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uillaumeperceval/Desktop/"/>
    </mc:Choice>
  </mc:AlternateContent>
  <xr:revisionPtr revIDLastSave="0" documentId="13_ncr:1_{1ECE790F-E79B-DF46-A19D-1526EFD6BAA6}" xr6:coauthVersionLast="40" xr6:coauthVersionMax="40" xr10:uidLastSave="{00000000-0000-0000-0000-000000000000}"/>
  <bookViews>
    <workbookView xWindow="1800" yWindow="460" windowWidth="28800" windowHeight="17540" firstSheet="3" activeTab="9" xr2:uid="{00000000-000D-0000-FFFF-FFFF00000000}"/>
  </bookViews>
  <sheets>
    <sheet name="Mortgages - Raw" sheetId="1" r:id="rId1"/>
    <sheet name="Retargeting" sheetId="15" r:id="rId2"/>
    <sheet name="Prospecting" sheetId="16" r:id="rId3"/>
    <sheet name="Mortgages - Conversions" sheetId="5" r:id="rId4"/>
    <sheet name="Mortages TTC" sheetId="6" r:id="rId5"/>
    <sheet name="Mortages Touch Points" sheetId="4" r:id="rId6"/>
    <sheet name="Pivot # Touchpoints" sheetId="17" r:id="rId7"/>
    <sheet name="Pivot Table Retarget Prospect" sheetId="18" r:id="rId8"/>
    <sheet name="Pivot firstotuch ttc" sheetId="19" r:id="rId9"/>
    <sheet name="Agenumeric" sheetId="9" r:id="rId10"/>
    <sheet name="Weekday" sheetId="8" r:id="rId11"/>
  </sheets>
  <definedNames>
    <definedName name="_xlnm._FilterDatabase" localSheetId="5" hidden="1">'Mortages Touch Points'!$A$1:$N$2129</definedName>
    <definedName name="_xlnm._FilterDatabase" localSheetId="4" hidden="1">'Mortages TTC'!$A$1:$R$239</definedName>
    <definedName name="_xlnm._FilterDatabase" localSheetId="0" hidden="1">'Mortgages - Raw'!$A$1:$S$1</definedName>
  </definedNames>
  <calcPr calcId="191029"/>
  <pivotCaches>
    <pivotCache cacheId="40" r:id="rId12"/>
    <pivotCache cacheId="41" r:id="rId13"/>
    <pivotCache cacheId="42" r:id="rId14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2" i="6" l="1"/>
  <c r="M140" i="6" l="1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" i="5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N1027" i="4"/>
  <c r="N1028" i="4"/>
  <c r="N1029" i="4"/>
  <c r="N1030" i="4"/>
  <c r="N1031" i="4"/>
  <c r="N1032" i="4"/>
  <c r="N1033" i="4"/>
  <c r="N1034" i="4"/>
  <c r="N1035" i="4"/>
  <c r="N1036" i="4"/>
  <c r="N1037" i="4"/>
  <c r="N1038" i="4"/>
  <c r="N1039" i="4"/>
  <c r="N1040" i="4"/>
  <c r="N1041" i="4"/>
  <c r="N1042" i="4"/>
  <c r="N1043" i="4"/>
  <c r="N1044" i="4"/>
  <c r="N1045" i="4"/>
  <c r="N1046" i="4"/>
  <c r="N1047" i="4"/>
  <c r="N1048" i="4"/>
  <c r="N1049" i="4"/>
  <c r="N1050" i="4"/>
  <c r="N1051" i="4"/>
  <c r="N1052" i="4"/>
  <c r="N1053" i="4"/>
  <c r="N1054" i="4"/>
  <c r="N1055" i="4"/>
  <c r="N1056" i="4"/>
  <c r="N1057" i="4"/>
  <c r="N1058" i="4"/>
  <c r="N1059" i="4"/>
  <c r="N1060" i="4"/>
  <c r="N1061" i="4"/>
  <c r="N1062" i="4"/>
  <c r="N1063" i="4"/>
  <c r="N1064" i="4"/>
  <c r="N1065" i="4"/>
  <c r="N1066" i="4"/>
  <c r="N1067" i="4"/>
  <c r="N1068" i="4"/>
  <c r="N1069" i="4"/>
  <c r="N1070" i="4"/>
  <c r="N1071" i="4"/>
  <c r="N1072" i="4"/>
  <c r="N1073" i="4"/>
  <c r="N1074" i="4"/>
  <c r="N1075" i="4"/>
  <c r="N1076" i="4"/>
  <c r="N1077" i="4"/>
  <c r="N1078" i="4"/>
  <c r="N1079" i="4"/>
  <c r="N1080" i="4"/>
  <c r="N1081" i="4"/>
  <c r="N1082" i="4"/>
  <c r="N1083" i="4"/>
  <c r="N1084" i="4"/>
  <c r="N1085" i="4"/>
  <c r="N1086" i="4"/>
  <c r="N1087" i="4"/>
  <c r="N1088" i="4"/>
  <c r="N1089" i="4"/>
  <c r="N1090" i="4"/>
  <c r="N1091" i="4"/>
  <c r="N1092" i="4"/>
  <c r="N1093" i="4"/>
  <c r="N1094" i="4"/>
  <c r="N1095" i="4"/>
  <c r="N1096" i="4"/>
  <c r="N1097" i="4"/>
  <c r="N1098" i="4"/>
  <c r="N1099" i="4"/>
  <c r="N1100" i="4"/>
  <c r="N1101" i="4"/>
  <c r="N1102" i="4"/>
  <c r="N1103" i="4"/>
  <c r="N1104" i="4"/>
  <c r="N1105" i="4"/>
  <c r="N1106" i="4"/>
  <c r="N1107" i="4"/>
  <c r="N1108" i="4"/>
  <c r="N1109" i="4"/>
  <c r="N1110" i="4"/>
  <c r="N1111" i="4"/>
  <c r="N1112" i="4"/>
  <c r="N1113" i="4"/>
  <c r="N1114" i="4"/>
  <c r="N1115" i="4"/>
  <c r="N1116" i="4"/>
  <c r="N1117" i="4"/>
  <c r="N1118" i="4"/>
  <c r="N1119" i="4"/>
  <c r="N1120" i="4"/>
  <c r="N1121" i="4"/>
  <c r="N1122" i="4"/>
  <c r="N1123" i="4"/>
  <c r="N1124" i="4"/>
  <c r="N1125" i="4"/>
  <c r="N1126" i="4"/>
  <c r="N1127" i="4"/>
  <c r="N1128" i="4"/>
  <c r="N1129" i="4"/>
  <c r="N1130" i="4"/>
  <c r="N1131" i="4"/>
  <c r="N1132" i="4"/>
  <c r="N1133" i="4"/>
  <c r="N1134" i="4"/>
  <c r="N1135" i="4"/>
  <c r="N1136" i="4"/>
  <c r="N1137" i="4"/>
  <c r="N1138" i="4"/>
  <c r="N1139" i="4"/>
  <c r="N1140" i="4"/>
  <c r="N1141" i="4"/>
  <c r="N1142" i="4"/>
  <c r="N1143" i="4"/>
  <c r="N1144" i="4"/>
  <c r="N1145" i="4"/>
  <c r="N1146" i="4"/>
  <c r="N1147" i="4"/>
  <c r="N1148" i="4"/>
  <c r="N1149" i="4"/>
  <c r="N1150" i="4"/>
  <c r="N1151" i="4"/>
  <c r="N1152" i="4"/>
  <c r="N1153" i="4"/>
  <c r="N1154" i="4"/>
  <c r="N1155" i="4"/>
  <c r="N1156" i="4"/>
  <c r="N1157" i="4"/>
  <c r="N1158" i="4"/>
  <c r="N1159" i="4"/>
  <c r="N1160" i="4"/>
  <c r="N1161" i="4"/>
  <c r="N1162" i="4"/>
  <c r="N1163" i="4"/>
  <c r="N1164" i="4"/>
  <c r="N1165" i="4"/>
  <c r="N1166" i="4"/>
  <c r="N1167" i="4"/>
  <c r="N1168" i="4"/>
  <c r="N1169" i="4"/>
  <c r="N1170" i="4"/>
  <c r="N1171" i="4"/>
  <c r="N1172" i="4"/>
  <c r="N1173" i="4"/>
  <c r="N1174" i="4"/>
  <c r="N1175" i="4"/>
  <c r="N1176" i="4"/>
  <c r="N1177" i="4"/>
  <c r="N1178" i="4"/>
  <c r="N1179" i="4"/>
  <c r="N1180" i="4"/>
  <c r="N1181" i="4"/>
  <c r="N1182" i="4"/>
  <c r="N1183" i="4"/>
  <c r="N1184" i="4"/>
  <c r="N1185" i="4"/>
  <c r="N1186" i="4"/>
  <c r="N1187" i="4"/>
  <c r="N1188" i="4"/>
  <c r="N1189" i="4"/>
  <c r="N1190" i="4"/>
  <c r="N1191" i="4"/>
  <c r="N1192" i="4"/>
  <c r="N1193" i="4"/>
  <c r="N1194" i="4"/>
  <c r="N1195" i="4"/>
  <c r="N1196" i="4"/>
  <c r="N1197" i="4"/>
  <c r="N1198" i="4"/>
  <c r="N1199" i="4"/>
  <c r="N1200" i="4"/>
  <c r="N1201" i="4"/>
  <c r="N1202" i="4"/>
  <c r="N1203" i="4"/>
  <c r="N1204" i="4"/>
  <c r="N1205" i="4"/>
  <c r="N1206" i="4"/>
  <c r="N1207" i="4"/>
  <c r="N1208" i="4"/>
  <c r="N1209" i="4"/>
  <c r="N1210" i="4"/>
  <c r="N1211" i="4"/>
  <c r="N1212" i="4"/>
  <c r="N1213" i="4"/>
  <c r="N1214" i="4"/>
  <c r="N1215" i="4"/>
  <c r="N1216" i="4"/>
  <c r="N1217" i="4"/>
  <c r="N1218" i="4"/>
  <c r="N1219" i="4"/>
  <c r="N1220" i="4"/>
  <c r="N1221" i="4"/>
  <c r="N1222" i="4"/>
  <c r="N1223" i="4"/>
  <c r="N1224" i="4"/>
  <c r="N1225" i="4"/>
  <c r="N1226" i="4"/>
  <c r="N1227" i="4"/>
  <c r="N1228" i="4"/>
  <c r="N1229" i="4"/>
  <c r="N1230" i="4"/>
  <c r="N1231" i="4"/>
  <c r="N1232" i="4"/>
  <c r="N1233" i="4"/>
  <c r="N1234" i="4"/>
  <c r="N1235" i="4"/>
  <c r="N1236" i="4"/>
  <c r="N1237" i="4"/>
  <c r="N1238" i="4"/>
  <c r="N1239" i="4"/>
  <c r="N1240" i="4"/>
  <c r="N1241" i="4"/>
  <c r="N1242" i="4"/>
  <c r="N1243" i="4"/>
  <c r="N1244" i="4"/>
  <c r="N1245" i="4"/>
  <c r="N1246" i="4"/>
  <c r="N1247" i="4"/>
  <c r="N1248" i="4"/>
  <c r="N1249" i="4"/>
  <c r="N1250" i="4"/>
  <c r="N1251" i="4"/>
  <c r="N1252" i="4"/>
  <c r="N1253" i="4"/>
  <c r="N1254" i="4"/>
  <c r="N1255" i="4"/>
  <c r="N1256" i="4"/>
  <c r="N1257" i="4"/>
  <c r="N1258" i="4"/>
  <c r="N1259" i="4"/>
  <c r="N1260" i="4"/>
  <c r="N1261" i="4"/>
  <c r="N1262" i="4"/>
  <c r="N1263" i="4"/>
  <c r="N1264" i="4"/>
  <c r="N1265" i="4"/>
  <c r="N1266" i="4"/>
  <c r="N1267" i="4"/>
  <c r="N1268" i="4"/>
  <c r="N1269" i="4"/>
  <c r="N1270" i="4"/>
  <c r="N1271" i="4"/>
  <c r="N1272" i="4"/>
  <c r="N1273" i="4"/>
  <c r="N1274" i="4"/>
  <c r="N1275" i="4"/>
  <c r="N1276" i="4"/>
  <c r="N1277" i="4"/>
  <c r="N1278" i="4"/>
  <c r="N1279" i="4"/>
  <c r="N1280" i="4"/>
  <c r="N1281" i="4"/>
  <c r="N1282" i="4"/>
  <c r="N1283" i="4"/>
  <c r="N1284" i="4"/>
  <c r="N1285" i="4"/>
  <c r="N1286" i="4"/>
  <c r="N1287" i="4"/>
  <c r="N1288" i="4"/>
  <c r="N1289" i="4"/>
  <c r="N1290" i="4"/>
  <c r="N1291" i="4"/>
  <c r="N1292" i="4"/>
  <c r="N1293" i="4"/>
  <c r="N1294" i="4"/>
  <c r="N1295" i="4"/>
  <c r="N1296" i="4"/>
  <c r="N1297" i="4"/>
  <c r="N1298" i="4"/>
  <c r="N1299" i="4"/>
  <c r="N1300" i="4"/>
  <c r="N1301" i="4"/>
  <c r="N1302" i="4"/>
  <c r="N1303" i="4"/>
  <c r="N1304" i="4"/>
  <c r="N1305" i="4"/>
  <c r="N1306" i="4"/>
  <c r="N1307" i="4"/>
  <c r="N1308" i="4"/>
  <c r="N1309" i="4"/>
  <c r="N1310" i="4"/>
  <c r="N1311" i="4"/>
  <c r="N1312" i="4"/>
  <c r="N1313" i="4"/>
  <c r="N1314" i="4"/>
  <c r="N1315" i="4"/>
  <c r="N1316" i="4"/>
  <c r="N1317" i="4"/>
  <c r="N1318" i="4"/>
  <c r="N1319" i="4"/>
  <c r="N1320" i="4"/>
  <c r="N1321" i="4"/>
  <c r="N1322" i="4"/>
  <c r="N1323" i="4"/>
  <c r="N1324" i="4"/>
  <c r="N1325" i="4"/>
  <c r="N1326" i="4"/>
  <c r="N1327" i="4"/>
  <c r="N1328" i="4"/>
  <c r="N1329" i="4"/>
  <c r="N1330" i="4"/>
  <c r="N1331" i="4"/>
  <c r="N1332" i="4"/>
  <c r="N1333" i="4"/>
  <c r="N1334" i="4"/>
  <c r="N1335" i="4"/>
  <c r="N1336" i="4"/>
  <c r="N1337" i="4"/>
  <c r="N1338" i="4"/>
  <c r="N1339" i="4"/>
  <c r="N1340" i="4"/>
  <c r="N1341" i="4"/>
  <c r="N1342" i="4"/>
  <c r="N1343" i="4"/>
  <c r="N1344" i="4"/>
  <c r="N1345" i="4"/>
  <c r="N1346" i="4"/>
  <c r="N1347" i="4"/>
  <c r="N1348" i="4"/>
  <c r="N1349" i="4"/>
  <c r="N1350" i="4"/>
  <c r="N1351" i="4"/>
  <c r="N1352" i="4"/>
  <c r="N1353" i="4"/>
  <c r="N1354" i="4"/>
  <c r="N1355" i="4"/>
  <c r="N1356" i="4"/>
  <c r="N1357" i="4"/>
  <c r="N1358" i="4"/>
  <c r="N1359" i="4"/>
  <c r="N1360" i="4"/>
  <c r="N1361" i="4"/>
  <c r="N1362" i="4"/>
  <c r="N1363" i="4"/>
  <c r="N1364" i="4"/>
  <c r="N1365" i="4"/>
  <c r="N1366" i="4"/>
  <c r="N1367" i="4"/>
  <c r="N1368" i="4"/>
  <c r="N1369" i="4"/>
  <c r="N1370" i="4"/>
  <c r="N1371" i="4"/>
  <c r="N1372" i="4"/>
  <c r="N1373" i="4"/>
  <c r="N1374" i="4"/>
  <c r="N1375" i="4"/>
  <c r="N1376" i="4"/>
  <c r="N1377" i="4"/>
  <c r="N1378" i="4"/>
  <c r="N1379" i="4"/>
  <c r="N1380" i="4"/>
  <c r="N1381" i="4"/>
  <c r="N1382" i="4"/>
  <c r="N1383" i="4"/>
  <c r="N1384" i="4"/>
  <c r="N1385" i="4"/>
  <c r="N1386" i="4"/>
  <c r="N1387" i="4"/>
  <c r="N1388" i="4"/>
  <c r="N1389" i="4"/>
  <c r="N1390" i="4"/>
  <c r="N1391" i="4"/>
  <c r="N1392" i="4"/>
  <c r="N1393" i="4"/>
  <c r="N1394" i="4"/>
  <c r="N1395" i="4"/>
  <c r="N1396" i="4"/>
  <c r="N1397" i="4"/>
  <c r="N1398" i="4"/>
  <c r="N1399" i="4"/>
  <c r="N1400" i="4"/>
  <c r="N1401" i="4"/>
  <c r="N1402" i="4"/>
  <c r="N1403" i="4"/>
  <c r="N1404" i="4"/>
  <c r="N1405" i="4"/>
  <c r="N1406" i="4"/>
  <c r="N1407" i="4"/>
  <c r="N1408" i="4"/>
  <c r="N1409" i="4"/>
  <c r="N1410" i="4"/>
  <c r="N1411" i="4"/>
  <c r="N1412" i="4"/>
  <c r="N1413" i="4"/>
  <c r="N1414" i="4"/>
  <c r="N1415" i="4"/>
  <c r="N1416" i="4"/>
  <c r="N1417" i="4"/>
  <c r="N1418" i="4"/>
  <c r="N1419" i="4"/>
  <c r="N1420" i="4"/>
  <c r="N1421" i="4"/>
  <c r="N1422" i="4"/>
  <c r="N1423" i="4"/>
  <c r="N1424" i="4"/>
  <c r="N1425" i="4"/>
  <c r="N1426" i="4"/>
  <c r="N1427" i="4"/>
  <c r="N1428" i="4"/>
  <c r="N1429" i="4"/>
  <c r="N1430" i="4"/>
  <c r="N1431" i="4"/>
  <c r="N1432" i="4"/>
  <c r="N1433" i="4"/>
  <c r="N1434" i="4"/>
  <c r="N1435" i="4"/>
  <c r="N1436" i="4"/>
  <c r="N1437" i="4"/>
  <c r="N1438" i="4"/>
  <c r="N1439" i="4"/>
  <c r="N1440" i="4"/>
  <c r="N1441" i="4"/>
  <c r="N1442" i="4"/>
  <c r="N1443" i="4"/>
  <c r="N1444" i="4"/>
  <c r="N1445" i="4"/>
  <c r="N1446" i="4"/>
  <c r="N1447" i="4"/>
  <c r="N1448" i="4"/>
  <c r="N1449" i="4"/>
  <c r="N1450" i="4"/>
  <c r="N1451" i="4"/>
  <c r="N1452" i="4"/>
  <c r="N1453" i="4"/>
  <c r="N1454" i="4"/>
  <c r="N1455" i="4"/>
  <c r="N1456" i="4"/>
  <c r="N1457" i="4"/>
  <c r="N1458" i="4"/>
  <c r="N1459" i="4"/>
  <c r="N1460" i="4"/>
  <c r="N1461" i="4"/>
  <c r="N1462" i="4"/>
  <c r="N1463" i="4"/>
  <c r="N1464" i="4"/>
  <c r="N1465" i="4"/>
  <c r="N1466" i="4"/>
  <c r="N1467" i="4"/>
  <c r="N1468" i="4"/>
  <c r="N1469" i="4"/>
  <c r="N1470" i="4"/>
  <c r="N1471" i="4"/>
  <c r="N1472" i="4"/>
  <c r="N1473" i="4"/>
  <c r="N1474" i="4"/>
  <c r="N1475" i="4"/>
  <c r="N1476" i="4"/>
  <c r="N1477" i="4"/>
  <c r="N1478" i="4"/>
  <c r="N1479" i="4"/>
  <c r="N1480" i="4"/>
  <c r="N1481" i="4"/>
  <c r="N1482" i="4"/>
  <c r="N1483" i="4"/>
  <c r="N1484" i="4"/>
  <c r="N1485" i="4"/>
  <c r="N1486" i="4"/>
  <c r="N1487" i="4"/>
  <c r="N1488" i="4"/>
  <c r="N1489" i="4"/>
  <c r="N1490" i="4"/>
  <c r="N1491" i="4"/>
  <c r="N1492" i="4"/>
  <c r="N1493" i="4"/>
  <c r="N1494" i="4"/>
  <c r="N1495" i="4"/>
  <c r="N1496" i="4"/>
  <c r="N1497" i="4"/>
  <c r="N1498" i="4"/>
  <c r="N1499" i="4"/>
  <c r="N1500" i="4"/>
  <c r="N1501" i="4"/>
  <c r="N1502" i="4"/>
  <c r="N1503" i="4"/>
  <c r="N1504" i="4"/>
  <c r="N1505" i="4"/>
  <c r="N1506" i="4"/>
  <c r="N1507" i="4"/>
  <c r="N1508" i="4"/>
  <c r="N1509" i="4"/>
  <c r="N1510" i="4"/>
  <c r="N1511" i="4"/>
  <c r="N1512" i="4"/>
  <c r="N1513" i="4"/>
  <c r="N1514" i="4"/>
  <c r="N1515" i="4"/>
  <c r="N1516" i="4"/>
  <c r="N1517" i="4"/>
  <c r="N1518" i="4"/>
  <c r="N1519" i="4"/>
  <c r="N1520" i="4"/>
  <c r="N1521" i="4"/>
  <c r="N1522" i="4"/>
  <c r="N1523" i="4"/>
  <c r="N1524" i="4"/>
  <c r="N1525" i="4"/>
  <c r="N1526" i="4"/>
  <c r="N1527" i="4"/>
  <c r="N1528" i="4"/>
  <c r="N1529" i="4"/>
  <c r="N1530" i="4"/>
  <c r="N1531" i="4"/>
  <c r="N1532" i="4"/>
  <c r="N1533" i="4"/>
  <c r="N1534" i="4"/>
  <c r="N1535" i="4"/>
  <c r="N1536" i="4"/>
  <c r="N1537" i="4"/>
  <c r="N1538" i="4"/>
  <c r="N1539" i="4"/>
  <c r="N1540" i="4"/>
  <c r="N1541" i="4"/>
  <c r="N1542" i="4"/>
  <c r="N1543" i="4"/>
  <c r="N1544" i="4"/>
  <c r="N1545" i="4"/>
  <c r="N1546" i="4"/>
  <c r="N1547" i="4"/>
  <c r="N1548" i="4"/>
  <c r="N1549" i="4"/>
  <c r="N1550" i="4"/>
  <c r="N1551" i="4"/>
  <c r="N1552" i="4"/>
  <c r="N1553" i="4"/>
  <c r="N1554" i="4"/>
  <c r="N1555" i="4"/>
  <c r="N1556" i="4"/>
  <c r="N1557" i="4"/>
  <c r="N1558" i="4"/>
  <c r="N1559" i="4"/>
  <c r="N1560" i="4"/>
  <c r="N1561" i="4"/>
  <c r="N1562" i="4"/>
  <c r="N1563" i="4"/>
  <c r="N1564" i="4"/>
  <c r="N1565" i="4"/>
  <c r="N1566" i="4"/>
  <c r="N1567" i="4"/>
  <c r="N1568" i="4"/>
  <c r="N1569" i="4"/>
  <c r="N1570" i="4"/>
  <c r="N1571" i="4"/>
  <c r="N1572" i="4"/>
  <c r="N1573" i="4"/>
  <c r="N1574" i="4"/>
  <c r="N1575" i="4"/>
  <c r="N1576" i="4"/>
  <c r="N1577" i="4"/>
  <c r="N1578" i="4"/>
  <c r="N1579" i="4"/>
  <c r="N1580" i="4"/>
  <c r="N1581" i="4"/>
  <c r="N1582" i="4"/>
  <c r="N1583" i="4"/>
  <c r="N1584" i="4"/>
  <c r="N1585" i="4"/>
  <c r="N1586" i="4"/>
  <c r="N1587" i="4"/>
  <c r="N1588" i="4"/>
  <c r="N1589" i="4"/>
  <c r="N1590" i="4"/>
  <c r="N1591" i="4"/>
  <c r="N1592" i="4"/>
  <c r="N1593" i="4"/>
  <c r="N1594" i="4"/>
  <c r="N1595" i="4"/>
  <c r="N1596" i="4"/>
  <c r="N1597" i="4"/>
  <c r="N1598" i="4"/>
  <c r="N1599" i="4"/>
  <c r="N1600" i="4"/>
  <c r="N1601" i="4"/>
  <c r="N1602" i="4"/>
  <c r="N1603" i="4"/>
  <c r="N1604" i="4"/>
  <c r="N1605" i="4"/>
  <c r="N1606" i="4"/>
  <c r="N1607" i="4"/>
  <c r="N1608" i="4"/>
  <c r="N1609" i="4"/>
  <c r="N1610" i="4"/>
  <c r="N1611" i="4"/>
  <c r="N1612" i="4"/>
  <c r="N1613" i="4"/>
  <c r="N1614" i="4"/>
  <c r="N1615" i="4"/>
  <c r="N1616" i="4"/>
  <c r="N1617" i="4"/>
  <c r="N1618" i="4"/>
  <c r="N1619" i="4"/>
  <c r="N1620" i="4"/>
  <c r="N1621" i="4"/>
  <c r="N1622" i="4"/>
  <c r="N1623" i="4"/>
  <c r="N1624" i="4"/>
  <c r="N1625" i="4"/>
  <c r="N1626" i="4"/>
  <c r="N1627" i="4"/>
  <c r="N1628" i="4"/>
  <c r="N1629" i="4"/>
  <c r="N1630" i="4"/>
  <c r="N1631" i="4"/>
  <c r="N1632" i="4"/>
  <c r="N1633" i="4"/>
  <c r="N1634" i="4"/>
  <c r="N1635" i="4"/>
  <c r="N1636" i="4"/>
  <c r="N1637" i="4"/>
  <c r="N1638" i="4"/>
  <c r="N1639" i="4"/>
  <c r="N1640" i="4"/>
  <c r="N1641" i="4"/>
  <c r="N1642" i="4"/>
  <c r="N1643" i="4"/>
  <c r="N1644" i="4"/>
  <c r="N1645" i="4"/>
  <c r="N1646" i="4"/>
  <c r="N1647" i="4"/>
  <c r="N1648" i="4"/>
  <c r="N1649" i="4"/>
  <c r="N1650" i="4"/>
  <c r="N1651" i="4"/>
  <c r="N1652" i="4"/>
  <c r="N1653" i="4"/>
  <c r="N1654" i="4"/>
  <c r="N1655" i="4"/>
  <c r="N1656" i="4"/>
  <c r="N1657" i="4"/>
  <c r="N1658" i="4"/>
  <c r="N1659" i="4"/>
  <c r="N1660" i="4"/>
  <c r="N1661" i="4"/>
  <c r="N1662" i="4"/>
  <c r="N1663" i="4"/>
  <c r="N1664" i="4"/>
  <c r="N1665" i="4"/>
  <c r="N1666" i="4"/>
  <c r="N1667" i="4"/>
  <c r="N1668" i="4"/>
  <c r="N1669" i="4"/>
  <c r="N1670" i="4"/>
  <c r="N1671" i="4"/>
  <c r="N1672" i="4"/>
  <c r="N1673" i="4"/>
  <c r="N1674" i="4"/>
  <c r="N1675" i="4"/>
  <c r="N1676" i="4"/>
  <c r="N1677" i="4"/>
  <c r="N1678" i="4"/>
  <c r="N1679" i="4"/>
  <c r="N1680" i="4"/>
  <c r="N1681" i="4"/>
  <c r="N1682" i="4"/>
  <c r="N1683" i="4"/>
  <c r="N1684" i="4"/>
  <c r="N1685" i="4"/>
  <c r="N1686" i="4"/>
  <c r="N1687" i="4"/>
  <c r="N1688" i="4"/>
  <c r="N1689" i="4"/>
  <c r="N1690" i="4"/>
  <c r="N1691" i="4"/>
  <c r="N1692" i="4"/>
  <c r="N1693" i="4"/>
  <c r="N1694" i="4"/>
  <c r="N1695" i="4"/>
  <c r="N1696" i="4"/>
  <c r="N1697" i="4"/>
  <c r="N1698" i="4"/>
  <c r="N1699" i="4"/>
  <c r="N1700" i="4"/>
  <c r="N1701" i="4"/>
  <c r="N1702" i="4"/>
  <c r="N1703" i="4"/>
  <c r="N1704" i="4"/>
  <c r="N1705" i="4"/>
  <c r="N1706" i="4"/>
  <c r="N1707" i="4"/>
  <c r="N1708" i="4"/>
  <c r="N1709" i="4"/>
  <c r="N1710" i="4"/>
  <c r="N1711" i="4"/>
  <c r="N1712" i="4"/>
  <c r="N1713" i="4"/>
  <c r="N1714" i="4"/>
  <c r="N1715" i="4"/>
  <c r="N1716" i="4"/>
  <c r="N1717" i="4"/>
  <c r="N1718" i="4"/>
  <c r="N1719" i="4"/>
  <c r="N1720" i="4"/>
  <c r="N1721" i="4"/>
  <c r="N1722" i="4"/>
  <c r="N1723" i="4"/>
  <c r="N1724" i="4"/>
  <c r="N1725" i="4"/>
  <c r="N1726" i="4"/>
  <c r="N1727" i="4"/>
  <c r="N1728" i="4"/>
  <c r="N1729" i="4"/>
  <c r="N1730" i="4"/>
  <c r="N1731" i="4"/>
  <c r="N1732" i="4"/>
  <c r="N1733" i="4"/>
  <c r="N1734" i="4"/>
  <c r="N1735" i="4"/>
  <c r="N1736" i="4"/>
  <c r="N1737" i="4"/>
  <c r="N1738" i="4"/>
  <c r="N1739" i="4"/>
  <c r="N1740" i="4"/>
  <c r="N1741" i="4"/>
  <c r="N1742" i="4"/>
  <c r="N1743" i="4"/>
  <c r="N1744" i="4"/>
  <c r="N1745" i="4"/>
  <c r="N1746" i="4"/>
  <c r="N1747" i="4"/>
  <c r="N1748" i="4"/>
  <c r="N1749" i="4"/>
  <c r="N1750" i="4"/>
  <c r="N1751" i="4"/>
  <c r="N1752" i="4"/>
  <c r="N1753" i="4"/>
  <c r="N1754" i="4"/>
  <c r="N1755" i="4"/>
  <c r="N1756" i="4"/>
  <c r="N1757" i="4"/>
  <c r="N1758" i="4"/>
  <c r="N1759" i="4"/>
  <c r="N1760" i="4"/>
  <c r="N1761" i="4"/>
  <c r="N1762" i="4"/>
  <c r="N1763" i="4"/>
  <c r="N1764" i="4"/>
  <c r="N1765" i="4"/>
  <c r="N1766" i="4"/>
  <c r="N1767" i="4"/>
  <c r="N1768" i="4"/>
  <c r="N1769" i="4"/>
  <c r="N1770" i="4"/>
  <c r="N1771" i="4"/>
  <c r="N1772" i="4"/>
  <c r="N1773" i="4"/>
  <c r="N1774" i="4"/>
  <c r="N1775" i="4"/>
  <c r="N1776" i="4"/>
  <c r="N1777" i="4"/>
  <c r="N1778" i="4"/>
  <c r="N1779" i="4"/>
  <c r="N1780" i="4"/>
  <c r="N1781" i="4"/>
  <c r="N1782" i="4"/>
  <c r="N1783" i="4"/>
  <c r="N1784" i="4"/>
  <c r="N1785" i="4"/>
  <c r="N1786" i="4"/>
  <c r="N1787" i="4"/>
  <c r="N1788" i="4"/>
  <c r="N1789" i="4"/>
  <c r="N1790" i="4"/>
  <c r="N1791" i="4"/>
  <c r="N1792" i="4"/>
  <c r="N1793" i="4"/>
  <c r="N1794" i="4"/>
  <c r="N1795" i="4"/>
  <c r="N1796" i="4"/>
  <c r="N1797" i="4"/>
  <c r="N1798" i="4"/>
  <c r="N1799" i="4"/>
  <c r="N1800" i="4"/>
  <c r="N1801" i="4"/>
  <c r="N1802" i="4"/>
  <c r="N1803" i="4"/>
  <c r="N1804" i="4"/>
  <c r="N1805" i="4"/>
  <c r="N1806" i="4"/>
  <c r="N1807" i="4"/>
  <c r="N1808" i="4"/>
  <c r="N1809" i="4"/>
  <c r="N1810" i="4"/>
  <c r="N1811" i="4"/>
  <c r="N1812" i="4"/>
  <c r="N1813" i="4"/>
  <c r="N1814" i="4"/>
  <c r="N1815" i="4"/>
  <c r="N1816" i="4"/>
  <c r="N1817" i="4"/>
  <c r="N1818" i="4"/>
  <c r="N1819" i="4"/>
  <c r="N1820" i="4"/>
  <c r="N1821" i="4"/>
  <c r="N1822" i="4"/>
  <c r="N1823" i="4"/>
  <c r="N1824" i="4"/>
  <c r="N1825" i="4"/>
  <c r="N1826" i="4"/>
  <c r="N1827" i="4"/>
  <c r="N1828" i="4"/>
  <c r="N1829" i="4"/>
  <c r="N1830" i="4"/>
  <c r="N1831" i="4"/>
  <c r="N1832" i="4"/>
  <c r="N1833" i="4"/>
  <c r="N1834" i="4"/>
  <c r="N1835" i="4"/>
  <c r="N1836" i="4"/>
  <c r="N1837" i="4"/>
  <c r="N1838" i="4"/>
  <c r="N1839" i="4"/>
  <c r="N1840" i="4"/>
  <c r="N1841" i="4"/>
  <c r="N1842" i="4"/>
  <c r="N1843" i="4"/>
  <c r="N1844" i="4"/>
  <c r="N1845" i="4"/>
  <c r="N1846" i="4"/>
  <c r="N1847" i="4"/>
  <c r="N1848" i="4"/>
  <c r="N1849" i="4"/>
  <c r="N1850" i="4"/>
  <c r="N1851" i="4"/>
  <c r="N1852" i="4"/>
  <c r="N1853" i="4"/>
  <c r="N1854" i="4"/>
  <c r="N1855" i="4"/>
  <c r="N1856" i="4"/>
  <c r="N1857" i="4"/>
  <c r="N1858" i="4"/>
  <c r="N1859" i="4"/>
  <c r="N1860" i="4"/>
  <c r="N1861" i="4"/>
  <c r="N1862" i="4"/>
  <c r="N1863" i="4"/>
  <c r="N1864" i="4"/>
  <c r="N1865" i="4"/>
  <c r="N1866" i="4"/>
  <c r="N1867" i="4"/>
  <c r="N1868" i="4"/>
  <c r="N1869" i="4"/>
  <c r="N1870" i="4"/>
  <c r="N1871" i="4"/>
  <c r="N1872" i="4"/>
  <c r="N1873" i="4"/>
  <c r="N1874" i="4"/>
  <c r="N1875" i="4"/>
  <c r="N1876" i="4"/>
  <c r="N1877" i="4"/>
  <c r="N1878" i="4"/>
  <c r="N1879" i="4"/>
  <c r="N1880" i="4"/>
  <c r="N1881" i="4"/>
  <c r="N1882" i="4"/>
  <c r="N1883" i="4"/>
  <c r="N1884" i="4"/>
  <c r="N1885" i="4"/>
  <c r="N1886" i="4"/>
  <c r="N1887" i="4"/>
  <c r="N1888" i="4"/>
  <c r="N1889" i="4"/>
  <c r="N1890" i="4"/>
  <c r="N1891" i="4"/>
  <c r="N1892" i="4"/>
  <c r="N1893" i="4"/>
  <c r="N1894" i="4"/>
  <c r="N1895" i="4"/>
  <c r="N1896" i="4"/>
  <c r="N1897" i="4"/>
  <c r="N1898" i="4"/>
  <c r="N1899" i="4"/>
  <c r="N1900" i="4"/>
  <c r="N1901" i="4"/>
  <c r="N1902" i="4"/>
  <c r="N1903" i="4"/>
  <c r="N1904" i="4"/>
  <c r="N1905" i="4"/>
  <c r="N1906" i="4"/>
  <c r="N1907" i="4"/>
  <c r="N1908" i="4"/>
  <c r="N1909" i="4"/>
  <c r="N1910" i="4"/>
  <c r="N1911" i="4"/>
  <c r="N1912" i="4"/>
  <c r="N1913" i="4"/>
  <c r="N1914" i="4"/>
  <c r="N1915" i="4"/>
  <c r="N1916" i="4"/>
  <c r="N1917" i="4"/>
  <c r="N1918" i="4"/>
  <c r="N1919" i="4"/>
  <c r="N1920" i="4"/>
  <c r="N1921" i="4"/>
  <c r="N1922" i="4"/>
  <c r="N1923" i="4"/>
  <c r="N1924" i="4"/>
  <c r="N1925" i="4"/>
  <c r="N1926" i="4"/>
  <c r="N1927" i="4"/>
  <c r="N1928" i="4"/>
  <c r="N1929" i="4"/>
  <c r="N1930" i="4"/>
  <c r="N1931" i="4"/>
  <c r="N1932" i="4"/>
  <c r="N1933" i="4"/>
  <c r="N1934" i="4"/>
  <c r="N1935" i="4"/>
  <c r="N1936" i="4"/>
  <c r="N1937" i="4"/>
  <c r="N1938" i="4"/>
  <c r="N1939" i="4"/>
  <c r="N1940" i="4"/>
  <c r="N1941" i="4"/>
  <c r="N1942" i="4"/>
  <c r="N1943" i="4"/>
  <c r="N1944" i="4"/>
  <c r="N1945" i="4"/>
  <c r="N1946" i="4"/>
  <c r="N1947" i="4"/>
  <c r="N1948" i="4"/>
  <c r="N1949" i="4"/>
  <c r="N1950" i="4"/>
  <c r="N1951" i="4"/>
  <c r="N1952" i="4"/>
  <c r="N1953" i="4"/>
  <c r="N1954" i="4"/>
  <c r="N1955" i="4"/>
  <c r="N1956" i="4"/>
  <c r="N1957" i="4"/>
  <c r="N1958" i="4"/>
  <c r="N1959" i="4"/>
  <c r="N1960" i="4"/>
  <c r="N1961" i="4"/>
  <c r="N1962" i="4"/>
  <c r="N1963" i="4"/>
  <c r="N1964" i="4"/>
  <c r="N1965" i="4"/>
  <c r="N1966" i="4"/>
  <c r="N1967" i="4"/>
  <c r="N1968" i="4"/>
  <c r="N1969" i="4"/>
  <c r="N1970" i="4"/>
  <c r="N1971" i="4"/>
  <c r="N1972" i="4"/>
  <c r="N1973" i="4"/>
  <c r="N1974" i="4"/>
  <c r="N1975" i="4"/>
  <c r="N1976" i="4"/>
  <c r="N1977" i="4"/>
  <c r="N1978" i="4"/>
  <c r="N1979" i="4"/>
  <c r="N1980" i="4"/>
  <c r="N1981" i="4"/>
  <c r="N1982" i="4"/>
  <c r="N1983" i="4"/>
  <c r="N1984" i="4"/>
  <c r="N1985" i="4"/>
  <c r="N1986" i="4"/>
  <c r="N1987" i="4"/>
  <c r="N1988" i="4"/>
  <c r="N1989" i="4"/>
  <c r="N1990" i="4"/>
  <c r="N1991" i="4"/>
  <c r="N1992" i="4"/>
  <c r="N1993" i="4"/>
  <c r="N1994" i="4"/>
  <c r="N1995" i="4"/>
  <c r="N1996" i="4"/>
  <c r="N1997" i="4"/>
  <c r="N1998" i="4"/>
  <c r="N1999" i="4"/>
  <c r="N2000" i="4"/>
  <c r="N2001" i="4"/>
  <c r="N2002" i="4"/>
  <c r="N2003" i="4"/>
  <c r="N2004" i="4"/>
  <c r="N2005" i="4"/>
  <c r="N2006" i="4"/>
  <c r="N2007" i="4"/>
  <c r="N2008" i="4"/>
  <c r="N2009" i="4"/>
  <c r="N2010" i="4"/>
  <c r="N2011" i="4"/>
  <c r="N2012" i="4"/>
  <c r="N2013" i="4"/>
  <c r="N2014" i="4"/>
  <c r="N2015" i="4"/>
  <c r="N2016" i="4"/>
  <c r="N2017" i="4"/>
  <c r="N2018" i="4"/>
  <c r="N2019" i="4"/>
  <c r="N2020" i="4"/>
  <c r="N2021" i="4"/>
  <c r="N2022" i="4"/>
  <c r="N2023" i="4"/>
  <c r="N2024" i="4"/>
  <c r="N2025" i="4"/>
  <c r="N2026" i="4"/>
  <c r="N2027" i="4"/>
  <c r="N2028" i="4"/>
  <c r="N2029" i="4"/>
  <c r="N2030" i="4"/>
  <c r="N2031" i="4"/>
  <c r="N2032" i="4"/>
  <c r="N2033" i="4"/>
  <c r="N2034" i="4"/>
  <c r="N2035" i="4"/>
  <c r="N2036" i="4"/>
  <c r="N2037" i="4"/>
  <c r="N2038" i="4"/>
  <c r="N2039" i="4"/>
  <c r="N2040" i="4"/>
  <c r="N2041" i="4"/>
  <c r="N2042" i="4"/>
  <c r="N2043" i="4"/>
  <c r="N2044" i="4"/>
  <c r="N2045" i="4"/>
  <c r="N2046" i="4"/>
  <c r="N2047" i="4"/>
  <c r="N2048" i="4"/>
  <c r="N2049" i="4"/>
  <c r="N2050" i="4"/>
  <c r="N2051" i="4"/>
  <c r="N2052" i="4"/>
  <c r="N2053" i="4"/>
  <c r="N2054" i="4"/>
  <c r="N2055" i="4"/>
  <c r="N2056" i="4"/>
  <c r="N2057" i="4"/>
  <c r="N2058" i="4"/>
  <c r="N2059" i="4"/>
  <c r="N2060" i="4"/>
  <c r="N2061" i="4"/>
  <c r="N2062" i="4"/>
  <c r="N2063" i="4"/>
  <c r="N2064" i="4"/>
  <c r="N2065" i="4"/>
  <c r="N2066" i="4"/>
  <c r="N2067" i="4"/>
  <c r="N2068" i="4"/>
  <c r="N2069" i="4"/>
  <c r="N2070" i="4"/>
  <c r="N2071" i="4"/>
  <c r="N2072" i="4"/>
  <c r="N2073" i="4"/>
  <c r="N2074" i="4"/>
  <c r="N2075" i="4"/>
  <c r="N2076" i="4"/>
  <c r="N2077" i="4"/>
  <c r="N2078" i="4"/>
  <c r="N2079" i="4"/>
  <c r="N2080" i="4"/>
  <c r="N2081" i="4"/>
  <c r="N2082" i="4"/>
  <c r="N2083" i="4"/>
  <c r="N2084" i="4"/>
  <c r="N2085" i="4"/>
  <c r="N2086" i="4"/>
  <c r="N2087" i="4"/>
  <c r="N2088" i="4"/>
  <c r="N2089" i="4"/>
  <c r="N2090" i="4"/>
  <c r="N2091" i="4"/>
  <c r="N2092" i="4"/>
  <c r="N2093" i="4"/>
  <c r="N2094" i="4"/>
  <c r="N2095" i="4"/>
  <c r="N2096" i="4"/>
  <c r="N2097" i="4"/>
  <c r="N2098" i="4"/>
  <c r="N2099" i="4"/>
  <c r="N2100" i="4"/>
  <c r="N2101" i="4"/>
  <c r="N2102" i="4"/>
  <c r="N2103" i="4"/>
  <c r="N2104" i="4"/>
  <c r="N2105" i="4"/>
  <c r="N2106" i="4"/>
  <c r="N2107" i="4"/>
  <c r="N2108" i="4"/>
  <c r="N2109" i="4"/>
  <c r="N2110" i="4"/>
  <c r="N2111" i="4"/>
  <c r="N2112" i="4"/>
  <c r="N2113" i="4"/>
  <c r="N2114" i="4"/>
  <c r="N2115" i="4"/>
  <c r="N2116" i="4"/>
  <c r="N2117" i="4"/>
  <c r="N2118" i="4"/>
  <c r="N2119" i="4"/>
  <c r="N2120" i="4"/>
  <c r="N2121" i="4"/>
  <c r="N2122" i="4"/>
  <c r="N2123" i="4"/>
  <c r="N2124" i="4"/>
  <c r="N2125" i="4"/>
  <c r="N2126" i="4"/>
  <c r="N2127" i="4"/>
  <c r="N2128" i="4"/>
  <c r="N2129" i="4"/>
  <c r="N2" i="4"/>
  <c r="N130" i="6"/>
  <c r="N131" i="6"/>
  <c r="N78" i="6"/>
  <c r="N91" i="6"/>
  <c r="N132" i="6"/>
  <c r="N133" i="6"/>
  <c r="N134" i="6"/>
  <c r="N38" i="6"/>
  <c r="N114" i="6"/>
  <c r="N92" i="6"/>
  <c r="N135" i="6"/>
  <c r="N49" i="6"/>
  <c r="N136" i="6"/>
  <c r="N70" i="6"/>
  <c r="N137" i="6"/>
  <c r="N122" i="6"/>
  <c r="N138" i="6"/>
  <c r="N98" i="6"/>
  <c r="N44" i="6"/>
  <c r="N139" i="6"/>
  <c r="N100" i="6"/>
  <c r="N140" i="6"/>
  <c r="N107" i="6"/>
  <c r="N141" i="6"/>
  <c r="N21" i="6"/>
  <c r="N58" i="6"/>
  <c r="N142" i="6"/>
  <c r="N30" i="6"/>
  <c r="N143" i="6"/>
  <c r="N108" i="6"/>
  <c r="N144" i="6"/>
  <c r="N145" i="6"/>
  <c r="N146" i="6"/>
  <c r="N147" i="6"/>
  <c r="N148" i="6"/>
  <c r="N71" i="6"/>
  <c r="N149" i="6"/>
  <c r="N115" i="6"/>
  <c r="N150" i="6"/>
  <c r="N27" i="6"/>
  <c r="N151" i="6"/>
  <c r="N45" i="6"/>
  <c r="N152" i="6"/>
  <c r="N153" i="6"/>
  <c r="N154" i="6"/>
  <c r="N17" i="6"/>
  <c r="N155" i="6"/>
  <c r="N101" i="6"/>
  <c r="N156" i="6"/>
  <c r="N68" i="6"/>
  <c r="N72" i="6"/>
  <c r="N116" i="6"/>
  <c r="N79" i="6"/>
  <c r="N46" i="6"/>
  <c r="N157" i="6"/>
  <c r="N158" i="6"/>
  <c r="N159" i="6"/>
  <c r="N93" i="6"/>
  <c r="N160" i="6"/>
  <c r="N123" i="6"/>
  <c r="N39" i="6"/>
  <c r="N161" i="6"/>
  <c r="N162" i="6"/>
  <c r="N7" i="6"/>
  <c r="N163" i="6"/>
  <c r="N164" i="6"/>
  <c r="N33" i="6"/>
  <c r="N50" i="6"/>
  <c r="N73" i="6"/>
  <c r="N22" i="6"/>
  <c r="N165" i="6"/>
  <c r="N62" i="6"/>
  <c r="N166" i="6"/>
  <c r="N167" i="6"/>
  <c r="N94" i="6"/>
  <c r="N28" i="6"/>
  <c r="N51" i="6"/>
  <c r="N63" i="6"/>
  <c r="N52" i="6"/>
  <c r="N59" i="6"/>
  <c r="N56" i="6"/>
  <c r="N168" i="6"/>
  <c r="N95" i="6"/>
  <c r="N169" i="6"/>
  <c r="N109" i="6"/>
  <c r="N10" i="6"/>
  <c r="N170" i="6"/>
  <c r="N117" i="6"/>
  <c r="N171" i="6"/>
  <c r="N172" i="6"/>
  <c r="N173" i="6"/>
  <c r="N40" i="6"/>
  <c r="N102" i="6"/>
  <c r="N174" i="6"/>
  <c r="N64" i="6"/>
  <c r="N13" i="6"/>
  <c r="N175" i="6"/>
  <c r="N176" i="6"/>
  <c r="N74" i="6"/>
  <c r="N53" i="6"/>
  <c r="N85" i="6"/>
  <c r="N54" i="6"/>
  <c r="N177" i="6"/>
  <c r="N178" i="6"/>
  <c r="N118" i="6"/>
  <c r="N34" i="6"/>
  <c r="N179" i="6"/>
  <c r="N47" i="6"/>
  <c r="N180" i="6"/>
  <c r="N48" i="6"/>
  <c r="N11" i="6"/>
  <c r="N181" i="6"/>
  <c r="N182" i="6"/>
  <c r="N183" i="6"/>
  <c r="N184" i="6"/>
  <c r="N14" i="6"/>
  <c r="N185" i="6"/>
  <c r="N5" i="6"/>
  <c r="N86" i="6"/>
  <c r="N15" i="6"/>
  <c r="N186" i="6"/>
  <c r="N65" i="6"/>
  <c r="N187" i="6"/>
  <c r="N35" i="6"/>
  <c r="N188" i="6"/>
  <c r="N189" i="6"/>
  <c r="N66" i="6"/>
  <c r="N57" i="6"/>
  <c r="N190" i="6"/>
  <c r="N124" i="6"/>
  <c r="N191" i="6"/>
  <c r="N192" i="6"/>
  <c r="N125" i="6"/>
  <c r="N75" i="6"/>
  <c r="N23" i="6"/>
  <c r="N18" i="6"/>
  <c r="N193" i="6"/>
  <c r="N29" i="6"/>
  <c r="N194" i="6"/>
  <c r="N195" i="6"/>
  <c r="N126" i="6"/>
  <c r="N36" i="6"/>
  <c r="N55" i="6"/>
  <c r="N196" i="6"/>
  <c r="N110" i="6"/>
  <c r="N103" i="6"/>
  <c r="N197" i="6"/>
  <c r="N8" i="6"/>
  <c r="N198" i="6"/>
  <c r="N199" i="6"/>
  <c r="N200" i="6"/>
  <c r="N76" i="6"/>
  <c r="N127" i="6"/>
  <c r="N201" i="6"/>
  <c r="N12" i="6"/>
  <c r="N202" i="6"/>
  <c r="N203" i="6"/>
  <c r="N204" i="6"/>
  <c r="N3" i="6"/>
  <c r="N77" i="6"/>
  <c r="N104" i="6"/>
  <c r="N19" i="6"/>
  <c r="N205" i="6"/>
  <c r="N41" i="6"/>
  <c r="N42" i="6"/>
  <c r="N206" i="6"/>
  <c r="N96" i="6"/>
  <c r="N207" i="6"/>
  <c r="N208" i="6"/>
  <c r="N209" i="6"/>
  <c r="N97" i="6"/>
  <c r="N20" i="6"/>
  <c r="N210" i="6"/>
  <c r="N80" i="6"/>
  <c r="N81" i="6"/>
  <c r="N211" i="6"/>
  <c r="N212" i="6"/>
  <c r="N213" i="6"/>
  <c r="N111" i="6"/>
  <c r="N214" i="6"/>
  <c r="N82" i="6"/>
  <c r="N83" i="6"/>
  <c r="N24" i="6"/>
  <c r="N215" i="6"/>
  <c r="N112" i="6"/>
  <c r="N216" i="6"/>
  <c r="N69" i="6"/>
  <c r="N60" i="6"/>
  <c r="N217" i="6"/>
  <c r="N218" i="6"/>
  <c r="N2" i="6"/>
  <c r="N84" i="6"/>
  <c r="N219" i="6"/>
  <c r="N220" i="6"/>
  <c r="N128" i="6"/>
  <c r="N9" i="6"/>
  <c r="N119" i="6"/>
  <c r="N221" i="6"/>
  <c r="N222" i="6"/>
  <c r="N223" i="6"/>
  <c r="N224" i="6"/>
  <c r="N225" i="6"/>
  <c r="N226" i="6"/>
  <c r="N105" i="6"/>
  <c r="N4" i="6"/>
  <c r="N227" i="6"/>
  <c r="N6" i="6"/>
  <c r="N228" i="6"/>
  <c r="N16" i="6"/>
  <c r="N229" i="6"/>
  <c r="N37" i="6"/>
  <c r="N87" i="6"/>
  <c r="N88" i="6"/>
  <c r="N25" i="6"/>
  <c r="N230" i="6"/>
  <c r="N231" i="6"/>
  <c r="N232" i="6"/>
  <c r="N89" i="6"/>
  <c r="N120" i="6"/>
  <c r="N43" i="6"/>
  <c r="N233" i="6"/>
  <c r="N26" i="6"/>
  <c r="N31" i="6"/>
  <c r="N67" i="6"/>
  <c r="N234" i="6"/>
  <c r="N106" i="6"/>
  <c r="N61" i="6"/>
  <c r="N99" i="6"/>
  <c r="N32" i="6"/>
  <c r="N129" i="6"/>
  <c r="N235" i="6"/>
  <c r="N236" i="6"/>
  <c r="N237" i="6"/>
  <c r="N113" i="6"/>
  <c r="N238" i="6"/>
  <c r="N239" i="6"/>
  <c r="N90" i="6"/>
  <c r="N121" i="6"/>
  <c r="N2" i="1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0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3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M942" i="4"/>
  <c r="M943" i="4"/>
  <c r="M944" i="4"/>
  <c r="M945" i="4"/>
  <c r="M946" i="4"/>
  <c r="M947" i="4"/>
  <c r="M948" i="4"/>
  <c r="M949" i="4"/>
  <c r="M950" i="4"/>
  <c r="M951" i="4"/>
  <c r="M952" i="4"/>
  <c r="M953" i="4"/>
  <c r="M954" i="4"/>
  <c r="M955" i="4"/>
  <c r="M956" i="4"/>
  <c r="M957" i="4"/>
  <c r="M958" i="4"/>
  <c r="M959" i="4"/>
  <c r="M960" i="4"/>
  <c r="M961" i="4"/>
  <c r="M962" i="4"/>
  <c r="M963" i="4"/>
  <c r="M964" i="4"/>
  <c r="M965" i="4"/>
  <c r="M966" i="4"/>
  <c r="M967" i="4"/>
  <c r="M968" i="4"/>
  <c r="M969" i="4"/>
  <c r="M970" i="4"/>
  <c r="M971" i="4"/>
  <c r="M972" i="4"/>
  <c r="M973" i="4"/>
  <c r="M974" i="4"/>
  <c r="M975" i="4"/>
  <c r="M976" i="4"/>
  <c r="M977" i="4"/>
  <c r="M978" i="4"/>
  <c r="M979" i="4"/>
  <c r="M980" i="4"/>
  <c r="M981" i="4"/>
  <c r="M982" i="4"/>
  <c r="M983" i="4"/>
  <c r="M984" i="4"/>
  <c r="M985" i="4"/>
  <c r="M986" i="4"/>
  <c r="M987" i="4"/>
  <c r="M988" i="4"/>
  <c r="M989" i="4"/>
  <c r="M990" i="4"/>
  <c r="M991" i="4"/>
  <c r="M992" i="4"/>
  <c r="M993" i="4"/>
  <c r="M994" i="4"/>
  <c r="M995" i="4"/>
  <c r="M996" i="4"/>
  <c r="M997" i="4"/>
  <c r="M998" i="4"/>
  <c r="M999" i="4"/>
  <c r="M1000" i="4"/>
  <c r="M1001" i="4"/>
  <c r="M1002" i="4"/>
  <c r="M1003" i="4"/>
  <c r="M1004" i="4"/>
  <c r="M1005" i="4"/>
  <c r="M1006" i="4"/>
  <c r="M1007" i="4"/>
  <c r="M1008" i="4"/>
  <c r="M1009" i="4"/>
  <c r="M1010" i="4"/>
  <c r="M1011" i="4"/>
  <c r="M1012" i="4"/>
  <c r="M1013" i="4"/>
  <c r="M1014" i="4"/>
  <c r="M1015" i="4"/>
  <c r="M1016" i="4"/>
  <c r="M1017" i="4"/>
  <c r="M1018" i="4"/>
  <c r="M1019" i="4"/>
  <c r="M1020" i="4"/>
  <c r="M1021" i="4"/>
  <c r="M1022" i="4"/>
  <c r="M1023" i="4"/>
  <c r="M1024" i="4"/>
  <c r="M1025" i="4"/>
  <c r="M1026" i="4"/>
  <c r="M1027" i="4"/>
  <c r="M1028" i="4"/>
  <c r="M1029" i="4"/>
  <c r="M1030" i="4"/>
  <c r="M1031" i="4"/>
  <c r="M1032" i="4"/>
  <c r="M1033" i="4"/>
  <c r="M1034" i="4"/>
  <c r="M1035" i="4"/>
  <c r="M1036" i="4"/>
  <c r="M1037" i="4"/>
  <c r="M1038" i="4"/>
  <c r="M1039" i="4"/>
  <c r="M1040" i="4"/>
  <c r="M1041" i="4"/>
  <c r="M1042" i="4"/>
  <c r="M1043" i="4"/>
  <c r="M1044" i="4"/>
  <c r="M1045" i="4"/>
  <c r="M1046" i="4"/>
  <c r="M1047" i="4"/>
  <c r="M1048" i="4"/>
  <c r="M1049" i="4"/>
  <c r="M1050" i="4"/>
  <c r="M1051" i="4"/>
  <c r="M1052" i="4"/>
  <c r="M1053" i="4"/>
  <c r="M1054" i="4"/>
  <c r="M1055" i="4"/>
  <c r="M1056" i="4"/>
  <c r="M1057" i="4"/>
  <c r="M1058" i="4"/>
  <c r="M1059" i="4"/>
  <c r="M1060" i="4"/>
  <c r="M1061" i="4"/>
  <c r="M1062" i="4"/>
  <c r="M1063" i="4"/>
  <c r="M1064" i="4"/>
  <c r="M1065" i="4"/>
  <c r="M1066" i="4"/>
  <c r="M1067" i="4"/>
  <c r="M1068" i="4"/>
  <c r="M1069" i="4"/>
  <c r="M1070" i="4"/>
  <c r="M1071" i="4"/>
  <c r="M1072" i="4"/>
  <c r="M1073" i="4"/>
  <c r="M1074" i="4"/>
  <c r="M1075" i="4"/>
  <c r="M1076" i="4"/>
  <c r="M1077" i="4"/>
  <c r="M1078" i="4"/>
  <c r="M1079" i="4"/>
  <c r="M1080" i="4"/>
  <c r="M1081" i="4"/>
  <c r="M1082" i="4"/>
  <c r="M1083" i="4"/>
  <c r="M1084" i="4"/>
  <c r="M1085" i="4"/>
  <c r="M1086" i="4"/>
  <c r="M1087" i="4"/>
  <c r="M1088" i="4"/>
  <c r="M1089" i="4"/>
  <c r="M1090" i="4"/>
  <c r="M1091" i="4"/>
  <c r="M1092" i="4"/>
  <c r="M1093" i="4"/>
  <c r="M1094" i="4"/>
  <c r="M1095" i="4"/>
  <c r="M1096" i="4"/>
  <c r="M1097" i="4"/>
  <c r="M1098" i="4"/>
  <c r="M1099" i="4"/>
  <c r="M1100" i="4"/>
  <c r="M1101" i="4"/>
  <c r="M1102" i="4"/>
  <c r="M1103" i="4"/>
  <c r="M1104" i="4"/>
  <c r="M1105" i="4"/>
  <c r="M1106" i="4"/>
  <c r="M1107" i="4"/>
  <c r="M1108" i="4"/>
  <c r="M1109" i="4"/>
  <c r="M1110" i="4"/>
  <c r="M1111" i="4"/>
  <c r="M1112" i="4"/>
  <c r="M1113" i="4"/>
  <c r="M1114" i="4"/>
  <c r="M1115" i="4"/>
  <c r="M1116" i="4"/>
  <c r="M1117" i="4"/>
  <c r="M1118" i="4"/>
  <c r="M1119" i="4"/>
  <c r="M1120" i="4"/>
  <c r="M1121" i="4"/>
  <c r="M1122" i="4"/>
  <c r="M1123" i="4"/>
  <c r="M1124" i="4"/>
  <c r="M1125" i="4"/>
  <c r="M1126" i="4"/>
  <c r="M1127" i="4"/>
  <c r="M1128" i="4"/>
  <c r="M1129" i="4"/>
  <c r="M1130" i="4"/>
  <c r="M1131" i="4"/>
  <c r="M1132" i="4"/>
  <c r="M1133" i="4"/>
  <c r="M1134" i="4"/>
  <c r="M1135" i="4"/>
  <c r="M1136" i="4"/>
  <c r="M1137" i="4"/>
  <c r="M1138" i="4"/>
  <c r="M1139" i="4"/>
  <c r="M1140" i="4"/>
  <c r="M1141" i="4"/>
  <c r="M1142" i="4"/>
  <c r="M1143" i="4"/>
  <c r="M1144" i="4"/>
  <c r="M1145" i="4"/>
  <c r="M1146" i="4"/>
  <c r="M1147" i="4"/>
  <c r="M1148" i="4"/>
  <c r="M1149" i="4"/>
  <c r="M1150" i="4"/>
  <c r="M1151" i="4"/>
  <c r="M1152" i="4"/>
  <c r="M1153" i="4"/>
  <c r="M1154" i="4"/>
  <c r="M1155" i="4"/>
  <c r="M1156" i="4"/>
  <c r="M1157" i="4"/>
  <c r="M1158" i="4"/>
  <c r="M1159" i="4"/>
  <c r="M1160" i="4"/>
  <c r="M1161" i="4"/>
  <c r="M1162" i="4"/>
  <c r="M1163" i="4"/>
  <c r="M1164" i="4"/>
  <c r="M1165" i="4"/>
  <c r="M1166" i="4"/>
  <c r="M1167" i="4"/>
  <c r="M1168" i="4"/>
  <c r="M1169" i="4"/>
  <c r="M1170" i="4"/>
  <c r="M1171" i="4"/>
  <c r="M1172" i="4"/>
  <c r="M1173" i="4"/>
  <c r="M1174" i="4"/>
  <c r="M1175" i="4"/>
  <c r="M1176" i="4"/>
  <c r="M1177" i="4"/>
  <c r="M1178" i="4"/>
  <c r="M1179" i="4"/>
  <c r="M1180" i="4"/>
  <c r="M1181" i="4"/>
  <c r="M1182" i="4"/>
  <c r="M1183" i="4"/>
  <c r="M1184" i="4"/>
  <c r="M1185" i="4"/>
  <c r="M1186" i="4"/>
  <c r="M1187" i="4"/>
  <c r="M1188" i="4"/>
  <c r="M1189" i="4"/>
  <c r="M1190" i="4"/>
  <c r="M1191" i="4"/>
  <c r="M1192" i="4"/>
  <c r="M1193" i="4"/>
  <c r="M1194" i="4"/>
  <c r="M1195" i="4"/>
  <c r="M1196" i="4"/>
  <c r="M1197" i="4"/>
  <c r="M1198" i="4"/>
  <c r="M1199" i="4"/>
  <c r="M1200" i="4"/>
  <c r="M1201" i="4"/>
  <c r="M1202" i="4"/>
  <c r="M1203" i="4"/>
  <c r="M1204" i="4"/>
  <c r="M1205" i="4"/>
  <c r="M1206" i="4"/>
  <c r="M1207" i="4"/>
  <c r="M1208" i="4"/>
  <c r="M1209" i="4"/>
  <c r="M1210" i="4"/>
  <c r="M1211" i="4"/>
  <c r="M1212" i="4"/>
  <c r="M1213" i="4"/>
  <c r="M1214" i="4"/>
  <c r="M1215" i="4"/>
  <c r="M1216" i="4"/>
  <c r="M1217" i="4"/>
  <c r="M1218" i="4"/>
  <c r="M1219" i="4"/>
  <c r="M1220" i="4"/>
  <c r="M1221" i="4"/>
  <c r="M1222" i="4"/>
  <c r="M1223" i="4"/>
  <c r="M1224" i="4"/>
  <c r="M1225" i="4"/>
  <c r="M1226" i="4"/>
  <c r="M1227" i="4"/>
  <c r="M1228" i="4"/>
  <c r="M1229" i="4"/>
  <c r="M1230" i="4"/>
  <c r="M1231" i="4"/>
  <c r="M1232" i="4"/>
  <c r="M1233" i="4"/>
  <c r="M1234" i="4"/>
  <c r="M1235" i="4"/>
  <c r="M1236" i="4"/>
  <c r="M1237" i="4"/>
  <c r="M1238" i="4"/>
  <c r="M1239" i="4"/>
  <c r="M1240" i="4"/>
  <c r="M1241" i="4"/>
  <c r="M1242" i="4"/>
  <c r="M1243" i="4"/>
  <c r="M1244" i="4"/>
  <c r="M1245" i="4"/>
  <c r="M1246" i="4"/>
  <c r="M1247" i="4"/>
  <c r="M1248" i="4"/>
  <c r="M1249" i="4"/>
  <c r="M1250" i="4"/>
  <c r="M1251" i="4"/>
  <c r="M1252" i="4"/>
  <c r="M1253" i="4"/>
  <c r="M1254" i="4"/>
  <c r="M1255" i="4"/>
  <c r="M1256" i="4"/>
  <c r="M1257" i="4"/>
  <c r="M1258" i="4"/>
  <c r="M1259" i="4"/>
  <c r="M1260" i="4"/>
  <c r="M1261" i="4"/>
  <c r="M1262" i="4"/>
  <c r="M1263" i="4"/>
  <c r="M1264" i="4"/>
  <c r="M1265" i="4"/>
  <c r="M1266" i="4"/>
  <c r="M1267" i="4"/>
  <c r="M1268" i="4"/>
  <c r="M1269" i="4"/>
  <c r="M1270" i="4"/>
  <c r="M1271" i="4"/>
  <c r="M1272" i="4"/>
  <c r="M1273" i="4"/>
  <c r="M1274" i="4"/>
  <c r="M1275" i="4"/>
  <c r="M1276" i="4"/>
  <c r="M1277" i="4"/>
  <c r="M1278" i="4"/>
  <c r="M1279" i="4"/>
  <c r="M1280" i="4"/>
  <c r="M1281" i="4"/>
  <c r="M1282" i="4"/>
  <c r="M1283" i="4"/>
  <c r="M1284" i="4"/>
  <c r="M1285" i="4"/>
  <c r="M1286" i="4"/>
  <c r="M1287" i="4"/>
  <c r="M1288" i="4"/>
  <c r="M1289" i="4"/>
  <c r="M1290" i="4"/>
  <c r="M1291" i="4"/>
  <c r="M1292" i="4"/>
  <c r="M1293" i="4"/>
  <c r="M1294" i="4"/>
  <c r="M1295" i="4"/>
  <c r="M1296" i="4"/>
  <c r="M1297" i="4"/>
  <c r="M1298" i="4"/>
  <c r="M1299" i="4"/>
  <c r="M1300" i="4"/>
  <c r="M1301" i="4"/>
  <c r="M1302" i="4"/>
  <c r="M1303" i="4"/>
  <c r="M1304" i="4"/>
  <c r="M1305" i="4"/>
  <c r="M1306" i="4"/>
  <c r="M1307" i="4"/>
  <c r="M1308" i="4"/>
  <c r="M1309" i="4"/>
  <c r="M1310" i="4"/>
  <c r="M1311" i="4"/>
  <c r="M1312" i="4"/>
  <c r="M1313" i="4"/>
  <c r="M1314" i="4"/>
  <c r="M1315" i="4"/>
  <c r="M1316" i="4"/>
  <c r="M1317" i="4"/>
  <c r="M1318" i="4"/>
  <c r="M1319" i="4"/>
  <c r="M1320" i="4"/>
  <c r="M1321" i="4"/>
  <c r="M1322" i="4"/>
  <c r="M1323" i="4"/>
  <c r="M1324" i="4"/>
  <c r="M1325" i="4"/>
  <c r="M1326" i="4"/>
  <c r="M1327" i="4"/>
  <c r="M1328" i="4"/>
  <c r="M1329" i="4"/>
  <c r="M1330" i="4"/>
  <c r="M1331" i="4"/>
  <c r="M1332" i="4"/>
  <c r="M1333" i="4"/>
  <c r="M1334" i="4"/>
  <c r="M1335" i="4"/>
  <c r="M1336" i="4"/>
  <c r="M1337" i="4"/>
  <c r="M1338" i="4"/>
  <c r="M1339" i="4"/>
  <c r="M1340" i="4"/>
  <c r="M1341" i="4"/>
  <c r="M1342" i="4"/>
  <c r="M1343" i="4"/>
  <c r="M1344" i="4"/>
  <c r="M1345" i="4"/>
  <c r="M1346" i="4"/>
  <c r="M1347" i="4"/>
  <c r="M1348" i="4"/>
  <c r="M1349" i="4"/>
  <c r="M1350" i="4"/>
  <c r="M1351" i="4"/>
  <c r="M1352" i="4"/>
  <c r="M1353" i="4"/>
  <c r="M1354" i="4"/>
  <c r="M1355" i="4"/>
  <c r="M1356" i="4"/>
  <c r="M1357" i="4"/>
  <c r="M1358" i="4"/>
  <c r="M1359" i="4"/>
  <c r="M1360" i="4"/>
  <c r="M1361" i="4"/>
  <c r="M1362" i="4"/>
  <c r="M1363" i="4"/>
  <c r="M1364" i="4"/>
  <c r="M1365" i="4"/>
  <c r="M1366" i="4"/>
  <c r="M1367" i="4"/>
  <c r="M1368" i="4"/>
  <c r="M1369" i="4"/>
  <c r="M1370" i="4"/>
  <c r="M1371" i="4"/>
  <c r="M1372" i="4"/>
  <c r="M1373" i="4"/>
  <c r="M1374" i="4"/>
  <c r="M1375" i="4"/>
  <c r="M1376" i="4"/>
  <c r="M1377" i="4"/>
  <c r="M1378" i="4"/>
  <c r="M1379" i="4"/>
  <c r="M1380" i="4"/>
  <c r="M1381" i="4"/>
  <c r="M1382" i="4"/>
  <c r="M1383" i="4"/>
  <c r="M1384" i="4"/>
  <c r="M1385" i="4"/>
  <c r="M1386" i="4"/>
  <c r="M1387" i="4"/>
  <c r="M1388" i="4"/>
  <c r="M1389" i="4"/>
  <c r="M1390" i="4"/>
  <c r="M1391" i="4"/>
  <c r="M1392" i="4"/>
  <c r="M1393" i="4"/>
  <c r="M1394" i="4"/>
  <c r="M1395" i="4"/>
  <c r="M1396" i="4"/>
  <c r="M1397" i="4"/>
  <c r="M1398" i="4"/>
  <c r="M1399" i="4"/>
  <c r="M1400" i="4"/>
  <c r="M1401" i="4"/>
  <c r="M1402" i="4"/>
  <c r="M1403" i="4"/>
  <c r="M1404" i="4"/>
  <c r="M1405" i="4"/>
  <c r="M1406" i="4"/>
  <c r="M1407" i="4"/>
  <c r="M1408" i="4"/>
  <c r="M1409" i="4"/>
  <c r="M1410" i="4"/>
  <c r="M1411" i="4"/>
  <c r="M1412" i="4"/>
  <c r="M1413" i="4"/>
  <c r="M1414" i="4"/>
  <c r="M1415" i="4"/>
  <c r="M1416" i="4"/>
  <c r="M1417" i="4"/>
  <c r="M1418" i="4"/>
  <c r="M1419" i="4"/>
  <c r="M1420" i="4"/>
  <c r="M1421" i="4"/>
  <c r="M1422" i="4"/>
  <c r="M1423" i="4"/>
  <c r="M1424" i="4"/>
  <c r="M1425" i="4"/>
  <c r="M1426" i="4"/>
  <c r="M1427" i="4"/>
  <c r="M1428" i="4"/>
  <c r="M1429" i="4"/>
  <c r="M1430" i="4"/>
  <c r="M1431" i="4"/>
  <c r="M1432" i="4"/>
  <c r="M1433" i="4"/>
  <c r="M1434" i="4"/>
  <c r="M1435" i="4"/>
  <c r="M1436" i="4"/>
  <c r="M1437" i="4"/>
  <c r="M1438" i="4"/>
  <c r="M1439" i="4"/>
  <c r="M1440" i="4"/>
  <c r="M1441" i="4"/>
  <c r="M1442" i="4"/>
  <c r="M1443" i="4"/>
  <c r="M1444" i="4"/>
  <c r="M1445" i="4"/>
  <c r="M1446" i="4"/>
  <c r="M1447" i="4"/>
  <c r="M1448" i="4"/>
  <c r="M1449" i="4"/>
  <c r="M1450" i="4"/>
  <c r="M1451" i="4"/>
  <c r="M1452" i="4"/>
  <c r="M1453" i="4"/>
  <c r="M1454" i="4"/>
  <c r="M1455" i="4"/>
  <c r="M1456" i="4"/>
  <c r="M1457" i="4"/>
  <c r="M1458" i="4"/>
  <c r="M1459" i="4"/>
  <c r="M1460" i="4"/>
  <c r="M1461" i="4"/>
  <c r="M1462" i="4"/>
  <c r="M1463" i="4"/>
  <c r="M1464" i="4"/>
  <c r="M1465" i="4"/>
  <c r="M1466" i="4"/>
  <c r="M1467" i="4"/>
  <c r="M1468" i="4"/>
  <c r="M1469" i="4"/>
  <c r="M1470" i="4"/>
  <c r="M1471" i="4"/>
  <c r="M1472" i="4"/>
  <c r="M1473" i="4"/>
  <c r="M1474" i="4"/>
  <c r="M1475" i="4"/>
  <c r="M1476" i="4"/>
  <c r="M1477" i="4"/>
  <c r="M1478" i="4"/>
  <c r="M1479" i="4"/>
  <c r="M1480" i="4"/>
  <c r="M1481" i="4"/>
  <c r="M1482" i="4"/>
  <c r="M1483" i="4"/>
  <c r="M1484" i="4"/>
  <c r="M1485" i="4"/>
  <c r="M1486" i="4"/>
  <c r="M1487" i="4"/>
  <c r="M1488" i="4"/>
  <c r="M1489" i="4"/>
  <c r="M1490" i="4"/>
  <c r="M1491" i="4"/>
  <c r="M1492" i="4"/>
  <c r="M1493" i="4"/>
  <c r="M1494" i="4"/>
  <c r="M1495" i="4"/>
  <c r="M1496" i="4"/>
  <c r="M1497" i="4"/>
  <c r="M1498" i="4"/>
  <c r="M1499" i="4"/>
  <c r="M1500" i="4"/>
  <c r="M1501" i="4"/>
  <c r="M1502" i="4"/>
  <c r="M1503" i="4"/>
  <c r="M1504" i="4"/>
  <c r="M1505" i="4"/>
  <c r="M1506" i="4"/>
  <c r="M1507" i="4"/>
  <c r="M1508" i="4"/>
  <c r="M1509" i="4"/>
  <c r="M1510" i="4"/>
  <c r="M1511" i="4"/>
  <c r="M1512" i="4"/>
  <c r="M1513" i="4"/>
  <c r="M1514" i="4"/>
  <c r="M1515" i="4"/>
  <c r="M1516" i="4"/>
  <c r="M1517" i="4"/>
  <c r="M1518" i="4"/>
  <c r="M1519" i="4"/>
  <c r="M1520" i="4"/>
  <c r="M1521" i="4"/>
  <c r="M1522" i="4"/>
  <c r="M1523" i="4"/>
  <c r="M1524" i="4"/>
  <c r="M1525" i="4"/>
  <c r="M1526" i="4"/>
  <c r="M1527" i="4"/>
  <c r="M1528" i="4"/>
  <c r="M1529" i="4"/>
  <c r="M1530" i="4"/>
  <c r="M1531" i="4"/>
  <c r="M1532" i="4"/>
  <c r="M1533" i="4"/>
  <c r="M1534" i="4"/>
  <c r="M1535" i="4"/>
  <c r="M1536" i="4"/>
  <c r="M1537" i="4"/>
  <c r="M1538" i="4"/>
  <c r="M1539" i="4"/>
  <c r="M1540" i="4"/>
  <c r="M1541" i="4"/>
  <c r="M1542" i="4"/>
  <c r="M1543" i="4"/>
  <c r="M1544" i="4"/>
  <c r="M1545" i="4"/>
  <c r="M1546" i="4"/>
  <c r="M1547" i="4"/>
  <c r="M1548" i="4"/>
  <c r="M1549" i="4"/>
  <c r="M1550" i="4"/>
  <c r="M1551" i="4"/>
  <c r="M1552" i="4"/>
  <c r="M1553" i="4"/>
  <c r="M1554" i="4"/>
  <c r="M1555" i="4"/>
  <c r="M1556" i="4"/>
  <c r="M1557" i="4"/>
  <c r="M1558" i="4"/>
  <c r="M1559" i="4"/>
  <c r="M1560" i="4"/>
  <c r="M1561" i="4"/>
  <c r="M1562" i="4"/>
  <c r="M1563" i="4"/>
  <c r="M1564" i="4"/>
  <c r="M1565" i="4"/>
  <c r="M1566" i="4"/>
  <c r="M1567" i="4"/>
  <c r="M1568" i="4"/>
  <c r="M1569" i="4"/>
  <c r="M1570" i="4"/>
  <c r="M1571" i="4"/>
  <c r="M1572" i="4"/>
  <c r="M1573" i="4"/>
  <c r="M1574" i="4"/>
  <c r="M1575" i="4"/>
  <c r="M1576" i="4"/>
  <c r="M1577" i="4"/>
  <c r="M1578" i="4"/>
  <c r="M1579" i="4"/>
  <c r="M1580" i="4"/>
  <c r="M1581" i="4"/>
  <c r="M1582" i="4"/>
  <c r="M1583" i="4"/>
  <c r="M1584" i="4"/>
  <c r="M1585" i="4"/>
  <c r="M1586" i="4"/>
  <c r="M1587" i="4"/>
  <c r="M1588" i="4"/>
  <c r="M1589" i="4"/>
  <c r="M1590" i="4"/>
  <c r="M1591" i="4"/>
  <c r="M1592" i="4"/>
  <c r="M1593" i="4"/>
  <c r="M1594" i="4"/>
  <c r="M1595" i="4"/>
  <c r="M1596" i="4"/>
  <c r="M1597" i="4"/>
  <c r="M1598" i="4"/>
  <c r="M1599" i="4"/>
  <c r="M1600" i="4"/>
  <c r="M1601" i="4"/>
  <c r="M1602" i="4"/>
  <c r="M1603" i="4"/>
  <c r="M1604" i="4"/>
  <c r="M1605" i="4"/>
  <c r="M1606" i="4"/>
  <c r="M1607" i="4"/>
  <c r="M1608" i="4"/>
  <c r="M1609" i="4"/>
  <c r="M1610" i="4"/>
  <c r="M1611" i="4"/>
  <c r="M1612" i="4"/>
  <c r="M1613" i="4"/>
  <c r="M1614" i="4"/>
  <c r="M1615" i="4"/>
  <c r="M1616" i="4"/>
  <c r="M1617" i="4"/>
  <c r="M1618" i="4"/>
  <c r="M1619" i="4"/>
  <c r="M1620" i="4"/>
  <c r="M1621" i="4"/>
  <c r="M1622" i="4"/>
  <c r="M1623" i="4"/>
  <c r="M1624" i="4"/>
  <c r="M1625" i="4"/>
  <c r="M1626" i="4"/>
  <c r="M1627" i="4"/>
  <c r="M1628" i="4"/>
  <c r="M1629" i="4"/>
  <c r="M1630" i="4"/>
  <c r="M1631" i="4"/>
  <c r="M1632" i="4"/>
  <c r="M1633" i="4"/>
  <c r="M1634" i="4"/>
  <c r="M1635" i="4"/>
  <c r="M1636" i="4"/>
  <c r="M1637" i="4"/>
  <c r="M1638" i="4"/>
  <c r="M1639" i="4"/>
  <c r="M1640" i="4"/>
  <c r="M1641" i="4"/>
  <c r="M1642" i="4"/>
  <c r="M1643" i="4"/>
  <c r="M1644" i="4"/>
  <c r="M1645" i="4"/>
  <c r="M1646" i="4"/>
  <c r="M1647" i="4"/>
  <c r="M1648" i="4"/>
  <c r="M1649" i="4"/>
  <c r="M1650" i="4"/>
  <c r="M1651" i="4"/>
  <c r="M1652" i="4"/>
  <c r="M1653" i="4"/>
  <c r="M1654" i="4"/>
  <c r="M1655" i="4"/>
  <c r="M1656" i="4"/>
  <c r="M1657" i="4"/>
  <c r="M1658" i="4"/>
  <c r="M1659" i="4"/>
  <c r="M1660" i="4"/>
  <c r="M1661" i="4"/>
  <c r="M1662" i="4"/>
  <c r="M1663" i="4"/>
  <c r="M1664" i="4"/>
  <c r="M1665" i="4"/>
  <c r="M1666" i="4"/>
  <c r="M1667" i="4"/>
  <c r="M1668" i="4"/>
  <c r="M1669" i="4"/>
  <c r="M1670" i="4"/>
  <c r="M1671" i="4"/>
  <c r="M1672" i="4"/>
  <c r="M1673" i="4"/>
  <c r="M1674" i="4"/>
  <c r="M1675" i="4"/>
  <c r="M1676" i="4"/>
  <c r="M1677" i="4"/>
  <c r="M1678" i="4"/>
  <c r="M1679" i="4"/>
  <c r="M1680" i="4"/>
  <c r="M1681" i="4"/>
  <c r="M1682" i="4"/>
  <c r="M1683" i="4"/>
  <c r="M1684" i="4"/>
  <c r="M1685" i="4"/>
  <c r="M1686" i="4"/>
  <c r="M1687" i="4"/>
  <c r="M1688" i="4"/>
  <c r="M1689" i="4"/>
  <c r="M1690" i="4"/>
  <c r="M1691" i="4"/>
  <c r="M1692" i="4"/>
  <c r="M1693" i="4"/>
  <c r="M1694" i="4"/>
  <c r="M1695" i="4"/>
  <c r="M1696" i="4"/>
  <c r="M1697" i="4"/>
  <c r="M1698" i="4"/>
  <c r="M1699" i="4"/>
  <c r="M1700" i="4"/>
  <c r="M1701" i="4"/>
  <c r="M1702" i="4"/>
  <c r="M1703" i="4"/>
  <c r="M1704" i="4"/>
  <c r="M1705" i="4"/>
  <c r="M1706" i="4"/>
  <c r="M1707" i="4"/>
  <c r="M1708" i="4"/>
  <c r="M1709" i="4"/>
  <c r="M1710" i="4"/>
  <c r="M1711" i="4"/>
  <c r="M1712" i="4"/>
  <c r="M1713" i="4"/>
  <c r="M1714" i="4"/>
  <c r="M1715" i="4"/>
  <c r="M1716" i="4"/>
  <c r="M1717" i="4"/>
  <c r="M1718" i="4"/>
  <c r="M1719" i="4"/>
  <c r="M1720" i="4"/>
  <c r="M1721" i="4"/>
  <c r="M1722" i="4"/>
  <c r="M1723" i="4"/>
  <c r="M1724" i="4"/>
  <c r="M1725" i="4"/>
  <c r="M1726" i="4"/>
  <c r="M1727" i="4"/>
  <c r="M1728" i="4"/>
  <c r="M1729" i="4"/>
  <c r="M1730" i="4"/>
  <c r="M1731" i="4"/>
  <c r="M1732" i="4"/>
  <c r="M1733" i="4"/>
  <c r="M1734" i="4"/>
  <c r="M1735" i="4"/>
  <c r="M1736" i="4"/>
  <c r="M1737" i="4"/>
  <c r="M1738" i="4"/>
  <c r="M1739" i="4"/>
  <c r="M1740" i="4"/>
  <c r="M1741" i="4"/>
  <c r="M1742" i="4"/>
  <c r="M1743" i="4"/>
  <c r="M1744" i="4"/>
  <c r="M1745" i="4"/>
  <c r="M1746" i="4"/>
  <c r="M1747" i="4"/>
  <c r="M1748" i="4"/>
  <c r="M1749" i="4"/>
  <c r="M1750" i="4"/>
  <c r="M1751" i="4"/>
  <c r="M1752" i="4"/>
  <c r="M1753" i="4"/>
  <c r="M1754" i="4"/>
  <c r="M1755" i="4"/>
  <c r="M1756" i="4"/>
  <c r="M1757" i="4"/>
  <c r="M1758" i="4"/>
  <c r="M1759" i="4"/>
  <c r="M1760" i="4"/>
  <c r="M1761" i="4"/>
  <c r="M1762" i="4"/>
  <c r="M1763" i="4"/>
  <c r="M1764" i="4"/>
  <c r="M1765" i="4"/>
  <c r="M1766" i="4"/>
  <c r="M1767" i="4"/>
  <c r="M1768" i="4"/>
  <c r="M1769" i="4"/>
  <c r="M1770" i="4"/>
  <c r="M1771" i="4"/>
  <c r="M1772" i="4"/>
  <c r="M1773" i="4"/>
  <c r="M1774" i="4"/>
  <c r="M1775" i="4"/>
  <c r="M1776" i="4"/>
  <c r="M1777" i="4"/>
  <c r="M1778" i="4"/>
  <c r="M1779" i="4"/>
  <c r="M1780" i="4"/>
  <c r="M1781" i="4"/>
  <c r="M1782" i="4"/>
  <c r="M1783" i="4"/>
  <c r="M1784" i="4"/>
  <c r="M1785" i="4"/>
  <c r="M1786" i="4"/>
  <c r="M1787" i="4"/>
  <c r="M1788" i="4"/>
  <c r="M1789" i="4"/>
  <c r="M1790" i="4"/>
  <c r="M1791" i="4"/>
  <c r="M1792" i="4"/>
  <c r="M1793" i="4"/>
  <c r="M1794" i="4"/>
  <c r="M1795" i="4"/>
  <c r="M1796" i="4"/>
  <c r="M1797" i="4"/>
  <c r="M1798" i="4"/>
  <c r="M1799" i="4"/>
  <c r="M1800" i="4"/>
  <c r="M1801" i="4"/>
  <c r="M1802" i="4"/>
  <c r="M1803" i="4"/>
  <c r="M1804" i="4"/>
  <c r="M1805" i="4"/>
  <c r="M1806" i="4"/>
  <c r="M1807" i="4"/>
  <c r="M1808" i="4"/>
  <c r="M1809" i="4"/>
  <c r="M1810" i="4"/>
  <c r="M1811" i="4"/>
  <c r="M1812" i="4"/>
  <c r="M1813" i="4"/>
  <c r="M1814" i="4"/>
  <c r="M1815" i="4"/>
  <c r="M1816" i="4"/>
  <c r="M1817" i="4"/>
  <c r="M1818" i="4"/>
  <c r="M1819" i="4"/>
  <c r="M1820" i="4"/>
  <c r="M1821" i="4"/>
  <c r="M1822" i="4"/>
  <c r="M1823" i="4"/>
  <c r="M1824" i="4"/>
  <c r="M1825" i="4"/>
  <c r="M1826" i="4"/>
  <c r="M1827" i="4"/>
  <c r="M1828" i="4"/>
  <c r="M1829" i="4"/>
  <c r="M1830" i="4"/>
  <c r="M1831" i="4"/>
  <c r="M1832" i="4"/>
  <c r="M1833" i="4"/>
  <c r="M1834" i="4"/>
  <c r="M1835" i="4"/>
  <c r="M1836" i="4"/>
  <c r="M1837" i="4"/>
  <c r="M1838" i="4"/>
  <c r="M1839" i="4"/>
  <c r="M1840" i="4"/>
  <c r="M1841" i="4"/>
  <c r="M1842" i="4"/>
  <c r="M1843" i="4"/>
  <c r="M1844" i="4"/>
  <c r="M1845" i="4"/>
  <c r="M1846" i="4"/>
  <c r="M1847" i="4"/>
  <c r="M1848" i="4"/>
  <c r="M1849" i="4"/>
  <c r="M1850" i="4"/>
  <c r="M1851" i="4"/>
  <c r="M1852" i="4"/>
  <c r="M1853" i="4"/>
  <c r="M1854" i="4"/>
  <c r="M1855" i="4"/>
  <c r="M1856" i="4"/>
  <c r="M1857" i="4"/>
  <c r="M1858" i="4"/>
  <c r="M1859" i="4"/>
  <c r="M1860" i="4"/>
  <c r="M1861" i="4"/>
  <c r="M1862" i="4"/>
  <c r="M1863" i="4"/>
  <c r="M1864" i="4"/>
  <c r="M1865" i="4"/>
  <c r="M1866" i="4"/>
  <c r="M1867" i="4"/>
  <c r="M1868" i="4"/>
  <c r="M1869" i="4"/>
  <c r="M1870" i="4"/>
  <c r="M1871" i="4"/>
  <c r="M1872" i="4"/>
  <c r="M1873" i="4"/>
  <c r="M1874" i="4"/>
  <c r="M1875" i="4"/>
  <c r="M1876" i="4"/>
  <c r="M1877" i="4"/>
  <c r="M1878" i="4"/>
  <c r="M1879" i="4"/>
  <c r="M1880" i="4"/>
  <c r="M1881" i="4"/>
  <c r="M1882" i="4"/>
  <c r="M1883" i="4"/>
  <c r="M1884" i="4"/>
  <c r="M1885" i="4"/>
  <c r="M1886" i="4"/>
  <c r="M1887" i="4"/>
  <c r="M1888" i="4"/>
  <c r="M1889" i="4"/>
  <c r="M1890" i="4"/>
  <c r="M1891" i="4"/>
  <c r="M1892" i="4"/>
  <c r="M1893" i="4"/>
  <c r="M1894" i="4"/>
  <c r="M1895" i="4"/>
  <c r="M1896" i="4"/>
  <c r="M1897" i="4"/>
  <c r="M1898" i="4"/>
  <c r="M1899" i="4"/>
  <c r="M1900" i="4"/>
  <c r="M1901" i="4"/>
  <c r="M1902" i="4"/>
  <c r="M1903" i="4"/>
  <c r="M1904" i="4"/>
  <c r="M1905" i="4"/>
  <c r="M1906" i="4"/>
  <c r="M1907" i="4"/>
  <c r="M1908" i="4"/>
  <c r="M1909" i="4"/>
  <c r="M1910" i="4"/>
  <c r="M1911" i="4"/>
  <c r="M1912" i="4"/>
  <c r="M1913" i="4"/>
  <c r="M1914" i="4"/>
  <c r="M1915" i="4"/>
  <c r="M1916" i="4"/>
  <c r="M1917" i="4"/>
  <c r="M1918" i="4"/>
  <c r="M1919" i="4"/>
  <c r="M1920" i="4"/>
  <c r="M1921" i="4"/>
  <c r="M1922" i="4"/>
  <c r="M1923" i="4"/>
  <c r="M1924" i="4"/>
  <c r="M1925" i="4"/>
  <c r="M1926" i="4"/>
  <c r="M1927" i="4"/>
  <c r="M1928" i="4"/>
  <c r="M1929" i="4"/>
  <c r="M1930" i="4"/>
  <c r="M1931" i="4"/>
  <c r="M1932" i="4"/>
  <c r="M1933" i="4"/>
  <c r="M1934" i="4"/>
  <c r="M1935" i="4"/>
  <c r="M1936" i="4"/>
  <c r="M1937" i="4"/>
  <c r="M1938" i="4"/>
  <c r="M1939" i="4"/>
  <c r="M1940" i="4"/>
  <c r="M1941" i="4"/>
  <c r="M1942" i="4"/>
  <c r="M1943" i="4"/>
  <c r="M1944" i="4"/>
  <c r="M1945" i="4"/>
  <c r="M1946" i="4"/>
  <c r="M1947" i="4"/>
  <c r="M1948" i="4"/>
  <c r="M1949" i="4"/>
  <c r="M1950" i="4"/>
  <c r="M1951" i="4"/>
  <c r="M1952" i="4"/>
  <c r="M1953" i="4"/>
  <c r="M1954" i="4"/>
  <c r="M1955" i="4"/>
  <c r="M1956" i="4"/>
  <c r="M1957" i="4"/>
  <c r="M1958" i="4"/>
  <c r="M1959" i="4"/>
  <c r="M1960" i="4"/>
  <c r="M1961" i="4"/>
  <c r="M1962" i="4"/>
  <c r="M1963" i="4"/>
  <c r="M1964" i="4"/>
  <c r="M1965" i="4"/>
  <c r="M1966" i="4"/>
  <c r="M1967" i="4"/>
  <c r="M1968" i="4"/>
  <c r="M1969" i="4"/>
  <c r="M1970" i="4"/>
  <c r="M1971" i="4"/>
  <c r="M1972" i="4"/>
  <c r="M1973" i="4"/>
  <c r="M1974" i="4"/>
  <c r="M1975" i="4"/>
  <c r="M1976" i="4"/>
  <c r="M1977" i="4"/>
  <c r="M1978" i="4"/>
  <c r="M1979" i="4"/>
  <c r="M1980" i="4"/>
  <c r="M1981" i="4"/>
  <c r="M1982" i="4"/>
  <c r="M1983" i="4"/>
  <c r="M1984" i="4"/>
  <c r="M1985" i="4"/>
  <c r="M1986" i="4"/>
  <c r="M1987" i="4"/>
  <c r="M1988" i="4"/>
  <c r="M1989" i="4"/>
  <c r="M1990" i="4"/>
  <c r="M1991" i="4"/>
  <c r="M1992" i="4"/>
  <c r="M1993" i="4"/>
  <c r="M1994" i="4"/>
  <c r="M1995" i="4"/>
  <c r="M1996" i="4"/>
  <c r="M1997" i="4"/>
  <c r="M1998" i="4"/>
  <c r="M1999" i="4"/>
  <c r="M2000" i="4"/>
  <c r="M2001" i="4"/>
  <c r="M2002" i="4"/>
  <c r="M2003" i="4"/>
  <c r="M2004" i="4"/>
  <c r="M2005" i="4"/>
  <c r="M2006" i="4"/>
  <c r="M2007" i="4"/>
  <c r="M2008" i="4"/>
  <c r="M2009" i="4"/>
  <c r="M2010" i="4"/>
  <c r="M2011" i="4"/>
  <c r="M2012" i="4"/>
  <c r="M2013" i="4"/>
  <c r="M2014" i="4"/>
  <c r="M2015" i="4"/>
  <c r="M2016" i="4"/>
  <c r="M2017" i="4"/>
  <c r="M2018" i="4"/>
  <c r="M2019" i="4"/>
  <c r="M2020" i="4"/>
  <c r="M2021" i="4"/>
  <c r="M2022" i="4"/>
  <c r="M2023" i="4"/>
  <c r="M2024" i="4"/>
  <c r="M2025" i="4"/>
  <c r="M2026" i="4"/>
  <c r="M2027" i="4"/>
  <c r="M2028" i="4"/>
  <c r="M2029" i="4"/>
  <c r="M2030" i="4"/>
  <c r="M2031" i="4"/>
  <c r="M2032" i="4"/>
  <c r="M2033" i="4"/>
  <c r="M2034" i="4"/>
  <c r="M2035" i="4"/>
  <c r="M2036" i="4"/>
  <c r="M2037" i="4"/>
  <c r="M2038" i="4"/>
  <c r="M2039" i="4"/>
  <c r="M2040" i="4"/>
  <c r="M2041" i="4"/>
  <c r="M2042" i="4"/>
  <c r="M2043" i="4"/>
  <c r="M2044" i="4"/>
  <c r="M2045" i="4"/>
  <c r="M2046" i="4"/>
  <c r="M2047" i="4"/>
  <c r="M2048" i="4"/>
  <c r="M2049" i="4"/>
  <c r="M2050" i="4"/>
  <c r="M2051" i="4"/>
  <c r="M2052" i="4"/>
  <c r="M2053" i="4"/>
  <c r="M2054" i="4"/>
  <c r="M2055" i="4"/>
  <c r="M2056" i="4"/>
  <c r="M2057" i="4"/>
  <c r="M2058" i="4"/>
  <c r="M2059" i="4"/>
  <c r="M2060" i="4"/>
  <c r="M2061" i="4"/>
  <c r="M2062" i="4"/>
  <c r="M2063" i="4"/>
  <c r="M2064" i="4"/>
  <c r="M2065" i="4"/>
  <c r="M2066" i="4"/>
  <c r="M2067" i="4"/>
  <c r="M2068" i="4"/>
  <c r="M2069" i="4"/>
  <c r="M2070" i="4"/>
  <c r="M2071" i="4"/>
  <c r="M2072" i="4"/>
  <c r="M2073" i="4"/>
  <c r="M2074" i="4"/>
  <c r="M2075" i="4"/>
  <c r="M2076" i="4"/>
  <c r="M2077" i="4"/>
  <c r="M2078" i="4"/>
  <c r="M2079" i="4"/>
  <c r="M2080" i="4"/>
  <c r="M2081" i="4"/>
  <c r="M2082" i="4"/>
  <c r="M2083" i="4"/>
  <c r="M2084" i="4"/>
  <c r="M2085" i="4"/>
  <c r="M2086" i="4"/>
  <c r="M2087" i="4"/>
  <c r="M2088" i="4"/>
  <c r="M2089" i="4"/>
  <c r="M2090" i="4"/>
  <c r="M2091" i="4"/>
  <c r="M2092" i="4"/>
  <c r="M2093" i="4"/>
  <c r="M2094" i="4"/>
  <c r="M2095" i="4"/>
  <c r="M2096" i="4"/>
  <c r="M2097" i="4"/>
  <c r="M2098" i="4"/>
  <c r="M2099" i="4"/>
  <c r="M2100" i="4"/>
  <c r="M2101" i="4"/>
  <c r="M2102" i="4"/>
  <c r="M2103" i="4"/>
  <c r="M2104" i="4"/>
  <c r="M2105" i="4"/>
  <c r="M2106" i="4"/>
  <c r="M2107" i="4"/>
  <c r="M2108" i="4"/>
  <c r="M2109" i="4"/>
  <c r="M2110" i="4"/>
  <c r="M2111" i="4"/>
  <c r="M2112" i="4"/>
  <c r="M2113" i="4"/>
  <c r="M2114" i="4"/>
  <c r="M2115" i="4"/>
  <c r="M2116" i="4"/>
  <c r="M2117" i="4"/>
  <c r="M2118" i="4"/>
  <c r="M2119" i="4"/>
  <c r="M2120" i="4"/>
  <c r="M2121" i="4"/>
  <c r="M2122" i="4"/>
  <c r="M2123" i="4"/>
  <c r="M2124" i="4"/>
  <c r="M2125" i="4"/>
  <c r="M2126" i="4"/>
  <c r="M2127" i="4"/>
  <c r="M2128" i="4"/>
  <c r="M2129" i="4"/>
  <c r="M2" i="4"/>
  <c r="M2" i="1"/>
  <c r="D3" i="4"/>
  <c r="D143" i="6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" i="5"/>
  <c r="C3" i="4"/>
  <c r="C4" i="4"/>
  <c r="D4" i="4" s="1"/>
  <c r="C5" i="4"/>
  <c r="D5" i="4" s="1"/>
  <c r="C6" i="4"/>
  <c r="D6" i="4" s="1"/>
  <c r="C7" i="4"/>
  <c r="D7" i="4" s="1"/>
  <c r="C8" i="4"/>
  <c r="D8" i="4" s="1"/>
  <c r="C9" i="4"/>
  <c r="D9" i="4" s="1"/>
  <c r="C10" i="4"/>
  <c r="D10" i="4" s="1"/>
  <c r="C11" i="4"/>
  <c r="D11" i="4" s="1"/>
  <c r="C12" i="4"/>
  <c r="D12" i="4" s="1"/>
  <c r="C13" i="4"/>
  <c r="D13" i="4" s="1"/>
  <c r="C14" i="4"/>
  <c r="D14" i="4" s="1"/>
  <c r="C15" i="4"/>
  <c r="D15" i="4" s="1"/>
  <c r="C16" i="4"/>
  <c r="D16" i="4" s="1"/>
  <c r="C17" i="4"/>
  <c r="D17" i="4" s="1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D25" i="4" s="1"/>
  <c r="C26" i="4"/>
  <c r="D26" i="4" s="1"/>
  <c r="C27" i="4"/>
  <c r="D27" i="4" s="1"/>
  <c r="C28" i="4"/>
  <c r="D28" i="4" s="1"/>
  <c r="C29" i="4"/>
  <c r="D29" i="4" s="1"/>
  <c r="C30" i="4"/>
  <c r="D30" i="4" s="1"/>
  <c r="C31" i="4"/>
  <c r="D31" i="4" s="1"/>
  <c r="C32" i="4"/>
  <c r="D32" i="4" s="1"/>
  <c r="C33" i="4"/>
  <c r="D33" i="4" s="1"/>
  <c r="C34" i="4"/>
  <c r="D34" i="4" s="1"/>
  <c r="C35" i="4"/>
  <c r="D35" i="4" s="1"/>
  <c r="C36" i="4"/>
  <c r="D36" i="4" s="1"/>
  <c r="C37" i="4"/>
  <c r="D37" i="4" s="1"/>
  <c r="C38" i="4"/>
  <c r="D38" i="4" s="1"/>
  <c r="C39" i="4"/>
  <c r="D39" i="4" s="1"/>
  <c r="C40" i="4"/>
  <c r="D40" i="4" s="1"/>
  <c r="C41" i="4"/>
  <c r="D41" i="4" s="1"/>
  <c r="C42" i="4"/>
  <c r="D42" i="4" s="1"/>
  <c r="C43" i="4"/>
  <c r="D43" i="4" s="1"/>
  <c r="C44" i="4"/>
  <c r="D44" i="4" s="1"/>
  <c r="C45" i="4"/>
  <c r="D45" i="4" s="1"/>
  <c r="C46" i="4"/>
  <c r="D46" i="4" s="1"/>
  <c r="C47" i="4"/>
  <c r="D47" i="4" s="1"/>
  <c r="C48" i="4"/>
  <c r="D48" i="4" s="1"/>
  <c r="C49" i="4"/>
  <c r="D49" i="4" s="1"/>
  <c r="C50" i="4"/>
  <c r="D50" i="4" s="1"/>
  <c r="C51" i="4"/>
  <c r="D51" i="4" s="1"/>
  <c r="C52" i="4"/>
  <c r="D52" i="4" s="1"/>
  <c r="C53" i="4"/>
  <c r="D53" i="4" s="1"/>
  <c r="C54" i="4"/>
  <c r="D54" i="4" s="1"/>
  <c r="C55" i="4"/>
  <c r="D55" i="4" s="1"/>
  <c r="C56" i="4"/>
  <c r="D56" i="4" s="1"/>
  <c r="C57" i="4"/>
  <c r="D57" i="4" s="1"/>
  <c r="C58" i="4"/>
  <c r="D58" i="4" s="1"/>
  <c r="C59" i="4"/>
  <c r="D59" i="4" s="1"/>
  <c r="C60" i="4"/>
  <c r="D60" i="4" s="1"/>
  <c r="C61" i="4"/>
  <c r="D61" i="4" s="1"/>
  <c r="C62" i="4"/>
  <c r="D62" i="4" s="1"/>
  <c r="C63" i="4"/>
  <c r="D63" i="4" s="1"/>
  <c r="C64" i="4"/>
  <c r="D64" i="4" s="1"/>
  <c r="C65" i="4"/>
  <c r="D65" i="4" s="1"/>
  <c r="C66" i="4"/>
  <c r="D66" i="4" s="1"/>
  <c r="C67" i="4"/>
  <c r="D67" i="4" s="1"/>
  <c r="C68" i="4"/>
  <c r="D68" i="4" s="1"/>
  <c r="C69" i="4"/>
  <c r="D69" i="4" s="1"/>
  <c r="C70" i="4"/>
  <c r="D70" i="4" s="1"/>
  <c r="C71" i="4"/>
  <c r="D71" i="4" s="1"/>
  <c r="C72" i="4"/>
  <c r="D72" i="4" s="1"/>
  <c r="C73" i="4"/>
  <c r="D73" i="4" s="1"/>
  <c r="C74" i="4"/>
  <c r="D74" i="4" s="1"/>
  <c r="C75" i="4"/>
  <c r="D75" i="4" s="1"/>
  <c r="C76" i="4"/>
  <c r="D76" i="4" s="1"/>
  <c r="C77" i="4"/>
  <c r="D77" i="4" s="1"/>
  <c r="C78" i="4"/>
  <c r="D78" i="4" s="1"/>
  <c r="C79" i="4"/>
  <c r="D79" i="4" s="1"/>
  <c r="C80" i="4"/>
  <c r="D80" i="4" s="1"/>
  <c r="C81" i="4"/>
  <c r="D81" i="4" s="1"/>
  <c r="C82" i="4"/>
  <c r="D82" i="4" s="1"/>
  <c r="C83" i="4"/>
  <c r="D83" i="4" s="1"/>
  <c r="C84" i="4"/>
  <c r="D84" i="4" s="1"/>
  <c r="C85" i="4"/>
  <c r="D85" i="4" s="1"/>
  <c r="C86" i="4"/>
  <c r="D86" i="4" s="1"/>
  <c r="C87" i="4"/>
  <c r="D87" i="4" s="1"/>
  <c r="C88" i="4"/>
  <c r="D88" i="4" s="1"/>
  <c r="C89" i="4"/>
  <c r="D89" i="4" s="1"/>
  <c r="C90" i="4"/>
  <c r="D90" i="4" s="1"/>
  <c r="C91" i="4"/>
  <c r="D91" i="4" s="1"/>
  <c r="C92" i="4"/>
  <c r="D92" i="4" s="1"/>
  <c r="C93" i="4"/>
  <c r="D93" i="4" s="1"/>
  <c r="C94" i="4"/>
  <c r="D94" i="4" s="1"/>
  <c r="C95" i="4"/>
  <c r="D95" i="4" s="1"/>
  <c r="C96" i="4"/>
  <c r="D96" i="4" s="1"/>
  <c r="C97" i="4"/>
  <c r="D97" i="4" s="1"/>
  <c r="C98" i="4"/>
  <c r="D98" i="4" s="1"/>
  <c r="C99" i="4"/>
  <c r="D99" i="4" s="1"/>
  <c r="C100" i="4"/>
  <c r="D100" i="4" s="1"/>
  <c r="C101" i="4"/>
  <c r="D101" i="4" s="1"/>
  <c r="C102" i="4"/>
  <c r="D102" i="4" s="1"/>
  <c r="C103" i="4"/>
  <c r="D103" i="4" s="1"/>
  <c r="C104" i="4"/>
  <c r="D104" i="4" s="1"/>
  <c r="C105" i="4"/>
  <c r="D105" i="4" s="1"/>
  <c r="C106" i="4"/>
  <c r="D106" i="4" s="1"/>
  <c r="C107" i="4"/>
  <c r="D107" i="4" s="1"/>
  <c r="C108" i="4"/>
  <c r="D108" i="4" s="1"/>
  <c r="C109" i="4"/>
  <c r="D109" i="4" s="1"/>
  <c r="C110" i="4"/>
  <c r="D110" i="4" s="1"/>
  <c r="C111" i="4"/>
  <c r="D111" i="4" s="1"/>
  <c r="C112" i="4"/>
  <c r="D112" i="4" s="1"/>
  <c r="C113" i="4"/>
  <c r="D113" i="4" s="1"/>
  <c r="C114" i="4"/>
  <c r="D114" i="4" s="1"/>
  <c r="C115" i="4"/>
  <c r="D115" i="4" s="1"/>
  <c r="C116" i="4"/>
  <c r="D116" i="4" s="1"/>
  <c r="C117" i="4"/>
  <c r="D117" i="4" s="1"/>
  <c r="C118" i="4"/>
  <c r="D118" i="4" s="1"/>
  <c r="C119" i="4"/>
  <c r="D119" i="4" s="1"/>
  <c r="C120" i="4"/>
  <c r="D120" i="4" s="1"/>
  <c r="C121" i="4"/>
  <c r="D121" i="4" s="1"/>
  <c r="C122" i="4"/>
  <c r="D122" i="4" s="1"/>
  <c r="C123" i="4"/>
  <c r="D123" i="4" s="1"/>
  <c r="C124" i="4"/>
  <c r="D124" i="4" s="1"/>
  <c r="C125" i="4"/>
  <c r="D125" i="4" s="1"/>
  <c r="C126" i="4"/>
  <c r="D126" i="4" s="1"/>
  <c r="C127" i="4"/>
  <c r="D127" i="4" s="1"/>
  <c r="C128" i="4"/>
  <c r="D128" i="4" s="1"/>
  <c r="C129" i="4"/>
  <c r="D129" i="4" s="1"/>
  <c r="C130" i="4"/>
  <c r="D130" i="4" s="1"/>
  <c r="C131" i="4"/>
  <c r="D131" i="4" s="1"/>
  <c r="C132" i="4"/>
  <c r="D132" i="4" s="1"/>
  <c r="C133" i="4"/>
  <c r="D133" i="4" s="1"/>
  <c r="C134" i="4"/>
  <c r="D134" i="4" s="1"/>
  <c r="C135" i="4"/>
  <c r="D135" i="4" s="1"/>
  <c r="C136" i="4"/>
  <c r="D136" i="4" s="1"/>
  <c r="C137" i="4"/>
  <c r="D137" i="4" s="1"/>
  <c r="C138" i="4"/>
  <c r="D138" i="4" s="1"/>
  <c r="C139" i="4"/>
  <c r="D139" i="4" s="1"/>
  <c r="C140" i="4"/>
  <c r="D140" i="4" s="1"/>
  <c r="C141" i="4"/>
  <c r="D141" i="4" s="1"/>
  <c r="C142" i="4"/>
  <c r="D142" i="4" s="1"/>
  <c r="C143" i="4"/>
  <c r="D143" i="4" s="1"/>
  <c r="C144" i="4"/>
  <c r="D144" i="4" s="1"/>
  <c r="C145" i="4"/>
  <c r="D145" i="4" s="1"/>
  <c r="C146" i="4"/>
  <c r="D146" i="4" s="1"/>
  <c r="C147" i="4"/>
  <c r="D147" i="4" s="1"/>
  <c r="C148" i="4"/>
  <c r="D148" i="4" s="1"/>
  <c r="C149" i="4"/>
  <c r="D149" i="4" s="1"/>
  <c r="C150" i="4"/>
  <c r="D150" i="4" s="1"/>
  <c r="C151" i="4"/>
  <c r="D151" i="4" s="1"/>
  <c r="C152" i="4"/>
  <c r="D152" i="4" s="1"/>
  <c r="C153" i="4"/>
  <c r="D153" i="4" s="1"/>
  <c r="C154" i="4"/>
  <c r="D154" i="4" s="1"/>
  <c r="C155" i="4"/>
  <c r="D155" i="4" s="1"/>
  <c r="C156" i="4"/>
  <c r="D156" i="4" s="1"/>
  <c r="C157" i="4"/>
  <c r="D157" i="4" s="1"/>
  <c r="C158" i="4"/>
  <c r="D158" i="4" s="1"/>
  <c r="C159" i="4"/>
  <c r="D159" i="4" s="1"/>
  <c r="C160" i="4"/>
  <c r="D160" i="4" s="1"/>
  <c r="C161" i="4"/>
  <c r="D161" i="4" s="1"/>
  <c r="C162" i="4"/>
  <c r="D162" i="4" s="1"/>
  <c r="C163" i="4"/>
  <c r="D163" i="4" s="1"/>
  <c r="C164" i="4"/>
  <c r="D164" i="4" s="1"/>
  <c r="C165" i="4"/>
  <c r="D165" i="4" s="1"/>
  <c r="C166" i="4"/>
  <c r="D166" i="4" s="1"/>
  <c r="C167" i="4"/>
  <c r="D167" i="4" s="1"/>
  <c r="C168" i="4"/>
  <c r="D168" i="4" s="1"/>
  <c r="C169" i="4"/>
  <c r="D169" i="4" s="1"/>
  <c r="C170" i="4"/>
  <c r="D170" i="4" s="1"/>
  <c r="C171" i="4"/>
  <c r="D171" i="4" s="1"/>
  <c r="C172" i="4"/>
  <c r="D172" i="4" s="1"/>
  <c r="C173" i="4"/>
  <c r="D173" i="4" s="1"/>
  <c r="C174" i="4"/>
  <c r="D174" i="4" s="1"/>
  <c r="C175" i="4"/>
  <c r="D175" i="4" s="1"/>
  <c r="C176" i="4"/>
  <c r="D176" i="4" s="1"/>
  <c r="C177" i="4"/>
  <c r="D177" i="4" s="1"/>
  <c r="C178" i="4"/>
  <c r="D178" i="4" s="1"/>
  <c r="C179" i="4"/>
  <c r="D179" i="4" s="1"/>
  <c r="C180" i="4"/>
  <c r="D180" i="4" s="1"/>
  <c r="C181" i="4"/>
  <c r="D181" i="4" s="1"/>
  <c r="C182" i="4"/>
  <c r="D182" i="4" s="1"/>
  <c r="C183" i="4"/>
  <c r="D183" i="4" s="1"/>
  <c r="C184" i="4"/>
  <c r="D184" i="4" s="1"/>
  <c r="C185" i="4"/>
  <c r="D185" i="4" s="1"/>
  <c r="C186" i="4"/>
  <c r="D186" i="4" s="1"/>
  <c r="C187" i="4"/>
  <c r="D187" i="4" s="1"/>
  <c r="C188" i="4"/>
  <c r="D188" i="4" s="1"/>
  <c r="C189" i="4"/>
  <c r="D189" i="4" s="1"/>
  <c r="C190" i="4"/>
  <c r="D190" i="4" s="1"/>
  <c r="C191" i="4"/>
  <c r="D191" i="4" s="1"/>
  <c r="C192" i="4"/>
  <c r="D192" i="4" s="1"/>
  <c r="C193" i="4"/>
  <c r="D193" i="4" s="1"/>
  <c r="C194" i="4"/>
  <c r="D194" i="4" s="1"/>
  <c r="C195" i="4"/>
  <c r="D195" i="4" s="1"/>
  <c r="C196" i="4"/>
  <c r="D196" i="4" s="1"/>
  <c r="C197" i="4"/>
  <c r="D197" i="4" s="1"/>
  <c r="C198" i="4"/>
  <c r="D198" i="4" s="1"/>
  <c r="C199" i="4"/>
  <c r="D199" i="4" s="1"/>
  <c r="C200" i="4"/>
  <c r="D200" i="4" s="1"/>
  <c r="C201" i="4"/>
  <c r="D201" i="4" s="1"/>
  <c r="C202" i="4"/>
  <c r="D202" i="4" s="1"/>
  <c r="C203" i="4"/>
  <c r="D203" i="4" s="1"/>
  <c r="C204" i="4"/>
  <c r="D204" i="4" s="1"/>
  <c r="C205" i="4"/>
  <c r="D205" i="4" s="1"/>
  <c r="C206" i="4"/>
  <c r="D206" i="4" s="1"/>
  <c r="C207" i="4"/>
  <c r="D207" i="4" s="1"/>
  <c r="C208" i="4"/>
  <c r="D208" i="4" s="1"/>
  <c r="C209" i="4"/>
  <c r="D209" i="4" s="1"/>
  <c r="C210" i="4"/>
  <c r="D210" i="4" s="1"/>
  <c r="C211" i="4"/>
  <c r="D211" i="4" s="1"/>
  <c r="C212" i="4"/>
  <c r="D212" i="4" s="1"/>
  <c r="C213" i="4"/>
  <c r="D213" i="4" s="1"/>
  <c r="C214" i="4"/>
  <c r="D214" i="4" s="1"/>
  <c r="C215" i="4"/>
  <c r="D215" i="4" s="1"/>
  <c r="C216" i="4"/>
  <c r="D216" i="4" s="1"/>
  <c r="C217" i="4"/>
  <c r="D217" i="4" s="1"/>
  <c r="C218" i="4"/>
  <c r="D218" i="4" s="1"/>
  <c r="C219" i="4"/>
  <c r="D219" i="4" s="1"/>
  <c r="C220" i="4"/>
  <c r="D220" i="4" s="1"/>
  <c r="C221" i="4"/>
  <c r="D221" i="4" s="1"/>
  <c r="C222" i="4"/>
  <c r="D222" i="4" s="1"/>
  <c r="C223" i="4"/>
  <c r="D223" i="4" s="1"/>
  <c r="C224" i="4"/>
  <c r="D224" i="4" s="1"/>
  <c r="C225" i="4"/>
  <c r="D225" i="4" s="1"/>
  <c r="C226" i="4"/>
  <c r="D226" i="4" s="1"/>
  <c r="C227" i="4"/>
  <c r="D227" i="4" s="1"/>
  <c r="C228" i="4"/>
  <c r="D228" i="4" s="1"/>
  <c r="C229" i="4"/>
  <c r="D229" i="4" s="1"/>
  <c r="C230" i="4"/>
  <c r="D230" i="4" s="1"/>
  <c r="C231" i="4"/>
  <c r="D231" i="4" s="1"/>
  <c r="C232" i="4"/>
  <c r="D232" i="4" s="1"/>
  <c r="C233" i="4"/>
  <c r="D233" i="4" s="1"/>
  <c r="C234" i="4"/>
  <c r="D234" i="4" s="1"/>
  <c r="C235" i="4"/>
  <c r="D235" i="4" s="1"/>
  <c r="C236" i="4"/>
  <c r="D236" i="4" s="1"/>
  <c r="C237" i="4"/>
  <c r="D237" i="4" s="1"/>
  <c r="C238" i="4"/>
  <c r="D238" i="4" s="1"/>
  <c r="C239" i="4"/>
  <c r="D239" i="4" s="1"/>
  <c r="C240" i="4"/>
  <c r="D240" i="4" s="1"/>
  <c r="C241" i="4"/>
  <c r="D241" i="4" s="1"/>
  <c r="C242" i="4"/>
  <c r="D242" i="4" s="1"/>
  <c r="C243" i="4"/>
  <c r="D243" i="4" s="1"/>
  <c r="C244" i="4"/>
  <c r="D244" i="4" s="1"/>
  <c r="C245" i="4"/>
  <c r="D245" i="4" s="1"/>
  <c r="C246" i="4"/>
  <c r="D246" i="4" s="1"/>
  <c r="C247" i="4"/>
  <c r="D247" i="4" s="1"/>
  <c r="C248" i="4"/>
  <c r="D248" i="4" s="1"/>
  <c r="C249" i="4"/>
  <c r="D249" i="4" s="1"/>
  <c r="C250" i="4"/>
  <c r="D250" i="4" s="1"/>
  <c r="C251" i="4"/>
  <c r="D251" i="4" s="1"/>
  <c r="C252" i="4"/>
  <c r="D252" i="4" s="1"/>
  <c r="C253" i="4"/>
  <c r="D253" i="4" s="1"/>
  <c r="C254" i="4"/>
  <c r="D254" i="4" s="1"/>
  <c r="C255" i="4"/>
  <c r="D255" i="4" s="1"/>
  <c r="C256" i="4"/>
  <c r="D256" i="4" s="1"/>
  <c r="C257" i="4"/>
  <c r="D257" i="4" s="1"/>
  <c r="C258" i="4"/>
  <c r="D258" i="4" s="1"/>
  <c r="C259" i="4"/>
  <c r="D259" i="4" s="1"/>
  <c r="C260" i="4"/>
  <c r="D260" i="4" s="1"/>
  <c r="C261" i="4"/>
  <c r="D261" i="4" s="1"/>
  <c r="C262" i="4"/>
  <c r="D262" i="4" s="1"/>
  <c r="C263" i="4"/>
  <c r="D263" i="4" s="1"/>
  <c r="C264" i="4"/>
  <c r="D264" i="4" s="1"/>
  <c r="C265" i="4"/>
  <c r="D265" i="4" s="1"/>
  <c r="C266" i="4"/>
  <c r="D266" i="4" s="1"/>
  <c r="C267" i="4"/>
  <c r="D267" i="4" s="1"/>
  <c r="C268" i="4"/>
  <c r="D268" i="4" s="1"/>
  <c r="C269" i="4"/>
  <c r="D269" i="4" s="1"/>
  <c r="C270" i="4"/>
  <c r="D270" i="4" s="1"/>
  <c r="C271" i="4"/>
  <c r="D271" i="4" s="1"/>
  <c r="C272" i="4"/>
  <c r="D272" i="4" s="1"/>
  <c r="C273" i="4"/>
  <c r="D273" i="4" s="1"/>
  <c r="C274" i="4"/>
  <c r="D274" i="4" s="1"/>
  <c r="C275" i="4"/>
  <c r="D275" i="4" s="1"/>
  <c r="C276" i="4"/>
  <c r="D276" i="4" s="1"/>
  <c r="C277" i="4"/>
  <c r="D277" i="4" s="1"/>
  <c r="C278" i="4"/>
  <c r="D278" i="4" s="1"/>
  <c r="C279" i="4"/>
  <c r="D279" i="4" s="1"/>
  <c r="C280" i="4"/>
  <c r="D280" i="4" s="1"/>
  <c r="C281" i="4"/>
  <c r="D281" i="4" s="1"/>
  <c r="C282" i="4"/>
  <c r="D282" i="4" s="1"/>
  <c r="C283" i="4"/>
  <c r="D283" i="4" s="1"/>
  <c r="C284" i="4"/>
  <c r="D284" i="4" s="1"/>
  <c r="C285" i="4"/>
  <c r="D285" i="4" s="1"/>
  <c r="C286" i="4"/>
  <c r="D286" i="4" s="1"/>
  <c r="C287" i="4"/>
  <c r="D287" i="4" s="1"/>
  <c r="C288" i="4"/>
  <c r="D288" i="4" s="1"/>
  <c r="C289" i="4"/>
  <c r="D289" i="4" s="1"/>
  <c r="C290" i="4"/>
  <c r="D290" i="4" s="1"/>
  <c r="C291" i="4"/>
  <c r="D291" i="4" s="1"/>
  <c r="C292" i="4"/>
  <c r="D292" i="4" s="1"/>
  <c r="C293" i="4"/>
  <c r="D293" i="4" s="1"/>
  <c r="C294" i="4"/>
  <c r="D294" i="4" s="1"/>
  <c r="C295" i="4"/>
  <c r="D295" i="4" s="1"/>
  <c r="C296" i="4"/>
  <c r="D296" i="4" s="1"/>
  <c r="C297" i="4"/>
  <c r="D297" i="4" s="1"/>
  <c r="C298" i="4"/>
  <c r="D298" i="4" s="1"/>
  <c r="C299" i="4"/>
  <c r="D299" i="4" s="1"/>
  <c r="C300" i="4"/>
  <c r="D300" i="4" s="1"/>
  <c r="C301" i="4"/>
  <c r="D301" i="4" s="1"/>
  <c r="C302" i="4"/>
  <c r="D302" i="4" s="1"/>
  <c r="C303" i="4"/>
  <c r="D303" i="4" s="1"/>
  <c r="C304" i="4"/>
  <c r="D304" i="4" s="1"/>
  <c r="C305" i="4"/>
  <c r="D305" i="4" s="1"/>
  <c r="C306" i="4"/>
  <c r="D306" i="4" s="1"/>
  <c r="C307" i="4"/>
  <c r="D307" i="4" s="1"/>
  <c r="C308" i="4"/>
  <c r="D308" i="4" s="1"/>
  <c r="C309" i="4"/>
  <c r="D309" i="4" s="1"/>
  <c r="C310" i="4"/>
  <c r="D310" i="4" s="1"/>
  <c r="C311" i="4"/>
  <c r="D311" i="4" s="1"/>
  <c r="C312" i="4"/>
  <c r="D312" i="4" s="1"/>
  <c r="C313" i="4"/>
  <c r="D313" i="4" s="1"/>
  <c r="C314" i="4"/>
  <c r="D314" i="4" s="1"/>
  <c r="C315" i="4"/>
  <c r="D315" i="4" s="1"/>
  <c r="C316" i="4"/>
  <c r="D316" i="4" s="1"/>
  <c r="C317" i="4"/>
  <c r="D317" i="4" s="1"/>
  <c r="C318" i="4"/>
  <c r="D318" i="4" s="1"/>
  <c r="C319" i="4"/>
  <c r="D319" i="4" s="1"/>
  <c r="C320" i="4"/>
  <c r="D320" i="4" s="1"/>
  <c r="C321" i="4"/>
  <c r="D321" i="4" s="1"/>
  <c r="C322" i="4"/>
  <c r="D322" i="4" s="1"/>
  <c r="C323" i="4"/>
  <c r="D323" i="4" s="1"/>
  <c r="C324" i="4"/>
  <c r="D324" i="4" s="1"/>
  <c r="C325" i="4"/>
  <c r="D325" i="4" s="1"/>
  <c r="C326" i="4"/>
  <c r="D326" i="4" s="1"/>
  <c r="C327" i="4"/>
  <c r="D327" i="4" s="1"/>
  <c r="C328" i="4"/>
  <c r="D328" i="4" s="1"/>
  <c r="C329" i="4"/>
  <c r="D329" i="4" s="1"/>
  <c r="C330" i="4"/>
  <c r="D330" i="4" s="1"/>
  <c r="C331" i="4"/>
  <c r="D331" i="4" s="1"/>
  <c r="C332" i="4"/>
  <c r="D332" i="4" s="1"/>
  <c r="C333" i="4"/>
  <c r="D333" i="4" s="1"/>
  <c r="C334" i="4"/>
  <c r="D334" i="4" s="1"/>
  <c r="C335" i="4"/>
  <c r="D335" i="4" s="1"/>
  <c r="C336" i="4"/>
  <c r="D336" i="4" s="1"/>
  <c r="C337" i="4"/>
  <c r="D337" i="4" s="1"/>
  <c r="C338" i="4"/>
  <c r="D338" i="4" s="1"/>
  <c r="C339" i="4"/>
  <c r="D339" i="4" s="1"/>
  <c r="C340" i="4"/>
  <c r="D340" i="4" s="1"/>
  <c r="C341" i="4"/>
  <c r="D341" i="4" s="1"/>
  <c r="C342" i="4"/>
  <c r="D342" i="4" s="1"/>
  <c r="C343" i="4"/>
  <c r="D343" i="4" s="1"/>
  <c r="C344" i="4"/>
  <c r="D344" i="4" s="1"/>
  <c r="C345" i="4"/>
  <c r="D345" i="4" s="1"/>
  <c r="C346" i="4"/>
  <c r="D346" i="4" s="1"/>
  <c r="C347" i="4"/>
  <c r="D347" i="4" s="1"/>
  <c r="C348" i="4"/>
  <c r="D348" i="4" s="1"/>
  <c r="C349" i="4"/>
  <c r="D349" i="4" s="1"/>
  <c r="C350" i="4"/>
  <c r="D350" i="4" s="1"/>
  <c r="C351" i="4"/>
  <c r="D351" i="4" s="1"/>
  <c r="C352" i="4"/>
  <c r="D352" i="4" s="1"/>
  <c r="C353" i="4"/>
  <c r="D353" i="4" s="1"/>
  <c r="C354" i="4"/>
  <c r="D354" i="4" s="1"/>
  <c r="C355" i="4"/>
  <c r="D355" i="4" s="1"/>
  <c r="C356" i="4"/>
  <c r="D356" i="4" s="1"/>
  <c r="C357" i="4"/>
  <c r="D357" i="4" s="1"/>
  <c r="C358" i="4"/>
  <c r="D358" i="4" s="1"/>
  <c r="C359" i="4"/>
  <c r="D359" i="4" s="1"/>
  <c r="C360" i="4"/>
  <c r="D360" i="4" s="1"/>
  <c r="C361" i="4"/>
  <c r="D361" i="4" s="1"/>
  <c r="C362" i="4"/>
  <c r="D362" i="4" s="1"/>
  <c r="C363" i="4"/>
  <c r="D363" i="4" s="1"/>
  <c r="C364" i="4"/>
  <c r="D364" i="4" s="1"/>
  <c r="C365" i="4"/>
  <c r="D365" i="4" s="1"/>
  <c r="C366" i="4"/>
  <c r="D366" i="4" s="1"/>
  <c r="C367" i="4"/>
  <c r="D367" i="4" s="1"/>
  <c r="C368" i="4"/>
  <c r="D368" i="4" s="1"/>
  <c r="C369" i="4"/>
  <c r="D369" i="4" s="1"/>
  <c r="C370" i="4"/>
  <c r="D370" i="4" s="1"/>
  <c r="C371" i="4"/>
  <c r="D371" i="4" s="1"/>
  <c r="C372" i="4"/>
  <c r="D372" i="4" s="1"/>
  <c r="C373" i="4"/>
  <c r="D373" i="4" s="1"/>
  <c r="C374" i="4"/>
  <c r="D374" i="4" s="1"/>
  <c r="C375" i="4"/>
  <c r="D375" i="4" s="1"/>
  <c r="C376" i="4"/>
  <c r="D376" i="4" s="1"/>
  <c r="C377" i="4"/>
  <c r="D377" i="4" s="1"/>
  <c r="C378" i="4"/>
  <c r="D378" i="4" s="1"/>
  <c r="C379" i="4"/>
  <c r="D379" i="4" s="1"/>
  <c r="C380" i="4"/>
  <c r="D380" i="4" s="1"/>
  <c r="C381" i="4"/>
  <c r="D381" i="4" s="1"/>
  <c r="C382" i="4"/>
  <c r="D382" i="4" s="1"/>
  <c r="C383" i="4"/>
  <c r="D383" i="4" s="1"/>
  <c r="C384" i="4"/>
  <c r="D384" i="4" s="1"/>
  <c r="C385" i="4"/>
  <c r="D385" i="4" s="1"/>
  <c r="C386" i="4"/>
  <c r="D386" i="4" s="1"/>
  <c r="C387" i="4"/>
  <c r="D387" i="4" s="1"/>
  <c r="C388" i="4"/>
  <c r="D388" i="4" s="1"/>
  <c r="C389" i="4"/>
  <c r="D389" i="4" s="1"/>
  <c r="C390" i="4"/>
  <c r="D390" i="4" s="1"/>
  <c r="C391" i="4"/>
  <c r="D391" i="4" s="1"/>
  <c r="C392" i="4"/>
  <c r="D392" i="4" s="1"/>
  <c r="C393" i="4"/>
  <c r="D393" i="4" s="1"/>
  <c r="C394" i="4"/>
  <c r="D394" i="4" s="1"/>
  <c r="C395" i="4"/>
  <c r="D395" i="4" s="1"/>
  <c r="C396" i="4"/>
  <c r="D396" i="4" s="1"/>
  <c r="C397" i="4"/>
  <c r="D397" i="4" s="1"/>
  <c r="C398" i="4"/>
  <c r="D398" i="4" s="1"/>
  <c r="C399" i="4"/>
  <c r="D399" i="4" s="1"/>
  <c r="C400" i="4"/>
  <c r="D400" i="4" s="1"/>
  <c r="C401" i="4"/>
  <c r="D401" i="4" s="1"/>
  <c r="C402" i="4"/>
  <c r="D402" i="4" s="1"/>
  <c r="C403" i="4"/>
  <c r="D403" i="4" s="1"/>
  <c r="C404" i="4"/>
  <c r="D404" i="4" s="1"/>
  <c r="C405" i="4"/>
  <c r="D405" i="4" s="1"/>
  <c r="C406" i="4"/>
  <c r="D406" i="4" s="1"/>
  <c r="C407" i="4"/>
  <c r="D407" i="4" s="1"/>
  <c r="C408" i="4"/>
  <c r="D408" i="4" s="1"/>
  <c r="C409" i="4"/>
  <c r="D409" i="4" s="1"/>
  <c r="C410" i="4"/>
  <c r="D410" i="4" s="1"/>
  <c r="C411" i="4"/>
  <c r="D411" i="4" s="1"/>
  <c r="C412" i="4"/>
  <c r="D412" i="4" s="1"/>
  <c r="C413" i="4"/>
  <c r="D413" i="4" s="1"/>
  <c r="C414" i="4"/>
  <c r="D414" i="4" s="1"/>
  <c r="C415" i="4"/>
  <c r="D415" i="4" s="1"/>
  <c r="C416" i="4"/>
  <c r="D416" i="4" s="1"/>
  <c r="C417" i="4"/>
  <c r="D417" i="4" s="1"/>
  <c r="C418" i="4"/>
  <c r="D418" i="4" s="1"/>
  <c r="C419" i="4"/>
  <c r="D419" i="4" s="1"/>
  <c r="C420" i="4"/>
  <c r="D420" i="4" s="1"/>
  <c r="C421" i="4"/>
  <c r="D421" i="4" s="1"/>
  <c r="C422" i="4"/>
  <c r="D422" i="4" s="1"/>
  <c r="C423" i="4"/>
  <c r="D423" i="4" s="1"/>
  <c r="C424" i="4"/>
  <c r="D424" i="4" s="1"/>
  <c r="C425" i="4"/>
  <c r="D425" i="4" s="1"/>
  <c r="C426" i="4"/>
  <c r="D426" i="4" s="1"/>
  <c r="C427" i="4"/>
  <c r="D427" i="4" s="1"/>
  <c r="C428" i="4"/>
  <c r="D428" i="4" s="1"/>
  <c r="C429" i="4"/>
  <c r="D429" i="4" s="1"/>
  <c r="C430" i="4"/>
  <c r="D430" i="4" s="1"/>
  <c r="C431" i="4"/>
  <c r="D431" i="4" s="1"/>
  <c r="C432" i="4"/>
  <c r="D432" i="4" s="1"/>
  <c r="C433" i="4"/>
  <c r="D433" i="4" s="1"/>
  <c r="C434" i="4"/>
  <c r="D434" i="4" s="1"/>
  <c r="C435" i="4"/>
  <c r="D435" i="4" s="1"/>
  <c r="C436" i="4"/>
  <c r="D436" i="4" s="1"/>
  <c r="C437" i="4"/>
  <c r="D437" i="4" s="1"/>
  <c r="C438" i="4"/>
  <c r="D438" i="4" s="1"/>
  <c r="C439" i="4"/>
  <c r="D439" i="4" s="1"/>
  <c r="C440" i="4"/>
  <c r="D440" i="4" s="1"/>
  <c r="C441" i="4"/>
  <c r="D441" i="4" s="1"/>
  <c r="C442" i="4"/>
  <c r="D442" i="4" s="1"/>
  <c r="C443" i="4"/>
  <c r="D443" i="4" s="1"/>
  <c r="C444" i="4"/>
  <c r="D444" i="4" s="1"/>
  <c r="C445" i="4"/>
  <c r="D445" i="4" s="1"/>
  <c r="C446" i="4"/>
  <c r="D446" i="4" s="1"/>
  <c r="C447" i="4"/>
  <c r="D447" i="4" s="1"/>
  <c r="C448" i="4"/>
  <c r="D448" i="4" s="1"/>
  <c r="C449" i="4"/>
  <c r="D449" i="4" s="1"/>
  <c r="C450" i="4"/>
  <c r="D450" i="4" s="1"/>
  <c r="C451" i="4"/>
  <c r="D451" i="4" s="1"/>
  <c r="C452" i="4"/>
  <c r="D452" i="4" s="1"/>
  <c r="C453" i="4"/>
  <c r="D453" i="4" s="1"/>
  <c r="C454" i="4"/>
  <c r="D454" i="4" s="1"/>
  <c r="C455" i="4"/>
  <c r="D455" i="4" s="1"/>
  <c r="C456" i="4"/>
  <c r="D456" i="4" s="1"/>
  <c r="C457" i="4"/>
  <c r="D457" i="4" s="1"/>
  <c r="C458" i="4"/>
  <c r="D458" i="4" s="1"/>
  <c r="C459" i="4"/>
  <c r="D459" i="4" s="1"/>
  <c r="C460" i="4"/>
  <c r="D460" i="4" s="1"/>
  <c r="C461" i="4"/>
  <c r="D461" i="4" s="1"/>
  <c r="C462" i="4"/>
  <c r="D462" i="4" s="1"/>
  <c r="C463" i="4"/>
  <c r="D463" i="4" s="1"/>
  <c r="C464" i="4"/>
  <c r="D464" i="4" s="1"/>
  <c r="C465" i="4"/>
  <c r="D465" i="4" s="1"/>
  <c r="C466" i="4"/>
  <c r="D466" i="4" s="1"/>
  <c r="C467" i="4"/>
  <c r="D467" i="4" s="1"/>
  <c r="C468" i="4"/>
  <c r="D468" i="4" s="1"/>
  <c r="C469" i="4"/>
  <c r="D469" i="4" s="1"/>
  <c r="C470" i="4"/>
  <c r="D470" i="4" s="1"/>
  <c r="C471" i="4"/>
  <c r="D471" i="4" s="1"/>
  <c r="C472" i="4"/>
  <c r="D472" i="4" s="1"/>
  <c r="C473" i="4"/>
  <c r="D473" i="4" s="1"/>
  <c r="C474" i="4"/>
  <c r="D474" i="4" s="1"/>
  <c r="C475" i="4"/>
  <c r="D475" i="4" s="1"/>
  <c r="C476" i="4"/>
  <c r="D476" i="4" s="1"/>
  <c r="C477" i="4"/>
  <c r="D477" i="4" s="1"/>
  <c r="C478" i="4"/>
  <c r="D478" i="4" s="1"/>
  <c r="C479" i="4"/>
  <c r="D479" i="4" s="1"/>
  <c r="C480" i="4"/>
  <c r="D480" i="4" s="1"/>
  <c r="C481" i="4"/>
  <c r="D481" i="4" s="1"/>
  <c r="C482" i="4"/>
  <c r="D482" i="4" s="1"/>
  <c r="C483" i="4"/>
  <c r="D483" i="4" s="1"/>
  <c r="C484" i="4"/>
  <c r="D484" i="4" s="1"/>
  <c r="C485" i="4"/>
  <c r="D485" i="4" s="1"/>
  <c r="C486" i="4"/>
  <c r="D486" i="4" s="1"/>
  <c r="C487" i="4"/>
  <c r="D487" i="4" s="1"/>
  <c r="C488" i="4"/>
  <c r="D488" i="4" s="1"/>
  <c r="C489" i="4"/>
  <c r="D489" i="4" s="1"/>
  <c r="C490" i="4"/>
  <c r="D490" i="4" s="1"/>
  <c r="C491" i="4"/>
  <c r="D491" i="4" s="1"/>
  <c r="C492" i="4"/>
  <c r="D492" i="4" s="1"/>
  <c r="C493" i="4"/>
  <c r="D493" i="4" s="1"/>
  <c r="C494" i="4"/>
  <c r="D494" i="4" s="1"/>
  <c r="C495" i="4"/>
  <c r="D495" i="4" s="1"/>
  <c r="C496" i="4"/>
  <c r="D496" i="4" s="1"/>
  <c r="C497" i="4"/>
  <c r="D497" i="4" s="1"/>
  <c r="C498" i="4"/>
  <c r="D498" i="4" s="1"/>
  <c r="C499" i="4"/>
  <c r="D499" i="4" s="1"/>
  <c r="C500" i="4"/>
  <c r="D500" i="4" s="1"/>
  <c r="C501" i="4"/>
  <c r="D501" i="4" s="1"/>
  <c r="C502" i="4"/>
  <c r="D502" i="4" s="1"/>
  <c r="C503" i="4"/>
  <c r="D503" i="4" s="1"/>
  <c r="C504" i="4"/>
  <c r="D504" i="4" s="1"/>
  <c r="C505" i="4"/>
  <c r="D505" i="4" s="1"/>
  <c r="C506" i="4"/>
  <c r="D506" i="4" s="1"/>
  <c r="C507" i="4"/>
  <c r="D507" i="4" s="1"/>
  <c r="C508" i="4"/>
  <c r="D508" i="4" s="1"/>
  <c r="C509" i="4"/>
  <c r="D509" i="4" s="1"/>
  <c r="C510" i="4"/>
  <c r="D510" i="4" s="1"/>
  <c r="C511" i="4"/>
  <c r="D511" i="4" s="1"/>
  <c r="C512" i="4"/>
  <c r="D512" i="4" s="1"/>
  <c r="C513" i="4"/>
  <c r="D513" i="4" s="1"/>
  <c r="C514" i="4"/>
  <c r="D514" i="4" s="1"/>
  <c r="C515" i="4"/>
  <c r="D515" i="4" s="1"/>
  <c r="C516" i="4"/>
  <c r="D516" i="4" s="1"/>
  <c r="C517" i="4"/>
  <c r="D517" i="4" s="1"/>
  <c r="C518" i="4"/>
  <c r="D518" i="4" s="1"/>
  <c r="C519" i="4"/>
  <c r="D519" i="4" s="1"/>
  <c r="C520" i="4"/>
  <c r="D520" i="4" s="1"/>
  <c r="C521" i="4"/>
  <c r="D521" i="4" s="1"/>
  <c r="C522" i="4"/>
  <c r="D522" i="4" s="1"/>
  <c r="C523" i="4"/>
  <c r="D523" i="4" s="1"/>
  <c r="C524" i="4"/>
  <c r="D524" i="4" s="1"/>
  <c r="C525" i="4"/>
  <c r="D525" i="4" s="1"/>
  <c r="C526" i="4"/>
  <c r="D526" i="4" s="1"/>
  <c r="C527" i="4"/>
  <c r="D527" i="4" s="1"/>
  <c r="C528" i="4"/>
  <c r="D528" i="4" s="1"/>
  <c r="C529" i="4"/>
  <c r="D529" i="4" s="1"/>
  <c r="C530" i="4"/>
  <c r="D530" i="4" s="1"/>
  <c r="C531" i="4"/>
  <c r="D531" i="4" s="1"/>
  <c r="C532" i="4"/>
  <c r="D532" i="4" s="1"/>
  <c r="C533" i="4"/>
  <c r="D533" i="4" s="1"/>
  <c r="C534" i="4"/>
  <c r="D534" i="4" s="1"/>
  <c r="C535" i="4"/>
  <c r="D535" i="4" s="1"/>
  <c r="C536" i="4"/>
  <c r="D536" i="4" s="1"/>
  <c r="C537" i="4"/>
  <c r="D537" i="4" s="1"/>
  <c r="C538" i="4"/>
  <c r="D538" i="4" s="1"/>
  <c r="C539" i="4"/>
  <c r="D539" i="4" s="1"/>
  <c r="C540" i="4"/>
  <c r="D540" i="4" s="1"/>
  <c r="C541" i="4"/>
  <c r="D541" i="4" s="1"/>
  <c r="C542" i="4"/>
  <c r="D542" i="4" s="1"/>
  <c r="C543" i="4"/>
  <c r="D543" i="4" s="1"/>
  <c r="C544" i="4"/>
  <c r="D544" i="4" s="1"/>
  <c r="C545" i="4"/>
  <c r="D545" i="4" s="1"/>
  <c r="C546" i="4"/>
  <c r="D546" i="4" s="1"/>
  <c r="C547" i="4"/>
  <c r="D547" i="4" s="1"/>
  <c r="C548" i="4"/>
  <c r="D548" i="4" s="1"/>
  <c r="C549" i="4"/>
  <c r="D549" i="4" s="1"/>
  <c r="C550" i="4"/>
  <c r="D550" i="4" s="1"/>
  <c r="C551" i="4"/>
  <c r="D551" i="4" s="1"/>
  <c r="C552" i="4"/>
  <c r="D552" i="4" s="1"/>
  <c r="C553" i="4"/>
  <c r="D553" i="4" s="1"/>
  <c r="C554" i="4"/>
  <c r="D554" i="4" s="1"/>
  <c r="C555" i="4"/>
  <c r="D555" i="4" s="1"/>
  <c r="C556" i="4"/>
  <c r="D556" i="4" s="1"/>
  <c r="C557" i="4"/>
  <c r="D557" i="4" s="1"/>
  <c r="C558" i="4"/>
  <c r="D558" i="4" s="1"/>
  <c r="C559" i="4"/>
  <c r="D559" i="4" s="1"/>
  <c r="C560" i="4"/>
  <c r="D560" i="4" s="1"/>
  <c r="C561" i="4"/>
  <c r="D561" i="4" s="1"/>
  <c r="C562" i="4"/>
  <c r="D562" i="4" s="1"/>
  <c r="C563" i="4"/>
  <c r="D563" i="4" s="1"/>
  <c r="C564" i="4"/>
  <c r="D564" i="4" s="1"/>
  <c r="C565" i="4"/>
  <c r="D565" i="4" s="1"/>
  <c r="C566" i="4"/>
  <c r="D566" i="4" s="1"/>
  <c r="C567" i="4"/>
  <c r="D567" i="4" s="1"/>
  <c r="C568" i="4"/>
  <c r="D568" i="4" s="1"/>
  <c r="C569" i="4"/>
  <c r="D569" i="4" s="1"/>
  <c r="C570" i="4"/>
  <c r="D570" i="4" s="1"/>
  <c r="C571" i="4"/>
  <c r="D571" i="4" s="1"/>
  <c r="C572" i="4"/>
  <c r="D572" i="4" s="1"/>
  <c r="C573" i="4"/>
  <c r="D573" i="4" s="1"/>
  <c r="C574" i="4"/>
  <c r="D574" i="4" s="1"/>
  <c r="C575" i="4"/>
  <c r="D575" i="4" s="1"/>
  <c r="C576" i="4"/>
  <c r="D576" i="4" s="1"/>
  <c r="C577" i="4"/>
  <c r="D577" i="4" s="1"/>
  <c r="C578" i="4"/>
  <c r="D578" i="4" s="1"/>
  <c r="C579" i="4"/>
  <c r="D579" i="4" s="1"/>
  <c r="C580" i="4"/>
  <c r="D580" i="4" s="1"/>
  <c r="C581" i="4"/>
  <c r="D581" i="4" s="1"/>
  <c r="C582" i="4"/>
  <c r="D582" i="4" s="1"/>
  <c r="C583" i="4"/>
  <c r="D583" i="4" s="1"/>
  <c r="C584" i="4"/>
  <c r="D584" i="4" s="1"/>
  <c r="C585" i="4"/>
  <c r="D585" i="4" s="1"/>
  <c r="C586" i="4"/>
  <c r="D586" i="4" s="1"/>
  <c r="C587" i="4"/>
  <c r="D587" i="4" s="1"/>
  <c r="C588" i="4"/>
  <c r="D588" i="4" s="1"/>
  <c r="C589" i="4"/>
  <c r="D589" i="4" s="1"/>
  <c r="C590" i="4"/>
  <c r="D590" i="4" s="1"/>
  <c r="C591" i="4"/>
  <c r="D591" i="4" s="1"/>
  <c r="C592" i="4"/>
  <c r="D592" i="4" s="1"/>
  <c r="C593" i="4"/>
  <c r="D593" i="4" s="1"/>
  <c r="C594" i="4"/>
  <c r="D594" i="4" s="1"/>
  <c r="C595" i="4"/>
  <c r="D595" i="4" s="1"/>
  <c r="C596" i="4"/>
  <c r="D596" i="4" s="1"/>
  <c r="C597" i="4"/>
  <c r="D597" i="4" s="1"/>
  <c r="C598" i="4"/>
  <c r="D598" i="4" s="1"/>
  <c r="C599" i="4"/>
  <c r="D599" i="4" s="1"/>
  <c r="C600" i="4"/>
  <c r="D600" i="4" s="1"/>
  <c r="C601" i="4"/>
  <c r="D601" i="4" s="1"/>
  <c r="C602" i="4"/>
  <c r="D602" i="4" s="1"/>
  <c r="C603" i="4"/>
  <c r="D603" i="4" s="1"/>
  <c r="C604" i="4"/>
  <c r="D604" i="4" s="1"/>
  <c r="C605" i="4"/>
  <c r="D605" i="4" s="1"/>
  <c r="C606" i="4"/>
  <c r="D606" i="4" s="1"/>
  <c r="C607" i="4"/>
  <c r="D607" i="4" s="1"/>
  <c r="C608" i="4"/>
  <c r="D608" i="4" s="1"/>
  <c r="C609" i="4"/>
  <c r="D609" i="4" s="1"/>
  <c r="C610" i="4"/>
  <c r="D610" i="4" s="1"/>
  <c r="C611" i="4"/>
  <c r="D611" i="4" s="1"/>
  <c r="C612" i="4"/>
  <c r="D612" i="4" s="1"/>
  <c r="C613" i="4"/>
  <c r="D613" i="4" s="1"/>
  <c r="C614" i="4"/>
  <c r="D614" i="4" s="1"/>
  <c r="C615" i="4"/>
  <c r="D615" i="4" s="1"/>
  <c r="C616" i="4"/>
  <c r="D616" i="4" s="1"/>
  <c r="C617" i="4"/>
  <c r="D617" i="4" s="1"/>
  <c r="C618" i="4"/>
  <c r="D618" i="4" s="1"/>
  <c r="C619" i="4"/>
  <c r="D619" i="4" s="1"/>
  <c r="C620" i="4"/>
  <c r="D620" i="4" s="1"/>
  <c r="C621" i="4"/>
  <c r="D621" i="4" s="1"/>
  <c r="C622" i="4"/>
  <c r="D622" i="4" s="1"/>
  <c r="C623" i="4"/>
  <c r="D623" i="4" s="1"/>
  <c r="C624" i="4"/>
  <c r="D624" i="4" s="1"/>
  <c r="C625" i="4"/>
  <c r="D625" i="4" s="1"/>
  <c r="C626" i="4"/>
  <c r="D626" i="4" s="1"/>
  <c r="C627" i="4"/>
  <c r="D627" i="4" s="1"/>
  <c r="C628" i="4"/>
  <c r="D628" i="4" s="1"/>
  <c r="C629" i="4"/>
  <c r="D629" i="4" s="1"/>
  <c r="C630" i="4"/>
  <c r="D630" i="4" s="1"/>
  <c r="C631" i="4"/>
  <c r="D631" i="4" s="1"/>
  <c r="C632" i="4"/>
  <c r="D632" i="4" s="1"/>
  <c r="C633" i="4"/>
  <c r="D633" i="4" s="1"/>
  <c r="C634" i="4"/>
  <c r="D634" i="4" s="1"/>
  <c r="C635" i="4"/>
  <c r="D635" i="4" s="1"/>
  <c r="C636" i="4"/>
  <c r="D636" i="4" s="1"/>
  <c r="C637" i="4"/>
  <c r="D637" i="4" s="1"/>
  <c r="C638" i="4"/>
  <c r="D638" i="4" s="1"/>
  <c r="C639" i="4"/>
  <c r="D639" i="4" s="1"/>
  <c r="C640" i="4"/>
  <c r="D640" i="4" s="1"/>
  <c r="C641" i="4"/>
  <c r="D641" i="4" s="1"/>
  <c r="C642" i="4"/>
  <c r="D642" i="4" s="1"/>
  <c r="C643" i="4"/>
  <c r="D643" i="4" s="1"/>
  <c r="C644" i="4"/>
  <c r="D644" i="4" s="1"/>
  <c r="C645" i="4"/>
  <c r="D645" i="4" s="1"/>
  <c r="C646" i="4"/>
  <c r="D646" i="4" s="1"/>
  <c r="C647" i="4"/>
  <c r="D647" i="4" s="1"/>
  <c r="C648" i="4"/>
  <c r="D648" i="4" s="1"/>
  <c r="C649" i="4"/>
  <c r="D649" i="4" s="1"/>
  <c r="C650" i="4"/>
  <c r="D650" i="4" s="1"/>
  <c r="C651" i="4"/>
  <c r="D651" i="4" s="1"/>
  <c r="C652" i="4"/>
  <c r="D652" i="4" s="1"/>
  <c r="C653" i="4"/>
  <c r="D653" i="4" s="1"/>
  <c r="C654" i="4"/>
  <c r="D654" i="4" s="1"/>
  <c r="C655" i="4"/>
  <c r="D655" i="4" s="1"/>
  <c r="C656" i="4"/>
  <c r="D656" i="4" s="1"/>
  <c r="C657" i="4"/>
  <c r="D657" i="4" s="1"/>
  <c r="C658" i="4"/>
  <c r="D658" i="4" s="1"/>
  <c r="C659" i="4"/>
  <c r="D659" i="4" s="1"/>
  <c r="C660" i="4"/>
  <c r="D660" i="4" s="1"/>
  <c r="C661" i="4"/>
  <c r="D661" i="4" s="1"/>
  <c r="C662" i="4"/>
  <c r="D662" i="4" s="1"/>
  <c r="C663" i="4"/>
  <c r="D663" i="4" s="1"/>
  <c r="C664" i="4"/>
  <c r="D664" i="4" s="1"/>
  <c r="C665" i="4"/>
  <c r="D665" i="4" s="1"/>
  <c r="C666" i="4"/>
  <c r="D666" i="4" s="1"/>
  <c r="C667" i="4"/>
  <c r="D667" i="4" s="1"/>
  <c r="C668" i="4"/>
  <c r="D668" i="4" s="1"/>
  <c r="C669" i="4"/>
  <c r="D669" i="4" s="1"/>
  <c r="C670" i="4"/>
  <c r="D670" i="4" s="1"/>
  <c r="C671" i="4"/>
  <c r="D671" i="4" s="1"/>
  <c r="C672" i="4"/>
  <c r="D672" i="4" s="1"/>
  <c r="C673" i="4"/>
  <c r="D673" i="4" s="1"/>
  <c r="C674" i="4"/>
  <c r="D674" i="4" s="1"/>
  <c r="C675" i="4"/>
  <c r="D675" i="4" s="1"/>
  <c r="C676" i="4"/>
  <c r="D676" i="4" s="1"/>
  <c r="C677" i="4"/>
  <c r="D677" i="4" s="1"/>
  <c r="C678" i="4"/>
  <c r="D678" i="4" s="1"/>
  <c r="C679" i="4"/>
  <c r="D679" i="4" s="1"/>
  <c r="C680" i="4"/>
  <c r="D680" i="4" s="1"/>
  <c r="C681" i="4"/>
  <c r="D681" i="4" s="1"/>
  <c r="C682" i="4"/>
  <c r="D682" i="4" s="1"/>
  <c r="C683" i="4"/>
  <c r="D683" i="4" s="1"/>
  <c r="C684" i="4"/>
  <c r="D684" i="4" s="1"/>
  <c r="C685" i="4"/>
  <c r="D685" i="4" s="1"/>
  <c r="C686" i="4"/>
  <c r="D686" i="4" s="1"/>
  <c r="C687" i="4"/>
  <c r="D687" i="4" s="1"/>
  <c r="C688" i="4"/>
  <c r="D688" i="4" s="1"/>
  <c r="C689" i="4"/>
  <c r="D689" i="4" s="1"/>
  <c r="C690" i="4"/>
  <c r="D690" i="4" s="1"/>
  <c r="C691" i="4"/>
  <c r="D691" i="4" s="1"/>
  <c r="C692" i="4"/>
  <c r="D692" i="4" s="1"/>
  <c r="C693" i="4"/>
  <c r="D693" i="4" s="1"/>
  <c r="C694" i="4"/>
  <c r="D694" i="4" s="1"/>
  <c r="C695" i="4"/>
  <c r="D695" i="4" s="1"/>
  <c r="C696" i="4"/>
  <c r="D696" i="4" s="1"/>
  <c r="C697" i="4"/>
  <c r="D697" i="4" s="1"/>
  <c r="C698" i="4"/>
  <c r="D698" i="4" s="1"/>
  <c r="C699" i="4"/>
  <c r="D699" i="4" s="1"/>
  <c r="C700" i="4"/>
  <c r="D700" i="4" s="1"/>
  <c r="C701" i="4"/>
  <c r="D701" i="4" s="1"/>
  <c r="C702" i="4"/>
  <c r="D702" i="4" s="1"/>
  <c r="C703" i="4"/>
  <c r="D703" i="4" s="1"/>
  <c r="C704" i="4"/>
  <c r="D704" i="4" s="1"/>
  <c r="C705" i="4"/>
  <c r="D705" i="4" s="1"/>
  <c r="C706" i="4"/>
  <c r="D706" i="4" s="1"/>
  <c r="C707" i="4"/>
  <c r="D707" i="4" s="1"/>
  <c r="C708" i="4"/>
  <c r="D708" i="4" s="1"/>
  <c r="C709" i="4"/>
  <c r="D709" i="4" s="1"/>
  <c r="C710" i="4"/>
  <c r="D710" i="4" s="1"/>
  <c r="C711" i="4"/>
  <c r="D711" i="4" s="1"/>
  <c r="C712" i="4"/>
  <c r="D712" i="4" s="1"/>
  <c r="C713" i="4"/>
  <c r="D713" i="4" s="1"/>
  <c r="C714" i="4"/>
  <c r="D714" i="4" s="1"/>
  <c r="C715" i="4"/>
  <c r="D715" i="4" s="1"/>
  <c r="C716" i="4"/>
  <c r="D716" i="4" s="1"/>
  <c r="C717" i="4"/>
  <c r="D717" i="4" s="1"/>
  <c r="C718" i="4"/>
  <c r="D718" i="4" s="1"/>
  <c r="C719" i="4"/>
  <c r="D719" i="4" s="1"/>
  <c r="C720" i="4"/>
  <c r="D720" i="4" s="1"/>
  <c r="C721" i="4"/>
  <c r="D721" i="4" s="1"/>
  <c r="C722" i="4"/>
  <c r="D722" i="4" s="1"/>
  <c r="C723" i="4"/>
  <c r="D723" i="4" s="1"/>
  <c r="C724" i="4"/>
  <c r="D724" i="4" s="1"/>
  <c r="C725" i="4"/>
  <c r="D725" i="4" s="1"/>
  <c r="C726" i="4"/>
  <c r="D726" i="4" s="1"/>
  <c r="C727" i="4"/>
  <c r="D727" i="4" s="1"/>
  <c r="C728" i="4"/>
  <c r="D728" i="4" s="1"/>
  <c r="C729" i="4"/>
  <c r="D729" i="4" s="1"/>
  <c r="C730" i="4"/>
  <c r="D730" i="4" s="1"/>
  <c r="C731" i="4"/>
  <c r="D731" i="4" s="1"/>
  <c r="C732" i="4"/>
  <c r="D732" i="4" s="1"/>
  <c r="C733" i="4"/>
  <c r="D733" i="4" s="1"/>
  <c r="C734" i="4"/>
  <c r="D734" i="4" s="1"/>
  <c r="C735" i="4"/>
  <c r="D735" i="4" s="1"/>
  <c r="C736" i="4"/>
  <c r="D736" i="4" s="1"/>
  <c r="C737" i="4"/>
  <c r="D737" i="4" s="1"/>
  <c r="C738" i="4"/>
  <c r="D738" i="4" s="1"/>
  <c r="C739" i="4"/>
  <c r="D739" i="4" s="1"/>
  <c r="C740" i="4"/>
  <c r="D740" i="4" s="1"/>
  <c r="C741" i="4"/>
  <c r="D741" i="4" s="1"/>
  <c r="C742" i="4"/>
  <c r="D742" i="4" s="1"/>
  <c r="C743" i="4"/>
  <c r="D743" i="4" s="1"/>
  <c r="C744" i="4"/>
  <c r="D744" i="4" s="1"/>
  <c r="C745" i="4"/>
  <c r="D745" i="4" s="1"/>
  <c r="C746" i="4"/>
  <c r="D746" i="4" s="1"/>
  <c r="C747" i="4"/>
  <c r="D747" i="4" s="1"/>
  <c r="C748" i="4"/>
  <c r="D748" i="4" s="1"/>
  <c r="C749" i="4"/>
  <c r="D749" i="4" s="1"/>
  <c r="C750" i="4"/>
  <c r="D750" i="4" s="1"/>
  <c r="C751" i="4"/>
  <c r="D751" i="4" s="1"/>
  <c r="C752" i="4"/>
  <c r="D752" i="4" s="1"/>
  <c r="C753" i="4"/>
  <c r="D753" i="4" s="1"/>
  <c r="C754" i="4"/>
  <c r="D754" i="4" s="1"/>
  <c r="C755" i="4"/>
  <c r="D755" i="4" s="1"/>
  <c r="C756" i="4"/>
  <c r="D756" i="4" s="1"/>
  <c r="C757" i="4"/>
  <c r="D757" i="4" s="1"/>
  <c r="C758" i="4"/>
  <c r="D758" i="4" s="1"/>
  <c r="C759" i="4"/>
  <c r="D759" i="4" s="1"/>
  <c r="C760" i="4"/>
  <c r="D760" i="4" s="1"/>
  <c r="C761" i="4"/>
  <c r="D761" i="4" s="1"/>
  <c r="C762" i="4"/>
  <c r="D762" i="4" s="1"/>
  <c r="C763" i="4"/>
  <c r="D763" i="4" s="1"/>
  <c r="C764" i="4"/>
  <c r="D764" i="4" s="1"/>
  <c r="C765" i="4"/>
  <c r="D765" i="4" s="1"/>
  <c r="C766" i="4"/>
  <c r="D766" i="4" s="1"/>
  <c r="C767" i="4"/>
  <c r="D767" i="4" s="1"/>
  <c r="C768" i="4"/>
  <c r="D768" i="4" s="1"/>
  <c r="C769" i="4"/>
  <c r="D769" i="4" s="1"/>
  <c r="C770" i="4"/>
  <c r="D770" i="4" s="1"/>
  <c r="C771" i="4"/>
  <c r="D771" i="4" s="1"/>
  <c r="C772" i="4"/>
  <c r="D772" i="4" s="1"/>
  <c r="C773" i="4"/>
  <c r="D773" i="4" s="1"/>
  <c r="C774" i="4"/>
  <c r="D774" i="4" s="1"/>
  <c r="C775" i="4"/>
  <c r="D775" i="4" s="1"/>
  <c r="C776" i="4"/>
  <c r="D776" i="4" s="1"/>
  <c r="C777" i="4"/>
  <c r="D777" i="4" s="1"/>
  <c r="C778" i="4"/>
  <c r="D778" i="4" s="1"/>
  <c r="C779" i="4"/>
  <c r="D779" i="4" s="1"/>
  <c r="C780" i="4"/>
  <c r="D780" i="4" s="1"/>
  <c r="C781" i="4"/>
  <c r="D781" i="4" s="1"/>
  <c r="C782" i="4"/>
  <c r="D782" i="4" s="1"/>
  <c r="C783" i="4"/>
  <c r="D783" i="4" s="1"/>
  <c r="C784" i="4"/>
  <c r="D784" i="4" s="1"/>
  <c r="C785" i="4"/>
  <c r="D785" i="4" s="1"/>
  <c r="C786" i="4"/>
  <c r="D786" i="4" s="1"/>
  <c r="C787" i="4"/>
  <c r="D787" i="4" s="1"/>
  <c r="C788" i="4"/>
  <c r="D788" i="4" s="1"/>
  <c r="C789" i="4"/>
  <c r="D789" i="4" s="1"/>
  <c r="C790" i="4"/>
  <c r="D790" i="4" s="1"/>
  <c r="C791" i="4"/>
  <c r="D791" i="4" s="1"/>
  <c r="C792" i="4"/>
  <c r="D792" i="4" s="1"/>
  <c r="C793" i="4"/>
  <c r="D793" i="4" s="1"/>
  <c r="C794" i="4"/>
  <c r="D794" i="4" s="1"/>
  <c r="C795" i="4"/>
  <c r="D795" i="4" s="1"/>
  <c r="C796" i="4"/>
  <c r="D796" i="4" s="1"/>
  <c r="C797" i="4"/>
  <c r="D797" i="4" s="1"/>
  <c r="C798" i="4"/>
  <c r="D798" i="4" s="1"/>
  <c r="C799" i="4"/>
  <c r="D799" i="4" s="1"/>
  <c r="C800" i="4"/>
  <c r="D800" i="4" s="1"/>
  <c r="C801" i="4"/>
  <c r="D801" i="4" s="1"/>
  <c r="C802" i="4"/>
  <c r="D802" i="4" s="1"/>
  <c r="C803" i="4"/>
  <c r="D803" i="4" s="1"/>
  <c r="C804" i="4"/>
  <c r="D804" i="4" s="1"/>
  <c r="C805" i="4"/>
  <c r="D805" i="4" s="1"/>
  <c r="C806" i="4"/>
  <c r="D806" i="4" s="1"/>
  <c r="C807" i="4"/>
  <c r="D807" i="4" s="1"/>
  <c r="C808" i="4"/>
  <c r="D808" i="4" s="1"/>
  <c r="C809" i="4"/>
  <c r="D809" i="4" s="1"/>
  <c r="C810" i="4"/>
  <c r="D810" i="4" s="1"/>
  <c r="C811" i="4"/>
  <c r="D811" i="4" s="1"/>
  <c r="C812" i="4"/>
  <c r="D812" i="4" s="1"/>
  <c r="C813" i="4"/>
  <c r="D813" i="4" s="1"/>
  <c r="C814" i="4"/>
  <c r="D814" i="4" s="1"/>
  <c r="C815" i="4"/>
  <c r="D815" i="4" s="1"/>
  <c r="C816" i="4"/>
  <c r="D816" i="4" s="1"/>
  <c r="C817" i="4"/>
  <c r="D817" i="4" s="1"/>
  <c r="C818" i="4"/>
  <c r="D818" i="4" s="1"/>
  <c r="C819" i="4"/>
  <c r="D819" i="4" s="1"/>
  <c r="C820" i="4"/>
  <c r="D820" i="4" s="1"/>
  <c r="C821" i="4"/>
  <c r="D821" i="4" s="1"/>
  <c r="C822" i="4"/>
  <c r="D822" i="4" s="1"/>
  <c r="C823" i="4"/>
  <c r="D823" i="4" s="1"/>
  <c r="C824" i="4"/>
  <c r="D824" i="4" s="1"/>
  <c r="C825" i="4"/>
  <c r="D825" i="4" s="1"/>
  <c r="C826" i="4"/>
  <c r="D826" i="4" s="1"/>
  <c r="C827" i="4"/>
  <c r="D827" i="4" s="1"/>
  <c r="C828" i="4"/>
  <c r="D828" i="4" s="1"/>
  <c r="C829" i="4"/>
  <c r="D829" i="4" s="1"/>
  <c r="C830" i="4"/>
  <c r="D830" i="4" s="1"/>
  <c r="C831" i="4"/>
  <c r="D831" i="4" s="1"/>
  <c r="C832" i="4"/>
  <c r="D832" i="4" s="1"/>
  <c r="C833" i="4"/>
  <c r="D833" i="4" s="1"/>
  <c r="C834" i="4"/>
  <c r="D834" i="4" s="1"/>
  <c r="C835" i="4"/>
  <c r="D835" i="4" s="1"/>
  <c r="C836" i="4"/>
  <c r="D836" i="4" s="1"/>
  <c r="C837" i="4"/>
  <c r="D837" i="4" s="1"/>
  <c r="C838" i="4"/>
  <c r="D838" i="4" s="1"/>
  <c r="C839" i="4"/>
  <c r="D839" i="4" s="1"/>
  <c r="C840" i="4"/>
  <c r="D840" i="4" s="1"/>
  <c r="C841" i="4"/>
  <c r="D841" i="4" s="1"/>
  <c r="C842" i="4"/>
  <c r="D842" i="4" s="1"/>
  <c r="C843" i="4"/>
  <c r="D843" i="4" s="1"/>
  <c r="C844" i="4"/>
  <c r="D844" i="4" s="1"/>
  <c r="C845" i="4"/>
  <c r="D845" i="4" s="1"/>
  <c r="C846" i="4"/>
  <c r="D846" i="4" s="1"/>
  <c r="C847" i="4"/>
  <c r="D847" i="4" s="1"/>
  <c r="C848" i="4"/>
  <c r="D848" i="4" s="1"/>
  <c r="C849" i="4"/>
  <c r="D849" i="4" s="1"/>
  <c r="C850" i="4"/>
  <c r="D850" i="4" s="1"/>
  <c r="C851" i="4"/>
  <c r="D851" i="4" s="1"/>
  <c r="C852" i="4"/>
  <c r="D852" i="4" s="1"/>
  <c r="C853" i="4"/>
  <c r="D853" i="4" s="1"/>
  <c r="C854" i="4"/>
  <c r="D854" i="4" s="1"/>
  <c r="C855" i="4"/>
  <c r="D855" i="4" s="1"/>
  <c r="C856" i="4"/>
  <c r="D856" i="4" s="1"/>
  <c r="C857" i="4"/>
  <c r="D857" i="4" s="1"/>
  <c r="C858" i="4"/>
  <c r="D858" i="4" s="1"/>
  <c r="C859" i="4"/>
  <c r="D859" i="4" s="1"/>
  <c r="C860" i="4"/>
  <c r="D860" i="4" s="1"/>
  <c r="C861" i="4"/>
  <c r="D861" i="4" s="1"/>
  <c r="C862" i="4"/>
  <c r="D862" i="4" s="1"/>
  <c r="C863" i="4"/>
  <c r="D863" i="4" s="1"/>
  <c r="C864" i="4"/>
  <c r="D864" i="4" s="1"/>
  <c r="C865" i="4"/>
  <c r="D865" i="4" s="1"/>
  <c r="C866" i="4"/>
  <c r="D866" i="4" s="1"/>
  <c r="C867" i="4"/>
  <c r="D867" i="4" s="1"/>
  <c r="C868" i="4"/>
  <c r="D868" i="4" s="1"/>
  <c r="C869" i="4"/>
  <c r="D869" i="4" s="1"/>
  <c r="C870" i="4"/>
  <c r="D870" i="4" s="1"/>
  <c r="C871" i="4"/>
  <c r="D871" i="4" s="1"/>
  <c r="C872" i="4"/>
  <c r="D872" i="4" s="1"/>
  <c r="C873" i="4"/>
  <c r="D873" i="4" s="1"/>
  <c r="C874" i="4"/>
  <c r="D874" i="4" s="1"/>
  <c r="C875" i="4"/>
  <c r="D875" i="4" s="1"/>
  <c r="C876" i="4"/>
  <c r="D876" i="4" s="1"/>
  <c r="C877" i="4"/>
  <c r="D877" i="4" s="1"/>
  <c r="C878" i="4"/>
  <c r="D878" i="4" s="1"/>
  <c r="C879" i="4"/>
  <c r="D879" i="4" s="1"/>
  <c r="C880" i="4"/>
  <c r="D880" i="4" s="1"/>
  <c r="C881" i="4"/>
  <c r="D881" i="4" s="1"/>
  <c r="C882" i="4"/>
  <c r="D882" i="4" s="1"/>
  <c r="C883" i="4"/>
  <c r="D883" i="4" s="1"/>
  <c r="C884" i="4"/>
  <c r="D884" i="4" s="1"/>
  <c r="C885" i="4"/>
  <c r="D885" i="4" s="1"/>
  <c r="C886" i="4"/>
  <c r="D886" i="4" s="1"/>
  <c r="C887" i="4"/>
  <c r="D887" i="4" s="1"/>
  <c r="C888" i="4"/>
  <c r="D888" i="4" s="1"/>
  <c r="C889" i="4"/>
  <c r="D889" i="4" s="1"/>
  <c r="C890" i="4"/>
  <c r="D890" i="4" s="1"/>
  <c r="C891" i="4"/>
  <c r="D891" i="4" s="1"/>
  <c r="C892" i="4"/>
  <c r="D892" i="4" s="1"/>
  <c r="C893" i="4"/>
  <c r="D893" i="4" s="1"/>
  <c r="C894" i="4"/>
  <c r="D894" i="4" s="1"/>
  <c r="C895" i="4"/>
  <c r="D895" i="4" s="1"/>
  <c r="C896" i="4"/>
  <c r="D896" i="4" s="1"/>
  <c r="C897" i="4"/>
  <c r="D897" i="4" s="1"/>
  <c r="C898" i="4"/>
  <c r="D898" i="4" s="1"/>
  <c r="C899" i="4"/>
  <c r="D899" i="4" s="1"/>
  <c r="C900" i="4"/>
  <c r="D900" i="4" s="1"/>
  <c r="C901" i="4"/>
  <c r="D901" i="4" s="1"/>
  <c r="C902" i="4"/>
  <c r="D902" i="4" s="1"/>
  <c r="C903" i="4"/>
  <c r="D903" i="4" s="1"/>
  <c r="C904" i="4"/>
  <c r="D904" i="4" s="1"/>
  <c r="C905" i="4"/>
  <c r="D905" i="4" s="1"/>
  <c r="C906" i="4"/>
  <c r="D906" i="4" s="1"/>
  <c r="C907" i="4"/>
  <c r="D907" i="4" s="1"/>
  <c r="C908" i="4"/>
  <c r="D908" i="4" s="1"/>
  <c r="C909" i="4"/>
  <c r="D909" i="4" s="1"/>
  <c r="C910" i="4"/>
  <c r="D910" i="4" s="1"/>
  <c r="C911" i="4"/>
  <c r="D911" i="4" s="1"/>
  <c r="C912" i="4"/>
  <c r="D912" i="4" s="1"/>
  <c r="C913" i="4"/>
  <c r="D913" i="4" s="1"/>
  <c r="C914" i="4"/>
  <c r="D914" i="4" s="1"/>
  <c r="C915" i="4"/>
  <c r="D915" i="4" s="1"/>
  <c r="C916" i="4"/>
  <c r="D916" i="4" s="1"/>
  <c r="C917" i="4"/>
  <c r="D917" i="4" s="1"/>
  <c r="C918" i="4"/>
  <c r="D918" i="4" s="1"/>
  <c r="C919" i="4"/>
  <c r="D919" i="4" s="1"/>
  <c r="C920" i="4"/>
  <c r="D920" i="4" s="1"/>
  <c r="C921" i="4"/>
  <c r="D921" i="4" s="1"/>
  <c r="C922" i="4"/>
  <c r="D922" i="4" s="1"/>
  <c r="C923" i="4"/>
  <c r="D923" i="4" s="1"/>
  <c r="C924" i="4"/>
  <c r="D924" i="4" s="1"/>
  <c r="C925" i="4"/>
  <c r="D925" i="4" s="1"/>
  <c r="C926" i="4"/>
  <c r="D926" i="4" s="1"/>
  <c r="C927" i="4"/>
  <c r="D927" i="4" s="1"/>
  <c r="C928" i="4"/>
  <c r="D928" i="4" s="1"/>
  <c r="C929" i="4"/>
  <c r="D929" i="4" s="1"/>
  <c r="C930" i="4"/>
  <c r="D930" i="4" s="1"/>
  <c r="C931" i="4"/>
  <c r="D931" i="4" s="1"/>
  <c r="C932" i="4"/>
  <c r="D932" i="4" s="1"/>
  <c r="C933" i="4"/>
  <c r="D933" i="4" s="1"/>
  <c r="C934" i="4"/>
  <c r="D934" i="4" s="1"/>
  <c r="C935" i="4"/>
  <c r="D935" i="4" s="1"/>
  <c r="C936" i="4"/>
  <c r="D936" i="4" s="1"/>
  <c r="C937" i="4"/>
  <c r="D937" i="4" s="1"/>
  <c r="C938" i="4"/>
  <c r="D938" i="4" s="1"/>
  <c r="C939" i="4"/>
  <c r="D939" i="4" s="1"/>
  <c r="C940" i="4"/>
  <c r="D940" i="4" s="1"/>
  <c r="C941" i="4"/>
  <c r="D941" i="4" s="1"/>
  <c r="C942" i="4"/>
  <c r="D942" i="4" s="1"/>
  <c r="C943" i="4"/>
  <c r="D943" i="4" s="1"/>
  <c r="C944" i="4"/>
  <c r="D944" i="4" s="1"/>
  <c r="C945" i="4"/>
  <c r="D945" i="4" s="1"/>
  <c r="C946" i="4"/>
  <c r="D946" i="4" s="1"/>
  <c r="C947" i="4"/>
  <c r="D947" i="4" s="1"/>
  <c r="C948" i="4"/>
  <c r="D948" i="4" s="1"/>
  <c r="C949" i="4"/>
  <c r="D949" i="4" s="1"/>
  <c r="C950" i="4"/>
  <c r="D950" i="4" s="1"/>
  <c r="C951" i="4"/>
  <c r="D951" i="4" s="1"/>
  <c r="C952" i="4"/>
  <c r="D952" i="4" s="1"/>
  <c r="C953" i="4"/>
  <c r="D953" i="4" s="1"/>
  <c r="C954" i="4"/>
  <c r="D954" i="4" s="1"/>
  <c r="C955" i="4"/>
  <c r="D955" i="4" s="1"/>
  <c r="C956" i="4"/>
  <c r="D956" i="4" s="1"/>
  <c r="C957" i="4"/>
  <c r="D957" i="4" s="1"/>
  <c r="C958" i="4"/>
  <c r="D958" i="4" s="1"/>
  <c r="C959" i="4"/>
  <c r="D959" i="4" s="1"/>
  <c r="C960" i="4"/>
  <c r="D960" i="4" s="1"/>
  <c r="C961" i="4"/>
  <c r="D961" i="4" s="1"/>
  <c r="C962" i="4"/>
  <c r="D962" i="4" s="1"/>
  <c r="C963" i="4"/>
  <c r="D963" i="4" s="1"/>
  <c r="C964" i="4"/>
  <c r="D964" i="4" s="1"/>
  <c r="C965" i="4"/>
  <c r="D965" i="4" s="1"/>
  <c r="C966" i="4"/>
  <c r="D966" i="4" s="1"/>
  <c r="C967" i="4"/>
  <c r="D967" i="4" s="1"/>
  <c r="C968" i="4"/>
  <c r="D968" i="4" s="1"/>
  <c r="C969" i="4"/>
  <c r="D969" i="4" s="1"/>
  <c r="C970" i="4"/>
  <c r="D970" i="4" s="1"/>
  <c r="C971" i="4"/>
  <c r="D971" i="4" s="1"/>
  <c r="C972" i="4"/>
  <c r="D972" i="4" s="1"/>
  <c r="C973" i="4"/>
  <c r="D973" i="4" s="1"/>
  <c r="C974" i="4"/>
  <c r="D974" i="4" s="1"/>
  <c r="C975" i="4"/>
  <c r="D975" i="4" s="1"/>
  <c r="C976" i="4"/>
  <c r="D976" i="4" s="1"/>
  <c r="C977" i="4"/>
  <c r="D977" i="4" s="1"/>
  <c r="C978" i="4"/>
  <c r="D978" i="4" s="1"/>
  <c r="C979" i="4"/>
  <c r="D979" i="4" s="1"/>
  <c r="C980" i="4"/>
  <c r="D980" i="4" s="1"/>
  <c r="C981" i="4"/>
  <c r="D981" i="4" s="1"/>
  <c r="C982" i="4"/>
  <c r="D982" i="4" s="1"/>
  <c r="C983" i="4"/>
  <c r="D983" i="4" s="1"/>
  <c r="C984" i="4"/>
  <c r="D984" i="4" s="1"/>
  <c r="C985" i="4"/>
  <c r="D985" i="4" s="1"/>
  <c r="C986" i="4"/>
  <c r="D986" i="4" s="1"/>
  <c r="C987" i="4"/>
  <c r="D987" i="4" s="1"/>
  <c r="C988" i="4"/>
  <c r="D988" i="4" s="1"/>
  <c r="C989" i="4"/>
  <c r="D989" i="4" s="1"/>
  <c r="C990" i="4"/>
  <c r="D990" i="4" s="1"/>
  <c r="C991" i="4"/>
  <c r="D991" i="4" s="1"/>
  <c r="C992" i="4"/>
  <c r="D992" i="4" s="1"/>
  <c r="C993" i="4"/>
  <c r="D993" i="4" s="1"/>
  <c r="C994" i="4"/>
  <c r="D994" i="4" s="1"/>
  <c r="C995" i="4"/>
  <c r="D995" i="4" s="1"/>
  <c r="C996" i="4"/>
  <c r="D996" i="4" s="1"/>
  <c r="C997" i="4"/>
  <c r="D997" i="4" s="1"/>
  <c r="C998" i="4"/>
  <c r="D998" i="4" s="1"/>
  <c r="C999" i="4"/>
  <c r="D999" i="4" s="1"/>
  <c r="C1000" i="4"/>
  <c r="D1000" i="4" s="1"/>
  <c r="C1001" i="4"/>
  <c r="D1001" i="4" s="1"/>
  <c r="C1002" i="4"/>
  <c r="D1002" i="4" s="1"/>
  <c r="C1003" i="4"/>
  <c r="D1003" i="4" s="1"/>
  <c r="C1004" i="4"/>
  <c r="D1004" i="4" s="1"/>
  <c r="C1005" i="4"/>
  <c r="D1005" i="4" s="1"/>
  <c r="C1006" i="4"/>
  <c r="D1006" i="4" s="1"/>
  <c r="C1007" i="4"/>
  <c r="D1007" i="4" s="1"/>
  <c r="C1008" i="4"/>
  <c r="D1008" i="4" s="1"/>
  <c r="C1009" i="4"/>
  <c r="D1009" i="4" s="1"/>
  <c r="C1010" i="4"/>
  <c r="D1010" i="4" s="1"/>
  <c r="C1011" i="4"/>
  <c r="D1011" i="4" s="1"/>
  <c r="C1012" i="4"/>
  <c r="D1012" i="4" s="1"/>
  <c r="C1013" i="4"/>
  <c r="D1013" i="4" s="1"/>
  <c r="C1014" i="4"/>
  <c r="D1014" i="4" s="1"/>
  <c r="C1015" i="4"/>
  <c r="D1015" i="4" s="1"/>
  <c r="C1016" i="4"/>
  <c r="D1016" i="4" s="1"/>
  <c r="C1017" i="4"/>
  <c r="D1017" i="4" s="1"/>
  <c r="C1018" i="4"/>
  <c r="D1018" i="4" s="1"/>
  <c r="C1019" i="4"/>
  <c r="D1019" i="4" s="1"/>
  <c r="C1020" i="4"/>
  <c r="D1020" i="4" s="1"/>
  <c r="C1021" i="4"/>
  <c r="D1021" i="4" s="1"/>
  <c r="C1022" i="4"/>
  <c r="D1022" i="4" s="1"/>
  <c r="C1023" i="4"/>
  <c r="D1023" i="4" s="1"/>
  <c r="C1024" i="4"/>
  <c r="D1024" i="4" s="1"/>
  <c r="C1025" i="4"/>
  <c r="D1025" i="4" s="1"/>
  <c r="C1026" i="4"/>
  <c r="D1026" i="4" s="1"/>
  <c r="C1027" i="4"/>
  <c r="D1027" i="4" s="1"/>
  <c r="C1028" i="4"/>
  <c r="D1028" i="4" s="1"/>
  <c r="C1029" i="4"/>
  <c r="D1029" i="4" s="1"/>
  <c r="C1030" i="4"/>
  <c r="D1030" i="4" s="1"/>
  <c r="C1031" i="4"/>
  <c r="D1031" i="4" s="1"/>
  <c r="C1032" i="4"/>
  <c r="D1032" i="4" s="1"/>
  <c r="C1033" i="4"/>
  <c r="D1033" i="4" s="1"/>
  <c r="C1034" i="4"/>
  <c r="D1034" i="4" s="1"/>
  <c r="C1035" i="4"/>
  <c r="D1035" i="4" s="1"/>
  <c r="C1036" i="4"/>
  <c r="D1036" i="4" s="1"/>
  <c r="C1037" i="4"/>
  <c r="D1037" i="4" s="1"/>
  <c r="C1038" i="4"/>
  <c r="D1038" i="4" s="1"/>
  <c r="C1039" i="4"/>
  <c r="D1039" i="4" s="1"/>
  <c r="C1040" i="4"/>
  <c r="D1040" i="4" s="1"/>
  <c r="C1041" i="4"/>
  <c r="D1041" i="4" s="1"/>
  <c r="C1042" i="4"/>
  <c r="D1042" i="4" s="1"/>
  <c r="C1043" i="4"/>
  <c r="D1043" i="4" s="1"/>
  <c r="C1044" i="4"/>
  <c r="D1044" i="4" s="1"/>
  <c r="C1045" i="4"/>
  <c r="D1045" i="4" s="1"/>
  <c r="C1046" i="4"/>
  <c r="D1046" i="4" s="1"/>
  <c r="C1047" i="4"/>
  <c r="D1047" i="4" s="1"/>
  <c r="C1048" i="4"/>
  <c r="D1048" i="4" s="1"/>
  <c r="C1049" i="4"/>
  <c r="D1049" i="4" s="1"/>
  <c r="C1050" i="4"/>
  <c r="D1050" i="4" s="1"/>
  <c r="C1051" i="4"/>
  <c r="D1051" i="4" s="1"/>
  <c r="C1052" i="4"/>
  <c r="D1052" i="4" s="1"/>
  <c r="C1053" i="4"/>
  <c r="D1053" i="4" s="1"/>
  <c r="C1054" i="4"/>
  <c r="D1054" i="4" s="1"/>
  <c r="C1055" i="4"/>
  <c r="D1055" i="4" s="1"/>
  <c r="C1056" i="4"/>
  <c r="D1056" i="4" s="1"/>
  <c r="C1057" i="4"/>
  <c r="D1057" i="4" s="1"/>
  <c r="C1058" i="4"/>
  <c r="D1058" i="4" s="1"/>
  <c r="C1059" i="4"/>
  <c r="D1059" i="4" s="1"/>
  <c r="C1060" i="4"/>
  <c r="D1060" i="4" s="1"/>
  <c r="C1061" i="4"/>
  <c r="D1061" i="4" s="1"/>
  <c r="C1062" i="4"/>
  <c r="D1062" i="4" s="1"/>
  <c r="C1063" i="4"/>
  <c r="D1063" i="4" s="1"/>
  <c r="C1064" i="4"/>
  <c r="D1064" i="4" s="1"/>
  <c r="C1065" i="4"/>
  <c r="D1065" i="4" s="1"/>
  <c r="C1066" i="4"/>
  <c r="D1066" i="4" s="1"/>
  <c r="C1067" i="4"/>
  <c r="D1067" i="4" s="1"/>
  <c r="C1068" i="4"/>
  <c r="D1068" i="4" s="1"/>
  <c r="C1069" i="4"/>
  <c r="D1069" i="4" s="1"/>
  <c r="C1070" i="4"/>
  <c r="D1070" i="4" s="1"/>
  <c r="C1071" i="4"/>
  <c r="D1071" i="4" s="1"/>
  <c r="C1072" i="4"/>
  <c r="D1072" i="4" s="1"/>
  <c r="C1073" i="4"/>
  <c r="D1073" i="4" s="1"/>
  <c r="C1074" i="4"/>
  <c r="D1074" i="4" s="1"/>
  <c r="C1075" i="4"/>
  <c r="D1075" i="4" s="1"/>
  <c r="C1076" i="4"/>
  <c r="D1076" i="4" s="1"/>
  <c r="C1077" i="4"/>
  <c r="D1077" i="4" s="1"/>
  <c r="C1078" i="4"/>
  <c r="D1078" i="4" s="1"/>
  <c r="C1079" i="4"/>
  <c r="D1079" i="4" s="1"/>
  <c r="C1080" i="4"/>
  <c r="D1080" i="4" s="1"/>
  <c r="C1081" i="4"/>
  <c r="D1081" i="4" s="1"/>
  <c r="C1082" i="4"/>
  <c r="D1082" i="4" s="1"/>
  <c r="C1083" i="4"/>
  <c r="D1083" i="4" s="1"/>
  <c r="C1084" i="4"/>
  <c r="D1084" i="4" s="1"/>
  <c r="C1085" i="4"/>
  <c r="D1085" i="4" s="1"/>
  <c r="C1086" i="4"/>
  <c r="D1086" i="4" s="1"/>
  <c r="C1087" i="4"/>
  <c r="D1087" i="4" s="1"/>
  <c r="C1088" i="4"/>
  <c r="D1088" i="4" s="1"/>
  <c r="C1089" i="4"/>
  <c r="D1089" i="4" s="1"/>
  <c r="C1090" i="4"/>
  <c r="D1090" i="4" s="1"/>
  <c r="C1091" i="4"/>
  <c r="D1091" i="4" s="1"/>
  <c r="C1092" i="4"/>
  <c r="D1092" i="4" s="1"/>
  <c r="C1093" i="4"/>
  <c r="D1093" i="4" s="1"/>
  <c r="C1094" i="4"/>
  <c r="D1094" i="4" s="1"/>
  <c r="C1095" i="4"/>
  <c r="D1095" i="4" s="1"/>
  <c r="C1096" i="4"/>
  <c r="D1096" i="4" s="1"/>
  <c r="C1097" i="4"/>
  <c r="D1097" i="4" s="1"/>
  <c r="C1098" i="4"/>
  <c r="D1098" i="4" s="1"/>
  <c r="C1099" i="4"/>
  <c r="D1099" i="4" s="1"/>
  <c r="C1100" i="4"/>
  <c r="D1100" i="4" s="1"/>
  <c r="C1101" i="4"/>
  <c r="D1101" i="4" s="1"/>
  <c r="C1102" i="4"/>
  <c r="D1102" i="4" s="1"/>
  <c r="C1103" i="4"/>
  <c r="D1103" i="4" s="1"/>
  <c r="C1104" i="4"/>
  <c r="D1104" i="4" s="1"/>
  <c r="C1105" i="4"/>
  <c r="D1105" i="4" s="1"/>
  <c r="C1106" i="4"/>
  <c r="D1106" i="4" s="1"/>
  <c r="C1107" i="4"/>
  <c r="D1107" i="4" s="1"/>
  <c r="C1108" i="4"/>
  <c r="D1108" i="4" s="1"/>
  <c r="C1109" i="4"/>
  <c r="D1109" i="4" s="1"/>
  <c r="C1110" i="4"/>
  <c r="D1110" i="4" s="1"/>
  <c r="C1111" i="4"/>
  <c r="D1111" i="4" s="1"/>
  <c r="C1112" i="4"/>
  <c r="D1112" i="4" s="1"/>
  <c r="C1113" i="4"/>
  <c r="D1113" i="4" s="1"/>
  <c r="C1114" i="4"/>
  <c r="D1114" i="4" s="1"/>
  <c r="C1115" i="4"/>
  <c r="D1115" i="4" s="1"/>
  <c r="C1116" i="4"/>
  <c r="D1116" i="4" s="1"/>
  <c r="C1117" i="4"/>
  <c r="D1117" i="4" s="1"/>
  <c r="C1118" i="4"/>
  <c r="D1118" i="4" s="1"/>
  <c r="C1119" i="4"/>
  <c r="D1119" i="4" s="1"/>
  <c r="C1120" i="4"/>
  <c r="D1120" i="4" s="1"/>
  <c r="C1121" i="4"/>
  <c r="D1121" i="4" s="1"/>
  <c r="C1122" i="4"/>
  <c r="D1122" i="4" s="1"/>
  <c r="C1123" i="4"/>
  <c r="D1123" i="4" s="1"/>
  <c r="C1124" i="4"/>
  <c r="D1124" i="4" s="1"/>
  <c r="C1125" i="4"/>
  <c r="D1125" i="4" s="1"/>
  <c r="C1126" i="4"/>
  <c r="D1126" i="4" s="1"/>
  <c r="C1127" i="4"/>
  <c r="D1127" i="4" s="1"/>
  <c r="C1128" i="4"/>
  <c r="D1128" i="4" s="1"/>
  <c r="C1129" i="4"/>
  <c r="D1129" i="4" s="1"/>
  <c r="C1130" i="4"/>
  <c r="D1130" i="4" s="1"/>
  <c r="C1131" i="4"/>
  <c r="D1131" i="4" s="1"/>
  <c r="C1132" i="4"/>
  <c r="D1132" i="4" s="1"/>
  <c r="C1133" i="4"/>
  <c r="D1133" i="4" s="1"/>
  <c r="C1134" i="4"/>
  <c r="D1134" i="4" s="1"/>
  <c r="C1135" i="4"/>
  <c r="D1135" i="4" s="1"/>
  <c r="C1136" i="4"/>
  <c r="D1136" i="4" s="1"/>
  <c r="C1137" i="4"/>
  <c r="D1137" i="4" s="1"/>
  <c r="C1138" i="4"/>
  <c r="D1138" i="4" s="1"/>
  <c r="C1139" i="4"/>
  <c r="D1139" i="4" s="1"/>
  <c r="C1140" i="4"/>
  <c r="D1140" i="4" s="1"/>
  <c r="C1141" i="4"/>
  <c r="D1141" i="4" s="1"/>
  <c r="C1142" i="4"/>
  <c r="D1142" i="4" s="1"/>
  <c r="C1143" i="4"/>
  <c r="D1143" i="4" s="1"/>
  <c r="C1144" i="4"/>
  <c r="D1144" i="4" s="1"/>
  <c r="C1145" i="4"/>
  <c r="D1145" i="4" s="1"/>
  <c r="C1146" i="4"/>
  <c r="D1146" i="4" s="1"/>
  <c r="C1147" i="4"/>
  <c r="D1147" i="4" s="1"/>
  <c r="C1148" i="4"/>
  <c r="D1148" i="4" s="1"/>
  <c r="C1149" i="4"/>
  <c r="D1149" i="4" s="1"/>
  <c r="C1150" i="4"/>
  <c r="D1150" i="4" s="1"/>
  <c r="C1151" i="4"/>
  <c r="D1151" i="4" s="1"/>
  <c r="C1152" i="4"/>
  <c r="D1152" i="4" s="1"/>
  <c r="C1153" i="4"/>
  <c r="D1153" i="4" s="1"/>
  <c r="C1154" i="4"/>
  <c r="D1154" i="4" s="1"/>
  <c r="C1155" i="4"/>
  <c r="D1155" i="4" s="1"/>
  <c r="C1156" i="4"/>
  <c r="D1156" i="4" s="1"/>
  <c r="C1157" i="4"/>
  <c r="D1157" i="4" s="1"/>
  <c r="C1158" i="4"/>
  <c r="D1158" i="4" s="1"/>
  <c r="C1159" i="4"/>
  <c r="D1159" i="4" s="1"/>
  <c r="C1160" i="4"/>
  <c r="D1160" i="4" s="1"/>
  <c r="C1161" i="4"/>
  <c r="D1161" i="4" s="1"/>
  <c r="C1162" i="4"/>
  <c r="D1162" i="4" s="1"/>
  <c r="C1163" i="4"/>
  <c r="D1163" i="4" s="1"/>
  <c r="C1164" i="4"/>
  <c r="D1164" i="4" s="1"/>
  <c r="C1165" i="4"/>
  <c r="D1165" i="4" s="1"/>
  <c r="C1166" i="4"/>
  <c r="D1166" i="4" s="1"/>
  <c r="C1167" i="4"/>
  <c r="D1167" i="4" s="1"/>
  <c r="C1168" i="4"/>
  <c r="D1168" i="4" s="1"/>
  <c r="C1169" i="4"/>
  <c r="D1169" i="4" s="1"/>
  <c r="C1170" i="4"/>
  <c r="D1170" i="4" s="1"/>
  <c r="C1171" i="4"/>
  <c r="D1171" i="4" s="1"/>
  <c r="C1172" i="4"/>
  <c r="D1172" i="4" s="1"/>
  <c r="C1173" i="4"/>
  <c r="D1173" i="4" s="1"/>
  <c r="C1174" i="4"/>
  <c r="D1174" i="4" s="1"/>
  <c r="C1175" i="4"/>
  <c r="D1175" i="4" s="1"/>
  <c r="C1176" i="4"/>
  <c r="D1176" i="4" s="1"/>
  <c r="C1177" i="4"/>
  <c r="D1177" i="4" s="1"/>
  <c r="C1178" i="4"/>
  <c r="D1178" i="4" s="1"/>
  <c r="C1179" i="4"/>
  <c r="D1179" i="4" s="1"/>
  <c r="C1180" i="4"/>
  <c r="D1180" i="4" s="1"/>
  <c r="C1181" i="4"/>
  <c r="D1181" i="4" s="1"/>
  <c r="C1182" i="4"/>
  <c r="D1182" i="4" s="1"/>
  <c r="C1183" i="4"/>
  <c r="D1183" i="4" s="1"/>
  <c r="C1184" i="4"/>
  <c r="D1184" i="4" s="1"/>
  <c r="C1185" i="4"/>
  <c r="D1185" i="4" s="1"/>
  <c r="C1186" i="4"/>
  <c r="D1186" i="4" s="1"/>
  <c r="C1187" i="4"/>
  <c r="D1187" i="4" s="1"/>
  <c r="C1188" i="4"/>
  <c r="D1188" i="4" s="1"/>
  <c r="C1189" i="4"/>
  <c r="D1189" i="4" s="1"/>
  <c r="C1190" i="4"/>
  <c r="D1190" i="4" s="1"/>
  <c r="C1191" i="4"/>
  <c r="D1191" i="4" s="1"/>
  <c r="C1192" i="4"/>
  <c r="D1192" i="4" s="1"/>
  <c r="C1193" i="4"/>
  <c r="D1193" i="4" s="1"/>
  <c r="C1194" i="4"/>
  <c r="D1194" i="4" s="1"/>
  <c r="C1195" i="4"/>
  <c r="D1195" i="4" s="1"/>
  <c r="C1196" i="4"/>
  <c r="D1196" i="4" s="1"/>
  <c r="C1197" i="4"/>
  <c r="D1197" i="4" s="1"/>
  <c r="C1198" i="4"/>
  <c r="D1198" i="4" s="1"/>
  <c r="C1199" i="4"/>
  <c r="D1199" i="4" s="1"/>
  <c r="C1200" i="4"/>
  <c r="D1200" i="4" s="1"/>
  <c r="C1201" i="4"/>
  <c r="D1201" i="4" s="1"/>
  <c r="C1202" i="4"/>
  <c r="D1202" i="4" s="1"/>
  <c r="C1203" i="4"/>
  <c r="D1203" i="4" s="1"/>
  <c r="C1204" i="4"/>
  <c r="D1204" i="4" s="1"/>
  <c r="C1205" i="4"/>
  <c r="D1205" i="4" s="1"/>
  <c r="C1206" i="4"/>
  <c r="D1206" i="4" s="1"/>
  <c r="C1207" i="4"/>
  <c r="D1207" i="4" s="1"/>
  <c r="C1208" i="4"/>
  <c r="D1208" i="4" s="1"/>
  <c r="C1209" i="4"/>
  <c r="D1209" i="4" s="1"/>
  <c r="C1210" i="4"/>
  <c r="D1210" i="4" s="1"/>
  <c r="C1211" i="4"/>
  <c r="D1211" i="4" s="1"/>
  <c r="C1212" i="4"/>
  <c r="D1212" i="4" s="1"/>
  <c r="C1213" i="4"/>
  <c r="D1213" i="4" s="1"/>
  <c r="C1214" i="4"/>
  <c r="D1214" i="4" s="1"/>
  <c r="C1215" i="4"/>
  <c r="D1215" i="4" s="1"/>
  <c r="C1216" i="4"/>
  <c r="D1216" i="4" s="1"/>
  <c r="C1217" i="4"/>
  <c r="D1217" i="4" s="1"/>
  <c r="C1218" i="4"/>
  <c r="D1218" i="4" s="1"/>
  <c r="C1219" i="4"/>
  <c r="D1219" i="4" s="1"/>
  <c r="C1220" i="4"/>
  <c r="D1220" i="4" s="1"/>
  <c r="C1221" i="4"/>
  <c r="D1221" i="4" s="1"/>
  <c r="C1222" i="4"/>
  <c r="D1222" i="4" s="1"/>
  <c r="C1223" i="4"/>
  <c r="D1223" i="4" s="1"/>
  <c r="C1224" i="4"/>
  <c r="D1224" i="4" s="1"/>
  <c r="C1225" i="4"/>
  <c r="D1225" i="4" s="1"/>
  <c r="C1226" i="4"/>
  <c r="D1226" i="4" s="1"/>
  <c r="C1227" i="4"/>
  <c r="D1227" i="4" s="1"/>
  <c r="C1228" i="4"/>
  <c r="D1228" i="4" s="1"/>
  <c r="C1229" i="4"/>
  <c r="D1229" i="4" s="1"/>
  <c r="C1230" i="4"/>
  <c r="D1230" i="4" s="1"/>
  <c r="C1231" i="4"/>
  <c r="D1231" i="4" s="1"/>
  <c r="C1232" i="4"/>
  <c r="D1232" i="4" s="1"/>
  <c r="C1233" i="4"/>
  <c r="D1233" i="4" s="1"/>
  <c r="C1234" i="4"/>
  <c r="D1234" i="4" s="1"/>
  <c r="C1235" i="4"/>
  <c r="D1235" i="4" s="1"/>
  <c r="C1236" i="4"/>
  <c r="D1236" i="4" s="1"/>
  <c r="C1237" i="4"/>
  <c r="D1237" i="4" s="1"/>
  <c r="C1238" i="4"/>
  <c r="D1238" i="4" s="1"/>
  <c r="C1239" i="4"/>
  <c r="D1239" i="4" s="1"/>
  <c r="C1240" i="4"/>
  <c r="D1240" i="4" s="1"/>
  <c r="C1241" i="4"/>
  <c r="D1241" i="4" s="1"/>
  <c r="C1242" i="4"/>
  <c r="D1242" i="4" s="1"/>
  <c r="C1243" i="4"/>
  <c r="D1243" i="4" s="1"/>
  <c r="C1244" i="4"/>
  <c r="D1244" i="4" s="1"/>
  <c r="C1245" i="4"/>
  <c r="D1245" i="4" s="1"/>
  <c r="C1246" i="4"/>
  <c r="D1246" i="4" s="1"/>
  <c r="C1247" i="4"/>
  <c r="D1247" i="4" s="1"/>
  <c r="C1248" i="4"/>
  <c r="D1248" i="4" s="1"/>
  <c r="C1249" i="4"/>
  <c r="D1249" i="4" s="1"/>
  <c r="C1250" i="4"/>
  <c r="D1250" i="4" s="1"/>
  <c r="C1251" i="4"/>
  <c r="D1251" i="4" s="1"/>
  <c r="C1252" i="4"/>
  <c r="D1252" i="4" s="1"/>
  <c r="C1253" i="4"/>
  <c r="D1253" i="4" s="1"/>
  <c r="C1254" i="4"/>
  <c r="D1254" i="4" s="1"/>
  <c r="C1255" i="4"/>
  <c r="D1255" i="4" s="1"/>
  <c r="C1256" i="4"/>
  <c r="D1256" i="4" s="1"/>
  <c r="C1257" i="4"/>
  <c r="D1257" i="4" s="1"/>
  <c r="C1258" i="4"/>
  <c r="D1258" i="4" s="1"/>
  <c r="C1259" i="4"/>
  <c r="D1259" i="4" s="1"/>
  <c r="C1260" i="4"/>
  <c r="D1260" i="4" s="1"/>
  <c r="C1261" i="4"/>
  <c r="D1261" i="4" s="1"/>
  <c r="C1262" i="4"/>
  <c r="D1262" i="4" s="1"/>
  <c r="C1263" i="4"/>
  <c r="D1263" i="4" s="1"/>
  <c r="C1264" i="4"/>
  <c r="D1264" i="4" s="1"/>
  <c r="C1265" i="4"/>
  <c r="D1265" i="4" s="1"/>
  <c r="C1266" i="4"/>
  <c r="D1266" i="4" s="1"/>
  <c r="C1267" i="4"/>
  <c r="D1267" i="4" s="1"/>
  <c r="C1268" i="4"/>
  <c r="D1268" i="4" s="1"/>
  <c r="C1269" i="4"/>
  <c r="D1269" i="4" s="1"/>
  <c r="C1270" i="4"/>
  <c r="D1270" i="4" s="1"/>
  <c r="C1271" i="4"/>
  <c r="D1271" i="4" s="1"/>
  <c r="C1272" i="4"/>
  <c r="D1272" i="4" s="1"/>
  <c r="C1273" i="4"/>
  <c r="D1273" i="4" s="1"/>
  <c r="C1274" i="4"/>
  <c r="D1274" i="4" s="1"/>
  <c r="C1275" i="4"/>
  <c r="D1275" i="4" s="1"/>
  <c r="C1276" i="4"/>
  <c r="D1276" i="4" s="1"/>
  <c r="C1277" i="4"/>
  <c r="D1277" i="4" s="1"/>
  <c r="C1278" i="4"/>
  <c r="D1278" i="4" s="1"/>
  <c r="C1279" i="4"/>
  <c r="D1279" i="4" s="1"/>
  <c r="C1280" i="4"/>
  <c r="D1280" i="4" s="1"/>
  <c r="C1281" i="4"/>
  <c r="D1281" i="4" s="1"/>
  <c r="C1282" i="4"/>
  <c r="D1282" i="4" s="1"/>
  <c r="C1283" i="4"/>
  <c r="D1283" i="4" s="1"/>
  <c r="C1284" i="4"/>
  <c r="D1284" i="4" s="1"/>
  <c r="C1285" i="4"/>
  <c r="D1285" i="4" s="1"/>
  <c r="C1286" i="4"/>
  <c r="D1286" i="4" s="1"/>
  <c r="C1287" i="4"/>
  <c r="D1287" i="4" s="1"/>
  <c r="C1288" i="4"/>
  <c r="D1288" i="4" s="1"/>
  <c r="C1289" i="4"/>
  <c r="D1289" i="4" s="1"/>
  <c r="C1290" i="4"/>
  <c r="D1290" i="4" s="1"/>
  <c r="C1291" i="4"/>
  <c r="D1291" i="4" s="1"/>
  <c r="C1292" i="4"/>
  <c r="D1292" i="4" s="1"/>
  <c r="C1293" i="4"/>
  <c r="D1293" i="4" s="1"/>
  <c r="C1294" i="4"/>
  <c r="D1294" i="4" s="1"/>
  <c r="C1295" i="4"/>
  <c r="D1295" i="4" s="1"/>
  <c r="C1296" i="4"/>
  <c r="D1296" i="4" s="1"/>
  <c r="C1297" i="4"/>
  <c r="D1297" i="4" s="1"/>
  <c r="C1298" i="4"/>
  <c r="D1298" i="4" s="1"/>
  <c r="C1299" i="4"/>
  <c r="D1299" i="4" s="1"/>
  <c r="C1300" i="4"/>
  <c r="D1300" i="4" s="1"/>
  <c r="C1301" i="4"/>
  <c r="D1301" i="4" s="1"/>
  <c r="C1302" i="4"/>
  <c r="D1302" i="4" s="1"/>
  <c r="C1303" i="4"/>
  <c r="D1303" i="4" s="1"/>
  <c r="C1304" i="4"/>
  <c r="D1304" i="4" s="1"/>
  <c r="C1305" i="4"/>
  <c r="D1305" i="4" s="1"/>
  <c r="C1306" i="4"/>
  <c r="D1306" i="4" s="1"/>
  <c r="C1307" i="4"/>
  <c r="D1307" i="4" s="1"/>
  <c r="C1308" i="4"/>
  <c r="D1308" i="4" s="1"/>
  <c r="C1309" i="4"/>
  <c r="D1309" i="4" s="1"/>
  <c r="C1310" i="4"/>
  <c r="D1310" i="4" s="1"/>
  <c r="C1311" i="4"/>
  <c r="D1311" i="4" s="1"/>
  <c r="C1312" i="4"/>
  <c r="D1312" i="4" s="1"/>
  <c r="C1313" i="4"/>
  <c r="D1313" i="4" s="1"/>
  <c r="C1314" i="4"/>
  <c r="D1314" i="4" s="1"/>
  <c r="C1315" i="4"/>
  <c r="D1315" i="4" s="1"/>
  <c r="C1316" i="4"/>
  <c r="D1316" i="4" s="1"/>
  <c r="C1317" i="4"/>
  <c r="D1317" i="4" s="1"/>
  <c r="C1318" i="4"/>
  <c r="D1318" i="4" s="1"/>
  <c r="C1319" i="4"/>
  <c r="D1319" i="4" s="1"/>
  <c r="C1320" i="4"/>
  <c r="D1320" i="4" s="1"/>
  <c r="C1321" i="4"/>
  <c r="D1321" i="4" s="1"/>
  <c r="C1322" i="4"/>
  <c r="D1322" i="4" s="1"/>
  <c r="C1323" i="4"/>
  <c r="D1323" i="4" s="1"/>
  <c r="C1324" i="4"/>
  <c r="D1324" i="4" s="1"/>
  <c r="C1325" i="4"/>
  <c r="D1325" i="4" s="1"/>
  <c r="C1326" i="4"/>
  <c r="D1326" i="4" s="1"/>
  <c r="C1327" i="4"/>
  <c r="D1327" i="4" s="1"/>
  <c r="C1328" i="4"/>
  <c r="D1328" i="4" s="1"/>
  <c r="C1329" i="4"/>
  <c r="D1329" i="4" s="1"/>
  <c r="C1330" i="4"/>
  <c r="D1330" i="4" s="1"/>
  <c r="C1331" i="4"/>
  <c r="D1331" i="4" s="1"/>
  <c r="C1332" i="4"/>
  <c r="D1332" i="4" s="1"/>
  <c r="C1333" i="4"/>
  <c r="D1333" i="4" s="1"/>
  <c r="C1334" i="4"/>
  <c r="D1334" i="4" s="1"/>
  <c r="C1335" i="4"/>
  <c r="D1335" i="4" s="1"/>
  <c r="C1336" i="4"/>
  <c r="D1336" i="4" s="1"/>
  <c r="C1337" i="4"/>
  <c r="D1337" i="4" s="1"/>
  <c r="C1338" i="4"/>
  <c r="D1338" i="4" s="1"/>
  <c r="C1339" i="4"/>
  <c r="D1339" i="4" s="1"/>
  <c r="C1340" i="4"/>
  <c r="D1340" i="4" s="1"/>
  <c r="C1341" i="4"/>
  <c r="D1341" i="4" s="1"/>
  <c r="C1342" i="4"/>
  <c r="D1342" i="4" s="1"/>
  <c r="C1343" i="4"/>
  <c r="D1343" i="4" s="1"/>
  <c r="C1344" i="4"/>
  <c r="D1344" i="4" s="1"/>
  <c r="C1345" i="4"/>
  <c r="D1345" i="4" s="1"/>
  <c r="C1346" i="4"/>
  <c r="D1346" i="4" s="1"/>
  <c r="C1347" i="4"/>
  <c r="D1347" i="4" s="1"/>
  <c r="C1348" i="4"/>
  <c r="D1348" i="4" s="1"/>
  <c r="C1349" i="4"/>
  <c r="D1349" i="4" s="1"/>
  <c r="C1350" i="4"/>
  <c r="D1350" i="4" s="1"/>
  <c r="C1351" i="4"/>
  <c r="D1351" i="4" s="1"/>
  <c r="C1352" i="4"/>
  <c r="D1352" i="4" s="1"/>
  <c r="C1353" i="4"/>
  <c r="D1353" i="4" s="1"/>
  <c r="C1354" i="4"/>
  <c r="D1354" i="4" s="1"/>
  <c r="C1355" i="4"/>
  <c r="D1355" i="4" s="1"/>
  <c r="C1356" i="4"/>
  <c r="D1356" i="4" s="1"/>
  <c r="C1357" i="4"/>
  <c r="D1357" i="4" s="1"/>
  <c r="C1358" i="4"/>
  <c r="D1358" i="4" s="1"/>
  <c r="C1359" i="4"/>
  <c r="D1359" i="4" s="1"/>
  <c r="C1360" i="4"/>
  <c r="D1360" i="4" s="1"/>
  <c r="C1361" i="4"/>
  <c r="D1361" i="4" s="1"/>
  <c r="C1362" i="4"/>
  <c r="D1362" i="4" s="1"/>
  <c r="C1363" i="4"/>
  <c r="D1363" i="4" s="1"/>
  <c r="C1364" i="4"/>
  <c r="D1364" i="4" s="1"/>
  <c r="C1365" i="4"/>
  <c r="D1365" i="4" s="1"/>
  <c r="C1366" i="4"/>
  <c r="D1366" i="4" s="1"/>
  <c r="C1367" i="4"/>
  <c r="D1367" i="4" s="1"/>
  <c r="C1368" i="4"/>
  <c r="D1368" i="4" s="1"/>
  <c r="C1369" i="4"/>
  <c r="D1369" i="4" s="1"/>
  <c r="C1370" i="4"/>
  <c r="D1370" i="4" s="1"/>
  <c r="C1371" i="4"/>
  <c r="D1371" i="4" s="1"/>
  <c r="C1372" i="4"/>
  <c r="D1372" i="4" s="1"/>
  <c r="C1373" i="4"/>
  <c r="D1373" i="4" s="1"/>
  <c r="C1374" i="4"/>
  <c r="D1374" i="4" s="1"/>
  <c r="C1375" i="4"/>
  <c r="D1375" i="4" s="1"/>
  <c r="C1376" i="4"/>
  <c r="D1376" i="4" s="1"/>
  <c r="C1377" i="4"/>
  <c r="D1377" i="4" s="1"/>
  <c r="C1378" i="4"/>
  <c r="D1378" i="4" s="1"/>
  <c r="C1379" i="4"/>
  <c r="D1379" i="4" s="1"/>
  <c r="C1380" i="4"/>
  <c r="D1380" i="4" s="1"/>
  <c r="C1381" i="4"/>
  <c r="D1381" i="4" s="1"/>
  <c r="C1382" i="4"/>
  <c r="D1382" i="4" s="1"/>
  <c r="C1383" i="4"/>
  <c r="D1383" i="4" s="1"/>
  <c r="C1384" i="4"/>
  <c r="D1384" i="4" s="1"/>
  <c r="C1385" i="4"/>
  <c r="D1385" i="4" s="1"/>
  <c r="C1386" i="4"/>
  <c r="D1386" i="4" s="1"/>
  <c r="C1387" i="4"/>
  <c r="D1387" i="4" s="1"/>
  <c r="C1388" i="4"/>
  <c r="D1388" i="4" s="1"/>
  <c r="C1389" i="4"/>
  <c r="D1389" i="4" s="1"/>
  <c r="C1390" i="4"/>
  <c r="D1390" i="4" s="1"/>
  <c r="C1391" i="4"/>
  <c r="D1391" i="4" s="1"/>
  <c r="C1392" i="4"/>
  <c r="D1392" i="4" s="1"/>
  <c r="C1393" i="4"/>
  <c r="D1393" i="4" s="1"/>
  <c r="C1394" i="4"/>
  <c r="D1394" i="4" s="1"/>
  <c r="C1395" i="4"/>
  <c r="D1395" i="4" s="1"/>
  <c r="C1396" i="4"/>
  <c r="D1396" i="4" s="1"/>
  <c r="C1397" i="4"/>
  <c r="D1397" i="4" s="1"/>
  <c r="C1398" i="4"/>
  <c r="D1398" i="4" s="1"/>
  <c r="C1399" i="4"/>
  <c r="D1399" i="4" s="1"/>
  <c r="C1400" i="4"/>
  <c r="D1400" i="4" s="1"/>
  <c r="C1401" i="4"/>
  <c r="D1401" i="4" s="1"/>
  <c r="C1402" i="4"/>
  <c r="D1402" i="4" s="1"/>
  <c r="C1403" i="4"/>
  <c r="D1403" i="4" s="1"/>
  <c r="C1404" i="4"/>
  <c r="D1404" i="4" s="1"/>
  <c r="C1405" i="4"/>
  <c r="D1405" i="4" s="1"/>
  <c r="C1406" i="4"/>
  <c r="D1406" i="4" s="1"/>
  <c r="C1407" i="4"/>
  <c r="D1407" i="4" s="1"/>
  <c r="C1408" i="4"/>
  <c r="D1408" i="4" s="1"/>
  <c r="C1409" i="4"/>
  <c r="D1409" i="4" s="1"/>
  <c r="C1410" i="4"/>
  <c r="D1410" i="4" s="1"/>
  <c r="C1411" i="4"/>
  <c r="D1411" i="4" s="1"/>
  <c r="C1412" i="4"/>
  <c r="D1412" i="4" s="1"/>
  <c r="C1413" i="4"/>
  <c r="D1413" i="4" s="1"/>
  <c r="C1414" i="4"/>
  <c r="D1414" i="4" s="1"/>
  <c r="C1415" i="4"/>
  <c r="D1415" i="4" s="1"/>
  <c r="C1416" i="4"/>
  <c r="D1416" i="4" s="1"/>
  <c r="C1417" i="4"/>
  <c r="D1417" i="4" s="1"/>
  <c r="C1418" i="4"/>
  <c r="D1418" i="4" s="1"/>
  <c r="C1419" i="4"/>
  <c r="D1419" i="4" s="1"/>
  <c r="C1420" i="4"/>
  <c r="D1420" i="4" s="1"/>
  <c r="C1421" i="4"/>
  <c r="D1421" i="4" s="1"/>
  <c r="C1422" i="4"/>
  <c r="D1422" i="4" s="1"/>
  <c r="C1423" i="4"/>
  <c r="D1423" i="4" s="1"/>
  <c r="C1424" i="4"/>
  <c r="D1424" i="4" s="1"/>
  <c r="C1425" i="4"/>
  <c r="D1425" i="4" s="1"/>
  <c r="C1426" i="4"/>
  <c r="D1426" i="4" s="1"/>
  <c r="C1427" i="4"/>
  <c r="D1427" i="4" s="1"/>
  <c r="C1428" i="4"/>
  <c r="D1428" i="4" s="1"/>
  <c r="C1429" i="4"/>
  <c r="D1429" i="4" s="1"/>
  <c r="C1430" i="4"/>
  <c r="D1430" i="4" s="1"/>
  <c r="C1431" i="4"/>
  <c r="D1431" i="4" s="1"/>
  <c r="C1432" i="4"/>
  <c r="D1432" i="4" s="1"/>
  <c r="C1433" i="4"/>
  <c r="D1433" i="4" s="1"/>
  <c r="C1434" i="4"/>
  <c r="D1434" i="4" s="1"/>
  <c r="C1435" i="4"/>
  <c r="D1435" i="4" s="1"/>
  <c r="C1436" i="4"/>
  <c r="D1436" i="4" s="1"/>
  <c r="C1437" i="4"/>
  <c r="D1437" i="4" s="1"/>
  <c r="C1438" i="4"/>
  <c r="D1438" i="4" s="1"/>
  <c r="C1439" i="4"/>
  <c r="D1439" i="4" s="1"/>
  <c r="C1440" i="4"/>
  <c r="D1440" i="4" s="1"/>
  <c r="C1441" i="4"/>
  <c r="D1441" i="4" s="1"/>
  <c r="C1442" i="4"/>
  <c r="D1442" i="4" s="1"/>
  <c r="C1443" i="4"/>
  <c r="D1443" i="4" s="1"/>
  <c r="C1444" i="4"/>
  <c r="D1444" i="4" s="1"/>
  <c r="C1445" i="4"/>
  <c r="D1445" i="4" s="1"/>
  <c r="C1446" i="4"/>
  <c r="D1446" i="4" s="1"/>
  <c r="C1447" i="4"/>
  <c r="D1447" i="4" s="1"/>
  <c r="C1448" i="4"/>
  <c r="D1448" i="4" s="1"/>
  <c r="C1449" i="4"/>
  <c r="D1449" i="4" s="1"/>
  <c r="C1450" i="4"/>
  <c r="D1450" i="4" s="1"/>
  <c r="C1451" i="4"/>
  <c r="D1451" i="4" s="1"/>
  <c r="C1452" i="4"/>
  <c r="D1452" i="4" s="1"/>
  <c r="C1453" i="4"/>
  <c r="D1453" i="4" s="1"/>
  <c r="C1454" i="4"/>
  <c r="D1454" i="4" s="1"/>
  <c r="C1455" i="4"/>
  <c r="D1455" i="4" s="1"/>
  <c r="C1456" i="4"/>
  <c r="D1456" i="4" s="1"/>
  <c r="C1457" i="4"/>
  <c r="D1457" i="4" s="1"/>
  <c r="C1458" i="4"/>
  <c r="D1458" i="4" s="1"/>
  <c r="C1459" i="4"/>
  <c r="D1459" i="4" s="1"/>
  <c r="C1460" i="4"/>
  <c r="D1460" i="4" s="1"/>
  <c r="C1461" i="4"/>
  <c r="D1461" i="4" s="1"/>
  <c r="C1462" i="4"/>
  <c r="D1462" i="4" s="1"/>
  <c r="C1463" i="4"/>
  <c r="D1463" i="4" s="1"/>
  <c r="C1464" i="4"/>
  <c r="D1464" i="4" s="1"/>
  <c r="C1465" i="4"/>
  <c r="D1465" i="4" s="1"/>
  <c r="C1466" i="4"/>
  <c r="D1466" i="4" s="1"/>
  <c r="C1467" i="4"/>
  <c r="D1467" i="4" s="1"/>
  <c r="C1468" i="4"/>
  <c r="D1468" i="4" s="1"/>
  <c r="C1469" i="4"/>
  <c r="D1469" i="4" s="1"/>
  <c r="C1470" i="4"/>
  <c r="D1470" i="4" s="1"/>
  <c r="C1471" i="4"/>
  <c r="D1471" i="4" s="1"/>
  <c r="C1472" i="4"/>
  <c r="D1472" i="4" s="1"/>
  <c r="C1473" i="4"/>
  <c r="D1473" i="4" s="1"/>
  <c r="C1474" i="4"/>
  <c r="D1474" i="4" s="1"/>
  <c r="C1475" i="4"/>
  <c r="D1475" i="4" s="1"/>
  <c r="C1476" i="4"/>
  <c r="D1476" i="4" s="1"/>
  <c r="C1477" i="4"/>
  <c r="D1477" i="4" s="1"/>
  <c r="C1478" i="4"/>
  <c r="D1478" i="4" s="1"/>
  <c r="C1479" i="4"/>
  <c r="D1479" i="4" s="1"/>
  <c r="C1480" i="4"/>
  <c r="D1480" i="4" s="1"/>
  <c r="C1481" i="4"/>
  <c r="D1481" i="4" s="1"/>
  <c r="C1482" i="4"/>
  <c r="D1482" i="4" s="1"/>
  <c r="C1483" i="4"/>
  <c r="D1483" i="4" s="1"/>
  <c r="C1484" i="4"/>
  <c r="D1484" i="4" s="1"/>
  <c r="C1485" i="4"/>
  <c r="D1485" i="4" s="1"/>
  <c r="C1486" i="4"/>
  <c r="D1486" i="4" s="1"/>
  <c r="C1487" i="4"/>
  <c r="D1487" i="4" s="1"/>
  <c r="C1488" i="4"/>
  <c r="D1488" i="4" s="1"/>
  <c r="C1489" i="4"/>
  <c r="D1489" i="4" s="1"/>
  <c r="C1490" i="4"/>
  <c r="D1490" i="4" s="1"/>
  <c r="C1491" i="4"/>
  <c r="D1491" i="4" s="1"/>
  <c r="C1492" i="4"/>
  <c r="D1492" i="4" s="1"/>
  <c r="C1493" i="4"/>
  <c r="D1493" i="4" s="1"/>
  <c r="C1494" i="4"/>
  <c r="D1494" i="4" s="1"/>
  <c r="C1495" i="4"/>
  <c r="D1495" i="4" s="1"/>
  <c r="C1496" i="4"/>
  <c r="D1496" i="4" s="1"/>
  <c r="C1497" i="4"/>
  <c r="D1497" i="4" s="1"/>
  <c r="C1498" i="4"/>
  <c r="D1498" i="4" s="1"/>
  <c r="C1499" i="4"/>
  <c r="D1499" i="4" s="1"/>
  <c r="C1500" i="4"/>
  <c r="D1500" i="4" s="1"/>
  <c r="C1501" i="4"/>
  <c r="D1501" i="4" s="1"/>
  <c r="C1502" i="4"/>
  <c r="D1502" i="4" s="1"/>
  <c r="C1503" i="4"/>
  <c r="D1503" i="4" s="1"/>
  <c r="C1504" i="4"/>
  <c r="D1504" i="4" s="1"/>
  <c r="C1505" i="4"/>
  <c r="D1505" i="4" s="1"/>
  <c r="C1506" i="4"/>
  <c r="D1506" i="4" s="1"/>
  <c r="C1507" i="4"/>
  <c r="D1507" i="4" s="1"/>
  <c r="C1508" i="4"/>
  <c r="D1508" i="4" s="1"/>
  <c r="C1509" i="4"/>
  <c r="D1509" i="4" s="1"/>
  <c r="C1510" i="4"/>
  <c r="D1510" i="4" s="1"/>
  <c r="C1511" i="4"/>
  <c r="D1511" i="4" s="1"/>
  <c r="C1512" i="4"/>
  <c r="D1512" i="4" s="1"/>
  <c r="C1513" i="4"/>
  <c r="D1513" i="4" s="1"/>
  <c r="C1514" i="4"/>
  <c r="D1514" i="4" s="1"/>
  <c r="C1515" i="4"/>
  <c r="D1515" i="4" s="1"/>
  <c r="C1516" i="4"/>
  <c r="D1516" i="4" s="1"/>
  <c r="C1517" i="4"/>
  <c r="D1517" i="4" s="1"/>
  <c r="C1518" i="4"/>
  <c r="D1518" i="4" s="1"/>
  <c r="C1519" i="4"/>
  <c r="D1519" i="4" s="1"/>
  <c r="C1520" i="4"/>
  <c r="D1520" i="4" s="1"/>
  <c r="C1521" i="4"/>
  <c r="D1521" i="4" s="1"/>
  <c r="C1522" i="4"/>
  <c r="D1522" i="4" s="1"/>
  <c r="C1523" i="4"/>
  <c r="D1523" i="4" s="1"/>
  <c r="C1524" i="4"/>
  <c r="D1524" i="4" s="1"/>
  <c r="C1525" i="4"/>
  <c r="D1525" i="4" s="1"/>
  <c r="C1526" i="4"/>
  <c r="D1526" i="4" s="1"/>
  <c r="C1527" i="4"/>
  <c r="D1527" i="4" s="1"/>
  <c r="C1528" i="4"/>
  <c r="D1528" i="4" s="1"/>
  <c r="C1529" i="4"/>
  <c r="D1529" i="4" s="1"/>
  <c r="C1530" i="4"/>
  <c r="D1530" i="4" s="1"/>
  <c r="C1531" i="4"/>
  <c r="D1531" i="4" s="1"/>
  <c r="C1532" i="4"/>
  <c r="D1532" i="4" s="1"/>
  <c r="C1533" i="4"/>
  <c r="D1533" i="4" s="1"/>
  <c r="C1534" i="4"/>
  <c r="D1534" i="4" s="1"/>
  <c r="C1535" i="4"/>
  <c r="D1535" i="4" s="1"/>
  <c r="C1536" i="4"/>
  <c r="D1536" i="4" s="1"/>
  <c r="C1537" i="4"/>
  <c r="D1537" i="4" s="1"/>
  <c r="C1538" i="4"/>
  <c r="D1538" i="4" s="1"/>
  <c r="C1539" i="4"/>
  <c r="D1539" i="4" s="1"/>
  <c r="C1540" i="4"/>
  <c r="D1540" i="4" s="1"/>
  <c r="C1541" i="4"/>
  <c r="D1541" i="4" s="1"/>
  <c r="C1542" i="4"/>
  <c r="D1542" i="4" s="1"/>
  <c r="C1543" i="4"/>
  <c r="D1543" i="4" s="1"/>
  <c r="C1544" i="4"/>
  <c r="D1544" i="4" s="1"/>
  <c r="C1545" i="4"/>
  <c r="D1545" i="4" s="1"/>
  <c r="C1546" i="4"/>
  <c r="D1546" i="4" s="1"/>
  <c r="C1547" i="4"/>
  <c r="D1547" i="4" s="1"/>
  <c r="C1548" i="4"/>
  <c r="D1548" i="4" s="1"/>
  <c r="C1549" i="4"/>
  <c r="D1549" i="4" s="1"/>
  <c r="C1550" i="4"/>
  <c r="D1550" i="4" s="1"/>
  <c r="C1551" i="4"/>
  <c r="D1551" i="4" s="1"/>
  <c r="C1552" i="4"/>
  <c r="D1552" i="4" s="1"/>
  <c r="C1553" i="4"/>
  <c r="D1553" i="4" s="1"/>
  <c r="C1554" i="4"/>
  <c r="D1554" i="4" s="1"/>
  <c r="C1555" i="4"/>
  <c r="D1555" i="4" s="1"/>
  <c r="C1556" i="4"/>
  <c r="D1556" i="4" s="1"/>
  <c r="C1557" i="4"/>
  <c r="D1557" i="4" s="1"/>
  <c r="C1558" i="4"/>
  <c r="D1558" i="4" s="1"/>
  <c r="C1559" i="4"/>
  <c r="D1559" i="4" s="1"/>
  <c r="C1560" i="4"/>
  <c r="D1560" i="4" s="1"/>
  <c r="C1561" i="4"/>
  <c r="D1561" i="4" s="1"/>
  <c r="C1562" i="4"/>
  <c r="D1562" i="4" s="1"/>
  <c r="C1563" i="4"/>
  <c r="D1563" i="4" s="1"/>
  <c r="C1564" i="4"/>
  <c r="D1564" i="4" s="1"/>
  <c r="C1565" i="4"/>
  <c r="D1565" i="4" s="1"/>
  <c r="C1566" i="4"/>
  <c r="D1566" i="4" s="1"/>
  <c r="C1567" i="4"/>
  <c r="D1567" i="4" s="1"/>
  <c r="C1568" i="4"/>
  <c r="D1568" i="4" s="1"/>
  <c r="C1569" i="4"/>
  <c r="D1569" i="4" s="1"/>
  <c r="C1570" i="4"/>
  <c r="D1570" i="4" s="1"/>
  <c r="C1571" i="4"/>
  <c r="D1571" i="4" s="1"/>
  <c r="C1572" i="4"/>
  <c r="D1572" i="4" s="1"/>
  <c r="C1573" i="4"/>
  <c r="D1573" i="4" s="1"/>
  <c r="C1574" i="4"/>
  <c r="D1574" i="4" s="1"/>
  <c r="C1575" i="4"/>
  <c r="D1575" i="4" s="1"/>
  <c r="C1576" i="4"/>
  <c r="D1576" i="4" s="1"/>
  <c r="C1577" i="4"/>
  <c r="D1577" i="4" s="1"/>
  <c r="C1578" i="4"/>
  <c r="D1578" i="4" s="1"/>
  <c r="C1579" i="4"/>
  <c r="D1579" i="4" s="1"/>
  <c r="C1580" i="4"/>
  <c r="D1580" i="4" s="1"/>
  <c r="C1581" i="4"/>
  <c r="D1581" i="4" s="1"/>
  <c r="C1582" i="4"/>
  <c r="D1582" i="4" s="1"/>
  <c r="C1583" i="4"/>
  <c r="D1583" i="4" s="1"/>
  <c r="C1584" i="4"/>
  <c r="D1584" i="4" s="1"/>
  <c r="C1585" i="4"/>
  <c r="D1585" i="4" s="1"/>
  <c r="C1586" i="4"/>
  <c r="D1586" i="4" s="1"/>
  <c r="C1587" i="4"/>
  <c r="D1587" i="4" s="1"/>
  <c r="C1588" i="4"/>
  <c r="D1588" i="4" s="1"/>
  <c r="C1589" i="4"/>
  <c r="D1589" i="4" s="1"/>
  <c r="C1590" i="4"/>
  <c r="D1590" i="4" s="1"/>
  <c r="C1591" i="4"/>
  <c r="D1591" i="4" s="1"/>
  <c r="C1592" i="4"/>
  <c r="D1592" i="4" s="1"/>
  <c r="C1593" i="4"/>
  <c r="D1593" i="4" s="1"/>
  <c r="C1594" i="4"/>
  <c r="D1594" i="4" s="1"/>
  <c r="C1595" i="4"/>
  <c r="D1595" i="4" s="1"/>
  <c r="C1596" i="4"/>
  <c r="D1596" i="4" s="1"/>
  <c r="C1597" i="4"/>
  <c r="D1597" i="4" s="1"/>
  <c r="C1598" i="4"/>
  <c r="D1598" i="4" s="1"/>
  <c r="C1599" i="4"/>
  <c r="D1599" i="4" s="1"/>
  <c r="C1600" i="4"/>
  <c r="D1600" i="4" s="1"/>
  <c r="C1601" i="4"/>
  <c r="D1601" i="4" s="1"/>
  <c r="C1602" i="4"/>
  <c r="D1602" i="4" s="1"/>
  <c r="C1603" i="4"/>
  <c r="D1603" i="4" s="1"/>
  <c r="C1604" i="4"/>
  <c r="D1604" i="4" s="1"/>
  <c r="C1605" i="4"/>
  <c r="D1605" i="4" s="1"/>
  <c r="C1606" i="4"/>
  <c r="D1606" i="4" s="1"/>
  <c r="C1607" i="4"/>
  <c r="D1607" i="4" s="1"/>
  <c r="C1608" i="4"/>
  <c r="D1608" i="4" s="1"/>
  <c r="C1609" i="4"/>
  <c r="D1609" i="4" s="1"/>
  <c r="C1610" i="4"/>
  <c r="D1610" i="4" s="1"/>
  <c r="C1611" i="4"/>
  <c r="D1611" i="4" s="1"/>
  <c r="C1612" i="4"/>
  <c r="D1612" i="4" s="1"/>
  <c r="C1613" i="4"/>
  <c r="D1613" i="4" s="1"/>
  <c r="C1614" i="4"/>
  <c r="D1614" i="4" s="1"/>
  <c r="C1615" i="4"/>
  <c r="D1615" i="4" s="1"/>
  <c r="C1616" i="4"/>
  <c r="D1616" i="4" s="1"/>
  <c r="C1617" i="4"/>
  <c r="D1617" i="4" s="1"/>
  <c r="C1618" i="4"/>
  <c r="D1618" i="4" s="1"/>
  <c r="C1619" i="4"/>
  <c r="D1619" i="4" s="1"/>
  <c r="C1620" i="4"/>
  <c r="D1620" i="4" s="1"/>
  <c r="C1621" i="4"/>
  <c r="D1621" i="4" s="1"/>
  <c r="C1622" i="4"/>
  <c r="D1622" i="4" s="1"/>
  <c r="C1623" i="4"/>
  <c r="D1623" i="4" s="1"/>
  <c r="C1624" i="4"/>
  <c r="D1624" i="4" s="1"/>
  <c r="C1625" i="4"/>
  <c r="D1625" i="4" s="1"/>
  <c r="C1626" i="4"/>
  <c r="D1626" i="4" s="1"/>
  <c r="C1627" i="4"/>
  <c r="D1627" i="4" s="1"/>
  <c r="C1628" i="4"/>
  <c r="D1628" i="4" s="1"/>
  <c r="C1629" i="4"/>
  <c r="D1629" i="4" s="1"/>
  <c r="C1630" i="4"/>
  <c r="D1630" i="4" s="1"/>
  <c r="C1631" i="4"/>
  <c r="D1631" i="4" s="1"/>
  <c r="C1632" i="4"/>
  <c r="D1632" i="4" s="1"/>
  <c r="C1633" i="4"/>
  <c r="D1633" i="4" s="1"/>
  <c r="C1634" i="4"/>
  <c r="D1634" i="4" s="1"/>
  <c r="C1635" i="4"/>
  <c r="D1635" i="4" s="1"/>
  <c r="C1636" i="4"/>
  <c r="D1636" i="4" s="1"/>
  <c r="C1637" i="4"/>
  <c r="D1637" i="4" s="1"/>
  <c r="C1638" i="4"/>
  <c r="D1638" i="4" s="1"/>
  <c r="C1639" i="4"/>
  <c r="D1639" i="4" s="1"/>
  <c r="C1640" i="4"/>
  <c r="D1640" i="4" s="1"/>
  <c r="C1641" i="4"/>
  <c r="D1641" i="4" s="1"/>
  <c r="C1642" i="4"/>
  <c r="D1642" i="4" s="1"/>
  <c r="C1643" i="4"/>
  <c r="D1643" i="4" s="1"/>
  <c r="C1644" i="4"/>
  <c r="D1644" i="4" s="1"/>
  <c r="C1645" i="4"/>
  <c r="D1645" i="4" s="1"/>
  <c r="C1646" i="4"/>
  <c r="D1646" i="4" s="1"/>
  <c r="C1647" i="4"/>
  <c r="D1647" i="4" s="1"/>
  <c r="C1648" i="4"/>
  <c r="D1648" i="4" s="1"/>
  <c r="C1649" i="4"/>
  <c r="D1649" i="4" s="1"/>
  <c r="C1650" i="4"/>
  <c r="D1650" i="4" s="1"/>
  <c r="C1651" i="4"/>
  <c r="D1651" i="4" s="1"/>
  <c r="C1652" i="4"/>
  <c r="D1652" i="4" s="1"/>
  <c r="C1653" i="4"/>
  <c r="D1653" i="4" s="1"/>
  <c r="C1654" i="4"/>
  <c r="D1654" i="4" s="1"/>
  <c r="C1655" i="4"/>
  <c r="D1655" i="4" s="1"/>
  <c r="C1656" i="4"/>
  <c r="D1656" i="4" s="1"/>
  <c r="C1657" i="4"/>
  <c r="D1657" i="4" s="1"/>
  <c r="C1658" i="4"/>
  <c r="D1658" i="4" s="1"/>
  <c r="C1659" i="4"/>
  <c r="D1659" i="4" s="1"/>
  <c r="C1660" i="4"/>
  <c r="D1660" i="4" s="1"/>
  <c r="C1661" i="4"/>
  <c r="D1661" i="4" s="1"/>
  <c r="C1662" i="4"/>
  <c r="D1662" i="4" s="1"/>
  <c r="C1663" i="4"/>
  <c r="D1663" i="4" s="1"/>
  <c r="C1664" i="4"/>
  <c r="D1664" i="4" s="1"/>
  <c r="C1665" i="4"/>
  <c r="D1665" i="4" s="1"/>
  <c r="C1666" i="4"/>
  <c r="D1666" i="4" s="1"/>
  <c r="C1667" i="4"/>
  <c r="D1667" i="4" s="1"/>
  <c r="C1668" i="4"/>
  <c r="D1668" i="4" s="1"/>
  <c r="C1669" i="4"/>
  <c r="D1669" i="4" s="1"/>
  <c r="C1670" i="4"/>
  <c r="D1670" i="4" s="1"/>
  <c r="C1671" i="4"/>
  <c r="D1671" i="4" s="1"/>
  <c r="C1672" i="4"/>
  <c r="D1672" i="4" s="1"/>
  <c r="C1673" i="4"/>
  <c r="D1673" i="4" s="1"/>
  <c r="C1674" i="4"/>
  <c r="D1674" i="4" s="1"/>
  <c r="C1675" i="4"/>
  <c r="D1675" i="4" s="1"/>
  <c r="C1676" i="4"/>
  <c r="D1676" i="4" s="1"/>
  <c r="C1677" i="4"/>
  <c r="D1677" i="4" s="1"/>
  <c r="C1678" i="4"/>
  <c r="D1678" i="4" s="1"/>
  <c r="C1679" i="4"/>
  <c r="D1679" i="4" s="1"/>
  <c r="C1680" i="4"/>
  <c r="D1680" i="4" s="1"/>
  <c r="C1681" i="4"/>
  <c r="D1681" i="4" s="1"/>
  <c r="C1682" i="4"/>
  <c r="D1682" i="4" s="1"/>
  <c r="C1683" i="4"/>
  <c r="D1683" i="4" s="1"/>
  <c r="C1684" i="4"/>
  <c r="D1684" i="4" s="1"/>
  <c r="C1685" i="4"/>
  <c r="D1685" i="4" s="1"/>
  <c r="C1686" i="4"/>
  <c r="D1686" i="4" s="1"/>
  <c r="C1687" i="4"/>
  <c r="D1687" i="4" s="1"/>
  <c r="C1688" i="4"/>
  <c r="D1688" i="4" s="1"/>
  <c r="C1689" i="4"/>
  <c r="D1689" i="4" s="1"/>
  <c r="C1690" i="4"/>
  <c r="D1690" i="4" s="1"/>
  <c r="C1691" i="4"/>
  <c r="D1691" i="4" s="1"/>
  <c r="C1692" i="4"/>
  <c r="D1692" i="4" s="1"/>
  <c r="C1693" i="4"/>
  <c r="D1693" i="4" s="1"/>
  <c r="C1694" i="4"/>
  <c r="D1694" i="4" s="1"/>
  <c r="C1695" i="4"/>
  <c r="D1695" i="4" s="1"/>
  <c r="C1696" i="4"/>
  <c r="D1696" i="4" s="1"/>
  <c r="C1697" i="4"/>
  <c r="D1697" i="4" s="1"/>
  <c r="C1698" i="4"/>
  <c r="D1698" i="4" s="1"/>
  <c r="C1699" i="4"/>
  <c r="D1699" i="4" s="1"/>
  <c r="C1700" i="4"/>
  <c r="D1700" i="4" s="1"/>
  <c r="C1701" i="4"/>
  <c r="D1701" i="4" s="1"/>
  <c r="C1702" i="4"/>
  <c r="D1702" i="4" s="1"/>
  <c r="C1703" i="4"/>
  <c r="D1703" i="4" s="1"/>
  <c r="C1704" i="4"/>
  <c r="D1704" i="4" s="1"/>
  <c r="C1705" i="4"/>
  <c r="D1705" i="4" s="1"/>
  <c r="C1706" i="4"/>
  <c r="D1706" i="4" s="1"/>
  <c r="C1707" i="4"/>
  <c r="D1707" i="4" s="1"/>
  <c r="C1708" i="4"/>
  <c r="D1708" i="4" s="1"/>
  <c r="C1709" i="4"/>
  <c r="D1709" i="4" s="1"/>
  <c r="C1710" i="4"/>
  <c r="D1710" i="4" s="1"/>
  <c r="C1711" i="4"/>
  <c r="D1711" i="4" s="1"/>
  <c r="C1712" i="4"/>
  <c r="D1712" i="4" s="1"/>
  <c r="C1713" i="4"/>
  <c r="D1713" i="4" s="1"/>
  <c r="C1714" i="4"/>
  <c r="D1714" i="4" s="1"/>
  <c r="C1715" i="4"/>
  <c r="D1715" i="4" s="1"/>
  <c r="C1716" i="4"/>
  <c r="D1716" i="4" s="1"/>
  <c r="C1717" i="4"/>
  <c r="D1717" i="4" s="1"/>
  <c r="C1718" i="4"/>
  <c r="D1718" i="4" s="1"/>
  <c r="C1719" i="4"/>
  <c r="D1719" i="4" s="1"/>
  <c r="C1720" i="4"/>
  <c r="D1720" i="4" s="1"/>
  <c r="C1721" i="4"/>
  <c r="D1721" i="4" s="1"/>
  <c r="C1722" i="4"/>
  <c r="D1722" i="4" s="1"/>
  <c r="C1723" i="4"/>
  <c r="D1723" i="4" s="1"/>
  <c r="C1724" i="4"/>
  <c r="D1724" i="4" s="1"/>
  <c r="C1725" i="4"/>
  <c r="D1725" i="4" s="1"/>
  <c r="C1726" i="4"/>
  <c r="D1726" i="4" s="1"/>
  <c r="C1727" i="4"/>
  <c r="D1727" i="4" s="1"/>
  <c r="C1728" i="4"/>
  <c r="D1728" i="4" s="1"/>
  <c r="C1729" i="4"/>
  <c r="D1729" i="4" s="1"/>
  <c r="C1730" i="4"/>
  <c r="D1730" i="4" s="1"/>
  <c r="C1731" i="4"/>
  <c r="D1731" i="4" s="1"/>
  <c r="C1732" i="4"/>
  <c r="D1732" i="4" s="1"/>
  <c r="C1733" i="4"/>
  <c r="D1733" i="4" s="1"/>
  <c r="C1734" i="4"/>
  <c r="D1734" i="4" s="1"/>
  <c r="C1735" i="4"/>
  <c r="D1735" i="4" s="1"/>
  <c r="C1736" i="4"/>
  <c r="D1736" i="4" s="1"/>
  <c r="C1737" i="4"/>
  <c r="D1737" i="4" s="1"/>
  <c r="C1738" i="4"/>
  <c r="D1738" i="4" s="1"/>
  <c r="C1739" i="4"/>
  <c r="D1739" i="4" s="1"/>
  <c r="C1740" i="4"/>
  <c r="D1740" i="4" s="1"/>
  <c r="C1741" i="4"/>
  <c r="D1741" i="4" s="1"/>
  <c r="C1742" i="4"/>
  <c r="D1742" i="4" s="1"/>
  <c r="C1743" i="4"/>
  <c r="D1743" i="4" s="1"/>
  <c r="C1744" i="4"/>
  <c r="D1744" i="4" s="1"/>
  <c r="C1745" i="4"/>
  <c r="D1745" i="4" s="1"/>
  <c r="C1746" i="4"/>
  <c r="D1746" i="4" s="1"/>
  <c r="C1747" i="4"/>
  <c r="D1747" i="4" s="1"/>
  <c r="C1748" i="4"/>
  <c r="D1748" i="4" s="1"/>
  <c r="C1749" i="4"/>
  <c r="D1749" i="4" s="1"/>
  <c r="C1750" i="4"/>
  <c r="D1750" i="4" s="1"/>
  <c r="C1751" i="4"/>
  <c r="D1751" i="4" s="1"/>
  <c r="C1752" i="4"/>
  <c r="D1752" i="4" s="1"/>
  <c r="C1753" i="4"/>
  <c r="D1753" i="4" s="1"/>
  <c r="C1754" i="4"/>
  <c r="D1754" i="4" s="1"/>
  <c r="C1755" i="4"/>
  <c r="D1755" i="4" s="1"/>
  <c r="C1756" i="4"/>
  <c r="D1756" i="4" s="1"/>
  <c r="C1757" i="4"/>
  <c r="D1757" i="4" s="1"/>
  <c r="C1758" i="4"/>
  <c r="D1758" i="4" s="1"/>
  <c r="C1759" i="4"/>
  <c r="D1759" i="4" s="1"/>
  <c r="C1760" i="4"/>
  <c r="D1760" i="4" s="1"/>
  <c r="C1761" i="4"/>
  <c r="D1761" i="4" s="1"/>
  <c r="C1762" i="4"/>
  <c r="D1762" i="4" s="1"/>
  <c r="C1763" i="4"/>
  <c r="D1763" i="4" s="1"/>
  <c r="C1764" i="4"/>
  <c r="D1764" i="4" s="1"/>
  <c r="C1765" i="4"/>
  <c r="D1765" i="4" s="1"/>
  <c r="C1766" i="4"/>
  <c r="D1766" i="4" s="1"/>
  <c r="C1767" i="4"/>
  <c r="D1767" i="4" s="1"/>
  <c r="C1768" i="4"/>
  <c r="D1768" i="4" s="1"/>
  <c r="C1769" i="4"/>
  <c r="D1769" i="4" s="1"/>
  <c r="C1770" i="4"/>
  <c r="D1770" i="4" s="1"/>
  <c r="C1771" i="4"/>
  <c r="D1771" i="4" s="1"/>
  <c r="C1772" i="4"/>
  <c r="D1772" i="4" s="1"/>
  <c r="C1773" i="4"/>
  <c r="D1773" i="4" s="1"/>
  <c r="C1774" i="4"/>
  <c r="D1774" i="4" s="1"/>
  <c r="C1775" i="4"/>
  <c r="D1775" i="4" s="1"/>
  <c r="C1776" i="4"/>
  <c r="D1776" i="4" s="1"/>
  <c r="C1777" i="4"/>
  <c r="D1777" i="4" s="1"/>
  <c r="C1778" i="4"/>
  <c r="D1778" i="4" s="1"/>
  <c r="C1779" i="4"/>
  <c r="D1779" i="4" s="1"/>
  <c r="C1780" i="4"/>
  <c r="D1780" i="4" s="1"/>
  <c r="C1781" i="4"/>
  <c r="D1781" i="4" s="1"/>
  <c r="C1782" i="4"/>
  <c r="D1782" i="4" s="1"/>
  <c r="C1783" i="4"/>
  <c r="D1783" i="4" s="1"/>
  <c r="C1784" i="4"/>
  <c r="D1784" i="4" s="1"/>
  <c r="C1785" i="4"/>
  <c r="D1785" i="4" s="1"/>
  <c r="C1786" i="4"/>
  <c r="D1786" i="4" s="1"/>
  <c r="C1787" i="4"/>
  <c r="D1787" i="4" s="1"/>
  <c r="C1788" i="4"/>
  <c r="D1788" i="4" s="1"/>
  <c r="C1789" i="4"/>
  <c r="D1789" i="4" s="1"/>
  <c r="C1790" i="4"/>
  <c r="D1790" i="4" s="1"/>
  <c r="C1791" i="4"/>
  <c r="D1791" i="4" s="1"/>
  <c r="C1792" i="4"/>
  <c r="D1792" i="4" s="1"/>
  <c r="C1793" i="4"/>
  <c r="D1793" i="4" s="1"/>
  <c r="C1794" i="4"/>
  <c r="D1794" i="4" s="1"/>
  <c r="C1795" i="4"/>
  <c r="D1795" i="4" s="1"/>
  <c r="C1796" i="4"/>
  <c r="D1796" i="4" s="1"/>
  <c r="C1797" i="4"/>
  <c r="D1797" i="4" s="1"/>
  <c r="C1798" i="4"/>
  <c r="D1798" i="4" s="1"/>
  <c r="C1799" i="4"/>
  <c r="D1799" i="4" s="1"/>
  <c r="C1800" i="4"/>
  <c r="D1800" i="4" s="1"/>
  <c r="C1801" i="4"/>
  <c r="D1801" i="4" s="1"/>
  <c r="C1802" i="4"/>
  <c r="D1802" i="4" s="1"/>
  <c r="C1803" i="4"/>
  <c r="D1803" i="4" s="1"/>
  <c r="C1804" i="4"/>
  <c r="D1804" i="4" s="1"/>
  <c r="C1805" i="4"/>
  <c r="D1805" i="4" s="1"/>
  <c r="C1806" i="4"/>
  <c r="D1806" i="4" s="1"/>
  <c r="C1807" i="4"/>
  <c r="D1807" i="4" s="1"/>
  <c r="C1808" i="4"/>
  <c r="D1808" i="4" s="1"/>
  <c r="C1809" i="4"/>
  <c r="D1809" i="4" s="1"/>
  <c r="C1810" i="4"/>
  <c r="D1810" i="4" s="1"/>
  <c r="C1811" i="4"/>
  <c r="D1811" i="4" s="1"/>
  <c r="C1812" i="4"/>
  <c r="D1812" i="4" s="1"/>
  <c r="C1813" i="4"/>
  <c r="D1813" i="4" s="1"/>
  <c r="C1814" i="4"/>
  <c r="D1814" i="4" s="1"/>
  <c r="C1815" i="4"/>
  <c r="D1815" i="4" s="1"/>
  <c r="C1816" i="4"/>
  <c r="D1816" i="4" s="1"/>
  <c r="C1817" i="4"/>
  <c r="D1817" i="4" s="1"/>
  <c r="C1818" i="4"/>
  <c r="D1818" i="4" s="1"/>
  <c r="C1819" i="4"/>
  <c r="D1819" i="4" s="1"/>
  <c r="C1820" i="4"/>
  <c r="D1820" i="4" s="1"/>
  <c r="C1821" i="4"/>
  <c r="D1821" i="4" s="1"/>
  <c r="C1822" i="4"/>
  <c r="D1822" i="4" s="1"/>
  <c r="C1823" i="4"/>
  <c r="D1823" i="4" s="1"/>
  <c r="C1824" i="4"/>
  <c r="D1824" i="4" s="1"/>
  <c r="C1825" i="4"/>
  <c r="D1825" i="4" s="1"/>
  <c r="C1826" i="4"/>
  <c r="D1826" i="4" s="1"/>
  <c r="C1827" i="4"/>
  <c r="D1827" i="4" s="1"/>
  <c r="C1828" i="4"/>
  <c r="D1828" i="4" s="1"/>
  <c r="C1829" i="4"/>
  <c r="D1829" i="4" s="1"/>
  <c r="C1830" i="4"/>
  <c r="D1830" i="4" s="1"/>
  <c r="C1831" i="4"/>
  <c r="D1831" i="4" s="1"/>
  <c r="C1832" i="4"/>
  <c r="D1832" i="4" s="1"/>
  <c r="C1833" i="4"/>
  <c r="D1833" i="4" s="1"/>
  <c r="C1834" i="4"/>
  <c r="D1834" i="4" s="1"/>
  <c r="C1835" i="4"/>
  <c r="D1835" i="4" s="1"/>
  <c r="C1836" i="4"/>
  <c r="D1836" i="4" s="1"/>
  <c r="C1837" i="4"/>
  <c r="D1837" i="4" s="1"/>
  <c r="C1838" i="4"/>
  <c r="D1838" i="4" s="1"/>
  <c r="C1839" i="4"/>
  <c r="D1839" i="4" s="1"/>
  <c r="C1840" i="4"/>
  <c r="D1840" i="4" s="1"/>
  <c r="C1841" i="4"/>
  <c r="D1841" i="4" s="1"/>
  <c r="C1842" i="4"/>
  <c r="D1842" i="4" s="1"/>
  <c r="C1843" i="4"/>
  <c r="D1843" i="4" s="1"/>
  <c r="C1844" i="4"/>
  <c r="D1844" i="4" s="1"/>
  <c r="C1845" i="4"/>
  <c r="D1845" i="4" s="1"/>
  <c r="C1846" i="4"/>
  <c r="D1846" i="4" s="1"/>
  <c r="C1847" i="4"/>
  <c r="D1847" i="4" s="1"/>
  <c r="C1848" i="4"/>
  <c r="D1848" i="4" s="1"/>
  <c r="C1849" i="4"/>
  <c r="D1849" i="4" s="1"/>
  <c r="C1850" i="4"/>
  <c r="D1850" i="4" s="1"/>
  <c r="C1851" i="4"/>
  <c r="D1851" i="4" s="1"/>
  <c r="C1852" i="4"/>
  <c r="D1852" i="4" s="1"/>
  <c r="C1853" i="4"/>
  <c r="D1853" i="4" s="1"/>
  <c r="C1854" i="4"/>
  <c r="D1854" i="4" s="1"/>
  <c r="C1855" i="4"/>
  <c r="D1855" i="4" s="1"/>
  <c r="C1856" i="4"/>
  <c r="D1856" i="4" s="1"/>
  <c r="C1857" i="4"/>
  <c r="D1857" i="4" s="1"/>
  <c r="C1858" i="4"/>
  <c r="D1858" i="4" s="1"/>
  <c r="C1859" i="4"/>
  <c r="D1859" i="4" s="1"/>
  <c r="C1860" i="4"/>
  <c r="D1860" i="4" s="1"/>
  <c r="C1861" i="4"/>
  <c r="D1861" i="4" s="1"/>
  <c r="C1862" i="4"/>
  <c r="D1862" i="4" s="1"/>
  <c r="C1863" i="4"/>
  <c r="D1863" i="4" s="1"/>
  <c r="C1864" i="4"/>
  <c r="D1864" i="4" s="1"/>
  <c r="C1865" i="4"/>
  <c r="D1865" i="4" s="1"/>
  <c r="C1866" i="4"/>
  <c r="D1866" i="4" s="1"/>
  <c r="C1867" i="4"/>
  <c r="D1867" i="4" s="1"/>
  <c r="C1868" i="4"/>
  <c r="D1868" i="4" s="1"/>
  <c r="C1869" i="4"/>
  <c r="D1869" i="4" s="1"/>
  <c r="C1870" i="4"/>
  <c r="D1870" i="4" s="1"/>
  <c r="C1871" i="4"/>
  <c r="D1871" i="4" s="1"/>
  <c r="C1872" i="4"/>
  <c r="D1872" i="4" s="1"/>
  <c r="C1873" i="4"/>
  <c r="D1873" i="4" s="1"/>
  <c r="C1874" i="4"/>
  <c r="D1874" i="4" s="1"/>
  <c r="C1875" i="4"/>
  <c r="D1875" i="4" s="1"/>
  <c r="C1876" i="4"/>
  <c r="D1876" i="4" s="1"/>
  <c r="C1877" i="4"/>
  <c r="D1877" i="4" s="1"/>
  <c r="C1878" i="4"/>
  <c r="D1878" i="4" s="1"/>
  <c r="C1879" i="4"/>
  <c r="D1879" i="4" s="1"/>
  <c r="C1880" i="4"/>
  <c r="D1880" i="4" s="1"/>
  <c r="C1881" i="4"/>
  <c r="D1881" i="4" s="1"/>
  <c r="C1882" i="4"/>
  <c r="D1882" i="4" s="1"/>
  <c r="C1883" i="4"/>
  <c r="D1883" i="4" s="1"/>
  <c r="C1884" i="4"/>
  <c r="D1884" i="4" s="1"/>
  <c r="C1885" i="4"/>
  <c r="D1885" i="4" s="1"/>
  <c r="C1886" i="4"/>
  <c r="D1886" i="4" s="1"/>
  <c r="C1887" i="4"/>
  <c r="D1887" i="4" s="1"/>
  <c r="C1888" i="4"/>
  <c r="D1888" i="4" s="1"/>
  <c r="C1889" i="4"/>
  <c r="D1889" i="4" s="1"/>
  <c r="C1890" i="4"/>
  <c r="D1890" i="4" s="1"/>
  <c r="C1891" i="4"/>
  <c r="D1891" i="4" s="1"/>
  <c r="C1892" i="4"/>
  <c r="D1892" i="4" s="1"/>
  <c r="C1893" i="4"/>
  <c r="D1893" i="4" s="1"/>
  <c r="C1894" i="4"/>
  <c r="D1894" i="4" s="1"/>
  <c r="C1895" i="4"/>
  <c r="D1895" i="4" s="1"/>
  <c r="C1896" i="4"/>
  <c r="D1896" i="4" s="1"/>
  <c r="C1897" i="4"/>
  <c r="D1897" i="4" s="1"/>
  <c r="C1898" i="4"/>
  <c r="D1898" i="4" s="1"/>
  <c r="C1899" i="4"/>
  <c r="D1899" i="4" s="1"/>
  <c r="C1900" i="4"/>
  <c r="D1900" i="4" s="1"/>
  <c r="C1901" i="4"/>
  <c r="D1901" i="4" s="1"/>
  <c r="C1902" i="4"/>
  <c r="D1902" i="4" s="1"/>
  <c r="C1903" i="4"/>
  <c r="D1903" i="4" s="1"/>
  <c r="C1904" i="4"/>
  <c r="D1904" i="4" s="1"/>
  <c r="C1905" i="4"/>
  <c r="D1905" i="4" s="1"/>
  <c r="C1906" i="4"/>
  <c r="D1906" i="4" s="1"/>
  <c r="C1907" i="4"/>
  <c r="D1907" i="4" s="1"/>
  <c r="C1908" i="4"/>
  <c r="D1908" i="4" s="1"/>
  <c r="C1909" i="4"/>
  <c r="D1909" i="4" s="1"/>
  <c r="C1910" i="4"/>
  <c r="D1910" i="4" s="1"/>
  <c r="C1911" i="4"/>
  <c r="D1911" i="4" s="1"/>
  <c r="C1912" i="4"/>
  <c r="D1912" i="4" s="1"/>
  <c r="C1913" i="4"/>
  <c r="D1913" i="4" s="1"/>
  <c r="C1914" i="4"/>
  <c r="D1914" i="4" s="1"/>
  <c r="C1915" i="4"/>
  <c r="D1915" i="4" s="1"/>
  <c r="C1916" i="4"/>
  <c r="D1916" i="4" s="1"/>
  <c r="C1917" i="4"/>
  <c r="D1917" i="4" s="1"/>
  <c r="C1918" i="4"/>
  <c r="D1918" i="4" s="1"/>
  <c r="C1919" i="4"/>
  <c r="D1919" i="4" s="1"/>
  <c r="C1920" i="4"/>
  <c r="D1920" i="4" s="1"/>
  <c r="C1921" i="4"/>
  <c r="D1921" i="4" s="1"/>
  <c r="C1922" i="4"/>
  <c r="D1922" i="4" s="1"/>
  <c r="C1923" i="4"/>
  <c r="D1923" i="4" s="1"/>
  <c r="C1924" i="4"/>
  <c r="D1924" i="4" s="1"/>
  <c r="C1925" i="4"/>
  <c r="D1925" i="4" s="1"/>
  <c r="C1926" i="4"/>
  <c r="D1926" i="4" s="1"/>
  <c r="C1927" i="4"/>
  <c r="D1927" i="4" s="1"/>
  <c r="C1928" i="4"/>
  <c r="D1928" i="4" s="1"/>
  <c r="C1929" i="4"/>
  <c r="D1929" i="4" s="1"/>
  <c r="C1930" i="4"/>
  <c r="D1930" i="4" s="1"/>
  <c r="C1931" i="4"/>
  <c r="D1931" i="4" s="1"/>
  <c r="C1932" i="4"/>
  <c r="D1932" i="4" s="1"/>
  <c r="C1933" i="4"/>
  <c r="D1933" i="4" s="1"/>
  <c r="C1934" i="4"/>
  <c r="D1934" i="4" s="1"/>
  <c r="C1935" i="4"/>
  <c r="D1935" i="4" s="1"/>
  <c r="C1936" i="4"/>
  <c r="D1936" i="4" s="1"/>
  <c r="C1937" i="4"/>
  <c r="D1937" i="4" s="1"/>
  <c r="C1938" i="4"/>
  <c r="D1938" i="4" s="1"/>
  <c r="C1939" i="4"/>
  <c r="D1939" i="4" s="1"/>
  <c r="C1940" i="4"/>
  <c r="D1940" i="4" s="1"/>
  <c r="C1941" i="4"/>
  <c r="D1941" i="4" s="1"/>
  <c r="C1942" i="4"/>
  <c r="D1942" i="4" s="1"/>
  <c r="C1943" i="4"/>
  <c r="D1943" i="4" s="1"/>
  <c r="C1944" i="4"/>
  <c r="D1944" i="4" s="1"/>
  <c r="C1945" i="4"/>
  <c r="D1945" i="4" s="1"/>
  <c r="C1946" i="4"/>
  <c r="D1946" i="4" s="1"/>
  <c r="C1947" i="4"/>
  <c r="D1947" i="4" s="1"/>
  <c r="C1948" i="4"/>
  <c r="D1948" i="4" s="1"/>
  <c r="C1949" i="4"/>
  <c r="D1949" i="4" s="1"/>
  <c r="C1950" i="4"/>
  <c r="D1950" i="4" s="1"/>
  <c r="C1951" i="4"/>
  <c r="D1951" i="4" s="1"/>
  <c r="C1952" i="4"/>
  <c r="D1952" i="4" s="1"/>
  <c r="C1953" i="4"/>
  <c r="D1953" i="4" s="1"/>
  <c r="C1954" i="4"/>
  <c r="D1954" i="4" s="1"/>
  <c r="C1955" i="4"/>
  <c r="D1955" i="4" s="1"/>
  <c r="C1956" i="4"/>
  <c r="D1956" i="4" s="1"/>
  <c r="C1957" i="4"/>
  <c r="D1957" i="4" s="1"/>
  <c r="C1958" i="4"/>
  <c r="D1958" i="4" s="1"/>
  <c r="C1959" i="4"/>
  <c r="D1959" i="4" s="1"/>
  <c r="C1960" i="4"/>
  <c r="D1960" i="4" s="1"/>
  <c r="C1961" i="4"/>
  <c r="D1961" i="4" s="1"/>
  <c r="C1962" i="4"/>
  <c r="D1962" i="4" s="1"/>
  <c r="C1963" i="4"/>
  <c r="D1963" i="4" s="1"/>
  <c r="C1964" i="4"/>
  <c r="D1964" i="4" s="1"/>
  <c r="C1965" i="4"/>
  <c r="D1965" i="4" s="1"/>
  <c r="C1966" i="4"/>
  <c r="D1966" i="4" s="1"/>
  <c r="C1967" i="4"/>
  <c r="D1967" i="4" s="1"/>
  <c r="C1968" i="4"/>
  <c r="D1968" i="4" s="1"/>
  <c r="C1969" i="4"/>
  <c r="D1969" i="4" s="1"/>
  <c r="C1970" i="4"/>
  <c r="D1970" i="4" s="1"/>
  <c r="C1971" i="4"/>
  <c r="D1971" i="4" s="1"/>
  <c r="C1972" i="4"/>
  <c r="D1972" i="4" s="1"/>
  <c r="C1973" i="4"/>
  <c r="D1973" i="4" s="1"/>
  <c r="C1974" i="4"/>
  <c r="D1974" i="4" s="1"/>
  <c r="C1975" i="4"/>
  <c r="D1975" i="4" s="1"/>
  <c r="C1976" i="4"/>
  <c r="D1976" i="4" s="1"/>
  <c r="C1977" i="4"/>
  <c r="D1977" i="4" s="1"/>
  <c r="C1978" i="4"/>
  <c r="D1978" i="4" s="1"/>
  <c r="C1979" i="4"/>
  <c r="D1979" i="4" s="1"/>
  <c r="C1980" i="4"/>
  <c r="D1980" i="4" s="1"/>
  <c r="C1981" i="4"/>
  <c r="D1981" i="4" s="1"/>
  <c r="C1982" i="4"/>
  <c r="D1982" i="4" s="1"/>
  <c r="C1983" i="4"/>
  <c r="D1983" i="4" s="1"/>
  <c r="C1984" i="4"/>
  <c r="D1984" i="4" s="1"/>
  <c r="C1985" i="4"/>
  <c r="D1985" i="4" s="1"/>
  <c r="C1986" i="4"/>
  <c r="D1986" i="4" s="1"/>
  <c r="C1987" i="4"/>
  <c r="D1987" i="4" s="1"/>
  <c r="C1988" i="4"/>
  <c r="D1988" i="4" s="1"/>
  <c r="C1989" i="4"/>
  <c r="D1989" i="4" s="1"/>
  <c r="C1990" i="4"/>
  <c r="D1990" i="4" s="1"/>
  <c r="C1991" i="4"/>
  <c r="D1991" i="4" s="1"/>
  <c r="C1992" i="4"/>
  <c r="D1992" i="4" s="1"/>
  <c r="C1993" i="4"/>
  <c r="D1993" i="4" s="1"/>
  <c r="C1994" i="4"/>
  <c r="D1994" i="4" s="1"/>
  <c r="C1995" i="4"/>
  <c r="D1995" i="4" s="1"/>
  <c r="C1996" i="4"/>
  <c r="D1996" i="4" s="1"/>
  <c r="C1997" i="4"/>
  <c r="D1997" i="4" s="1"/>
  <c r="C1998" i="4"/>
  <c r="D1998" i="4" s="1"/>
  <c r="C1999" i="4"/>
  <c r="D1999" i="4" s="1"/>
  <c r="C2000" i="4"/>
  <c r="D2000" i="4" s="1"/>
  <c r="C2001" i="4"/>
  <c r="D2001" i="4" s="1"/>
  <c r="C2002" i="4"/>
  <c r="D2002" i="4" s="1"/>
  <c r="C2003" i="4"/>
  <c r="D2003" i="4" s="1"/>
  <c r="C2004" i="4"/>
  <c r="D2004" i="4" s="1"/>
  <c r="C2005" i="4"/>
  <c r="D2005" i="4" s="1"/>
  <c r="C2006" i="4"/>
  <c r="D2006" i="4" s="1"/>
  <c r="C2007" i="4"/>
  <c r="D2007" i="4" s="1"/>
  <c r="C2008" i="4"/>
  <c r="D2008" i="4" s="1"/>
  <c r="C2009" i="4"/>
  <c r="D2009" i="4" s="1"/>
  <c r="C2010" i="4"/>
  <c r="D2010" i="4" s="1"/>
  <c r="C2011" i="4"/>
  <c r="D2011" i="4" s="1"/>
  <c r="C2012" i="4"/>
  <c r="D2012" i="4" s="1"/>
  <c r="C2013" i="4"/>
  <c r="D2013" i="4" s="1"/>
  <c r="C2014" i="4"/>
  <c r="D2014" i="4" s="1"/>
  <c r="C2015" i="4"/>
  <c r="D2015" i="4" s="1"/>
  <c r="C2016" i="4"/>
  <c r="D2016" i="4" s="1"/>
  <c r="C2017" i="4"/>
  <c r="D2017" i="4" s="1"/>
  <c r="C2018" i="4"/>
  <c r="D2018" i="4" s="1"/>
  <c r="C2019" i="4"/>
  <c r="D2019" i="4" s="1"/>
  <c r="C2020" i="4"/>
  <c r="D2020" i="4" s="1"/>
  <c r="C2021" i="4"/>
  <c r="D2021" i="4" s="1"/>
  <c r="C2022" i="4"/>
  <c r="D2022" i="4" s="1"/>
  <c r="C2023" i="4"/>
  <c r="D2023" i="4" s="1"/>
  <c r="C2024" i="4"/>
  <c r="D2024" i="4" s="1"/>
  <c r="C2025" i="4"/>
  <c r="D2025" i="4" s="1"/>
  <c r="C2026" i="4"/>
  <c r="D2026" i="4" s="1"/>
  <c r="C2027" i="4"/>
  <c r="D2027" i="4" s="1"/>
  <c r="C2028" i="4"/>
  <c r="D2028" i="4" s="1"/>
  <c r="C2029" i="4"/>
  <c r="D2029" i="4" s="1"/>
  <c r="C2030" i="4"/>
  <c r="D2030" i="4" s="1"/>
  <c r="C2031" i="4"/>
  <c r="D2031" i="4" s="1"/>
  <c r="C2032" i="4"/>
  <c r="D2032" i="4" s="1"/>
  <c r="C2033" i="4"/>
  <c r="D2033" i="4" s="1"/>
  <c r="C2034" i="4"/>
  <c r="D2034" i="4" s="1"/>
  <c r="C2035" i="4"/>
  <c r="D2035" i="4" s="1"/>
  <c r="C2036" i="4"/>
  <c r="D2036" i="4" s="1"/>
  <c r="C2037" i="4"/>
  <c r="D2037" i="4" s="1"/>
  <c r="C2038" i="4"/>
  <c r="D2038" i="4" s="1"/>
  <c r="C2039" i="4"/>
  <c r="D2039" i="4" s="1"/>
  <c r="C2040" i="4"/>
  <c r="D2040" i="4" s="1"/>
  <c r="C2041" i="4"/>
  <c r="D2041" i="4" s="1"/>
  <c r="C2042" i="4"/>
  <c r="D2042" i="4" s="1"/>
  <c r="C2043" i="4"/>
  <c r="D2043" i="4" s="1"/>
  <c r="C2044" i="4"/>
  <c r="D2044" i="4" s="1"/>
  <c r="C2045" i="4"/>
  <c r="D2045" i="4" s="1"/>
  <c r="C2046" i="4"/>
  <c r="D2046" i="4" s="1"/>
  <c r="C2047" i="4"/>
  <c r="D2047" i="4" s="1"/>
  <c r="C2048" i="4"/>
  <c r="D2048" i="4" s="1"/>
  <c r="C2049" i="4"/>
  <c r="D2049" i="4" s="1"/>
  <c r="C2050" i="4"/>
  <c r="D2050" i="4" s="1"/>
  <c r="C2051" i="4"/>
  <c r="D2051" i="4" s="1"/>
  <c r="C2052" i="4"/>
  <c r="D2052" i="4" s="1"/>
  <c r="C2053" i="4"/>
  <c r="D2053" i="4" s="1"/>
  <c r="C2054" i="4"/>
  <c r="D2054" i="4" s="1"/>
  <c r="C2055" i="4"/>
  <c r="D2055" i="4" s="1"/>
  <c r="C2056" i="4"/>
  <c r="D2056" i="4" s="1"/>
  <c r="C2057" i="4"/>
  <c r="D2057" i="4" s="1"/>
  <c r="C2058" i="4"/>
  <c r="D2058" i="4" s="1"/>
  <c r="C2059" i="4"/>
  <c r="D2059" i="4" s="1"/>
  <c r="C2060" i="4"/>
  <c r="D2060" i="4" s="1"/>
  <c r="C2061" i="4"/>
  <c r="D2061" i="4" s="1"/>
  <c r="C2062" i="4"/>
  <c r="D2062" i="4" s="1"/>
  <c r="C2063" i="4"/>
  <c r="D2063" i="4" s="1"/>
  <c r="C2064" i="4"/>
  <c r="D2064" i="4" s="1"/>
  <c r="C2065" i="4"/>
  <c r="D2065" i="4" s="1"/>
  <c r="C2066" i="4"/>
  <c r="D2066" i="4" s="1"/>
  <c r="C2067" i="4"/>
  <c r="D2067" i="4" s="1"/>
  <c r="C2068" i="4"/>
  <c r="D2068" i="4" s="1"/>
  <c r="C2069" i="4"/>
  <c r="D2069" i="4" s="1"/>
  <c r="C2070" i="4"/>
  <c r="D2070" i="4" s="1"/>
  <c r="C2071" i="4"/>
  <c r="D2071" i="4" s="1"/>
  <c r="C2072" i="4"/>
  <c r="D2072" i="4" s="1"/>
  <c r="C2073" i="4"/>
  <c r="D2073" i="4" s="1"/>
  <c r="C2074" i="4"/>
  <c r="D2074" i="4" s="1"/>
  <c r="C2075" i="4"/>
  <c r="D2075" i="4" s="1"/>
  <c r="C2076" i="4"/>
  <c r="D2076" i="4" s="1"/>
  <c r="C2077" i="4"/>
  <c r="D2077" i="4" s="1"/>
  <c r="C2078" i="4"/>
  <c r="D2078" i="4" s="1"/>
  <c r="C2079" i="4"/>
  <c r="D2079" i="4" s="1"/>
  <c r="C2080" i="4"/>
  <c r="D2080" i="4" s="1"/>
  <c r="C2081" i="4"/>
  <c r="D2081" i="4" s="1"/>
  <c r="C2082" i="4"/>
  <c r="D2082" i="4" s="1"/>
  <c r="C2083" i="4"/>
  <c r="D2083" i="4" s="1"/>
  <c r="C2084" i="4"/>
  <c r="D2084" i="4" s="1"/>
  <c r="C2085" i="4"/>
  <c r="D2085" i="4" s="1"/>
  <c r="C2086" i="4"/>
  <c r="D2086" i="4" s="1"/>
  <c r="C2087" i="4"/>
  <c r="D2087" i="4" s="1"/>
  <c r="C2088" i="4"/>
  <c r="D2088" i="4" s="1"/>
  <c r="C2089" i="4"/>
  <c r="D2089" i="4" s="1"/>
  <c r="C2090" i="4"/>
  <c r="D2090" i="4" s="1"/>
  <c r="C2091" i="4"/>
  <c r="D2091" i="4" s="1"/>
  <c r="C2092" i="4"/>
  <c r="D2092" i="4" s="1"/>
  <c r="C2093" i="4"/>
  <c r="D2093" i="4" s="1"/>
  <c r="C2094" i="4"/>
  <c r="D2094" i="4" s="1"/>
  <c r="C2095" i="4"/>
  <c r="D2095" i="4" s="1"/>
  <c r="C2096" i="4"/>
  <c r="D2096" i="4" s="1"/>
  <c r="C2097" i="4"/>
  <c r="D2097" i="4" s="1"/>
  <c r="C2098" i="4"/>
  <c r="D2098" i="4" s="1"/>
  <c r="C2099" i="4"/>
  <c r="D2099" i="4" s="1"/>
  <c r="C2100" i="4"/>
  <c r="D2100" i="4" s="1"/>
  <c r="C2101" i="4"/>
  <c r="D2101" i="4" s="1"/>
  <c r="C2102" i="4"/>
  <c r="D2102" i="4" s="1"/>
  <c r="C2103" i="4"/>
  <c r="D2103" i="4" s="1"/>
  <c r="C2104" i="4"/>
  <c r="D2104" i="4" s="1"/>
  <c r="C2105" i="4"/>
  <c r="D2105" i="4" s="1"/>
  <c r="C2106" i="4"/>
  <c r="D2106" i="4" s="1"/>
  <c r="C2107" i="4"/>
  <c r="D2107" i="4" s="1"/>
  <c r="C2108" i="4"/>
  <c r="D2108" i="4" s="1"/>
  <c r="C2109" i="4"/>
  <c r="D2109" i="4" s="1"/>
  <c r="C2110" i="4"/>
  <c r="D2110" i="4" s="1"/>
  <c r="C2111" i="4"/>
  <c r="D2111" i="4" s="1"/>
  <c r="C2112" i="4"/>
  <c r="D2112" i="4" s="1"/>
  <c r="C2113" i="4"/>
  <c r="D2113" i="4" s="1"/>
  <c r="C2114" i="4"/>
  <c r="D2114" i="4" s="1"/>
  <c r="C2115" i="4"/>
  <c r="D2115" i="4" s="1"/>
  <c r="C2116" i="4"/>
  <c r="D2116" i="4" s="1"/>
  <c r="C2117" i="4"/>
  <c r="D2117" i="4" s="1"/>
  <c r="C2118" i="4"/>
  <c r="D2118" i="4" s="1"/>
  <c r="C2119" i="4"/>
  <c r="D2119" i="4" s="1"/>
  <c r="C2120" i="4"/>
  <c r="D2120" i="4" s="1"/>
  <c r="C2121" i="4"/>
  <c r="D2121" i="4" s="1"/>
  <c r="C2122" i="4"/>
  <c r="D2122" i="4" s="1"/>
  <c r="C2123" i="4"/>
  <c r="D2123" i="4" s="1"/>
  <c r="C2124" i="4"/>
  <c r="D2124" i="4" s="1"/>
  <c r="C2125" i="4"/>
  <c r="D2125" i="4" s="1"/>
  <c r="C2126" i="4"/>
  <c r="D2126" i="4" s="1"/>
  <c r="C2127" i="4"/>
  <c r="D2127" i="4" s="1"/>
  <c r="C2128" i="4"/>
  <c r="D2128" i="4" s="1"/>
  <c r="C2129" i="4"/>
  <c r="D2129" i="4" s="1"/>
  <c r="C2" i="4"/>
  <c r="D2" i="4" s="1"/>
  <c r="C130" i="6"/>
  <c r="D130" i="6" s="1"/>
  <c r="C131" i="6"/>
  <c r="D131" i="6" s="1"/>
  <c r="C78" i="6"/>
  <c r="D78" i="6" s="1"/>
  <c r="C91" i="6"/>
  <c r="D91" i="6" s="1"/>
  <c r="C132" i="6"/>
  <c r="D132" i="6" s="1"/>
  <c r="C133" i="6"/>
  <c r="D133" i="6" s="1"/>
  <c r="C134" i="6"/>
  <c r="D134" i="6" s="1"/>
  <c r="C38" i="6"/>
  <c r="D38" i="6" s="1"/>
  <c r="C114" i="6"/>
  <c r="D114" i="6" s="1"/>
  <c r="C92" i="6"/>
  <c r="D92" i="6" s="1"/>
  <c r="C135" i="6"/>
  <c r="D135" i="6" s="1"/>
  <c r="C49" i="6"/>
  <c r="D49" i="6" s="1"/>
  <c r="C136" i="6"/>
  <c r="D136" i="6" s="1"/>
  <c r="C70" i="6"/>
  <c r="D70" i="6" s="1"/>
  <c r="C137" i="6"/>
  <c r="D137" i="6" s="1"/>
  <c r="C122" i="6"/>
  <c r="D122" i="6" s="1"/>
  <c r="C138" i="6"/>
  <c r="D138" i="6" s="1"/>
  <c r="C98" i="6"/>
  <c r="D98" i="6" s="1"/>
  <c r="C44" i="6"/>
  <c r="D44" i="6" s="1"/>
  <c r="C139" i="6"/>
  <c r="D139" i="6" s="1"/>
  <c r="C100" i="6"/>
  <c r="D100" i="6" s="1"/>
  <c r="C140" i="6"/>
  <c r="D140" i="6" s="1"/>
  <c r="C107" i="6"/>
  <c r="D107" i="6" s="1"/>
  <c r="C141" i="6"/>
  <c r="D141" i="6" s="1"/>
  <c r="C21" i="6"/>
  <c r="D21" i="6" s="1"/>
  <c r="C58" i="6"/>
  <c r="D58" i="6" s="1"/>
  <c r="C142" i="6"/>
  <c r="D142" i="6" s="1"/>
  <c r="C30" i="6"/>
  <c r="D30" i="6" s="1"/>
  <c r="C143" i="6"/>
  <c r="C108" i="6"/>
  <c r="D108" i="6" s="1"/>
  <c r="C144" i="6"/>
  <c r="D144" i="6" s="1"/>
  <c r="C145" i="6"/>
  <c r="D145" i="6" s="1"/>
  <c r="C146" i="6"/>
  <c r="D146" i="6" s="1"/>
  <c r="C147" i="6"/>
  <c r="D147" i="6" s="1"/>
  <c r="C148" i="6"/>
  <c r="D148" i="6" s="1"/>
  <c r="C71" i="6"/>
  <c r="D71" i="6" s="1"/>
  <c r="C149" i="6"/>
  <c r="D149" i="6" s="1"/>
  <c r="C115" i="6"/>
  <c r="D115" i="6" s="1"/>
  <c r="C150" i="6"/>
  <c r="D150" i="6" s="1"/>
  <c r="C27" i="6"/>
  <c r="D27" i="6" s="1"/>
  <c r="C151" i="6"/>
  <c r="D151" i="6" s="1"/>
  <c r="C45" i="6"/>
  <c r="D45" i="6" s="1"/>
  <c r="C152" i="6"/>
  <c r="D152" i="6" s="1"/>
  <c r="C153" i="6"/>
  <c r="D153" i="6" s="1"/>
  <c r="C154" i="6"/>
  <c r="D154" i="6" s="1"/>
  <c r="C17" i="6"/>
  <c r="D17" i="6" s="1"/>
  <c r="C155" i="6"/>
  <c r="D155" i="6" s="1"/>
  <c r="C101" i="6"/>
  <c r="D101" i="6" s="1"/>
  <c r="C156" i="6"/>
  <c r="D156" i="6" s="1"/>
  <c r="C68" i="6"/>
  <c r="D68" i="6" s="1"/>
  <c r="C72" i="6"/>
  <c r="D72" i="6" s="1"/>
  <c r="C116" i="6"/>
  <c r="D116" i="6" s="1"/>
  <c r="C79" i="6"/>
  <c r="D79" i="6" s="1"/>
  <c r="C46" i="6"/>
  <c r="D46" i="6" s="1"/>
  <c r="C157" i="6"/>
  <c r="D157" i="6" s="1"/>
  <c r="C158" i="6"/>
  <c r="D158" i="6" s="1"/>
  <c r="C159" i="6"/>
  <c r="D159" i="6" s="1"/>
  <c r="C93" i="6"/>
  <c r="D93" i="6" s="1"/>
  <c r="C160" i="6"/>
  <c r="D160" i="6" s="1"/>
  <c r="C123" i="6"/>
  <c r="D123" i="6" s="1"/>
  <c r="C39" i="6"/>
  <c r="D39" i="6" s="1"/>
  <c r="C161" i="6"/>
  <c r="D161" i="6" s="1"/>
  <c r="C162" i="6"/>
  <c r="D162" i="6" s="1"/>
  <c r="C7" i="6"/>
  <c r="D7" i="6" s="1"/>
  <c r="C163" i="6"/>
  <c r="D163" i="6" s="1"/>
  <c r="C164" i="6"/>
  <c r="D164" i="6" s="1"/>
  <c r="C33" i="6"/>
  <c r="D33" i="6" s="1"/>
  <c r="C50" i="6"/>
  <c r="D50" i="6" s="1"/>
  <c r="C73" i="6"/>
  <c r="D73" i="6" s="1"/>
  <c r="C22" i="6"/>
  <c r="D22" i="6" s="1"/>
  <c r="C165" i="6"/>
  <c r="D165" i="6" s="1"/>
  <c r="C62" i="6"/>
  <c r="D62" i="6" s="1"/>
  <c r="C166" i="6"/>
  <c r="D166" i="6" s="1"/>
  <c r="C167" i="6"/>
  <c r="D167" i="6" s="1"/>
  <c r="C94" i="6"/>
  <c r="D94" i="6" s="1"/>
  <c r="C28" i="6"/>
  <c r="D28" i="6" s="1"/>
  <c r="C51" i="6"/>
  <c r="D51" i="6" s="1"/>
  <c r="C63" i="6"/>
  <c r="D63" i="6" s="1"/>
  <c r="C52" i="6"/>
  <c r="D52" i="6" s="1"/>
  <c r="C59" i="6"/>
  <c r="D59" i="6" s="1"/>
  <c r="C56" i="6"/>
  <c r="D56" i="6" s="1"/>
  <c r="C168" i="6"/>
  <c r="D168" i="6" s="1"/>
  <c r="C95" i="6"/>
  <c r="D95" i="6" s="1"/>
  <c r="C169" i="6"/>
  <c r="D169" i="6" s="1"/>
  <c r="C109" i="6"/>
  <c r="D109" i="6" s="1"/>
  <c r="C10" i="6"/>
  <c r="D10" i="6" s="1"/>
  <c r="C170" i="6"/>
  <c r="D170" i="6" s="1"/>
  <c r="C117" i="6"/>
  <c r="D117" i="6" s="1"/>
  <c r="C171" i="6"/>
  <c r="D171" i="6" s="1"/>
  <c r="C172" i="6"/>
  <c r="D172" i="6" s="1"/>
  <c r="C173" i="6"/>
  <c r="D173" i="6" s="1"/>
  <c r="C40" i="6"/>
  <c r="D40" i="6" s="1"/>
  <c r="C102" i="6"/>
  <c r="D102" i="6" s="1"/>
  <c r="C174" i="6"/>
  <c r="D174" i="6" s="1"/>
  <c r="C64" i="6"/>
  <c r="D64" i="6" s="1"/>
  <c r="C13" i="6"/>
  <c r="D13" i="6" s="1"/>
  <c r="C175" i="6"/>
  <c r="D175" i="6" s="1"/>
  <c r="C176" i="6"/>
  <c r="D176" i="6" s="1"/>
  <c r="C74" i="6"/>
  <c r="D74" i="6" s="1"/>
  <c r="C53" i="6"/>
  <c r="D53" i="6" s="1"/>
  <c r="C85" i="6"/>
  <c r="D85" i="6" s="1"/>
  <c r="C54" i="6"/>
  <c r="D54" i="6" s="1"/>
  <c r="C177" i="6"/>
  <c r="D177" i="6" s="1"/>
  <c r="C178" i="6"/>
  <c r="D178" i="6" s="1"/>
  <c r="C118" i="6"/>
  <c r="D118" i="6" s="1"/>
  <c r="C34" i="6"/>
  <c r="D34" i="6" s="1"/>
  <c r="C179" i="6"/>
  <c r="D179" i="6" s="1"/>
  <c r="C47" i="6"/>
  <c r="D47" i="6" s="1"/>
  <c r="C180" i="6"/>
  <c r="D180" i="6" s="1"/>
  <c r="C48" i="6"/>
  <c r="D48" i="6" s="1"/>
  <c r="C11" i="6"/>
  <c r="D11" i="6" s="1"/>
  <c r="C181" i="6"/>
  <c r="D181" i="6" s="1"/>
  <c r="C182" i="6"/>
  <c r="D182" i="6" s="1"/>
  <c r="C183" i="6"/>
  <c r="D183" i="6" s="1"/>
  <c r="C184" i="6"/>
  <c r="D184" i="6" s="1"/>
  <c r="C14" i="6"/>
  <c r="D14" i="6" s="1"/>
  <c r="C185" i="6"/>
  <c r="D185" i="6" s="1"/>
  <c r="C5" i="6"/>
  <c r="D5" i="6" s="1"/>
  <c r="C86" i="6"/>
  <c r="D86" i="6" s="1"/>
  <c r="C15" i="6"/>
  <c r="D15" i="6" s="1"/>
  <c r="C186" i="6"/>
  <c r="D186" i="6" s="1"/>
  <c r="C65" i="6"/>
  <c r="D65" i="6" s="1"/>
  <c r="C187" i="6"/>
  <c r="D187" i="6" s="1"/>
  <c r="C35" i="6"/>
  <c r="D35" i="6" s="1"/>
  <c r="C188" i="6"/>
  <c r="D188" i="6" s="1"/>
  <c r="C189" i="6"/>
  <c r="D189" i="6" s="1"/>
  <c r="C66" i="6"/>
  <c r="D66" i="6" s="1"/>
  <c r="C57" i="6"/>
  <c r="D57" i="6" s="1"/>
  <c r="C190" i="6"/>
  <c r="D190" i="6" s="1"/>
  <c r="C124" i="6"/>
  <c r="D124" i="6" s="1"/>
  <c r="C191" i="6"/>
  <c r="D191" i="6" s="1"/>
  <c r="C192" i="6"/>
  <c r="D192" i="6" s="1"/>
  <c r="C125" i="6"/>
  <c r="D125" i="6" s="1"/>
  <c r="C75" i="6"/>
  <c r="D75" i="6" s="1"/>
  <c r="C23" i="6"/>
  <c r="D23" i="6" s="1"/>
  <c r="C18" i="6"/>
  <c r="D18" i="6" s="1"/>
  <c r="C193" i="6"/>
  <c r="D193" i="6" s="1"/>
  <c r="C29" i="6"/>
  <c r="D29" i="6" s="1"/>
  <c r="C194" i="6"/>
  <c r="D194" i="6" s="1"/>
  <c r="C195" i="6"/>
  <c r="D195" i="6" s="1"/>
  <c r="C126" i="6"/>
  <c r="D126" i="6" s="1"/>
  <c r="C36" i="6"/>
  <c r="D36" i="6" s="1"/>
  <c r="C55" i="6"/>
  <c r="D55" i="6" s="1"/>
  <c r="C196" i="6"/>
  <c r="D196" i="6" s="1"/>
  <c r="C110" i="6"/>
  <c r="D110" i="6" s="1"/>
  <c r="C103" i="6"/>
  <c r="D103" i="6" s="1"/>
  <c r="C197" i="6"/>
  <c r="D197" i="6" s="1"/>
  <c r="C8" i="6"/>
  <c r="D8" i="6" s="1"/>
  <c r="C198" i="6"/>
  <c r="D198" i="6" s="1"/>
  <c r="C199" i="6"/>
  <c r="D199" i="6" s="1"/>
  <c r="C200" i="6"/>
  <c r="D200" i="6" s="1"/>
  <c r="C76" i="6"/>
  <c r="D76" i="6" s="1"/>
  <c r="C127" i="6"/>
  <c r="D127" i="6" s="1"/>
  <c r="C201" i="6"/>
  <c r="D201" i="6" s="1"/>
  <c r="C12" i="6"/>
  <c r="D12" i="6" s="1"/>
  <c r="C202" i="6"/>
  <c r="D202" i="6" s="1"/>
  <c r="C203" i="6"/>
  <c r="D203" i="6" s="1"/>
  <c r="C204" i="6"/>
  <c r="D204" i="6" s="1"/>
  <c r="C3" i="6"/>
  <c r="D3" i="6" s="1"/>
  <c r="C77" i="6"/>
  <c r="D77" i="6" s="1"/>
  <c r="C104" i="6"/>
  <c r="D104" i="6" s="1"/>
  <c r="C19" i="6"/>
  <c r="D19" i="6" s="1"/>
  <c r="C205" i="6"/>
  <c r="D205" i="6" s="1"/>
  <c r="C41" i="6"/>
  <c r="D41" i="6" s="1"/>
  <c r="C42" i="6"/>
  <c r="D42" i="6" s="1"/>
  <c r="C206" i="6"/>
  <c r="D206" i="6" s="1"/>
  <c r="C96" i="6"/>
  <c r="D96" i="6" s="1"/>
  <c r="C207" i="6"/>
  <c r="D207" i="6" s="1"/>
  <c r="C208" i="6"/>
  <c r="D208" i="6" s="1"/>
  <c r="C209" i="6"/>
  <c r="D209" i="6" s="1"/>
  <c r="C97" i="6"/>
  <c r="D97" i="6" s="1"/>
  <c r="C20" i="6"/>
  <c r="D20" i="6" s="1"/>
  <c r="C210" i="6"/>
  <c r="D210" i="6" s="1"/>
  <c r="C80" i="6"/>
  <c r="D80" i="6" s="1"/>
  <c r="C81" i="6"/>
  <c r="D81" i="6" s="1"/>
  <c r="C211" i="6"/>
  <c r="D211" i="6" s="1"/>
  <c r="C212" i="6"/>
  <c r="D212" i="6" s="1"/>
  <c r="C213" i="6"/>
  <c r="D213" i="6" s="1"/>
  <c r="C111" i="6"/>
  <c r="D111" i="6" s="1"/>
  <c r="C214" i="6"/>
  <c r="D214" i="6" s="1"/>
  <c r="C82" i="6"/>
  <c r="D82" i="6" s="1"/>
  <c r="C83" i="6"/>
  <c r="D83" i="6" s="1"/>
  <c r="C24" i="6"/>
  <c r="D24" i="6" s="1"/>
  <c r="C215" i="6"/>
  <c r="D215" i="6" s="1"/>
  <c r="C112" i="6"/>
  <c r="D112" i="6" s="1"/>
  <c r="C216" i="6"/>
  <c r="D216" i="6" s="1"/>
  <c r="C69" i="6"/>
  <c r="D69" i="6" s="1"/>
  <c r="C60" i="6"/>
  <c r="D60" i="6" s="1"/>
  <c r="C217" i="6"/>
  <c r="D217" i="6" s="1"/>
  <c r="C218" i="6"/>
  <c r="D218" i="6" s="1"/>
  <c r="C2" i="6"/>
  <c r="D2" i="6" s="1"/>
  <c r="C84" i="6"/>
  <c r="D84" i="6" s="1"/>
  <c r="C219" i="6"/>
  <c r="D219" i="6" s="1"/>
  <c r="C220" i="6"/>
  <c r="D220" i="6" s="1"/>
  <c r="C128" i="6"/>
  <c r="D128" i="6" s="1"/>
  <c r="C9" i="6"/>
  <c r="D9" i="6" s="1"/>
  <c r="C119" i="6"/>
  <c r="D119" i="6" s="1"/>
  <c r="C221" i="6"/>
  <c r="D221" i="6" s="1"/>
  <c r="C222" i="6"/>
  <c r="D222" i="6" s="1"/>
  <c r="C223" i="6"/>
  <c r="D223" i="6" s="1"/>
  <c r="C224" i="6"/>
  <c r="D224" i="6" s="1"/>
  <c r="C225" i="6"/>
  <c r="D225" i="6" s="1"/>
  <c r="C226" i="6"/>
  <c r="D226" i="6" s="1"/>
  <c r="C105" i="6"/>
  <c r="D105" i="6" s="1"/>
  <c r="C4" i="6"/>
  <c r="D4" i="6" s="1"/>
  <c r="C227" i="6"/>
  <c r="D227" i="6" s="1"/>
  <c r="C6" i="6"/>
  <c r="D6" i="6" s="1"/>
  <c r="C228" i="6"/>
  <c r="D228" i="6" s="1"/>
  <c r="C16" i="6"/>
  <c r="D16" i="6" s="1"/>
  <c r="C229" i="6"/>
  <c r="D229" i="6" s="1"/>
  <c r="C37" i="6"/>
  <c r="D37" i="6" s="1"/>
  <c r="C87" i="6"/>
  <c r="D87" i="6" s="1"/>
  <c r="C88" i="6"/>
  <c r="D88" i="6" s="1"/>
  <c r="C25" i="6"/>
  <c r="D25" i="6" s="1"/>
  <c r="C230" i="6"/>
  <c r="D230" i="6" s="1"/>
  <c r="C231" i="6"/>
  <c r="D231" i="6" s="1"/>
  <c r="C232" i="6"/>
  <c r="D232" i="6" s="1"/>
  <c r="C89" i="6"/>
  <c r="D89" i="6" s="1"/>
  <c r="C120" i="6"/>
  <c r="D120" i="6" s="1"/>
  <c r="C43" i="6"/>
  <c r="D43" i="6" s="1"/>
  <c r="C233" i="6"/>
  <c r="D233" i="6" s="1"/>
  <c r="C26" i="6"/>
  <c r="D26" i="6" s="1"/>
  <c r="C31" i="6"/>
  <c r="D31" i="6" s="1"/>
  <c r="C67" i="6"/>
  <c r="D67" i="6" s="1"/>
  <c r="C234" i="6"/>
  <c r="D234" i="6" s="1"/>
  <c r="C106" i="6"/>
  <c r="D106" i="6" s="1"/>
  <c r="C61" i="6"/>
  <c r="D61" i="6" s="1"/>
  <c r="C99" i="6"/>
  <c r="D99" i="6" s="1"/>
  <c r="C32" i="6"/>
  <c r="D32" i="6" s="1"/>
  <c r="C129" i="6"/>
  <c r="D129" i="6" s="1"/>
  <c r="C235" i="6"/>
  <c r="D235" i="6" s="1"/>
  <c r="C236" i="6"/>
  <c r="D236" i="6" s="1"/>
  <c r="C237" i="6"/>
  <c r="D237" i="6" s="1"/>
  <c r="C113" i="6"/>
  <c r="D113" i="6" s="1"/>
  <c r="C238" i="6"/>
  <c r="D238" i="6" s="1"/>
  <c r="C239" i="6"/>
  <c r="D239" i="6" s="1"/>
  <c r="C90" i="6"/>
  <c r="D90" i="6" s="1"/>
  <c r="C121" i="6"/>
  <c r="D121" i="6" s="1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" i="5"/>
  <c r="C2" i="1"/>
  <c r="D2" i="1" s="1"/>
  <c r="O2" i="1" s="1"/>
  <c r="M130" i="6"/>
  <c r="M131" i="6"/>
  <c r="M78" i="6"/>
  <c r="M91" i="6"/>
  <c r="M132" i="6"/>
  <c r="M133" i="6"/>
  <c r="M134" i="6"/>
  <c r="M38" i="6"/>
  <c r="M114" i="6"/>
  <c r="M92" i="6"/>
  <c r="M135" i="6"/>
  <c r="M49" i="6"/>
  <c r="M136" i="6"/>
  <c r="M70" i="6"/>
  <c r="M137" i="6"/>
  <c r="M122" i="6"/>
  <c r="M138" i="6"/>
  <c r="M98" i="6"/>
  <c r="M44" i="6"/>
  <c r="M139" i="6"/>
  <c r="M100" i="6"/>
  <c r="M107" i="6"/>
  <c r="M141" i="6"/>
  <c r="M21" i="6"/>
  <c r="M58" i="6"/>
  <c r="M142" i="6"/>
  <c r="M30" i="6"/>
  <c r="M143" i="6"/>
  <c r="M108" i="6"/>
  <c r="M144" i="6"/>
  <c r="M145" i="6"/>
  <c r="M146" i="6"/>
  <c r="M147" i="6"/>
  <c r="M148" i="6"/>
  <c r="M71" i="6"/>
  <c r="M149" i="6"/>
  <c r="M115" i="6"/>
  <c r="M150" i="6"/>
  <c r="M27" i="6"/>
  <c r="M151" i="6"/>
  <c r="M45" i="6"/>
  <c r="M152" i="6"/>
  <c r="M153" i="6"/>
  <c r="M154" i="6"/>
  <c r="M17" i="6"/>
  <c r="M155" i="6"/>
  <c r="M101" i="6"/>
  <c r="M156" i="6"/>
  <c r="M68" i="6"/>
  <c r="M72" i="6"/>
  <c r="M116" i="6"/>
  <c r="M79" i="6"/>
  <c r="M46" i="6"/>
  <c r="M157" i="6"/>
  <c r="M158" i="6"/>
  <c r="M159" i="6"/>
  <c r="M93" i="6"/>
  <c r="M160" i="6"/>
  <c r="M123" i="6"/>
  <c r="M39" i="6"/>
  <c r="M161" i="6"/>
  <c r="M162" i="6"/>
  <c r="M7" i="6"/>
  <c r="M163" i="6"/>
  <c r="M164" i="6"/>
  <c r="M33" i="6"/>
  <c r="M50" i="6"/>
  <c r="M73" i="6"/>
  <c r="M22" i="6"/>
  <c r="M165" i="6"/>
  <c r="M62" i="6"/>
  <c r="M166" i="6"/>
  <c r="M167" i="6"/>
  <c r="M94" i="6"/>
  <c r="M28" i="6"/>
  <c r="M51" i="6"/>
  <c r="M63" i="6"/>
  <c r="M52" i="6"/>
  <c r="M59" i="6"/>
  <c r="M56" i="6"/>
  <c r="M168" i="6"/>
  <c r="M95" i="6"/>
  <c r="M169" i="6"/>
  <c r="M109" i="6"/>
  <c r="M10" i="6"/>
  <c r="M170" i="6"/>
  <c r="M117" i="6"/>
  <c r="M171" i="6"/>
  <c r="M172" i="6"/>
  <c r="M173" i="6"/>
  <c r="M40" i="6"/>
  <c r="M102" i="6"/>
  <c r="M174" i="6"/>
  <c r="M64" i="6"/>
  <c r="M13" i="6"/>
  <c r="M175" i="6"/>
  <c r="M176" i="6"/>
  <c r="M74" i="6"/>
  <c r="M53" i="6"/>
  <c r="M85" i="6"/>
  <c r="M54" i="6"/>
  <c r="M177" i="6"/>
  <c r="M178" i="6"/>
  <c r="M118" i="6"/>
  <c r="M34" i="6"/>
  <c r="M179" i="6"/>
  <c r="M47" i="6"/>
  <c r="M180" i="6"/>
  <c r="M48" i="6"/>
  <c r="M11" i="6"/>
  <c r="M181" i="6"/>
  <c r="M182" i="6"/>
  <c r="M183" i="6"/>
  <c r="M184" i="6"/>
  <c r="M14" i="6"/>
  <c r="M185" i="6"/>
  <c r="M5" i="6"/>
  <c r="M86" i="6"/>
  <c r="M15" i="6"/>
  <c r="M186" i="6"/>
  <c r="M65" i="6"/>
  <c r="M187" i="6"/>
  <c r="M35" i="6"/>
  <c r="M188" i="6"/>
  <c r="M189" i="6"/>
  <c r="M66" i="6"/>
  <c r="M57" i="6"/>
  <c r="M190" i="6"/>
  <c r="M124" i="6"/>
  <c r="M191" i="6"/>
  <c r="M192" i="6"/>
  <c r="M125" i="6"/>
  <c r="M75" i="6"/>
  <c r="M23" i="6"/>
  <c r="M18" i="6"/>
  <c r="M193" i="6"/>
  <c r="M29" i="6"/>
  <c r="M194" i="6"/>
  <c r="M195" i="6"/>
  <c r="M126" i="6"/>
  <c r="M36" i="6"/>
  <c r="M55" i="6"/>
  <c r="M196" i="6"/>
  <c r="M110" i="6"/>
  <c r="M103" i="6"/>
  <c r="M197" i="6"/>
  <c r="M8" i="6"/>
  <c r="M198" i="6"/>
  <c r="M199" i="6"/>
  <c r="M200" i="6"/>
  <c r="M76" i="6"/>
  <c r="M127" i="6"/>
  <c r="M201" i="6"/>
  <c r="M12" i="6"/>
  <c r="M202" i="6"/>
  <c r="M203" i="6"/>
  <c r="M204" i="6"/>
  <c r="M3" i="6"/>
  <c r="M77" i="6"/>
  <c r="M104" i="6"/>
  <c r="M19" i="6"/>
  <c r="M205" i="6"/>
  <c r="M41" i="6"/>
  <c r="M42" i="6"/>
  <c r="M206" i="6"/>
  <c r="M96" i="6"/>
  <c r="M207" i="6"/>
  <c r="M208" i="6"/>
  <c r="M209" i="6"/>
  <c r="M97" i="6"/>
  <c r="M20" i="6"/>
  <c r="M210" i="6"/>
  <c r="M80" i="6"/>
  <c r="M81" i="6"/>
  <c r="M211" i="6"/>
  <c r="M212" i="6"/>
  <c r="M213" i="6"/>
  <c r="M111" i="6"/>
  <c r="M214" i="6"/>
  <c r="M82" i="6"/>
  <c r="M83" i="6"/>
  <c r="M24" i="6"/>
  <c r="M215" i="6"/>
  <c r="M112" i="6"/>
  <c r="M216" i="6"/>
  <c r="M69" i="6"/>
  <c r="M60" i="6"/>
  <c r="M217" i="6"/>
  <c r="M218" i="6"/>
  <c r="M2" i="6"/>
  <c r="M84" i="6"/>
  <c r="M219" i="6"/>
  <c r="M220" i="6"/>
  <c r="M128" i="6"/>
  <c r="M9" i="6"/>
  <c r="M119" i="6"/>
  <c r="M221" i="6"/>
  <c r="M222" i="6"/>
  <c r="M223" i="6"/>
  <c r="M224" i="6"/>
  <c r="M225" i="6"/>
  <c r="M226" i="6"/>
  <c r="M105" i="6"/>
  <c r="M4" i="6"/>
  <c r="M227" i="6"/>
  <c r="M6" i="6"/>
  <c r="M228" i="6"/>
  <c r="M16" i="6"/>
  <c r="M229" i="6"/>
  <c r="M37" i="6"/>
  <c r="M87" i="6"/>
  <c r="M88" i="6"/>
  <c r="M25" i="6"/>
  <c r="M230" i="6"/>
  <c r="M231" i="6"/>
  <c r="M232" i="6"/>
  <c r="M89" i="6"/>
  <c r="M120" i="6"/>
  <c r="M43" i="6"/>
  <c r="M233" i="6"/>
  <c r="M26" i="6"/>
  <c r="M31" i="6"/>
  <c r="M67" i="6"/>
  <c r="M234" i="6"/>
  <c r="M106" i="6"/>
  <c r="M61" i="6"/>
  <c r="M99" i="6"/>
  <c r="M32" i="6"/>
  <c r="M129" i="6"/>
  <c r="M235" i="6"/>
  <c r="M236" i="6"/>
  <c r="M237" i="6"/>
  <c r="M113" i="6"/>
  <c r="M238" i="6"/>
  <c r="M239" i="6"/>
  <c r="M90" i="6"/>
  <c r="M121" i="6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" i="5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S686" i="1"/>
  <c r="S687" i="1"/>
  <c r="S688" i="1"/>
  <c r="S689" i="1"/>
  <c r="S690" i="1"/>
  <c r="S691" i="1"/>
  <c r="S692" i="1"/>
  <c r="S693" i="1"/>
  <c r="S694" i="1"/>
  <c r="S695" i="1"/>
  <c r="S696" i="1"/>
  <c r="S697" i="1"/>
  <c r="S698" i="1"/>
  <c r="S699" i="1"/>
  <c r="S700" i="1"/>
  <c r="S701" i="1"/>
  <c r="S702" i="1"/>
  <c r="S703" i="1"/>
  <c r="S704" i="1"/>
  <c r="S705" i="1"/>
  <c r="S706" i="1"/>
  <c r="S707" i="1"/>
  <c r="S708" i="1"/>
  <c r="S709" i="1"/>
  <c r="S710" i="1"/>
  <c r="S711" i="1"/>
  <c r="S712" i="1"/>
  <c r="S713" i="1"/>
  <c r="S714" i="1"/>
  <c r="S715" i="1"/>
  <c r="S716" i="1"/>
  <c r="S717" i="1"/>
  <c r="S718" i="1"/>
  <c r="S719" i="1"/>
  <c r="S720" i="1"/>
  <c r="S721" i="1"/>
  <c r="S722" i="1"/>
  <c r="S723" i="1"/>
  <c r="S724" i="1"/>
  <c r="S725" i="1"/>
  <c r="S726" i="1"/>
  <c r="S727" i="1"/>
  <c r="S728" i="1"/>
  <c r="S729" i="1"/>
  <c r="S730" i="1"/>
  <c r="S731" i="1"/>
  <c r="S732" i="1"/>
  <c r="S733" i="1"/>
  <c r="S734" i="1"/>
  <c r="S735" i="1"/>
  <c r="S736" i="1"/>
  <c r="S737" i="1"/>
  <c r="S738" i="1"/>
  <c r="S739" i="1"/>
  <c r="S740" i="1"/>
  <c r="S741" i="1"/>
  <c r="S742" i="1"/>
  <c r="S743" i="1"/>
  <c r="S744" i="1"/>
  <c r="S745" i="1"/>
  <c r="S746" i="1"/>
  <c r="S747" i="1"/>
  <c r="S748" i="1"/>
  <c r="S749" i="1"/>
  <c r="S750" i="1"/>
  <c r="S751" i="1"/>
  <c r="S752" i="1"/>
  <c r="S753" i="1"/>
  <c r="S754" i="1"/>
  <c r="S755" i="1"/>
  <c r="S756" i="1"/>
  <c r="S757" i="1"/>
  <c r="S758" i="1"/>
  <c r="S759" i="1"/>
  <c r="S760" i="1"/>
  <c r="S761" i="1"/>
  <c r="S762" i="1"/>
  <c r="S763" i="1"/>
  <c r="S764" i="1"/>
  <c r="S765" i="1"/>
  <c r="S766" i="1"/>
  <c r="S767" i="1"/>
  <c r="S768" i="1"/>
  <c r="S769" i="1"/>
  <c r="S770" i="1"/>
  <c r="S771" i="1"/>
  <c r="S772" i="1"/>
  <c r="S773" i="1"/>
  <c r="S774" i="1"/>
  <c r="S775" i="1"/>
  <c r="S776" i="1"/>
  <c r="S777" i="1"/>
  <c r="S778" i="1"/>
  <c r="S779" i="1"/>
  <c r="S780" i="1"/>
  <c r="S781" i="1"/>
  <c r="S782" i="1"/>
  <c r="S783" i="1"/>
  <c r="S784" i="1"/>
  <c r="S785" i="1"/>
  <c r="S786" i="1"/>
  <c r="S787" i="1"/>
  <c r="S788" i="1"/>
  <c r="S789" i="1"/>
  <c r="S790" i="1"/>
  <c r="S791" i="1"/>
  <c r="S792" i="1"/>
  <c r="S793" i="1"/>
  <c r="S794" i="1"/>
  <c r="S795" i="1"/>
  <c r="S796" i="1"/>
  <c r="S797" i="1"/>
  <c r="S798" i="1"/>
  <c r="S799" i="1"/>
  <c r="S800" i="1"/>
  <c r="S801" i="1"/>
  <c r="S802" i="1"/>
  <c r="S803" i="1"/>
  <c r="S804" i="1"/>
  <c r="S805" i="1"/>
  <c r="S806" i="1"/>
  <c r="S807" i="1"/>
  <c r="S808" i="1"/>
  <c r="S809" i="1"/>
  <c r="S810" i="1"/>
  <c r="S811" i="1"/>
  <c r="S812" i="1"/>
  <c r="S813" i="1"/>
  <c r="S814" i="1"/>
  <c r="S815" i="1"/>
  <c r="S816" i="1"/>
  <c r="S817" i="1"/>
  <c r="S818" i="1"/>
  <c r="S819" i="1"/>
  <c r="S820" i="1"/>
  <c r="S821" i="1"/>
  <c r="S822" i="1"/>
  <c r="S823" i="1"/>
  <c r="S824" i="1"/>
  <c r="S825" i="1"/>
  <c r="S826" i="1"/>
  <c r="S827" i="1"/>
  <c r="S828" i="1"/>
  <c r="S829" i="1"/>
  <c r="S830" i="1"/>
  <c r="S831" i="1"/>
  <c r="S832" i="1"/>
  <c r="S833" i="1"/>
  <c r="S834" i="1"/>
  <c r="S835" i="1"/>
  <c r="S836" i="1"/>
  <c r="S837" i="1"/>
  <c r="S838" i="1"/>
  <c r="S839" i="1"/>
  <c r="S840" i="1"/>
  <c r="S841" i="1"/>
  <c r="S842" i="1"/>
  <c r="S843" i="1"/>
  <c r="S844" i="1"/>
  <c r="S845" i="1"/>
  <c r="S846" i="1"/>
  <c r="S847" i="1"/>
  <c r="S848" i="1"/>
  <c r="S849" i="1"/>
  <c r="S850" i="1"/>
  <c r="S851" i="1"/>
  <c r="S852" i="1"/>
  <c r="S853" i="1"/>
  <c r="S854" i="1"/>
  <c r="S855" i="1"/>
  <c r="S856" i="1"/>
  <c r="S857" i="1"/>
  <c r="S858" i="1"/>
  <c r="S859" i="1"/>
  <c r="S860" i="1"/>
  <c r="S861" i="1"/>
  <c r="S862" i="1"/>
  <c r="S863" i="1"/>
  <c r="S864" i="1"/>
  <c r="S865" i="1"/>
  <c r="S866" i="1"/>
  <c r="S867" i="1"/>
  <c r="S868" i="1"/>
  <c r="S869" i="1"/>
  <c r="S870" i="1"/>
  <c r="S871" i="1"/>
  <c r="S872" i="1"/>
  <c r="S873" i="1"/>
  <c r="S874" i="1"/>
  <c r="S875" i="1"/>
  <c r="S876" i="1"/>
  <c r="S877" i="1"/>
  <c r="S878" i="1"/>
  <c r="S879" i="1"/>
  <c r="S880" i="1"/>
  <c r="S881" i="1"/>
  <c r="S882" i="1"/>
  <c r="S883" i="1"/>
  <c r="S884" i="1"/>
  <c r="S885" i="1"/>
  <c r="S886" i="1"/>
  <c r="S887" i="1"/>
  <c r="S888" i="1"/>
  <c r="S889" i="1"/>
  <c r="S890" i="1"/>
  <c r="S891" i="1"/>
  <c r="S892" i="1"/>
  <c r="S893" i="1"/>
  <c r="S894" i="1"/>
  <c r="S895" i="1"/>
  <c r="S896" i="1"/>
  <c r="S897" i="1"/>
  <c r="S898" i="1"/>
  <c r="S899" i="1"/>
  <c r="S900" i="1"/>
  <c r="S901" i="1"/>
  <c r="S902" i="1"/>
  <c r="S903" i="1"/>
  <c r="S904" i="1"/>
  <c r="S905" i="1"/>
  <c r="S906" i="1"/>
  <c r="S907" i="1"/>
  <c r="S908" i="1"/>
  <c r="S909" i="1"/>
  <c r="S910" i="1"/>
  <c r="S911" i="1"/>
  <c r="S912" i="1"/>
  <c r="S913" i="1"/>
  <c r="S914" i="1"/>
  <c r="S915" i="1"/>
  <c r="S916" i="1"/>
  <c r="S917" i="1"/>
  <c r="S918" i="1"/>
  <c r="S919" i="1"/>
  <c r="S920" i="1"/>
  <c r="S921" i="1"/>
  <c r="S922" i="1"/>
  <c r="S923" i="1"/>
  <c r="S924" i="1"/>
  <c r="S925" i="1"/>
  <c r="S926" i="1"/>
  <c r="S927" i="1"/>
  <c r="S928" i="1"/>
  <c r="S929" i="1"/>
  <c r="S930" i="1"/>
  <c r="S931" i="1"/>
  <c r="S932" i="1"/>
  <c r="S933" i="1"/>
  <c r="S934" i="1"/>
  <c r="S935" i="1"/>
  <c r="S936" i="1"/>
  <c r="S937" i="1"/>
  <c r="S938" i="1"/>
  <c r="S939" i="1"/>
  <c r="S940" i="1"/>
  <c r="S941" i="1"/>
  <c r="S942" i="1"/>
  <c r="S943" i="1"/>
  <c r="S944" i="1"/>
  <c r="S945" i="1"/>
  <c r="S946" i="1"/>
  <c r="S947" i="1"/>
  <c r="S948" i="1"/>
  <c r="S949" i="1"/>
  <c r="S950" i="1"/>
  <c r="S951" i="1"/>
  <c r="S952" i="1"/>
  <c r="S953" i="1"/>
  <c r="S954" i="1"/>
  <c r="S955" i="1"/>
  <c r="S956" i="1"/>
  <c r="S957" i="1"/>
  <c r="S958" i="1"/>
  <c r="S959" i="1"/>
  <c r="S960" i="1"/>
  <c r="S961" i="1"/>
  <c r="S962" i="1"/>
  <c r="S963" i="1"/>
  <c r="S964" i="1"/>
  <c r="S965" i="1"/>
  <c r="S966" i="1"/>
  <c r="S967" i="1"/>
  <c r="S968" i="1"/>
  <c r="S969" i="1"/>
  <c r="S970" i="1"/>
  <c r="S971" i="1"/>
  <c r="S972" i="1"/>
  <c r="S973" i="1"/>
  <c r="S974" i="1"/>
  <c r="S975" i="1"/>
  <c r="S976" i="1"/>
  <c r="S977" i="1"/>
  <c r="S978" i="1"/>
  <c r="S979" i="1"/>
  <c r="S980" i="1"/>
  <c r="S981" i="1"/>
  <c r="S982" i="1"/>
  <c r="S983" i="1"/>
  <c r="S984" i="1"/>
  <c r="S985" i="1"/>
  <c r="S986" i="1"/>
  <c r="S987" i="1"/>
  <c r="S988" i="1"/>
  <c r="S989" i="1"/>
  <c r="S990" i="1"/>
  <c r="S991" i="1"/>
  <c r="S992" i="1"/>
  <c r="S993" i="1"/>
  <c r="S994" i="1"/>
  <c r="S995" i="1"/>
  <c r="S996" i="1"/>
  <c r="S997" i="1"/>
  <c r="S998" i="1"/>
  <c r="S999" i="1"/>
  <c r="S1000" i="1"/>
  <c r="S1001" i="1"/>
  <c r="S1002" i="1"/>
  <c r="S1003" i="1"/>
  <c r="S1004" i="1"/>
  <c r="S1005" i="1"/>
  <c r="S1006" i="1"/>
  <c r="S1007" i="1"/>
  <c r="S1008" i="1"/>
  <c r="S1009" i="1"/>
  <c r="S1010" i="1"/>
  <c r="S1011" i="1"/>
  <c r="S1012" i="1"/>
  <c r="S1013" i="1"/>
  <c r="S1014" i="1"/>
  <c r="S1015" i="1"/>
  <c r="S1016" i="1"/>
  <c r="S1017" i="1"/>
  <c r="S1018" i="1"/>
  <c r="S1019" i="1"/>
  <c r="S1020" i="1"/>
  <c r="S1021" i="1"/>
  <c r="S1022" i="1"/>
  <c r="S1023" i="1"/>
  <c r="S1024" i="1"/>
  <c r="S1025" i="1"/>
  <c r="S1026" i="1"/>
  <c r="S1027" i="1"/>
  <c r="S1028" i="1"/>
  <c r="S1029" i="1"/>
  <c r="S1030" i="1"/>
  <c r="S1031" i="1"/>
  <c r="S1032" i="1"/>
  <c r="S1033" i="1"/>
  <c r="S1034" i="1"/>
  <c r="S1035" i="1"/>
  <c r="S1036" i="1"/>
  <c r="S1037" i="1"/>
  <c r="S1038" i="1"/>
  <c r="S1039" i="1"/>
  <c r="S1040" i="1"/>
  <c r="S1041" i="1"/>
  <c r="S1042" i="1"/>
  <c r="S1043" i="1"/>
  <c r="S1044" i="1"/>
  <c r="S1045" i="1"/>
  <c r="S1046" i="1"/>
  <c r="S1047" i="1"/>
  <c r="S1048" i="1"/>
  <c r="S1049" i="1"/>
  <c r="S1050" i="1"/>
  <c r="S1051" i="1"/>
  <c r="S1052" i="1"/>
  <c r="S1053" i="1"/>
  <c r="S1054" i="1"/>
  <c r="S1055" i="1"/>
  <c r="S1056" i="1"/>
  <c r="S1057" i="1"/>
  <c r="S1058" i="1"/>
  <c r="S1059" i="1"/>
  <c r="S1060" i="1"/>
  <c r="S1061" i="1"/>
  <c r="S1062" i="1"/>
  <c r="S1063" i="1"/>
  <c r="S1064" i="1"/>
  <c r="S1065" i="1"/>
  <c r="S1066" i="1"/>
  <c r="S1067" i="1"/>
  <c r="S1068" i="1"/>
  <c r="S1069" i="1"/>
  <c r="S1070" i="1"/>
  <c r="S1071" i="1"/>
  <c r="S1072" i="1"/>
  <c r="S1073" i="1"/>
  <c r="S1074" i="1"/>
  <c r="S1075" i="1"/>
  <c r="S1076" i="1"/>
  <c r="S1077" i="1"/>
  <c r="S1078" i="1"/>
  <c r="S1079" i="1"/>
  <c r="S1080" i="1"/>
  <c r="S1081" i="1"/>
  <c r="S1082" i="1"/>
  <c r="S1083" i="1"/>
  <c r="S1084" i="1"/>
  <c r="S1085" i="1"/>
  <c r="S1086" i="1"/>
  <c r="S1087" i="1"/>
  <c r="S1088" i="1"/>
  <c r="S1089" i="1"/>
  <c r="S1090" i="1"/>
  <c r="S1091" i="1"/>
  <c r="S1092" i="1"/>
  <c r="S1093" i="1"/>
  <c r="S1094" i="1"/>
  <c r="S1095" i="1"/>
  <c r="S1096" i="1"/>
  <c r="S1097" i="1"/>
  <c r="S1098" i="1"/>
  <c r="S1099" i="1"/>
  <c r="S1100" i="1"/>
  <c r="S1101" i="1"/>
  <c r="S1102" i="1"/>
  <c r="S1103" i="1"/>
  <c r="S1104" i="1"/>
  <c r="S1105" i="1"/>
  <c r="S1106" i="1"/>
  <c r="S1107" i="1"/>
  <c r="S1108" i="1"/>
  <c r="S1109" i="1"/>
  <c r="S1110" i="1"/>
  <c r="S1111" i="1"/>
  <c r="S1112" i="1"/>
  <c r="S1113" i="1"/>
  <c r="S1114" i="1"/>
  <c r="S1115" i="1"/>
  <c r="S1116" i="1"/>
  <c r="S1117" i="1"/>
  <c r="S1118" i="1"/>
  <c r="S1119" i="1"/>
  <c r="S1120" i="1"/>
  <c r="S1121" i="1"/>
  <c r="S1122" i="1"/>
  <c r="S1123" i="1"/>
  <c r="S1124" i="1"/>
  <c r="S1125" i="1"/>
  <c r="S1126" i="1"/>
  <c r="S1127" i="1"/>
  <c r="S1128" i="1"/>
  <c r="S1129" i="1"/>
  <c r="S1130" i="1"/>
  <c r="S1131" i="1"/>
  <c r="S1132" i="1"/>
  <c r="S1133" i="1"/>
  <c r="S1134" i="1"/>
  <c r="S1135" i="1"/>
  <c r="S1136" i="1"/>
  <c r="S1137" i="1"/>
  <c r="S1138" i="1"/>
  <c r="S1139" i="1"/>
  <c r="S1140" i="1"/>
  <c r="S1141" i="1"/>
  <c r="S1142" i="1"/>
  <c r="S1143" i="1"/>
  <c r="S1144" i="1"/>
  <c r="S1145" i="1"/>
  <c r="S1146" i="1"/>
  <c r="S1147" i="1"/>
  <c r="S1148" i="1"/>
  <c r="S1149" i="1"/>
  <c r="S1150" i="1"/>
  <c r="S1151" i="1"/>
  <c r="S1152" i="1"/>
  <c r="S1153" i="1"/>
  <c r="S1154" i="1"/>
  <c r="S1155" i="1"/>
  <c r="S1156" i="1"/>
  <c r="S1157" i="1"/>
  <c r="S1158" i="1"/>
  <c r="S1159" i="1"/>
  <c r="S1160" i="1"/>
  <c r="S1161" i="1"/>
  <c r="S1162" i="1"/>
  <c r="S1163" i="1"/>
  <c r="S1164" i="1"/>
  <c r="S1165" i="1"/>
  <c r="S1166" i="1"/>
  <c r="S1167" i="1"/>
  <c r="S1168" i="1"/>
  <c r="S1169" i="1"/>
  <c r="S1170" i="1"/>
  <c r="S1171" i="1"/>
  <c r="S1172" i="1"/>
  <c r="S1173" i="1"/>
  <c r="S1174" i="1"/>
  <c r="S1175" i="1"/>
  <c r="S1176" i="1"/>
  <c r="S1177" i="1"/>
  <c r="S1178" i="1"/>
  <c r="S1179" i="1"/>
  <c r="S1180" i="1"/>
  <c r="S1181" i="1"/>
  <c r="S1182" i="1"/>
  <c r="S1183" i="1"/>
  <c r="S1184" i="1"/>
  <c r="S1185" i="1"/>
  <c r="S1186" i="1"/>
  <c r="S1187" i="1"/>
  <c r="S1188" i="1"/>
  <c r="S1189" i="1"/>
  <c r="S1190" i="1"/>
  <c r="S1191" i="1"/>
  <c r="S1192" i="1"/>
  <c r="S1193" i="1"/>
  <c r="S1194" i="1"/>
  <c r="S1195" i="1"/>
  <c r="S1196" i="1"/>
  <c r="S1197" i="1"/>
  <c r="S1198" i="1"/>
  <c r="S1199" i="1"/>
  <c r="S1200" i="1"/>
  <c r="S1201" i="1"/>
  <c r="S1202" i="1"/>
  <c r="S1203" i="1"/>
  <c r="S1204" i="1"/>
  <c r="S1205" i="1"/>
  <c r="S1206" i="1"/>
  <c r="S1207" i="1"/>
  <c r="S1208" i="1"/>
  <c r="S1209" i="1"/>
  <c r="S1210" i="1"/>
  <c r="S1211" i="1"/>
  <c r="S1212" i="1"/>
  <c r="S1213" i="1"/>
  <c r="S1214" i="1"/>
  <c r="S1215" i="1"/>
  <c r="S1216" i="1"/>
  <c r="S1217" i="1"/>
  <c r="S1218" i="1"/>
  <c r="S1219" i="1"/>
  <c r="S1220" i="1"/>
  <c r="S1221" i="1"/>
  <c r="S1222" i="1"/>
  <c r="S1223" i="1"/>
  <c r="S1224" i="1"/>
  <c r="S1225" i="1"/>
  <c r="S1226" i="1"/>
  <c r="S1227" i="1"/>
  <c r="S1228" i="1"/>
  <c r="S1229" i="1"/>
  <c r="S1230" i="1"/>
  <c r="S1231" i="1"/>
  <c r="S1232" i="1"/>
  <c r="S1233" i="1"/>
  <c r="S1234" i="1"/>
  <c r="S1235" i="1"/>
  <c r="S1236" i="1"/>
  <c r="S1237" i="1"/>
  <c r="S1238" i="1"/>
  <c r="S1239" i="1"/>
  <c r="S1240" i="1"/>
  <c r="S1241" i="1"/>
  <c r="S1242" i="1"/>
  <c r="S1243" i="1"/>
  <c r="S1244" i="1"/>
  <c r="S1245" i="1"/>
  <c r="S1246" i="1"/>
  <c r="S1247" i="1"/>
  <c r="S1248" i="1"/>
  <c r="S1249" i="1"/>
  <c r="S1250" i="1"/>
  <c r="S1251" i="1"/>
  <c r="S1252" i="1"/>
  <c r="S1253" i="1"/>
  <c r="S1254" i="1"/>
  <c r="S1255" i="1"/>
  <c r="S1256" i="1"/>
  <c r="S1257" i="1"/>
  <c r="S1258" i="1"/>
  <c r="S1259" i="1"/>
  <c r="S1260" i="1"/>
  <c r="S1261" i="1"/>
  <c r="S1262" i="1"/>
  <c r="S1263" i="1"/>
  <c r="S1264" i="1"/>
  <c r="S1265" i="1"/>
  <c r="S1266" i="1"/>
  <c r="S1267" i="1"/>
  <c r="S1268" i="1"/>
  <c r="S1269" i="1"/>
  <c r="S1270" i="1"/>
  <c r="S1271" i="1"/>
  <c r="S1272" i="1"/>
  <c r="S1273" i="1"/>
  <c r="S1274" i="1"/>
  <c r="S1275" i="1"/>
  <c r="S1276" i="1"/>
  <c r="S1277" i="1"/>
  <c r="S1278" i="1"/>
  <c r="S1279" i="1"/>
  <c r="S1280" i="1"/>
  <c r="S1281" i="1"/>
  <c r="S1282" i="1"/>
  <c r="S1283" i="1"/>
  <c r="S1284" i="1"/>
  <c r="S1285" i="1"/>
  <c r="S1286" i="1"/>
  <c r="S1287" i="1"/>
  <c r="S1288" i="1"/>
  <c r="S1289" i="1"/>
  <c r="S1290" i="1"/>
  <c r="S1291" i="1"/>
  <c r="S1292" i="1"/>
  <c r="S1293" i="1"/>
  <c r="S1294" i="1"/>
  <c r="S1295" i="1"/>
  <c r="S1296" i="1"/>
  <c r="S1297" i="1"/>
  <c r="S1298" i="1"/>
  <c r="S1299" i="1"/>
  <c r="S1300" i="1"/>
  <c r="S1301" i="1"/>
  <c r="S1302" i="1"/>
  <c r="S1303" i="1"/>
  <c r="S1304" i="1"/>
  <c r="S1305" i="1"/>
  <c r="S1306" i="1"/>
  <c r="S1307" i="1"/>
  <c r="S1308" i="1"/>
  <c r="S1309" i="1"/>
  <c r="S1310" i="1"/>
  <c r="S1311" i="1"/>
  <c r="S1312" i="1"/>
  <c r="S1313" i="1"/>
  <c r="S1314" i="1"/>
  <c r="S1315" i="1"/>
  <c r="S1316" i="1"/>
  <c r="S1317" i="1"/>
  <c r="S1318" i="1"/>
  <c r="S1319" i="1"/>
  <c r="S1320" i="1"/>
  <c r="S1321" i="1"/>
  <c r="S1322" i="1"/>
  <c r="S1323" i="1"/>
  <c r="S1324" i="1"/>
  <c r="S1325" i="1"/>
  <c r="S1326" i="1"/>
  <c r="S1327" i="1"/>
  <c r="S1328" i="1"/>
  <c r="S1329" i="1"/>
  <c r="S1330" i="1"/>
  <c r="S1331" i="1"/>
  <c r="S1332" i="1"/>
  <c r="S1333" i="1"/>
  <c r="S1334" i="1"/>
  <c r="S1335" i="1"/>
  <c r="S1336" i="1"/>
  <c r="S1337" i="1"/>
  <c r="S1338" i="1"/>
  <c r="S1339" i="1"/>
  <c r="S1340" i="1"/>
  <c r="S1341" i="1"/>
  <c r="S1342" i="1"/>
  <c r="S1343" i="1"/>
  <c r="S1344" i="1"/>
  <c r="S1345" i="1"/>
  <c r="S1346" i="1"/>
  <c r="S1347" i="1"/>
  <c r="S1348" i="1"/>
  <c r="S1349" i="1"/>
  <c r="S1350" i="1"/>
  <c r="S1351" i="1"/>
  <c r="S1352" i="1"/>
  <c r="S1353" i="1"/>
  <c r="S1354" i="1"/>
  <c r="S1355" i="1"/>
  <c r="S1356" i="1"/>
  <c r="S1357" i="1"/>
  <c r="S1358" i="1"/>
  <c r="S1359" i="1"/>
  <c r="S1360" i="1"/>
  <c r="S1361" i="1"/>
  <c r="S1362" i="1"/>
  <c r="S1363" i="1"/>
  <c r="S1364" i="1"/>
  <c r="S1365" i="1"/>
  <c r="S1366" i="1"/>
  <c r="S1367" i="1"/>
  <c r="S1368" i="1"/>
  <c r="S1369" i="1"/>
  <c r="S1370" i="1"/>
  <c r="S1371" i="1"/>
  <c r="S1372" i="1"/>
  <c r="S1373" i="1"/>
  <c r="S1374" i="1"/>
  <c r="S1375" i="1"/>
  <c r="S1376" i="1"/>
  <c r="S1377" i="1"/>
  <c r="S1378" i="1"/>
  <c r="S1379" i="1"/>
  <c r="S1380" i="1"/>
  <c r="S1381" i="1"/>
  <c r="S1382" i="1"/>
  <c r="S1383" i="1"/>
  <c r="S1384" i="1"/>
  <c r="S1385" i="1"/>
  <c r="S1386" i="1"/>
  <c r="S1387" i="1"/>
  <c r="S1388" i="1"/>
  <c r="S1389" i="1"/>
  <c r="S1390" i="1"/>
  <c r="S1391" i="1"/>
  <c r="S1392" i="1"/>
  <c r="S1393" i="1"/>
  <c r="S1394" i="1"/>
  <c r="S1395" i="1"/>
  <c r="S1396" i="1"/>
  <c r="S1397" i="1"/>
  <c r="S1398" i="1"/>
  <c r="S1399" i="1"/>
  <c r="S1400" i="1"/>
  <c r="S1401" i="1"/>
  <c r="S1402" i="1"/>
  <c r="S1403" i="1"/>
  <c r="S1404" i="1"/>
  <c r="S1405" i="1"/>
  <c r="S1406" i="1"/>
  <c r="S1407" i="1"/>
  <c r="S1408" i="1"/>
  <c r="S1409" i="1"/>
  <c r="S1410" i="1"/>
  <c r="S1411" i="1"/>
  <c r="S1412" i="1"/>
  <c r="S1413" i="1"/>
  <c r="S1414" i="1"/>
  <c r="S1415" i="1"/>
  <c r="S1416" i="1"/>
  <c r="S1417" i="1"/>
  <c r="S1418" i="1"/>
  <c r="S1419" i="1"/>
  <c r="S1420" i="1"/>
  <c r="S1421" i="1"/>
  <c r="S1422" i="1"/>
  <c r="S1423" i="1"/>
  <c r="S1424" i="1"/>
  <c r="S1425" i="1"/>
  <c r="S1426" i="1"/>
  <c r="S1427" i="1"/>
  <c r="S1428" i="1"/>
  <c r="S1429" i="1"/>
  <c r="S1430" i="1"/>
  <c r="S1431" i="1"/>
  <c r="S1432" i="1"/>
  <c r="S1433" i="1"/>
  <c r="S1434" i="1"/>
  <c r="S1435" i="1"/>
  <c r="S1436" i="1"/>
  <c r="S1437" i="1"/>
  <c r="S1438" i="1"/>
  <c r="S1439" i="1"/>
  <c r="S1440" i="1"/>
  <c r="S1441" i="1"/>
  <c r="S1442" i="1"/>
  <c r="S1443" i="1"/>
  <c r="S1444" i="1"/>
  <c r="S1445" i="1"/>
  <c r="S1446" i="1"/>
  <c r="S1447" i="1"/>
  <c r="S1448" i="1"/>
  <c r="S1449" i="1"/>
  <c r="S1450" i="1"/>
  <c r="S1451" i="1"/>
  <c r="S1452" i="1"/>
  <c r="S1453" i="1"/>
  <c r="S1454" i="1"/>
  <c r="S1455" i="1"/>
  <c r="S1456" i="1"/>
  <c r="S1457" i="1"/>
  <c r="S1458" i="1"/>
  <c r="S1459" i="1"/>
  <c r="S1460" i="1"/>
  <c r="S1461" i="1"/>
  <c r="S1462" i="1"/>
  <c r="S1463" i="1"/>
  <c r="S1464" i="1"/>
  <c r="S1465" i="1"/>
  <c r="S1466" i="1"/>
  <c r="S1467" i="1"/>
  <c r="S1468" i="1"/>
  <c r="S1469" i="1"/>
  <c r="S1470" i="1"/>
  <c r="S1471" i="1"/>
  <c r="S1472" i="1"/>
  <c r="S1473" i="1"/>
  <c r="S1474" i="1"/>
  <c r="S1475" i="1"/>
  <c r="S1476" i="1"/>
  <c r="S1477" i="1"/>
  <c r="S1478" i="1"/>
  <c r="S1479" i="1"/>
  <c r="S1480" i="1"/>
  <c r="S1481" i="1"/>
  <c r="S1482" i="1"/>
  <c r="S1483" i="1"/>
  <c r="S1484" i="1"/>
  <c r="S1485" i="1"/>
  <c r="S1486" i="1"/>
  <c r="S1487" i="1"/>
  <c r="S1488" i="1"/>
  <c r="S1489" i="1"/>
  <c r="S1490" i="1"/>
  <c r="S1491" i="1"/>
  <c r="S1492" i="1"/>
  <c r="S1493" i="1"/>
  <c r="S1494" i="1"/>
  <c r="S1495" i="1"/>
  <c r="S1496" i="1"/>
  <c r="S1497" i="1"/>
  <c r="S1498" i="1"/>
  <c r="S1499" i="1"/>
  <c r="S1500" i="1"/>
  <c r="S1501" i="1"/>
  <c r="S1502" i="1"/>
  <c r="S1503" i="1"/>
  <c r="S1504" i="1"/>
  <c r="S1505" i="1"/>
  <c r="S1506" i="1"/>
  <c r="S1507" i="1"/>
  <c r="S1508" i="1"/>
  <c r="S1509" i="1"/>
  <c r="S1510" i="1"/>
  <c r="S1511" i="1"/>
  <c r="S1512" i="1"/>
  <c r="S1513" i="1"/>
  <c r="S1514" i="1"/>
  <c r="S1515" i="1"/>
  <c r="S1516" i="1"/>
  <c r="S1517" i="1"/>
  <c r="S1518" i="1"/>
  <c r="S1519" i="1"/>
  <c r="S1520" i="1"/>
  <c r="S1521" i="1"/>
  <c r="S1522" i="1"/>
  <c r="S1523" i="1"/>
  <c r="S1524" i="1"/>
  <c r="S1525" i="1"/>
  <c r="S1526" i="1"/>
  <c r="S1527" i="1"/>
  <c r="S1528" i="1"/>
  <c r="S1529" i="1"/>
  <c r="S1530" i="1"/>
  <c r="S1531" i="1"/>
  <c r="S1532" i="1"/>
  <c r="S1533" i="1"/>
  <c r="S1534" i="1"/>
  <c r="S1535" i="1"/>
  <c r="S1536" i="1"/>
  <c r="S1537" i="1"/>
  <c r="S1538" i="1"/>
  <c r="S1539" i="1"/>
  <c r="S1540" i="1"/>
  <c r="S1541" i="1"/>
  <c r="S1542" i="1"/>
  <c r="S1543" i="1"/>
  <c r="S1544" i="1"/>
  <c r="S1545" i="1"/>
  <c r="S1546" i="1"/>
  <c r="S1547" i="1"/>
  <c r="S1548" i="1"/>
  <c r="S1549" i="1"/>
  <c r="S1550" i="1"/>
  <c r="S1551" i="1"/>
  <c r="S1552" i="1"/>
  <c r="S1553" i="1"/>
  <c r="S1554" i="1"/>
  <c r="S1555" i="1"/>
  <c r="S1556" i="1"/>
  <c r="S1557" i="1"/>
  <c r="S1558" i="1"/>
  <c r="S1559" i="1"/>
  <c r="S1560" i="1"/>
  <c r="S1561" i="1"/>
  <c r="S1562" i="1"/>
  <c r="S1563" i="1"/>
  <c r="S1564" i="1"/>
  <c r="S1565" i="1"/>
  <c r="S1566" i="1"/>
  <c r="S1567" i="1"/>
  <c r="S1568" i="1"/>
  <c r="S1569" i="1"/>
  <c r="S1570" i="1"/>
  <c r="S1571" i="1"/>
  <c r="S1572" i="1"/>
  <c r="S1573" i="1"/>
  <c r="S1574" i="1"/>
  <c r="S1575" i="1"/>
  <c r="S1576" i="1"/>
  <c r="S1577" i="1"/>
  <c r="S1578" i="1"/>
  <c r="S1579" i="1"/>
  <c r="S1580" i="1"/>
  <c r="S1581" i="1"/>
  <c r="S1582" i="1"/>
  <c r="S1583" i="1"/>
  <c r="S1584" i="1"/>
  <c r="S1585" i="1"/>
  <c r="S1586" i="1"/>
  <c r="S1587" i="1"/>
  <c r="S1588" i="1"/>
  <c r="S1589" i="1"/>
  <c r="S1590" i="1"/>
  <c r="S1591" i="1"/>
  <c r="S1592" i="1"/>
  <c r="S1593" i="1"/>
  <c r="S1594" i="1"/>
  <c r="S1595" i="1"/>
  <c r="S1596" i="1"/>
  <c r="S1597" i="1"/>
  <c r="S1598" i="1"/>
  <c r="S1599" i="1"/>
  <c r="S1600" i="1"/>
  <c r="S1601" i="1"/>
  <c r="S1602" i="1"/>
  <c r="S1603" i="1"/>
  <c r="S1604" i="1"/>
  <c r="S1605" i="1"/>
  <c r="S1606" i="1"/>
  <c r="S1607" i="1"/>
  <c r="S1608" i="1"/>
  <c r="S1609" i="1"/>
  <c r="S1610" i="1"/>
  <c r="S1611" i="1"/>
  <c r="S1612" i="1"/>
  <c r="S1613" i="1"/>
  <c r="S1614" i="1"/>
  <c r="S1615" i="1"/>
  <c r="S1616" i="1"/>
  <c r="S1617" i="1"/>
  <c r="S1618" i="1"/>
  <c r="S1619" i="1"/>
  <c r="S1620" i="1"/>
  <c r="S1621" i="1"/>
  <c r="S1622" i="1"/>
  <c r="S1623" i="1"/>
  <c r="S1624" i="1"/>
  <c r="S1625" i="1"/>
  <c r="S1626" i="1"/>
  <c r="S1627" i="1"/>
  <c r="S1628" i="1"/>
  <c r="S1629" i="1"/>
  <c r="S1630" i="1"/>
  <c r="S1631" i="1"/>
  <c r="S1632" i="1"/>
  <c r="S1633" i="1"/>
  <c r="S1634" i="1"/>
  <c r="S1635" i="1"/>
  <c r="S1636" i="1"/>
  <c r="S1637" i="1"/>
  <c r="S1638" i="1"/>
  <c r="S1639" i="1"/>
  <c r="S1640" i="1"/>
  <c r="S1641" i="1"/>
  <c r="S1642" i="1"/>
  <c r="S1643" i="1"/>
  <c r="S1644" i="1"/>
  <c r="S1645" i="1"/>
  <c r="S1646" i="1"/>
  <c r="S1647" i="1"/>
  <c r="S1648" i="1"/>
  <c r="S1649" i="1"/>
  <c r="S1650" i="1"/>
  <c r="S1651" i="1"/>
  <c r="S1652" i="1"/>
  <c r="S1653" i="1"/>
  <c r="S1654" i="1"/>
  <c r="S1655" i="1"/>
  <c r="S1656" i="1"/>
  <c r="S1657" i="1"/>
  <c r="S1658" i="1"/>
  <c r="S1659" i="1"/>
  <c r="S1660" i="1"/>
  <c r="S1661" i="1"/>
  <c r="S1662" i="1"/>
  <c r="S1663" i="1"/>
  <c r="S1664" i="1"/>
  <c r="S1665" i="1"/>
  <c r="S1666" i="1"/>
  <c r="S1667" i="1"/>
  <c r="S1668" i="1"/>
  <c r="S1669" i="1"/>
  <c r="S1670" i="1"/>
  <c r="S1671" i="1"/>
  <c r="S1672" i="1"/>
  <c r="S1673" i="1"/>
  <c r="S1674" i="1"/>
  <c r="S1675" i="1"/>
  <c r="S1676" i="1"/>
  <c r="S1677" i="1"/>
  <c r="S1678" i="1"/>
  <c r="S1679" i="1"/>
  <c r="S1680" i="1"/>
  <c r="S1681" i="1"/>
  <c r="S1682" i="1"/>
  <c r="S1683" i="1"/>
  <c r="S1684" i="1"/>
  <c r="S1685" i="1"/>
  <c r="S1686" i="1"/>
  <c r="S1687" i="1"/>
  <c r="S1688" i="1"/>
  <c r="S1689" i="1"/>
  <c r="S1690" i="1"/>
  <c r="S1691" i="1"/>
  <c r="S1692" i="1"/>
  <c r="S1693" i="1"/>
  <c r="S1694" i="1"/>
  <c r="S1695" i="1"/>
  <c r="S1696" i="1"/>
  <c r="S1697" i="1"/>
  <c r="S1698" i="1"/>
  <c r="S1699" i="1"/>
  <c r="S1700" i="1"/>
  <c r="S1701" i="1"/>
  <c r="S1702" i="1"/>
  <c r="S1703" i="1"/>
  <c r="S1704" i="1"/>
  <c r="S1705" i="1"/>
  <c r="S1706" i="1"/>
  <c r="S1707" i="1"/>
  <c r="S1708" i="1"/>
  <c r="S1709" i="1"/>
  <c r="S1710" i="1"/>
  <c r="S1711" i="1"/>
  <c r="S1712" i="1"/>
  <c r="S1713" i="1"/>
  <c r="S1714" i="1"/>
  <c r="S1715" i="1"/>
  <c r="S1716" i="1"/>
  <c r="S1717" i="1"/>
  <c r="S1718" i="1"/>
  <c r="S1719" i="1"/>
  <c r="S1720" i="1"/>
  <c r="S1721" i="1"/>
  <c r="S1722" i="1"/>
  <c r="S1723" i="1"/>
  <c r="S1724" i="1"/>
  <c r="S1725" i="1"/>
  <c r="S1726" i="1"/>
  <c r="S1727" i="1"/>
  <c r="S1728" i="1"/>
  <c r="S1729" i="1"/>
  <c r="S1730" i="1"/>
  <c r="S1731" i="1"/>
  <c r="S1732" i="1"/>
  <c r="S1733" i="1"/>
  <c r="S1734" i="1"/>
  <c r="S1735" i="1"/>
  <c r="S1736" i="1"/>
  <c r="S1737" i="1"/>
  <c r="S1738" i="1"/>
  <c r="S1739" i="1"/>
  <c r="S1740" i="1"/>
  <c r="S1741" i="1"/>
  <c r="S1742" i="1"/>
  <c r="S1743" i="1"/>
  <c r="S1744" i="1"/>
  <c r="S1745" i="1"/>
  <c r="S1746" i="1"/>
  <c r="S1747" i="1"/>
  <c r="S1748" i="1"/>
  <c r="S1749" i="1"/>
  <c r="S1750" i="1"/>
  <c r="S1751" i="1"/>
  <c r="S1752" i="1"/>
  <c r="S1753" i="1"/>
  <c r="S1754" i="1"/>
  <c r="S1755" i="1"/>
  <c r="S1756" i="1"/>
  <c r="S1757" i="1"/>
  <c r="S1758" i="1"/>
  <c r="S1759" i="1"/>
  <c r="S1760" i="1"/>
  <c r="S1761" i="1"/>
  <c r="S1762" i="1"/>
  <c r="S1763" i="1"/>
  <c r="S1764" i="1"/>
  <c r="S1765" i="1"/>
  <c r="S1766" i="1"/>
  <c r="S1767" i="1"/>
  <c r="S1768" i="1"/>
  <c r="S1769" i="1"/>
  <c r="S1770" i="1"/>
  <c r="S1771" i="1"/>
  <c r="S1772" i="1"/>
  <c r="S1773" i="1"/>
  <c r="S1774" i="1"/>
  <c r="S1775" i="1"/>
  <c r="S1776" i="1"/>
  <c r="S1777" i="1"/>
  <c r="S1778" i="1"/>
  <c r="S1779" i="1"/>
  <c r="S1780" i="1"/>
  <c r="S1781" i="1"/>
  <c r="S1782" i="1"/>
  <c r="S1783" i="1"/>
  <c r="S1784" i="1"/>
  <c r="S1785" i="1"/>
  <c r="S1786" i="1"/>
  <c r="S1787" i="1"/>
  <c r="S1788" i="1"/>
  <c r="S1789" i="1"/>
  <c r="S1790" i="1"/>
  <c r="S1791" i="1"/>
  <c r="S1792" i="1"/>
  <c r="S1793" i="1"/>
  <c r="S1794" i="1"/>
  <c r="S1795" i="1"/>
  <c r="S1796" i="1"/>
  <c r="S1797" i="1"/>
  <c r="S1798" i="1"/>
  <c r="S1799" i="1"/>
  <c r="S1800" i="1"/>
  <c r="S1801" i="1"/>
  <c r="S1802" i="1"/>
  <c r="S1803" i="1"/>
  <c r="S1804" i="1"/>
  <c r="S1805" i="1"/>
  <c r="S1806" i="1"/>
  <c r="S1807" i="1"/>
  <c r="S1808" i="1"/>
  <c r="S1809" i="1"/>
  <c r="S1810" i="1"/>
  <c r="S1811" i="1"/>
  <c r="S1812" i="1"/>
  <c r="S1813" i="1"/>
  <c r="S1814" i="1"/>
  <c r="S1815" i="1"/>
  <c r="S1816" i="1"/>
  <c r="S1817" i="1"/>
  <c r="S1818" i="1"/>
  <c r="S1819" i="1"/>
  <c r="S1820" i="1"/>
  <c r="S1821" i="1"/>
  <c r="S1822" i="1"/>
  <c r="S1823" i="1"/>
  <c r="S1824" i="1"/>
  <c r="S1825" i="1"/>
  <c r="S1826" i="1"/>
  <c r="S1827" i="1"/>
  <c r="S1828" i="1"/>
  <c r="S1829" i="1"/>
  <c r="S1830" i="1"/>
  <c r="S1831" i="1"/>
  <c r="S1832" i="1"/>
  <c r="S1833" i="1"/>
  <c r="S1834" i="1"/>
  <c r="S1835" i="1"/>
  <c r="S1836" i="1"/>
  <c r="S1837" i="1"/>
  <c r="S1838" i="1"/>
  <c r="S1839" i="1"/>
  <c r="S1840" i="1"/>
  <c r="S1841" i="1"/>
  <c r="S1842" i="1"/>
  <c r="S1843" i="1"/>
  <c r="S1844" i="1"/>
  <c r="S1845" i="1"/>
  <c r="S1846" i="1"/>
  <c r="S1847" i="1"/>
  <c r="S1848" i="1"/>
  <c r="S1849" i="1"/>
  <c r="S1850" i="1"/>
  <c r="S1851" i="1"/>
  <c r="S1852" i="1"/>
  <c r="S1853" i="1"/>
  <c r="S1854" i="1"/>
  <c r="S1855" i="1"/>
  <c r="S1856" i="1"/>
  <c r="S1857" i="1"/>
  <c r="S1858" i="1"/>
  <c r="S1859" i="1"/>
  <c r="S1860" i="1"/>
  <c r="S1861" i="1"/>
  <c r="S1862" i="1"/>
  <c r="S1863" i="1"/>
  <c r="S1864" i="1"/>
  <c r="S1865" i="1"/>
  <c r="S1866" i="1"/>
  <c r="S1867" i="1"/>
  <c r="S1868" i="1"/>
  <c r="S1869" i="1"/>
  <c r="S1870" i="1"/>
  <c r="S1871" i="1"/>
  <c r="S1872" i="1"/>
  <c r="S1873" i="1"/>
  <c r="S1874" i="1"/>
  <c r="S1875" i="1"/>
  <c r="S1876" i="1"/>
  <c r="S1877" i="1"/>
  <c r="S1878" i="1"/>
  <c r="S1879" i="1"/>
  <c r="S1880" i="1"/>
  <c r="S1881" i="1"/>
  <c r="S1882" i="1"/>
  <c r="S1883" i="1"/>
  <c r="S1884" i="1"/>
  <c r="S1885" i="1"/>
  <c r="S1886" i="1"/>
  <c r="S1887" i="1"/>
  <c r="S1888" i="1"/>
  <c r="S1889" i="1"/>
  <c r="S1890" i="1"/>
  <c r="S1891" i="1"/>
  <c r="S1892" i="1"/>
  <c r="S1893" i="1"/>
  <c r="S1894" i="1"/>
  <c r="S1895" i="1"/>
  <c r="S1896" i="1"/>
  <c r="S1897" i="1"/>
  <c r="S1898" i="1"/>
  <c r="S1899" i="1"/>
  <c r="S1900" i="1"/>
  <c r="S1901" i="1"/>
  <c r="S1902" i="1"/>
  <c r="S1903" i="1"/>
  <c r="S1904" i="1"/>
  <c r="S1905" i="1"/>
  <c r="S1906" i="1"/>
  <c r="S1907" i="1"/>
  <c r="S1908" i="1"/>
  <c r="S1909" i="1"/>
  <c r="S1910" i="1"/>
  <c r="S1911" i="1"/>
  <c r="S1912" i="1"/>
  <c r="S1913" i="1"/>
  <c r="S1914" i="1"/>
  <c r="S1915" i="1"/>
  <c r="S1916" i="1"/>
  <c r="S1917" i="1"/>
  <c r="S1918" i="1"/>
  <c r="S1919" i="1"/>
  <c r="S1920" i="1"/>
  <c r="S1921" i="1"/>
  <c r="S1922" i="1"/>
  <c r="S1923" i="1"/>
  <c r="S1924" i="1"/>
  <c r="S1925" i="1"/>
  <c r="S1926" i="1"/>
  <c r="S1927" i="1"/>
  <c r="S1928" i="1"/>
  <c r="S1929" i="1"/>
  <c r="S1930" i="1"/>
  <c r="S1931" i="1"/>
  <c r="S1932" i="1"/>
  <c r="S1933" i="1"/>
  <c r="S1934" i="1"/>
  <c r="S1935" i="1"/>
  <c r="S1936" i="1"/>
  <c r="S1937" i="1"/>
  <c r="S1938" i="1"/>
  <c r="S1939" i="1"/>
  <c r="S1940" i="1"/>
  <c r="S1941" i="1"/>
  <c r="S1942" i="1"/>
  <c r="S1943" i="1"/>
  <c r="S1944" i="1"/>
  <c r="S1945" i="1"/>
  <c r="S1946" i="1"/>
  <c r="S1947" i="1"/>
  <c r="S1948" i="1"/>
  <c r="S1949" i="1"/>
  <c r="S1950" i="1"/>
  <c r="S1951" i="1"/>
  <c r="S1952" i="1"/>
  <c r="S1953" i="1"/>
  <c r="S1954" i="1"/>
  <c r="S1955" i="1"/>
  <c r="S1956" i="1"/>
  <c r="S1957" i="1"/>
  <c r="S1958" i="1"/>
  <c r="S1959" i="1"/>
  <c r="S1960" i="1"/>
  <c r="S1961" i="1"/>
  <c r="S1962" i="1"/>
  <c r="S1963" i="1"/>
  <c r="S1964" i="1"/>
  <c r="S1965" i="1"/>
  <c r="S1966" i="1"/>
  <c r="S1967" i="1"/>
  <c r="S1968" i="1"/>
  <c r="S1969" i="1"/>
  <c r="S1970" i="1"/>
  <c r="S1971" i="1"/>
  <c r="S1972" i="1"/>
  <c r="S1973" i="1"/>
  <c r="S1974" i="1"/>
  <c r="S1975" i="1"/>
  <c r="S1976" i="1"/>
  <c r="S1977" i="1"/>
  <c r="S1978" i="1"/>
  <c r="S1979" i="1"/>
  <c r="S1980" i="1"/>
  <c r="S1981" i="1"/>
  <c r="S1982" i="1"/>
  <c r="S1983" i="1"/>
  <c r="S1984" i="1"/>
  <c r="S1985" i="1"/>
  <c r="S1986" i="1"/>
  <c r="S1987" i="1"/>
  <c r="S1988" i="1"/>
  <c r="S1989" i="1"/>
  <c r="S1990" i="1"/>
  <c r="S1991" i="1"/>
  <c r="S1992" i="1"/>
  <c r="S1993" i="1"/>
  <c r="S1994" i="1"/>
  <c r="S1995" i="1"/>
  <c r="S1996" i="1"/>
  <c r="S1997" i="1"/>
  <c r="S1998" i="1"/>
  <c r="S1999" i="1"/>
  <c r="S2000" i="1"/>
  <c r="S2001" i="1"/>
  <c r="S2002" i="1"/>
  <c r="S2003" i="1"/>
  <c r="S2004" i="1"/>
  <c r="S2005" i="1"/>
  <c r="S2006" i="1"/>
  <c r="S2007" i="1"/>
  <c r="S2008" i="1"/>
  <c r="S2009" i="1"/>
  <c r="S2010" i="1"/>
  <c r="S2011" i="1"/>
  <c r="S2012" i="1"/>
  <c r="S2013" i="1"/>
  <c r="S2014" i="1"/>
  <c r="S2015" i="1"/>
  <c r="S2016" i="1"/>
  <c r="S2017" i="1"/>
  <c r="S2018" i="1"/>
  <c r="S2019" i="1"/>
  <c r="S2020" i="1"/>
  <c r="S2021" i="1"/>
  <c r="S2022" i="1"/>
  <c r="S2023" i="1"/>
  <c r="S2024" i="1"/>
  <c r="S2025" i="1"/>
  <c r="S2026" i="1"/>
  <c r="S2027" i="1"/>
  <c r="S2028" i="1"/>
  <c r="S2029" i="1"/>
  <c r="S2030" i="1"/>
  <c r="S2031" i="1"/>
  <c r="S2032" i="1"/>
  <c r="S2033" i="1"/>
  <c r="S2034" i="1"/>
  <c r="S2035" i="1"/>
  <c r="S2036" i="1"/>
  <c r="S2037" i="1"/>
  <c r="S2038" i="1"/>
  <c r="S2039" i="1"/>
  <c r="S2040" i="1"/>
  <c r="S2041" i="1"/>
  <c r="S2042" i="1"/>
  <c r="S2043" i="1"/>
  <c r="S2044" i="1"/>
  <c r="S2045" i="1"/>
  <c r="S2046" i="1"/>
  <c r="S2047" i="1"/>
  <c r="S2048" i="1"/>
  <c r="S2049" i="1"/>
  <c r="S2050" i="1"/>
  <c r="S2051" i="1"/>
  <c r="S2052" i="1"/>
  <c r="S2053" i="1"/>
  <c r="S2054" i="1"/>
  <c r="S2055" i="1"/>
  <c r="S2056" i="1"/>
  <c r="S2057" i="1"/>
  <c r="S2058" i="1"/>
  <c r="S2059" i="1"/>
  <c r="S2060" i="1"/>
  <c r="S2061" i="1"/>
  <c r="S2062" i="1"/>
  <c r="S2063" i="1"/>
  <c r="S2064" i="1"/>
  <c r="S2065" i="1"/>
  <c r="S2066" i="1"/>
  <c r="S2067" i="1"/>
  <c r="S2068" i="1"/>
  <c r="S2069" i="1"/>
  <c r="S2070" i="1"/>
  <c r="S2071" i="1"/>
  <c r="S2072" i="1"/>
  <c r="S2073" i="1"/>
  <c r="S2074" i="1"/>
  <c r="S2075" i="1"/>
  <c r="S2076" i="1"/>
  <c r="S2077" i="1"/>
  <c r="S2078" i="1"/>
  <c r="S2079" i="1"/>
  <c r="S2080" i="1"/>
  <c r="S2081" i="1"/>
  <c r="S2082" i="1"/>
  <c r="S2083" i="1"/>
  <c r="S2084" i="1"/>
  <c r="S2085" i="1"/>
  <c r="S2086" i="1"/>
  <c r="S2087" i="1"/>
  <c r="S2088" i="1"/>
  <c r="S2089" i="1"/>
  <c r="S2090" i="1"/>
  <c r="S2091" i="1"/>
  <c r="S2092" i="1"/>
  <c r="S2093" i="1"/>
  <c r="S2094" i="1"/>
  <c r="S2095" i="1"/>
  <c r="S2096" i="1"/>
  <c r="S2097" i="1"/>
  <c r="S2098" i="1"/>
  <c r="S2099" i="1"/>
  <c r="S2100" i="1"/>
  <c r="S2101" i="1"/>
  <c r="S2102" i="1"/>
  <c r="S2103" i="1"/>
  <c r="S2104" i="1"/>
  <c r="S2105" i="1"/>
  <c r="S2106" i="1"/>
  <c r="S2107" i="1"/>
  <c r="S2108" i="1"/>
  <c r="S2109" i="1"/>
  <c r="S2110" i="1"/>
  <c r="S2111" i="1"/>
  <c r="S2112" i="1"/>
  <c r="S2113" i="1"/>
  <c r="S2114" i="1"/>
  <c r="S2115" i="1"/>
  <c r="S2116" i="1"/>
  <c r="S2117" i="1"/>
  <c r="S2118" i="1"/>
  <c r="S2119" i="1"/>
  <c r="S2120" i="1"/>
  <c r="S2121" i="1"/>
  <c r="S2122" i="1"/>
  <c r="S2123" i="1"/>
  <c r="S2124" i="1"/>
  <c r="S2125" i="1"/>
  <c r="S2126" i="1"/>
  <c r="S2127" i="1"/>
  <c r="S2128" i="1"/>
  <c r="S2129" i="1"/>
  <c r="S2130" i="1"/>
  <c r="S2131" i="1"/>
  <c r="S2132" i="1"/>
  <c r="S2133" i="1"/>
  <c r="S2134" i="1"/>
  <c r="S2135" i="1"/>
  <c r="S2136" i="1"/>
  <c r="S2137" i="1"/>
  <c r="S2138" i="1"/>
  <c r="S2139" i="1"/>
  <c r="S2140" i="1"/>
  <c r="S2141" i="1"/>
  <c r="S2142" i="1"/>
  <c r="S2143" i="1"/>
  <c r="S2144" i="1"/>
  <c r="S2145" i="1"/>
  <c r="S2146" i="1"/>
  <c r="S2147" i="1"/>
  <c r="S2148" i="1"/>
  <c r="S2149" i="1"/>
  <c r="S2150" i="1"/>
  <c r="S2151" i="1"/>
  <c r="S2152" i="1"/>
  <c r="S2153" i="1"/>
  <c r="S2154" i="1"/>
  <c r="S2155" i="1"/>
  <c r="S2156" i="1"/>
  <c r="S2157" i="1"/>
  <c r="S2158" i="1"/>
  <c r="S2159" i="1"/>
  <c r="S2160" i="1"/>
  <c r="S2161" i="1"/>
  <c r="S2162" i="1"/>
  <c r="S2163" i="1"/>
  <c r="S2164" i="1"/>
  <c r="S2165" i="1"/>
  <c r="S2166" i="1"/>
  <c r="S2167" i="1"/>
  <c r="S2168" i="1"/>
  <c r="S2169" i="1"/>
  <c r="S2170" i="1"/>
  <c r="S2171" i="1"/>
  <c r="S2172" i="1"/>
  <c r="S2173" i="1"/>
  <c r="S2174" i="1"/>
  <c r="S2175" i="1"/>
  <c r="S2176" i="1"/>
  <c r="S2177" i="1"/>
  <c r="S2178" i="1"/>
  <c r="S2179" i="1"/>
  <c r="S2180" i="1"/>
  <c r="S2181" i="1"/>
  <c r="S2182" i="1"/>
  <c r="S2183" i="1"/>
  <c r="S2184" i="1"/>
  <c r="S2185" i="1"/>
  <c r="S2186" i="1"/>
  <c r="S2187" i="1"/>
  <c r="S2188" i="1"/>
  <c r="S2189" i="1"/>
  <c r="S2190" i="1"/>
  <c r="S2191" i="1"/>
  <c r="S2192" i="1"/>
  <c r="S2193" i="1"/>
  <c r="S2194" i="1"/>
  <c r="S2195" i="1"/>
  <c r="S2196" i="1"/>
  <c r="S2197" i="1"/>
  <c r="S2198" i="1"/>
  <c r="S2199" i="1"/>
  <c r="S2200" i="1"/>
  <c r="S2201" i="1"/>
  <c r="S2202" i="1"/>
  <c r="S2203" i="1"/>
  <c r="S2204" i="1"/>
  <c r="S2205" i="1"/>
  <c r="S2206" i="1"/>
  <c r="S2207" i="1"/>
  <c r="S2208" i="1"/>
  <c r="S2209" i="1"/>
  <c r="S2210" i="1"/>
  <c r="S2211" i="1"/>
  <c r="S2212" i="1"/>
  <c r="S2213" i="1"/>
  <c r="S2214" i="1"/>
  <c r="S2215" i="1"/>
  <c r="S2216" i="1"/>
  <c r="S2217" i="1"/>
  <c r="S2218" i="1"/>
  <c r="S2219" i="1"/>
  <c r="S2220" i="1"/>
  <c r="S2221" i="1"/>
  <c r="S2222" i="1"/>
  <c r="S2223" i="1"/>
  <c r="S2224" i="1"/>
  <c r="S2225" i="1"/>
  <c r="S2226" i="1"/>
  <c r="S2227" i="1"/>
  <c r="S2228" i="1"/>
  <c r="S2229" i="1"/>
  <c r="S2230" i="1"/>
  <c r="S2231" i="1"/>
  <c r="S2232" i="1"/>
  <c r="S2233" i="1"/>
  <c r="S2234" i="1"/>
  <c r="S2235" i="1"/>
  <c r="S2236" i="1"/>
  <c r="S2237" i="1"/>
  <c r="S2238" i="1"/>
  <c r="S2239" i="1"/>
  <c r="S2240" i="1"/>
  <c r="S2241" i="1"/>
  <c r="S2242" i="1"/>
  <c r="S2243" i="1"/>
  <c r="S2244" i="1"/>
  <c r="S2245" i="1"/>
  <c r="S2246" i="1"/>
  <c r="S2247" i="1"/>
  <c r="S2248" i="1"/>
  <c r="S2249" i="1"/>
  <c r="S2250" i="1"/>
  <c r="S2251" i="1"/>
  <c r="S2252" i="1"/>
  <c r="S2253" i="1"/>
  <c r="S2254" i="1"/>
  <c r="S2255" i="1"/>
  <c r="S2256" i="1"/>
  <c r="S2257" i="1"/>
  <c r="S2258" i="1"/>
  <c r="S2259" i="1"/>
  <c r="S2260" i="1"/>
  <c r="S2261" i="1"/>
  <c r="S2262" i="1"/>
  <c r="S2263" i="1"/>
  <c r="S2264" i="1"/>
  <c r="S2265" i="1"/>
  <c r="S2266" i="1"/>
  <c r="S2267" i="1"/>
  <c r="S2268" i="1"/>
  <c r="S2269" i="1"/>
  <c r="S2270" i="1"/>
  <c r="S2271" i="1"/>
  <c r="S2272" i="1"/>
  <c r="S2273" i="1"/>
  <c r="S2274" i="1"/>
  <c r="S2275" i="1"/>
  <c r="S2276" i="1"/>
  <c r="S2277" i="1"/>
  <c r="S2278" i="1"/>
  <c r="S2279" i="1"/>
  <c r="S2280" i="1"/>
  <c r="S2281" i="1"/>
  <c r="S2282" i="1"/>
  <c r="S2283" i="1"/>
  <c r="S2284" i="1"/>
  <c r="S2285" i="1"/>
  <c r="S2286" i="1"/>
  <c r="S2287" i="1"/>
  <c r="S2288" i="1"/>
  <c r="S2289" i="1"/>
  <c r="S2290" i="1"/>
  <c r="S2291" i="1"/>
  <c r="S2292" i="1"/>
  <c r="S2293" i="1"/>
  <c r="S2294" i="1"/>
  <c r="S2295" i="1"/>
  <c r="S2296" i="1"/>
  <c r="S2297" i="1"/>
  <c r="S2298" i="1"/>
  <c r="S2299" i="1"/>
  <c r="S2300" i="1"/>
  <c r="S2301" i="1"/>
  <c r="S2302" i="1"/>
  <c r="S2303" i="1"/>
  <c r="S2304" i="1"/>
  <c r="S2305" i="1"/>
  <c r="S2306" i="1"/>
  <c r="S2307" i="1"/>
  <c r="S2308" i="1"/>
  <c r="S2309" i="1"/>
  <c r="S2310" i="1"/>
  <c r="S2311" i="1"/>
  <c r="S2312" i="1"/>
  <c r="S2313" i="1"/>
  <c r="S2314" i="1"/>
  <c r="S2315" i="1"/>
  <c r="S2316" i="1"/>
  <c r="S2317" i="1"/>
  <c r="S2318" i="1"/>
  <c r="S2319" i="1"/>
  <c r="S2320" i="1"/>
  <c r="S2321" i="1"/>
  <c r="S2322" i="1"/>
  <c r="S2323" i="1"/>
  <c r="S2324" i="1"/>
  <c r="S2325" i="1"/>
  <c r="S2326" i="1"/>
  <c r="S2327" i="1"/>
  <c r="S2328" i="1"/>
  <c r="S2329" i="1"/>
  <c r="S2330" i="1"/>
  <c r="S2331" i="1"/>
  <c r="S2332" i="1"/>
  <c r="S2333" i="1"/>
  <c r="S2334" i="1"/>
  <c r="S2335" i="1"/>
  <c r="S2336" i="1"/>
  <c r="S2337" i="1"/>
  <c r="S2338" i="1"/>
  <c r="S2339" i="1"/>
  <c r="S2340" i="1"/>
  <c r="S2341" i="1"/>
  <c r="S2342" i="1"/>
  <c r="S2343" i="1"/>
  <c r="S2344" i="1"/>
  <c r="S2345" i="1"/>
  <c r="S2346" i="1"/>
  <c r="S2347" i="1"/>
  <c r="S2348" i="1"/>
  <c r="S2349" i="1"/>
  <c r="S2350" i="1"/>
  <c r="S2351" i="1"/>
  <c r="S2352" i="1"/>
  <c r="S2353" i="1"/>
  <c r="S2354" i="1"/>
  <c r="S2355" i="1"/>
  <c r="S2356" i="1"/>
  <c r="S2357" i="1"/>
  <c r="S2358" i="1"/>
  <c r="S2359" i="1"/>
  <c r="S2360" i="1"/>
  <c r="S2361" i="1"/>
  <c r="S2362" i="1"/>
  <c r="S2363" i="1"/>
  <c r="S2364" i="1"/>
  <c r="S2365" i="1"/>
  <c r="S2366" i="1"/>
  <c r="S2367" i="1"/>
  <c r="S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R2001" i="1"/>
  <c r="R2002" i="1"/>
  <c r="R2003" i="1"/>
  <c r="R2004" i="1"/>
  <c r="R2005" i="1"/>
  <c r="R2006" i="1"/>
  <c r="R2007" i="1"/>
  <c r="R2008" i="1"/>
  <c r="R2009" i="1"/>
  <c r="R2010" i="1"/>
  <c r="R2011" i="1"/>
  <c r="R2012" i="1"/>
  <c r="R2013" i="1"/>
  <c r="R2014" i="1"/>
  <c r="R2015" i="1"/>
  <c r="R2016" i="1"/>
  <c r="R2017" i="1"/>
  <c r="R2018" i="1"/>
  <c r="R2019" i="1"/>
  <c r="R2020" i="1"/>
  <c r="R2021" i="1"/>
  <c r="R2022" i="1"/>
  <c r="R2023" i="1"/>
  <c r="R2024" i="1"/>
  <c r="R2025" i="1"/>
  <c r="R2026" i="1"/>
  <c r="R2027" i="1"/>
  <c r="R2028" i="1"/>
  <c r="R2029" i="1"/>
  <c r="R2030" i="1"/>
  <c r="R2031" i="1"/>
  <c r="R2032" i="1"/>
  <c r="R2033" i="1"/>
  <c r="R2034" i="1"/>
  <c r="R2035" i="1"/>
  <c r="R2036" i="1"/>
  <c r="R2037" i="1"/>
  <c r="R2038" i="1"/>
  <c r="R2039" i="1"/>
  <c r="R2040" i="1"/>
  <c r="R2041" i="1"/>
  <c r="R2042" i="1"/>
  <c r="R2043" i="1"/>
  <c r="R2044" i="1"/>
  <c r="R2045" i="1"/>
  <c r="R2046" i="1"/>
  <c r="R2047" i="1"/>
  <c r="R2048" i="1"/>
  <c r="R2049" i="1"/>
  <c r="R2050" i="1"/>
  <c r="R2051" i="1"/>
  <c r="R2052" i="1"/>
  <c r="R2053" i="1"/>
  <c r="R2054" i="1"/>
  <c r="R2055" i="1"/>
  <c r="R2056" i="1"/>
  <c r="R2057" i="1"/>
  <c r="R2058" i="1"/>
  <c r="R2059" i="1"/>
  <c r="R2060" i="1"/>
  <c r="R2061" i="1"/>
  <c r="R2062" i="1"/>
  <c r="R2063" i="1"/>
  <c r="R2064" i="1"/>
  <c r="R2065" i="1"/>
  <c r="R2066" i="1"/>
  <c r="R2067" i="1"/>
  <c r="R2068" i="1"/>
  <c r="R2069" i="1"/>
  <c r="R2070" i="1"/>
  <c r="R2071" i="1"/>
  <c r="R2072" i="1"/>
  <c r="R2073" i="1"/>
  <c r="R2074" i="1"/>
  <c r="R2075" i="1"/>
  <c r="R2076" i="1"/>
  <c r="R2077" i="1"/>
  <c r="R2078" i="1"/>
  <c r="R2079" i="1"/>
  <c r="R2080" i="1"/>
  <c r="R2081" i="1"/>
  <c r="R2082" i="1"/>
  <c r="R2083" i="1"/>
  <c r="R2084" i="1"/>
  <c r="R2085" i="1"/>
  <c r="R2086" i="1"/>
  <c r="R2087" i="1"/>
  <c r="R2088" i="1"/>
  <c r="R2089" i="1"/>
  <c r="R2090" i="1"/>
  <c r="R2091" i="1"/>
  <c r="R2092" i="1"/>
  <c r="R2093" i="1"/>
  <c r="R2094" i="1"/>
  <c r="R2095" i="1"/>
  <c r="R2096" i="1"/>
  <c r="R2097" i="1"/>
  <c r="R2098" i="1"/>
  <c r="R2099" i="1"/>
  <c r="R2100" i="1"/>
  <c r="R2101" i="1"/>
  <c r="R2102" i="1"/>
  <c r="R2103" i="1"/>
  <c r="R2104" i="1"/>
  <c r="R2105" i="1"/>
  <c r="R2106" i="1"/>
  <c r="R2107" i="1"/>
  <c r="R2108" i="1"/>
  <c r="R2109" i="1"/>
  <c r="R2110" i="1"/>
  <c r="R2111" i="1"/>
  <c r="R2112" i="1"/>
  <c r="R2113" i="1"/>
  <c r="R2114" i="1"/>
  <c r="R2115" i="1"/>
  <c r="R2116" i="1"/>
  <c r="R2117" i="1"/>
  <c r="R2118" i="1"/>
  <c r="R2119" i="1"/>
  <c r="R2120" i="1"/>
  <c r="R2121" i="1"/>
  <c r="R2122" i="1"/>
  <c r="R2123" i="1"/>
  <c r="R2124" i="1"/>
  <c r="R2125" i="1"/>
  <c r="R2126" i="1"/>
  <c r="R2127" i="1"/>
  <c r="R2128" i="1"/>
  <c r="R2129" i="1"/>
  <c r="R2130" i="1"/>
  <c r="R2131" i="1"/>
  <c r="R2132" i="1"/>
  <c r="R2133" i="1"/>
  <c r="R2134" i="1"/>
  <c r="R2135" i="1"/>
  <c r="R2136" i="1"/>
  <c r="R2137" i="1"/>
  <c r="R2138" i="1"/>
  <c r="R2139" i="1"/>
  <c r="R2140" i="1"/>
  <c r="R2141" i="1"/>
  <c r="R2142" i="1"/>
  <c r="R2143" i="1"/>
  <c r="R2144" i="1"/>
  <c r="R2145" i="1"/>
  <c r="R2146" i="1"/>
  <c r="R2147" i="1"/>
  <c r="R2148" i="1"/>
  <c r="R2149" i="1"/>
  <c r="R2150" i="1"/>
  <c r="R2151" i="1"/>
  <c r="R2152" i="1"/>
  <c r="R2153" i="1"/>
  <c r="R2154" i="1"/>
  <c r="R2155" i="1"/>
  <c r="R2156" i="1"/>
  <c r="R2157" i="1"/>
  <c r="R2158" i="1"/>
  <c r="R2159" i="1"/>
  <c r="R2160" i="1"/>
  <c r="R2161" i="1"/>
  <c r="R2162" i="1"/>
  <c r="R2163" i="1"/>
  <c r="R2164" i="1"/>
  <c r="R2165" i="1"/>
  <c r="R2166" i="1"/>
  <c r="R2167" i="1"/>
  <c r="R2168" i="1"/>
  <c r="R2169" i="1"/>
  <c r="R2170" i="1"/>
  <c r="R2171" i="1"/>
  <c r="R2172" i="1"/>
  <c r="R2173" i="1"/>
  <c r="R2174" i="1"/>
  <c r="R2175" i="1"/>
  <c r="R2176" i="1"/>
  <c r="R2177" i="1"/>
  <c r="R2178" i="1"/>
  <c r="R2179" i="1"/>
  <c r="R2180" i="1"/>
  <c r="R2181" i="1"/>
  <c r="R2182" i="1"/>
  <c r="R2183" i="1"/>
  <c r="R2184" i="1"/>
  <c r="R2185" i="1"/>
  <c r="R2186" i="1"/>
  <c r="R2187" i="1"/>
  <c r="R2188" i="1"/>
  <c r="R2189" i="1"/>
  <c r="R2190" i="1"/>
  <c r="R2191" i="1"/>
  <c r="R2192" i="1"/>
  <c r="R2193" i="1"/>
  <c r="R2194" i="1"/>
  <c r="R2195" i="1"/>
  <c r="R2196" i="1"/>
  <c r="R2197" i="1"/>
  <c r="R2198" i="1"/>
  <c r="R2199" i="1"/>
  <c r="R2200" i="1"/>
  <c r="R2201" i="1"/>
  <c r="R2202" i="1"/>
  <c r="R2203" i="1"/>
  <c r="R2204" i="1"/>
  <c r="R2205" i="1"/>
  <c r="R2206" i="1"/>
  <c r="R2207" i="1"/>
  <c r="R2208" i="1"/>
  <c r="R2209" i="1"/>
  <c r="R2210" i="1"/>
  <c r="R2211" i="1"/>
  <c r="R2212" i="1"/>
  <c r="R2213" i="1"/>
  <c r="R2214" i="1"/>
  <c r="R2215" i="1"/>
  <c r="R2216" i="1"/>
  <c r="R2217" i="1"/>
  <c r="R2218" i="1"/>
  <c r="R2219" i="1"/>
  <c r="R2220" i="1"/>
  <c r="R2221" i="1"/>
  <c r="R2222" i="1"/>
  <c r="R2223" i="1"/>
  <c r="R2224" i="1"/>
  <c r="R2225" i="1"/>
  <c r="R2226" i="1"/>
  <c r="R2227" i="1"/>
  <c r="R2228" i="1"/>
  <c r="R2229" i="1"/>
  <c r="R2230" i="1"/>
  <c r="R2231" i="1"/>
  <c r="R2232" i="1"/>
  <c r="R2233" i="1"/>
  <c r="R2234" i="1"/>
  <c r="R2235" i="1"/>
  <c r="R2236" i="1"/>
  <c r="R2237" i="1"/>
  <c r="R2238" i="1"/>
  <c r="R2239" i="1"/>
  <c r="R2240" i="1"/>
  <c r="R2241" i="1"/>
  <c r="R2242" i="1"/>
  <c r="R2243" i="1"/>
  <c r="R2244" i="1"/>
  <c r="R2245" i="1"/>
  <c r="R2246" i="1"/>
  <c r="R2247" i="1"/>
  <c r="R2248" i="1"/>
  <c r="R2249" i="1"/>
  <c r="R2250" i="1"/>
  <c r="R2251" i="1"/>
  <c r="R2252" i="1"/>
  <c r="R2253" i="1"/>
  <c r="R2254" i="1"/>
  <c r="R2255" i="1"/>
  <c r="R2256" i="1"/>
  <c r="R2257" i="1"/>
  <c r="R2258" i="1"/>
  <c r="R2259" i="1"/>
  <c r="R2260" i="1"/>
  <c r="R2261" i="1"/>
  <c r="R2262" i="1"/>
  <c r="R2263" i="1"/>
  <c r="R2264" i="1"/>
  <c r="R2265" i="1"/>
  <c r="R2266" i="1"/>
  <c r="R2267" i="1"/>
  <c r="R2268" i="1"/>
  <c r="R2269" i="1"/>
  <c r="R2270" i="1"/>
  <c r="R2271" i="1"/>
  <c r="R2272" i="1"/>
  <c r="R2273" i="1"/>
  <c r="R2274" i="1"/>
  <c r="R2275" i="1"/>
  <c r="R2276" i="1"/>
  <c r="R2277" i="1"/>
  <c r="R2278" i="1"/>
  <c r="R2279" i="1"/>
  <c r="R2280" i="1"/>
  <c r="R2281" i="1"/>
  <c r="R2282" i="1"/>
  <c r="R2283" i="1"/>
  <c r="R2284" i="1"/>
  <c r="R2285" i="1"/>
  <c r="R2286" i="1"/>
  <c r="R2287" i="1"/>
  <c r="R2288" i="1"/>
  <c r="R2289" i="1"/>
  <c r="R2290" i="1"/>
  <c r="R2291" i="1"/>
  <c r="R2292" i="1"/>
  <c r="R2293" i="1"/>
  <c r="R2294" i="1"/>
  <c r="R2295" i="1"/>
  <c r="R2296" i="1"/>
  <c r="R2297" i="1"/>
  <c r="R2298" i="1"/>
  <c r="R2299" i="1"/>
  <c r="R2300" i="1"/>
  <c r="R2301" i="1"/>
  <c r="R2302" i="1"/>
  <c r="R2303" i="1"/>
  <c r="R2304" i="1"/>
  <c r="R2305" i="1"/>
  <c r="R2306" i="1"/>
  <c r="R2307" i="1"/>
  <c r="R2308" i="1"/>
  <c r="R2309" i="1"/>
  <c r="R2310" i="1"/>
  <c r="R2311" i="1"/>
  <c r="R2312" i="1"/>
  <c r="R2313" i="1"/>
  <c r="R2314" i="1"/>
  <c r="R2315" i="1"/>
  <c r="R2316" i="1"/>
  <c r="R2317" i="1"/>
  <c r="R2318" i="1"/>
  <c r="R2319" i="1"/>
  <c r="R2320" i="1"/>
  <c r="R2321" i="1"/>
  <c r="R2322" i="1"/>
  <c r="R2323" i="1"/>
  <c r="R2324" i="1"/>
  <c r="R2325" i="1"/>
  <c r="R2326" i="1"/>
  <c r="R2327" i="1"/>
  <c r="R2328" i="1"/>
  <c r="R2329" i="1"/>
  <c r="R2330" i="1"/>
  <c r="R2331" i="1"/>
  <c r="R2332" i="1"/>
  <c r="R2333" i="1"/>
  <c r="R2334" i="1"/>
  <c r="R2335" i="1"/>
  <c r="R2336" i="1"/>
  <c r="R2337" i="1"/>
  <c r="R2338" i="1"/>
  <c r="R2339" i="1"/>
  <c r="R2340" i="1"/>
  <c r="R2341" i="1"/>
  <c r="R2342" i="1"/>
  <c r="R2343" i="1"/>
  <c r="R2344" i="1"/>
  <c r="R2345" i="1"/>
  <c r="R2346" i="1"/>
  <c r="R2347" i="1"/>
  <c r="R2348" i="1"/>
  <c r="R2349" i="1"/>
  <c r="R2350" i="1"/>
  <c r="R2351" i="1"/>
  <c r="R2352" i="1"/>
  <c r="R2353" i="1"/>
  <c r="R2354" i="1"/>
  <c r="R2355" i="1"/>
  <c r="R2356" i="1"/>
  <c r="R2357" i="1"/>
  <c r="R2358" i="1"/>
  <c r="R2359" i="1"/>
  <c r="R2360" i="1"/>
  <c r="R2361" i="1"/>
  <c r="R2362" i="1"/>
  <c r="R2363" i="1"/>
  <c r="R2364" i="1"/>
  <c r="R2365" i="1"/>
  <c r="R2366" i="1"/>
  <c r="R2367" i="1"/>
  <c r="R2" i="1"/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Q38" i="1"/>
  <c r="Q60" i="1"/>
  <c r="P3" i="1"/>
  <c r="Q3" i="1" s="1"/>
  <c r="P4" i="1"/>
  <c r="Q4" i="1" s="1"/>
  <c r="P5" i="1"/>
  <c r="Q5" i="1" s="1"/>
  <c r="P6" i="1"/>
  <c r="Q6" i="1" s="1"/>
  <c r="P7" i="1"/>
  <c r="Q7" i="1" s="1"/>
  <c r="P8" i="1"/>
  <c r="Q8" i="1" s="1"/>
  <c r="P9" i="1"/>
  <c r="Q9" i="1" s="1"/>
  <c r="P10" i="1"/>
  <c r="Q10" i="1" s="1"/>
  <c r="P11" i="1"/>
  <c r="Q11" i="1" s="1"/>
  <c r="P12" i="1"/>
  <c r="Q12" i="1" s="1"/>
  <c r="P13" i="1"/>
  <c r="Q13" i="1" s="1"/>
  <c r="P14" i="1"/>
  <c r="Q14" i="1" s="1"/>
  <c r="P15" i="1"/>
  <c r="Q15" i="1" s="1"/>
  <c r="P16" i="1"/>
  <c r="Q16" i="1" s="1"/>
  <c r="P17" i="1"/>
  <c r="Q17" i="1" s="1"/>
  <c r="P18" i="1"/>
  <c r="Q18" i="1" s="1"/>
  <c r="P19" i="1"/>
  <c r="Q19" i="1" s="1"/>
  <c r="P20" i="1"/>
  <c r="Q20" i="1" s="1"/>
  <c r="P21" i="1"/>
  <c r="Q21" i="1" s="1"/>
  <c r="P22" i="1"/>
  <c r="Q22" i="1" s="1"/>
  <c r="P23" i="1"/>
  <c r="Q23" i="1" s="1"/>
  <c r="P24" i="1"/>
  <c r="Q24" i="1" s="1"/>
  <c r="P25" i="1"/>
  <c r="Q25" i="1" s="1"/>
  <c r="P26" i="1"/>
  <c r="Q26" i="1" s="1"/>
  <c r="P27" i="1"/>
  <c r="Q27" i="1" s="1"/>
  <c r="P28" i="1"/>
  <c r="Q28" i="1" s="1"/>
  <c r="P29" i="1"/>
  <c r="Q29" i="1" s="1"/>
  <c r="P30" i="1"/>
  <c r="Q30" i="1" s="1"/>
  <c r="P31" i="1"/>
  <c r="Q31" i="1" s="1"/>
  <c r="P32" i="1"/>
  <c r="Q32" i="1" s="1"/>
  <c r="P33" i="1"/>
  <c r="Q33" i="1" s="1"/>
  <c r="P34" i="1"/>
  <c r="Q34" i="1" s="1"/>
  <c r="P35" i="1"/>
  <c r="Q35" i="1" s="1"/>
  <c r="P36" i="1"/>
  <c r="Q36" i="1" s="1"/>
  <c r="P37" i="1"/>
  <c r="Q37" i="1" s="1"/>
  <c r="P38" i="1"/>
  <c r="P39" i="1"/>
  <c r="Q39" i="1" s="1"/>
  <c r="P40" i="1"/>
  <c r="Q40" i="1" s="1"/>
  <c r="P41" i="1"/>
  <c r="Q41" i="1" s="1"/>
  <c r="P42" i="1"/>
  <c r="Q42" i="1" s="1"/>
  <c r="P43" i="1"/>
  <c r="Q43" i="1" s="1"/>
  <c r="P44" i="1"/>
  <c r="Q44" i="1" s="1"/>
  <c r="P45" i="1"/>
  <c r="Q45" i="1" s="1"/>
  <c r="P46" i="1"/>
  <c r="Q46" i="1" s="1"/>
  <c r="P47" i="1"/>
  <c r="Q47" i="1" s="1"/>
  <c r="P48" i="1"/>
  <c r="Q48" i="1" s="1"/>
  <c r="P49" i="1"/>
  <c r="Q49" i="1" s="1"/>
  <c r="P50" i="1"/>
  <c r="Q50" i="1" s="1"/>
  <c r="P51" i="1"/>
  <c r="Q51" i="1" s="1"/>
  <c r="P52" i="1"/>
  <c r="Q52" i="1" s="1"/>
  <c r="P53" i="1"/>
  <c r="Q53" i="1" s="1"/>
  <c r="P54" i="1"/>
  <c r="Q54" i="1" s="1"/>
  <c r="P55" i="1"/>
  <c r="Q55" i="1" s="1"/>
  <c r="P56" i="1"/>
  <c r="Q56" i="1" s="1"/>
  <c r="P57" i="1"/>
  <c r="Q57" i="1" s="1"/>
  <c r="P58" i="1"/>
  <c r="Q58" i="1" s="1"/>
  <c r="P59" i="1"/>
  <c r="Q59" i="1" s="1"/>
  <c r="P60" i="1"/>
  <c r="P61" i="1"/>
  <c r="Q61" i="1" s="1"/>
  <c r="P62" i="1"/>
  <c r="Q62" i="1" s="1"/>
  <c r="P63" i="1"/>
  <c r="Q63" i="1" s="1"/>
  <c r="P64" i="1"/>
  <c r="Q64" i="1" s="1"/>
  <c r="P65" i="1"/>
  <c r="Q65" i="1" s="1"/>
  <c r="P66" i="1"/>
  <c r="Q66" i="1" s="1"/>
  <c r="P67" i="1"/>
  <c r="Q67" i="1" s="1"/>
  <c r="P68" i="1"/>
  <c r="Q68" i="1" s="1"/>
  <c r="P69" i="1"/>
  <c r="Q69" i="1" s="1"/>
  <c r="P70" i="1"/>
  <c r="Q70" i="1" s="1"/>
  <c r="P71" i="1"/>
  <c r="Q71" i="1" s="1"/>
  <c r="P72" i="1"/>
  <c r="Q72" i="1" s="1"/>
  <c r="P73" i="1"/>
  <c r="Q73" i="1" s="1"/>
  <c r="P74" i="1"/>
  <c r="Q74" i="1" s="1"/>
  <c r="P75" i="1"/>
  <c r="Q75" i="1" s="1"/>
  <c r="P76" i="1"/>
  <c r="Q76" i="1" s="1"/>
  <c r="P77" i="1"/>
  <c r="Q77" i="1" s="1"/>
  <c r="P78" i="1"/>
  <c r="Q78" i="1" s="1"/>
  <c r="P79" i="1"/>
  <c r="Q79" i="1" s="1"/>
  <c r="P80" i="1"/>
  <c r="Q80" i="1" s="1"/>
  <c r="P81" i="1"/>
  <c r="Q81" i="1" s="1"/>
  <c r="P82" i="1"/>
  <c r="Q82" i="1" s="1"/>
  <c r="P83" i="1"/>
  <c r="Q83" i="1" s="1"/>
  <c r="P84" i="1"/>
  <c r="Q84" i="1" s="1"/>
  <c r="P85" i="1"/>
  <c r="Q85" i="1" s="1"/>
  <c r="P86" i="1"/>
  <c r="Q86" i="1" s="1"/>
  <c r="P87" i="1"/>
  <c r="Q87" i="1" s="1"/>
  <c r="P88" i="1"/>
  <c r="Q88" i="1" s="1"/>
  <c r="P89" i="1"/>
  <c r="Q89" i="1" s="1"/>
  <c r="P90" i="1"/>
  <c r="Q90" i="1" s="1"/>
  <c r="P91" i="1"/>
  <c r="Q91" i="1" s="1"/>
  <c r="P92" i="1"/>
  <c r="Q92" i="1" s="1"/>
  <c r="P93" i="1"/>
  <c r="Q93" i="1" s="1"/>
  <c r="P94" i="1"/>
  <c r="Q94" i="1" s="1"/>
  <c r="P95" i="1"/>
  <c r="Q95" i="1" s="1"/>
  <c r="P96" i="1"/>
  <c r="Q96" i="1" s="1"/>
  <c r="P97" i="1"/>
  <c r="Q97" i="1" s="1"/>
  <c r="P98" i="1"/>
  <c r="Q98" i="1" s="1"/>
  <c r="P99" i="1"/>
  <c r="Q99" i="1" s="1"/>
  <c r="P100" i="1"/>
  <c r="Q100" i="1" s="1"/>
  <c r="P101" i="1"/>
  <c r="Q101" i="1" s="1"/>
  <c r="P102" i="1"/>
  <c r="Q102" i="1" s="1"/>
  <c r="P103" i="1"/>
  <c r="Q103" i="1" s="1"/>
  <c r="P104" i="1"/>
  <c r="Q104" i="1" s="1"/>
  <c r="P105" i="1"/>
  <c r="Q105" i="1" s="1"/>
  <c r="P106" i="1"/>
  <c r="Q106" i="1" s="1"/>
  <c r="P107" i="1"/>
  <c r="Q107" i="1" s="1"/>
  <c r="P108" i="1"/>
  <c r="Q108" i="1" s="1"/>
  <c r="P109" i="1"/>
  <c r="Q109" i="1" s="1"/>
  <c r="P110" i="1"/>
  <c r="Q110" i="1" s="1"/>
  <c r="P111" i="1"/>
  <c r="Q111" i="1" s="1"/>
  <c r="P112" i="1"/>
  <c r="Q112" i="1" s="1"/>
  <c r="P113" i="1"/>
  <c r="Q113" i="1" s="1"/>
  <c r="P114" i="1"/>
  <c r="Q114" i="1" s="1"/>
  <c r="P115" i="1"/>
  <c r="Q115" i="1" s="1"/>
  <c r="P116" i="1"/>
  <c r="Q116" i="1" s="1"/>
  <c r="P117" i="1"/>
  <c r="Q117" i="1" s="1"/>
  <c r="P118" i="1"/>
  <c r="Q118" i="1" s="1"/>
  <c r="P119" i="1"/>
  <c r="Q119" i="1" s="1"/>
  <c r="P120" i="1"/>
  <c r="Q120" i="1" s="1"/>
  <c r="P121" i="1"/>
  <c r="Q121" i="1" s="1"/>
  <c r="P122" i="1"/>
  <c r="Q122" i="1" s="1"/>
  <c r="P123" i="1"/>
  <c r="Q123" i="1" s="1"/>
  <c r="P124" i="1"/>
  <c r="Q124" i="1" s="1"/>
  <c r="P125" i="1"/>
  <c r="Q125" i="1" s="1"/>
  <c r="P126" i="1"/>
  <c r="Q126" i="1" s="1"/>
  <c r="P127" i="1"/>
  <c r="Q127" i="1" s="1"/>
  <c r="P128" i="1"/>
  <c r="Q128" i="1" s="1"/>
  <c r="P129" i="1"/>
  <c r="Q129" i="1" s="1"/>
  <c r="P130" i="1"/>
  <c r="Q130" i="1" s="1"/>
  <c r="P131" i="1"/>
  <c r="Q131" i="1" s="1"/>
  <c r="P132" i="1"/>
  <c r="Q132" i="1" s="1"/>
  <c r="P133" i="1"/>
  <c r="Q133" i="1" s="1"/>
  <c r="P134" i="1"/>
  <c r="Q134" i="1" s="1"/>
  <c r="P135" i="1"/>
  <c r="Q135" i="1" s="1"/>
  <c r="P136" i="1"/>
  <c r="Q136" i="1" s="1"/>
  <c r="P137" i="1"/>
  <c r="Q137" i="1" s="1"/>
  <c r="P138" i="1"/>
  <c r="Q138" i="1" s="1"/>
  <c r="P139" i="1"/>
  <c r="Q139" i="1" s="1"/>
  <c r="P140" i="1"/>
  <c r="Q140" i="1" s="1"/>
  <c r="P141" i="1"/>
  <c r="Q141" i="1" s="1"/>
  <c r="P142" i="1"/>
  <c r="Q142" i="1" s="1"/>
  <c r="P143" i="1"/>
  <c r="Q143" i="1" s="1"/>
  <c r="P144" i="1"/>
  <c r="Q144" i="1" s="1"/>
  <c r="P145" i="1"/>
  <c r="Q145" i="1" s="1"/>
  <c r="P146" i="1"/>
  <c r="Q146" i="1" s="1"/>
  <c r="P147" i="1"/>
  <c r="Q147" i="1" s="1"/>
  <c r="P148" i="1"/>
  <c r="Q148" i="1" s="1"/>
  <c r="P149" i="1"/>
  <c r="Q149" i="1" s="1"/>
  <c r="P150" i="1"/>
  <c r="Q150" i="1" s="1"/>
  <c r="P151" i="1"/>
  <c r="Q151" i="1" s="1"/>
  <c r="P152" i="1"/>
  <c r="Q152" i="1" s="1"/>
  <c r="P153" i="1"/>
  <c r="Q153" i="1" s="1"/>
  <c r="P154" i="1"/>
  <c r="Q154" i="1" s="1"/>
  <c r="P155" i="1"/>
  <c r="Q155" i="1" s="1"/>
  <c r="P156" i="1"/>
  <c r="Q156" i="1" s="1"/>
  <c r="P157" i="1"/>
  <c r="Q157" i="1" s="1"/>
  <c r="P158" i="1"/>
  <c r="Q158" i="1" s="1"/>
  <c r="P159" i="1"/>
  <c r="Q159" i="1" s="1"/>
  <c r="P160" i="1"/>
  <c r="Q160" i="1" s="1"/>
  <c r="P161" i="1"/>
  <c r="Q161" i="1" s="1"/>
  <c r="P162" i="1"/>
  <c r="Q162" i="1" s="1"/>
  <c r="P163" i="1"/>
  <c r="Q163" i="1" s="1"/>
  <c r="P164" i="1"/>
  <c r="Q164" i="1" s="1"/>
  <c r="P165" i="1"/>
  <c r="Q165" i="1" s="1"/>
  <c r="P166" i="1"/>
  <c r="Q166" i="1" s="1"/>
  <c r="P167" i="1"/>
  <c r="Q167" i="1" s="1"/>
  <c r="P168" i="1"/>
  <c r="Q168" i="1" s="1"/>
  <c r="P169" i="1"/>
  <c r="Q169" i="1" s="1"/>
  <c r="P170" i="1"/>
  <c r="Q170" i="1" s="1"/>
  <c r="P171" i="1"/>
  <c r="Q171" i="1" s="1"/>
  <c r="P172" i="1"/>
  <c r="Q172" i="1" s="1"/>
  <c r="P173" i="1"/>
  <c r="Q173" i="1" s="1"/>
  <c r="P174" i="1"/>
  <c r="Q174" i="1" s="1"/>
  <c r="P175" i="1"/>
  <c r="Q175" i="1" s="1"/>
  <c r="P176" i="1"/>
  <c r="Q176" i="1" s="1"/>
  <c r="P177" i="1"/>
  <c r="Q177" i="1" s="1"/>
  <c r="P178" i="1"/>
  <c r="Q178" i="1" s="1"/>
  <c r="P179" i="1"/>
  <c r="Q179" i="1" s="1"/>
  <c r="P180" i="1"/>
  <c r="Q180" i="1" s="1"/>
  <c r="P181" i="1"/>
  <c r="Q181" i="1" s="1"/>
  <c r="P182" i="1"/>
  <c r="Q182" i="1" s="1"/>
  <c r="P183" i="1"/>
  <c r="Q183" i="1" s="1"/>
  <c r="P184" i="1"/>
  <c r="Q184" i="1" s="1"/>
  <c r="P185" i="1"/>
  <c r="Q185" i="1" s="1"/>
  <c r="P186" i="1"/>
  <c r="Q186" i="1" s="1"/>
  <c r="P187" i="1"/>
  <c r="Q187" i="1" s="1"/>
  <c r="P188" i="1"/>
  <c r="Q188" i="1" s="1"/>
  <c r="P189" i="1"/>
  <c r="Q189" i="1" s="1"/>
  <c r="P190" i="1"/>
  <c r="Q190" i="1" s="1"/>
  <c r="P191" i="1"/>
  <c r="Q191" i="1" s="1"/>
  <c r="P192" i="1"/>
  <c r="Q192" i="1" s="1"/>
  <c r="P193" i="1"/>
  <c r="Q193" i="1" s="1"/>
  <c r="P194" i="1"/>
  <c r="Q194" i="1" s="1"/>
  <c r="P195" i="1"/>
  <c r="Q195" i="1" s="1"/>
  <c r="P196" i="1"/>
  <c r="Q196" i="1" s="1"/>
  <c r="P197" i="1"/>
  <c r="Q197" i="1" s="1"/>
  <c r="P198" i="1"/>
  <c r="Q198" i="1" s="1"/>
  <c r="P199" i="1"/>
  <c r="Q199" i="1" s="1"/>
  <c r="P200" i="1"/>
  <c r="Q200" i="1" s="1"/>
  <c r="P201" i="1"/>
  <c r="Q201" i="1" s="1"/>
  <c r="P202" i="1"/>
  <c r="Q202" i="1" s="1"/>
  <c r="P203" i="1"/>
  <c r="Q203" i="1" s="1"/>
  <c r="P204" i="1"/>
  <c r="Q204" i="1" s="1"/>
  <c r="P205" i="1"/>
  <c r="Q205" i="1" s="1"/>
  <c r="P206" i="1"/>
  <c r="Q206" i="1" s="1"/>
  <c r="P207" i="1"/>
  <c r="Q207" i="1" s="1"/>
  <c r="P208" i="1"/>
  <c r="Q208" i="1" s="1"/>
  <c r="P209" i="1"/>
  <c r="Q209" i="1" s="1"/>
  <c r="P210" i="1"/>
  <c r="Q210" i="1" s="1"/>
  <c r="P211" i="1"/>
  <c r="Q211" i="1" s="1"/>
  <c r="P212" i="1"/>
  <c r="Q212" i="1" s="1"/>
  <c r="P213" i="1"/>
  <c r="Q213" i="1" s="1"/>
  <c r="P214" i="1"/>
  <c r="Q214" i="1" s="1"/>
  <c r="P215" i="1"/>
  <c r="Q215" i="1" s="1"/>
  <c r="P216" i="1"/>
  <c r="Q216" i="1" s="1"/>
  <c r="P217" i="1"/>
  <c r="Q217" i="1" s="1"/>
  <c r="P218" i="1"/>
  <c r="Q218" i="1" s="1"/>
  <c r="P219" i="1"/>
  <c r="Q219" i="1" s="1"/>
  <c r="P220" i="1"/>
  <c r="Q220" i="1" s="1"/>
  <c r="P221" i="1"/>
  <c r="Q221" i="1" s="1"/>
  <c r="P222" i="1"/>
  <c r="Q222" i="1" s="1"/>
  <c r="P223" i="1"/>
  <c r="Q223" i="1" s="1"/>
  <c r="P224" i="1"/>
  <c r="Q224" i="1" s="1"/>
  <c r="P225" i="1"/>
  <c r="Q225" i="1" s="1"/>
  <c r="P226" i="1"/>
  <c r="Q226" i="1" s="1"/>
  <c r="P227" i="1"/>
  <c r="Q227" i="1" s="1"/>
  <c r="P228" i="1"/>
  <c r="Q228" i="1" s="1"/>
  <c r="P229" i="1"/>
  <c r="Q229" i="1" s="1"/>
  <c r="P230" i="1"/>
  <c r="Q230" i="1" s="1"/>
  <c r="P231" i="1"/>
  <c r="Q231" i="1" s="1"/>
  <c r="P232" i="1"/>
  <c r="Q232" i="1" s="1"/>
  <c r="P233" i="1"/>
  <c r="Q233" i="1" s="1"/>
  <c r="P234" i="1"/>
  <c r="Q234" i="1" s="1"/>
  <c r="P235" i="1"/>
  <c r="Q235" i="1" s="1"/>
  <c r="P236" i="1"/>
  <c r="Q236" i="1" s="1"/>
  <c r="P237" i="1"/>
  <c r="Q237" i="1" s="1"/>
  <c r="P238" i="1"/>
  <c r="Q238" i="1" s="1"/>
  <c r="P239" i="1"/>
  <c r="Q239" i="1" s="1"/>
  <c r="P240" i="1"/>
  <c r="Q240" i="1" s="1"/>
  <c r="P241" i="1"/>
  <c r="Q241" i="1" s="1"/>
  <c r="P242" i="1"/>
  <c r="Q242" i="1" s="1"/>
  <c r="P243" i="1"/>
  <c r="Q243" i="1" s="1"/>
  <c r="P244" i="1"/>
  <c r="Q244" i="1" s="1"/>
  <c r="P245" i="1"/>
  <c r="Q245" i="1" s="1"/>
  <c r="P246" i="1"/>
  <c r="Q246" i="1" s="1"/>
  <c r="P247" i="1"/>
  <c r="Q247" i="1" s="1"/>
  <c r="P248" i="1"/>
  <c r="Q248" i="1" s="1"/>
  <c r="P249" i="1"/>
  <c r="Q249" i="1" s="1"/>
  <c r="P250" i="1"/>
  <c r="Q250" i="1" s="1"/>
  <c r="P251" i="1"/>
  <c r="Q251" i="1" s="1"/>
  <c r="P252" i="1"/>
  <c r="Q252" i="1" s="1"/>
  <c r="P253" i="1"/>
  <c r="Q253" i="1" s="1"/>
  <c r="P254" i="1"/>
  <c r="Q254" i="1" s="1"/>
  <c r="P255" i="1"/>
  <c r="Q255" i="1" s="1"/>
  <c r="P256" i="1"/>
  <c r="Q256" i="1" s="1"/>
  <c r="P257" i="1"/>
  <c r="Q257" i="1" s="1"/>
  <c r="P258" i="1"/>
  <c r="Q258" i="1" s="1"/>
  <c r="P259" i="1"/>
  <c r="Q259" i="1" s="1"/>
  <c r="P260" i="1"/>
  <c r="Q260" i="1" s="1"/>
  <c r="P261" i="1"/>
  <c r="Q261" i="1" s="1"/>
  <c r="P262" i="1"/>
  <c r="Q262" i="1" s="1"/>
  <c r="P263" i="1"/>
  <c r="Q263" i="1" s="1"/>
  <c r="P264" i="1"/>
  <c r="Q264" i="1" s="1"/>
  <c r="P265" i="1"/>
  <c r="Q265" i="1" s="1"/>
  <c r="P266" i="1"/>
  <c r="Q266" i="1" s="1"/>
  <c r="P267" i="1"/>
  <c r="Q267" i="1" s="1"/>
  <c r="P268" i="1"/>
  <c r="Q268" i="1" s="1"/>
  <c r="P269" i="1"/>
  <c r="Q269" i="1" s="1"/>
  <c r="P270" i="1"/>
  <c r="Q270" i="1" s="1"/>
  <c r="P271" i="1"/>
  <c r="Q271" i="1" s="1"/>
  <c r="P272" i="1"/>
  <c r="Q272" i="1" s="1"/>
  <c r="P273" i="1"/>
  <c r="Q273" i="1" s="1"/>
  <c r="P274" i="1"/>
  <c r="Q274" i="1" s="1"/>
  <c r="P275" i="1"/>
  <c r="Q275" i="1" s="1"/>
  <c r="P276" i="1"/>
  <c r="Q276" i="1" s="1"/>
  <c r="P277" i="1"/>
  <c r="Q277" i="1" s="1"/>
  <c r="P278" i="1"/>
  <c r="Q278" i="1" s="1"/>
  <c r="P279" i="1"/>
  <c r="Q279" i="1" s="1"/>
  <c r="P280" i="1"/>
  <c r="Q280" i="1" s="1"/>
  <c r="P281" i="1"/>
  <c r="Q281" i="1" s="1"/>
  <c r="P282" i="1"/>
  <c r="Q282" i="1" s="1"/>
  <c r="P283" i="1"/>
  <c r="Q283" i="1" s="1"/>
  <c r="P284" i="1"/>
  <c r="Q284" i="1" s="1"/>
  <c r="P285" i="1"/>
  <c r="Q285" i="1" s="1"/>
  <c r="P286" i="1"/>
  <c r="Q286" i="1" s="1"/>
  <c r="P287" i="1"/>
  <c r="Q287" i="1" s="1"/>
  <c r="P288" i="1"/>
  <c r="Q288" i="1" s="1"/>
  <c r="P289" i="1"/>
  <c r="Q289" i="1" s="1"/>
  <c r="P290" i="1"/>
  <c r="Q290" i="1" s="1"/>
  <c r="P291" i="1"/>
  <c r="Q291" i="1" s="1"/>
  <c r="P292" i="1"/>
  <c r="Q292" i="1" s="1"/>
  <c r="P293" i="1"/>
  <c r="Q293" i="1" s="1"/>
  <c r="P294" i="1"/>
  <c r="Q294" i="1" s="1"/>
  <c r="P295" i="1"/>
  <c r="Q295" i="1" s="1"/>
  <c r="P296" i="1"/>
  <c r="Q296" i="1" s="1"/>
  <c r="P297" i="1"/>
  <c r="Q297" i="1" s="1"/>
  <c r="P298" i="1"/>
  <c r="Q298" i="1" s="1"/>
  <c r="P299" i="1"/>
  <c r="Q299" i="1" s="1"/>
  <c r="P300" i="1"/>
  <c r="Q300" i="1" s="1"/>
  <c r="P301" i="1"/>
  <c r="Q301" i="1" s="1"/>
  <c r="P302" i="1"/>
  <c r="Q302" i="1" s="1"/>
  <c r="P303" i="1"/>
  <c r="Q303" i="1" s="1"/>
  <c r="P304" i="1"/>
  <c r="Q304" i="1" s="1"/>
  <c r="P305" i="1"/>
  <c r="Q305" i="1" s="1"/>
  <c r="P306" i="1"/>
  <c r="Q306" i="1" s="1"/>
  <c r="P307" i="1"/>
  <c r="Q307" i="1" s="1"/>
  <c r="P308" i="1"/>
  <c r="Q308" i="1" s="1"/>
  <c r="P309" i="1"/>
  <c r="Q309" i="1" s="1"/>
  <c r="P310" i="1"/>
  <c r="Q310" i="1" s="1"/>
  <c r="P311" i="1"/>
  <c r="Q311" i="1" s="1"/>
  <c r="P312" i="1"/>
  <c r="Q312" i="1" s="1"/>
  <c r="P313" i="1"/>
  <c r="Q313" i="1" s="1"/>
  <c r="P314" i="1"/>
  <c r="Q314" i="1" s="1"/>
  <c r="P315" i="1"/>
  <c r="Q315" i="1" s="1"/>
  <c r="P316" i="1"/>
  <c r="Q316" i="1" s="1"/>
  <c r="P317" i="1"/>
  <c r="Q317" i="1" s="1"/>
  <c r="P318" i="1"/>
  <c r="Q318" i="1" s="1"/>
  <c r="P319" i="1"/>
  <c r="Q319" i="1" s="1"/>
  <c r="P320" i="1"/>
  <c r="Q320" i="1" s="1"/>
  <c r="P321" i="1"/>
  <c r="Q321" i="1" s="1"/>
  <c r="P322" i="1"/>
  <c r="Q322" i="1" s="1"/>
  <c r="P323" i="1"/>
  <c r="Q323" i="1" s="1"/>
  <c r="P324" i="1"/>
  <c r="Q324" i="1" s="1"/>
  <c r="P325" i="1"/>
  <c r="Q325" i="1" s="1"/>
  <c r="P326" i="1"/>
  <c r="Q326" i="1" s="1"/>
  <c r="P327" i="1"/>
  <c r="Q327" i="1" s="1"/>
  <c r="P328" i="1"/>
  <c r="Q328" i="1" s="1"/>
  <c r="P329" i="1"/>
  <c r="Q329" i="1" s="1"/>
  <c r="P330" i="1"/>
  <c r="Q330" i="1" s="1"/>
  <c r="P331" i="1"/>
  <c r="Q331" i="1" s="1"/>
  <c r="P332" i="1"/>
  <c r="Q332" i="1" s="1"/>
  <c r="P333" i="1"/>
  <c r="Q333" i="1" s="1"/>
  <c r="P334" i="1"/>
  <c r="Q334" i="1" s="1"/>
  <c r="P335" i="1"/>
  <c r="Q335" i="1" s="1"/>
  <c r="P336" i="1"/>
  <c r="Q336" i="1" s="1"/>
  <c r="P337" i="1"/>
  <c r="Q337" i="1" s="1"/>
  <c r="P338" i="1"/>
  <c r="Q338" i="1" s="1"/>
  <c r="P339" i="1"/>
  <c r="Q339" i="1" s="1"/>
  <c r="P340" i="1"/>
  <c r="Q340" i="1" s="1"/>
  <c r="P341" i="1"/>
  <c r="Q341" i="1" s="1"/>
  <c r="P342" i="1"/>
  <c r="Q342" i="1" s="1"/>
  <c r="P343" i="1"/>
  <c r="Q343" i="1" s="1"/>
  <c r="P344" i="1"/>
  <c r="Q344" i="1" s="1"/>
  <c r="P345" i="1"/>
  <c r="Q345" i="1" s="1"/>
  <c r="P346" i="1"/>
  <c r="Q346" i="1" s="1"/>
  <c r="P347" i="1"/>
  <c r="Q347" i="1" s="1"/>
  <c r="P348" i="1"/>
  <c r="Q348" i="1" s="1"/>
  <c r="P349" i="1"/>
  <c r="Q349" i="1" s="1"/>
  <c r="P350" i="1"/>
  <c r="Q350" i="1" s="1"/>
  <c r="P351" i="1"/>
  <c r="Q351" i="1" s="1"/>
  <c r="P352" i="1"/>
  <c r="Q352" i="1" s="1"/>
  <c r="P353" i="1"/>
  <c r="Q353" i="1" s="1"/>
  <c r="P354" i="1"/>
  <c r="Q354" i="1" s="1"/>
  <c r="P355" i="1"/>
  <c r="Q355" i="1" s="1"/>
  <c r="P356" i="1"/>
  <c r="Q356" i="1" s="1"/>
  <c r="P357" i="1"/>
  <c r="Q357" i="1" s="1"/>
  <c r="P358" i="1"/>
  <c r="Q358" i="1" s="1"/>
  <c r="P359" i="1"/>
  <c r="Q359" i="1" s="1"/>
  <c r="P360" i="1"/>
  <c r="Q360" i="1" s="1"/>
  <c r="P361" i="1"/>
  <c r="Q361" i="1" s="1"/>
  <c r="P362" i="1"/>
  <c r="Q362" i="1" s="1"/>
  <c r="P363" i="1"/>
  <c r="Q363" i="1" s="1"/>
  <c r="P364" i="1"/>
  <c r="Q364" i="1" s="1"/>
  <c r="P365" i="1"/>
  <c r="Q365" i="1" s="1"/>
  <c r="P366" i="1"/>
  <c r="Q366" i="1" s="1"/>
  <c r="P367" i="1"/>
  <c r="Q367" i="1" s="1"/>
  <c r="P368" i="1"/>
  <c r="Q368" i="1" s="1"/>
  <c r="P369" i="1"/>
  <c r="Q369" i="1" s="1"/>
  <c r="P370" i="1"/>
  <c r="Q370" i="1" s="1"/>
  <c r="P371" i="1"/>
  <c r="Q371" i="1" s="1"/>
  <c r="P372" i="1"/>
  <c r="Q372" i="1" s="1"/>
  <c r="P373" i="1"/>
  <c r="Q373" i="1" s="1"/>
  <c r="P374" i="1"/>
  <c r="Q374" i="1" s="1"/>
  <c r="P375" i="1"/>
  <c r="Q375" i="1" s="1"/>
  <c r="P376" i="1"/>
  <c r="Q376" i="1" s="1"/>
  <c r="P377" i="1"/>
  <c r="Q377" i="1" s="1"/>
  <c r="P378" i="1"/>
  <c r="Q378" i="1" s="1"/>
  <c r="P379" i="1"/>
  <c r="Q379" i="1" s="1"/>
  <c r="P380" i="1"/>
  <c r="Q380" i="1" s="1"/>
  <c r="P381" i="1"/>
  <c r="Q381" i="1" s="1"/>
  <c r="P382" i="1"/>
  <c r="Q382" i="1" s="1"/>
  <c r="P383" i="1"/>
  <c r="Q383" i="1" s="1"/>
  <c r="P384" i="1"/>
  <c r="Q384" i="1" s="1"/>
  <c r="P385" i="1"/>
  <c r="Q385" i="1" s="1"/>
  <c r="P386" i="1"/>
  <c r="Q386" i="1" s="1"/>
  <c r="P387" i="1"/>
  <c r="Q387" i="1" s="1"/>
  <c r="P388" i="1"/>
  <c r="Q388" i="1" s="1"/>
  <c r="P389" i="1"/>
  <c r="Q389" i="1" s="1"/>
  <c r="P390" i="1"/>
  <c r="Q390" i="1" s="1"/>
  <c r="P391" i="1"/>
  <c r="Q391" i="1" s="1"/>
  <c r="P392" i="1"/>
  <c r="Q392" i="1" s="1"/>
  <c r="P393" i="1"/>
  <c r="Q393" i="1" s="1"/>
  <c r="P394" i="1"/>
  <c r="Q394" i="1" s="1"/>
  <c r="P395" i="1"/>
  <c r="Q395" i="1" s="1"/>
  <c r="P396" i="1"/>
  <c r="Q396" i="1" s="1"/>
  <c r="P397" i="1"/>
  <c r="Q397" i="1" s="1"/>
  <c r="P398" i="1"/>
  <c r="Q398" i="1" s="1"/>
  <c r="P399" i="1"/>
  <c r="Q399" i="1" s="1"/>
  <c r="P400" i="1"/>
  <c r="Q400" i="1" s="1"/>
  <c r="P401" i="1"/>
  <c r="Q401" i="1" s="1"/>
  <c r="P402" i="1"/>
  <c r="Q402" i="1" s="1"/>
  <c r="P403" i="1"/>
  <c r="Q403" i="1" s="1"/>
  <c r="P404" i="1"/>
  <c r="Q404" i="1" s="1"/>
  <c r="P405" i="1"/>
  <c r="Q405" i="1" s="1"/>
  <c r="P406" i="1"/>
  <c r="Q406" i="1" s="1"/>
  <c r="P407" i="1"/>
  <c r="Q407" i="1" s="1"/>
  <c r="P408" i="1"/>
  <c r="Q408" i="1" s="1"/>
  <c r="P409" i="1"/>
  <c r="Q409" i="1" s="1"/>
  <c r="P410" i="1"/>
  <c r="Q410" i="1" s="1"/>
  <c r="P411" i="1"/>
  <c r="Q411" i="1" s="1"/>
  <c r="P412" i="1"/>
  <c r="Q412" i="1" s="1"/>
  <c r="P413" i="1"/>
  <c r="Q413" i="1" s="1"/>
  <c r="P414" i="1"/>
  <c r="Q414" i="1" s="1"/>
  <c r="P415" i="1"/>
  <c r="Q415" i="1" s="1"/>
  <c r="P416" i="1"/>
  <c r="Q416" i="1" s="1"/>
  <c r="P417" i="1"/>
  <c r="Q417" i="1" s="1"/>
  <c r="P418" i="1"/>
  <c r="Q418" i="1" s="1"/>
  <c r="P419" i="1"/>
  <c r="Q419" i="1" s="1"/>
  <c r="P420" i="1"/>
  <c r="Q420" i="1" s="1"/>
  <c r="P421" i="1"/>
  <c r="Q421" i="1" s="1"/>
  <c r="P422" i="1"/>
  <c r="Q422" i="1" s="1"/>
  <c r="P423" i="1"/>
  <c r="Q423" i="1" s="1"/>
  <c r="P424" i="1"/>
  <c r="Q424" i="1" s="1"/>
  <c r="P425" i="1"/>
  <c r="Q425" i="1" s="1"/>
  <c r="P426" i="1"/>
  <c r="Q426" i="1" s="1"/>
  <c r="P427" i="1"/>
  <c r="Q427" i="1" s="1"/>
  <c r="P428" i="1"/>
  <c r="Q428" i="1" s="1"/>
  <c r="P429" i="1"/>
  <c r="Q429" i="1" s="1"/>
  <c r="P430" i="1"/>
  <c r="Q430" i="1" s="1"/>
  <c r="P431" i="1"/>
  <c r="Q431" i="1" s="1"/>
  <c r="P432" i="1"/>
  <c r="Q432" i="1" s="1"/>
  <c r="P433" i="1"/>
  <c r="Q433" i="1" s="1"/>
  <c r="P434" i="1"/>
  <c r="Q434" i="1" s="1"/>
  <c r="P435" i="1"/>
  <c r="Q435" i="1" s="1"/>
  <c r="P436" i="1"/>
  <c r="Q436" i="1" s="1"/>
  <c r="P437" i="1"/>
  <c r="Q437" i="1" s="1"/>
  <c r="P438" i="1"/>
  <c r="Q438" i="1" s="1"/>
  <c r="P439" i="1"/>
  <c r="Q439" i="1" s="1"/>
  <c r="P440" i="1"/>
  <c r="Q440" i="1" s="1"/>
  <c r="P441" i="1"/>
  <c r="Q441" i="1" s="1"/>
  <c r="P442" i="1"/>
  <c r="Q442" i="1" s="1"/>
  <c r="P443" i="1"/>
  <c r="Q443" i="1" s="1"/>
  <c r="P444" i="1"/>
  <c r="Q444" i="1" s="1"/>
  <c r="P445" i="1"/>
  <c r="Q445" i="1" s="1"/>
  <c r="P446" i="1"/>
  <c r="Q446" i="1" s="1"/>
  <c r="P447" i="1"/>
  <c r="Q447" i="1" s="1"/>
  <c r="P448" i="1"/>
  <c r="Q448" i="1" s="1"/>
  <c r="P449" i="1"/>
  <c r="Q449" i="1" s="1"/>
  <c r="P450" i="1"/>
  <c r="Q450" i="1" s="1"/>
  <c r="P451" i="1"/>
  <c r="Q451" i="1" s="1"/>
  <c r="P452" i="1"/>
  <c r="Q452" i="1" s="1"/>
  <c r="P453" i="1"/>
  <c r="Q453" i="1" s="1"/>
  <c r="P454" i="1"/>
  <c r="Q454" i="1" s="1"/>
  <c r="P455" i="1"/>
  <c r="Q455" i="1" s="1"/>
  <c r="P456" i="1"/>
  <c r="Q456" i="1" s="1"/>
  <c r="P457" i="1"/>
  <c r="Q457" i="1" s="1"/>
  <c r="P458" i="1"/>
  <c r="Q458" i="1" s="1"/>
  <c r="P459" i="1"/>
  <c r="Q459" i="1" s="1"/>
  <c r="P460" i="1"/>
  <c r="Q460" i="1" s="1"/>
  <c r="P461" i="1"/>
  <c r="Q461" i="1" s="1"/>
  <c r="P462" i="1"/>
  <c r="Q462" i="1" s="1"/>
  <c r="P463" i="1"/>
  <c r="Q463" i="1" s="1"/>
  <c r="P464" i="1"/>
  <c r="Q464" i="1" s="1"/>
  <c r="P465" i="1"/>
  <c r="Q465" i="1" s="1"/>
  <c r="P466" i="1"/>
  <c r="Q466" i="1" s="1"/>
  <c r="P467" i="1"/>
  <c r="Q467" i="1" s="1"/>
  <c r="P468" i="1"/>
  <c r="Q468" i="1" s="1"/>
  <c r="P469" i="1"/>
  <c r="Q469" i="1" s="1"/>
  <c r="P470" i="1"/>
  <c r="Q470" i="1" s="1"/>
  <c r="P471" i="1"/>
  <c r="Q471" i="1" s="1"/>
  <c r="P472" i="1"/>
  <c r="Q472" i="1" s="1"/>
  <c r="P473" i="1"/>
  <c r="Q473" i="1" s="1"/>
  <c r="P474" i="1"/>
  <c r="Q474" i="1" s="1"/>
  <c r="P475" i="1"/>
  <c r="Q475" i="1" s="1"/>
  <c r="P476" i="1"/>
  <c r="Q476" i="1" s="1"/>
  <c r="P477" i="1"/>
  <c r="Q477" i="1" s="1"/>
  <c r="P478" i="1"/>
  <c r="Q478" i="1" s="1"/>
  <c r="P479" i="1"/>
  <c r="Q479" i="1" s="1"/>
  <c r="P480" i="1"/>
  <c r="Q480" i="1" s="1"/>
  <c r="P481" i="1"/>
  <c r="Q481" i="1" s="1"/>
  <c r="P482" i="1"/>
  <c r="Q482" i="1" s="1"/>
  <c r="P483" i="1"/>
  <c r="Q483" i="1" s="1"/>
  <c r="P484" i="1"/>
  <c r="Q484" i="1" s="1"/>
  <c r="P485" i="1"/>
  <c r="Q485" i="1" s="1"/>
  <c r="P486" i="1"/>
  <c r="Q486" i="1" s="1"/>
  <c r="P487" i="1"/>
  <c r="Q487" i="1" s="1"/>
  <c r="P488" i="1"/>
  <c r="Q488" i="1" s="1"/>
  <c r="P489" i="1"/>
  <c r="Q489" i="1" s="1"/>
  <c r="P490" i="1"/>
  <c r="Q490" i="1" s="1"/>
  <c r="P491" i="1"/>
  <c r="Q491" i="1" s="1"/>
  <c r="P492" i="1"/>
  <c r="Q492" i="1" s="1"/>
  <c r="P493" i="1"/>
  <c r="Q493" i="1" s="1"/>
  <c r="P494" i="1"/>
  <c r="Q494" i="1" s="1"/>
  <c r="P495" i="1"/>
  <c r="Q495" i="1" s="1"/>
  <c r="P496" i="1"/>
  <c r="Q496" i="1" s="1"/>
  <c r="P497" i="1"/>
  <c r="Q497" i="1" s="1"/>
  <c r="P498" i="1"/>
  <c r="Q498" i="1" s="1"/>
  <c r="P499" i="1"/>
  <c r="Q499" i="1" s="1"/>
  <c r="P500" i="1"/>
  <c r="Q500" i="1" s="1"/>
  <c r="P501" i="1"/>
  <c r="Q501" i="1" s="1"/>
  <c r="P502" i="1"/>
  <c r="Q502" i="1" s="1"/>
  <c r="P503" i="1"/>
  <c r="Q503" i="1" s="1"/>
  <c r="P504" i="1"/>
  <c r="Q504" i="1" s="1"/>
  <c r="P505" i="1"/>
  <c r="Q505" i="1" s="1"/>
  <c r="P506" i="1"/>
  <c r="Q506" i="1" s="1"/>
  <c r="P507" i="1"/>
  <c r="Q507" i="1" s="1"/>
  <c r="P508" i="1"/>
  <c r="Q508" i="1" s="1"/>
  <c r="P509" i="1"/>
  <c r="Q509" i="1" s="1"/>
  <c r="P510" i="1"/>
  <c r="Q510" i="1" s="1"/>
  <c r="P511" i="1"/>
  <c r="Q511" i="1" s="1"/>
  <c r="P512" i="1"/>
  <c r="Q512" i="1" s="1"/>
  <c r="P513" i="1"/>
  <c r="Q513" i="1" s="1"/>
  <c r="P514" i="1"/>
  <c r="Q514" i="1" s="1"/>
  <c r="P515" i="1"/>
  <c r="Q515" i="1" s="1"/>
  <c r="P516" i="1"/>
  <c r="Q516" i="1" s="1"/>
  <c r="P517" i="1"/>
  <c r="Q517" i="1" s="1"/>
  <c r="P518" i="1"/>
  <c r="Q518" i="1" s="1"/>
  <c r="P519" i="1"/>
  <c r="Q519" i="1" s="1"/>
  <c r="P520" i="1"/>
  <c r="Q520" i="1" s="1"/>
  <c r="P521" i="1"/>
  <c r="Q521" i="1" s="1"/>
  <c r="P522" i="1"/>
  <c r="Q522" i="1" s="1"/>
  <c r="P523" i="1"/>
  <c r="Q523" i="1" s="1"/>
  <c r="P524" i="1"/>
  <c r="Q524" i="1" s="1"/>
  <c r="P525" i="1"/>
  <c r="Q525" i="1" s="1"/>
  <c r="P526" i="1"/>
  <c r="Q526" i="1" s="1"/>
  <c r="P527" i="1"/>
  <c r="Q527" i="1" s="1"/>
  <c r="P528" i="1"/>
  <c r="Q528" i="1" s="1"/>
  <c r="P529" i="1"/>
  <c r="Q529" i="1" s="1"/>
  <c r="P530" i="1"/>
  <c r="Q530" i="1" s="1"/>
  <c r="P531" i="1"/>
  <c r="Q531" i="1" s="1"/>
  <c r="P532" i="1"/>
  <c r="Q532" i="1" s="1"/>
  <c r="P533" i="1"/>
  <c r="Q533" i="1" s="1"/>
  <c r="P534" i="1"/>
  <c r="Q534" i="1" s="1"/>
  <c r="P535" i="1"/>
  <c r="Q535" i="1" s="1"/>
  <c r="P536" i="1"/>
  <c r="Q536" i="1" s="1"/>
  <c r="P537" i="1"/>
  <c r="Q537" i="1" s="1"/>
  <c r="P538" i="1"/>
  <c r="Q538" i="1" s="1"/>
  <c r="P539" i="1"/>
  <c r="Q539" i="1" s="1"/>
  <c r="P540" i="1"/>
  <c r="Q540" i="1" s="1"/>
  <c r="P541" i="1"/>
  <c r="Q541" i="1" s="1"/>
  <c r="P542" i="1"/>
  <c r="Q542" i="1" s="1"/>
  <c r="P543" i="1"/>
  <c r="Q543" i="1" s="1"/>
  <c r="P544" i="1"/>
  <c r="Q544" i="1" s="1"/>
  <c r="P545" i="1"/>
  <c r="Q545" i="1" s="1"/>
  <c r="P546" i="1"/>
  <c r="Q546" i="1" s="1"/>
  <c r="P547" i="1"/>
  <c r="Q547" i="1" s="1"/>
  <c r="P548" i="1"/>
  <c r="Q548" i="1" s="1"/>
  <c r="P549" i="1"/>
  <c r="Q549" i="1" s="1"/>
  <c r="P550" i="1"/>
  <c r="Q550" i="1" s="1"/>
  <c r="P551" i="1"/>
  <c r="Q551" i="1" s="1"/>
  <c r="P552" i="1"/>
  <c r="Q552" i="1" s="1"/>
  <c r="P553" i="1"/>
  <c r="Q553" i="1" s="1"/>
  <c r="P554" i="1"/>
  <c r="Q554" i="1" s="1"/>
  <c r="P555" i="1"/>
  <c r="Q555" i="1" s="1"/>
  <c r="P556" i="1"/>
  <c r="Q556" i="1" s="1"/>
  <c r="P557" i="1"/>
  <c r="Q557" i="1" s="1"/>
  <c r="P558" i="1"/>
  <c r="Q558" i="1" s="1"/>
  <c r="P559" i="1"/>
  <c r="Q559" i="1" s="1"/>
  <c r="P560" i="1"/>
  <c r="Q560" i="1" s="1"/>
  <c r="P561" i="1"/>
  <c r="Q561" i="1" s="1"/>
  <c r="P562" i="1"/>
  <c r="Q562" i="1" s="1"/>
  <c r="P563" i="1"/>
  <c r="Q563" i="1" s="1"/>
  <c r="P564" i="1"/>
  <c r="Q564" i="1" s="1"/>
  <c r="P565" i="1"/>
  <c r="Q565" i="1" s="1"/>
  <c r="P566" i="1"/>
  <c r="Q566" i="1" s="1"/>
  <c r="P567" i="1"/>
  <c r="Q567" i="1" s="1"/>
  <c r="P568" i="1"/>
  <c r="Q568" i="1" s="1"/>
  <c r="P569" i="1"/>
  <c r="Q569" i="1" s="1"/>
  <c r="P570" i="1"/>
  <c r="Q570" i="1" s="1"/>
  <c r="P571" i="1"/>
  <c r="Q571" i="1" s="1"/>
  <c r="P572" i="1"/>
  <c r="Q572" i="1" s="1"/>
  <c r="P573" i="1"/>
  <c r="Q573" i="1" s="1"/>
  <c r="P574" i="1"/>
  <c r="Q574" i="1" s="1"/>
  <c r="P575" i="1"/>
  <c r="Q575" i="1" s="1"/>
  <c r="P576" i="1"/>
  <c r="Q576" i="1" s="1"/>
  <c r="P577" i="1"/>
  <c r="Q577" i="1" s="1"/>
  <c r="P578" i="1"/>
  <c r="Q578" i="1" s="1"/>
  <c r="P579" i="1"/>
  <c r="Q579" i="1" s="1"/>
  <c r="P580" i="1"/>
  <c r="Q580" i="1" s="1"/>
  <c r="P581" i="1"/>
  <c r="Q581" i="1" s="1"/>
  <c r="P582" i="1"/>
  <c r="Q582" i="1" s="1"/>
  <c r="P583" i="1"/>
  <c r="Q583" i="1" s="1"/>
  <c r="P584" i="1"/>
  <c r="Q584" i="1" s="1"/>
  <c r="P585" i="1"/>
  <c r="Q585" i="1" s="1"/>
  <c r="P586" i="1"/>
  <c r="Q586" i="1" s="1"/>
  <c r="P587" i="1"/>
  <c r="Q587" i="1" s="1"/>
  <c r="P588" i="1"/>
  <c r="Q588" i="1" s="1"/>
  <c r="P589" i="1"/>
  <c r="Q589" i="1" s="1"/>
  <c r="P590" i="1"/>
  <c r="Q590" i="1" s="1"/>
  <c r="P591" i="1"/>
  <c r="Q591" i="1" s="1"/>
  <c r="P592" i="1"/>
  <c r="Q592" i="1" s="1"/>
  <c r="P593" i="1"/>
  <c r="Q593" i="1" s="1"/>
  <c r="P594" i="1"/>
  <c r="Q594" i="1" s="1"/>
  <c r="P595" i="1"/>
  <c r="Q595" i="1" s="1"/>
  <c r="P596" i="1"/>
  <c r="Q596" i="1" s="1"/>
  <c r="P597" i="1"/>
  <c r="Q597" i="1" s="1"/>
  <c r="P598" i="1"/>
  <c r="Q598" i="1" s="1"/>
  <c r="P599" i="1"/>
  <c r="Q599" i="1" s="1"/>
  <c r="P600" i="1"/>
  <c r="Q600" i="1" s="1"/>
  <c r="P601" i="1"/>
  <c r="Q601" i="1" s="1"/>
  <c r="P602" i="1"/>
  <c r="Q602" i="1" s="1"/>
  <c r="P603" i="1"/>
  <c r="Q603" i="1" s="1"/>
  <c r="P604" i="1"/>
  <c r="Q604" i="1" s="1"/>
  <c r="P605" i="1"/>
  <c r="Q605" i="1" s="1"/>
  <c r="P606" i="1"/>
  <c r="Q606" i="1" s="1"/>
  <c r="P607" i="1"/>
  <c r="Q607" i="1" s="1"/>
  <c r="P608" i="1"/>
  <c r="Q608" i="1" s="1"/>
  <c r="P609" i="1"/>
  <c r="Q609" i="1" s="1"/>
  <c r="P610" i="1"/>
  <c r="Q610" i="1" s="1"/>
  <c r="P611" i="1"/>
  <c r="Q611" i="1" s="1"/>
  <c r="P612" i="1"/>
  <c r="Q612" i="1" s="1"/>
  <c r="P613" i="1"/>
  <c r="Q613" i="1" s="1"/>
  <c r="P614" i="1"/>
  <c r="Q614" i="1" s="1"/>
  <c r="P615" i="1"/>
  <c r="Q615" i="1" s="1"/>
  <c r="P616" i="1"/>
  <c r="Q616" i="1" s="1"/>
  <c r="P617" i="1"/>
  <c r="Q617" i="1" s="1"/>
  <c r="P618" i="1"/>
  <c r="Q618" i="1" s="1"/>
  <c r="P619" i="1"/>
  <c r="Q619" i="1" s="1"/>
  <c r="P620" i="1"/>
  <c r="Q620" i="1" s="1"/>
  <c r="P621" i="1"/>
  <c r="Q621" i="1" s="1"/>
  <c r="P622" i="1"/>
  <c r="Q622" i="1" s="1"/>
  <c r="P623" i="1"/>
  <c r="Q623" i="1" s="1"/>
  <c r="P624" i="1"/>
  <c r="Q624" i="1" s="1"/>
  <c r="P625" i="1"/>
  <c r="Q625" i="1" s="1"/>
  <c r="P626" i="1"/>
  <c r="Q626" i="1" s="1"/>
  <c r="P627" i="1"/>
  <c r="Q627" i="1" s="1"/>
  <c r="P628" i="1"/>
  <c r="Q628" i="1" s="1"/>
  <c r="P629" i="1"/>
  <c r="Q629" i="1" s="1"/>
  <c r="P630" i="1"/>
  <c r="Q630" i="1" s="1"/>
  <c r="P631" i="1"/>
  <c r="Q631" i="1" s="1"/>
  <c r="P632" i="1"/>
  <c r="Q632" i="1" s="1"/>
  <c r="P633" i="1"/>
  <c r="Q633" i="1" s="1"/>
  <c r="P634" i="1"/>
  <c r="Q634" i="1" s="1"/>
  <c r="P635" i="1"/>
  <c r="Q635" i="1" s="1"/>
  <c r="P636" i="1"/>
  <c r="Q636" i="1" s="1"/>
  <c r="P637" i="1"/>
  <c r="Q637" i="1" s="1"/>
  <c r="P638" i="1"/>
  <c r="Q638" i="1" s="1"/>
  <c r="P639" i="1"/>
  <c r="Q639" i="1" s="1"/>
  <c r="P640" i="1"/>
  <c r="Q640" i="1" s="1"/>
  <c r="P641" i="1"/>
  <c r="Q641" i="1" s="1"/>
  <c r="P642" i="1"/>
  <c r="Q642" i="1" s="1"/>
  <c r="P643" i="1"/>
  <c r="Q643" i="1" s="1"/>
  <c r="P644" i="1"/>
  <c r="Q644" i="1" s="1"/>
  <c r="P645" i="1"/>
  <c r="Q645" i="1" s="1"/>
  <c r="P646" i="1"/>
  <c r="Q646" i="1" s="1"/>
  <c r="P647" i="1"/>
  <c r="Q647" i="1" s="1"/>
  <c r="P648" i="1"/>
  <c r="Q648" i="1" s="1"/>
  <c r="P649" i="1"/>
  <c r="Q649" i="1" s="1"/>
  <c r="P650" i="1"/>
  <c r="Q650" i="1" s="1"/>
  <c r="P651" i="1"/>
  <c r="Q651" i="1" s="1"/>
  <c r="P652" i="1"/>
  <c r="Q652" i="1" s="1"/>
  <c r="P653" i="1"/>
  <c r="Q653" i="1" s="1"/>
  <c r="P654" i="1"/>
  <c r="Q654" i="1" s="1"/>
  <c r="P655" i="1"/>
  <c r="Q655" i="1" s="1"/>
  <c r="P656" i="1"/>
  <c r="Q656" i="1" s="1"/>
  <c r="P657" i="1"/>
  <c r="Q657" i="1" s="1"/>
  <c r="P658" i="1"/>
  <c r="Q658" i="1" s="1"/>
  <c r="P659" i="1"/>
  <c r="Q659" i="1" s="1"/>
  <c r="P660" i="1"/>
  <c r="Q660" i="1" s="1"/>
  <c r="P661" i="1"/>
  <c r="Q661" i="1" s="1"/>
  <c r="P662" i="1"/>
  <c r="Q662" i="1" s="1"/>
  <c r="P663" i="1"/>
  <c r="Q663" i="1" s="1"/>
  <c r="P664" i="1"/>
  <c r="Q664" i="1" s="1"/>
  <c r="P665" i="1"/>
  <c r="Q665" i="1" s="1"/>
  <c r="P666" i="1"/>
  <c r="Q666" i="1" s="1"/>
  <c r="P667" i="1"/>
  <c r="Q667" i="1" s="1"/>
  <c r="P668" i="1"/>
  <c r="Q668" i="1" s="1"/>
  <c r="P669" i="1"/>
  <c r="Q669" i="1" s="1"/>
  <c r="P670" i="1"/>
  <c r="Q670" i="1" s="1"/>
  <c r="P671" i="1"/>
  <c r="Q671" i="1" s="1"/>
  <c r="P672" i="1"/>
  <c r="Q672" i="1" s="1"/>
  <c r="P673" i="1"/>
  <c r="Q673" i="1" s="1"/>
  <c r="P674" i="1"/>
  <c r="Q674" i="1" s="1"/>
  <c r="P675" i="1"/>
  <c r="Q675" i="1" s="1"/>
  <c r="P676" i="1"/>
  <c r="Q676" i="1" s="1"/>
  <c r="P677" i="1"/>
  <c r="Q677" i="1" s="1"/>
  <c r="P678" i="1"/>
  <c r="Q678" i="1" s="1"/>
  <c r="P679" i="1"/>
  <c r="Q679" i="1" s="1"/>
  <c r="P680" i="1"/>
  <c r="Q680" i="1" s="1"/>
  <c r="P681" i="1"/>
  <c r="Q681" i="1" s="1"/>
  <c r="P682" i="1"/>
  <c r="Q682" i="1" s="1"/>
  <c r="P683" i="1"/>
  <c r="Q683" i="1" s="1"/>
  <c r="P684" i="1"/>
  <c r="Q684" i="1" s="1"/>
  <c r="P685" i="1"/>
  <c r="Q685" i="1" s="1"/>
  <c r="P686" i="1"/>
  <c r="Q686" i="1" s="1"/>
  <c r="P687" i="1"/>
  <c r="Q687" i="1" s="1"/>
  <c r="P688" i="1"/>
  <c r="Q688" i="1" s="1"/>
  <c r="P689" i="1"/>
  <c r="Q689" i="1" s="1"/>
  <c r="P690" i="1"/>
  <c r="Q690" i="1" s="1"/>
  <c r="P691" i="1"/>
  <c r="Q691" i="1" s="1"/>
  <c r="P692" i="1"/>
  <c r="Q692" i="1" s="1"/>
  <c r="P693" i="1"/>
  <c r="Q693" i="1" s="1"/>
  <c r="P694" i="1"/>
  <c r="Q694" i="1" s="1"/>
  <c r="P695" i="1"/>
  <c r="Q695" i="1" s="1"/>
  <c r="P696" i="1"/>
  <c r="Q696" i="1" s="1"/>
  <c r="P697" i="1"/>
  <c r="Q697" i="1" s="1"/>
  <c r="P698" i="1"/>
  <c r="Q698" i="1" s="1"/>
  <c r="P699" i="1"/>
  <c r="Q699" i="1" s="1"/>
  <c r="P700" i="1"/>
  <c r="Q700" i="1" s="1"/>
  <c r="P701" i="1"/>
  <c r="Q701" i="1" s="1"/>
  <c r="P702" i="1"/>
  <c r="Q702" i="1" s="1"/>
  <c r="P703" i="1"/>
  <c r="Q703" i="1" s="1"/>
  <c r="P704" i="1"/>
  <c r="Q704" i="1" s="1"/>
  <c r="P705" i="1"/>
  <c r="Q705" i="1" s="1"/>
  <c r="P706" i="1"/>
  <c r="Q706" i="1" s="1"/>
  <c r="P707" i="1"/>
  <c r="Q707" i="1" s="1"/>
  <c r="P708" i="1"/>
  <c r="Q708" i="1" s="1"/>
  <c r="P709" i="1"/>
  <c r="Q709" i="1" s="1"/>
  <c r="P710" i="1"/>
  <c r="Q710" i="1" s="1"/>
  <c r="P711" i="1"/>
  <c r="Q711" i="1" s="1"/>
  <c r="P712" i="1"/>
  <c r="Q712" i="1" s="1"/>
  <c r="P713" i="1"/>
  <c r="Q713" i="1" s="1"/>
  <c r="P714" i="1"/>
  <c r="Q714" i="1" s="1"/>
  <c r="P715" i="1"/>
  <c r="Q715" i="1" s="1"/>
  <c r="P716" i="1"/>
  <c r="Q716" i="1" s="1"/>
  <c r="P717" i="1"/>
  <c r="Q717" i="1" s="1"/>
  <c r="P718" i="1"/>
  <c r="Q718" i="1" s="1"/>
  <c r="P719" i="1"/>
  <c r="Q719" i="1" s="1"/>
  <c r="P720" i="1"/>
  <c r="Q720" i="1" s="1"/>
  <c r="P721" i="1"/>
  <c r="Q721" i="1" s="1"/>
  <c r="P722" i="1"/>
  <c r="Q722" i="1" s="1"/>
  <c r="P723" i="1"/>
  <c r="Q723" i="1" s="1"/>
  <c r="P724" i="1"/>
  <c r="Q724" i="1" s="1"/>
  <c r="P725" i="1"/>
  <c r="Q725" i="1" s="1"/>
  <c r="P726" i="1"/>
  <c r="Q726" i="1" s="1"/>
  <c r="P727" i="1"/>
  <c r="Q727" i="1" s="1"/>
  <c r="P728" i="1"/>
  <c r="Q728" i="1" s="1"/>
  <c r="P729" i="1"/>
  <c r="Q729" i="1" s="1"/>
  <c r="P730" i="1"/>
  <c r="Q730" i="1" s="1"/>
  <c r="P731" i="1"/>
  <c r="Q731" i="1" s="1"/>
  <c r="P732" i="1"/>
  <c r="Q732" i="1" s="1"/>
  <c r="P733" i="1"/>
  <c r="Q733" i="1" s="1"/>
  <c r="P734" i="1"/>
  <c r="Q734" i="1" s="1"/>
  <c r="P735" i="1"/>
  <c r="Q735" i="1" s="1"/>
  <c r="P736" i="1"/>
  <c r="Q736" i="1" s="1"/>
  <c r="P737" i="1"/>
  <c r="Q737" i="1" s="1"/>
  <c r="P738" i="1"/>
  <c r="Q738" i="1" s="1"/>
  <c r="P739" i="1"/>
  <c r="Q739" i="1" s="1"/>
  <c r="P740" i="1"/>
  <c r="Q740" i="1" s="1"/>
  <c r="P741" i="1"/>
  <c r="Q741" i="1" s="1"/>
  <c r="P742" i="1"/>
  <c r="Q742" i="1" s="1"/>
  <c r="P743" i="1"/>
  <c r="Q743" i="1" s="1"/>
  <c r="P744" i="1"/>
  <c r="Q744" i="1" s="1"/>
  <c r="P745" i="1"/>
  <c r="Q745" i="1" s="1"/>
  <c r="P746" i="1"/>
  <c r="Q746" i="1" s="1"/>
  <c r="P747" i="1"/>
  <c r="Q747" i="1" s="1"/>
  <c r="P748" i="1"/>
  <c r="Q748" i="1" s="1"/>
  <c r="P749" i="1"/>
  <c r="Q749" i="1" s="1"/>
  <c r="P750" i="1"/>
  <c r="Q750" i="1" s="1"/>
  <c r="P751" i="1"/>
  <c r="Q751" i="1" s="1"/>
  <c r="P752" i="1"/>
  <c r="Q752" i="1" s="1"/>
  <c r="P753" i="1"/>
  <c r="Q753" i="1" s="1"/>
  <c r="P754" i="1"/>
  <c r="Q754" i="1" s="1"/>
  <c r="P755" i="1"/>
  <c r="Q755" i="1" s="1"/>
  <c r="P756" i="1"/>
  <c r="Q756" i="1" s="1"/>
  <c r="P757" i="1"/>
  <c r="Q757" i="1" s="1"/>
  <c r="P758" i="1"/>
  <c r="Q758" i="1" s="1"/>
  <c r="P759" i="1"/>
  <c r="Q759" i="1" s="1"/>
  <c r="P760" i="1"/>
  <c r="Q760" i="1" s="1"/>
  <c r="P761" i="1"/>
  <c r="Q761" i="1" s="1"/>
  <c r="P762" i="1"/>
  <c r="Q762" i="1" s="1"/>
  <c r="P763" i="1"/>
  <c r="Q763" i="1" s="1"/>
  <c r="P764" i="1"/>
  <c r="Q764" i="1" s="1"/>
  <c r="P765" i="1"/>
  <c r="Q765" i="1" s="1"/>
  <c r="P766" i="1"/>
  <c r="Q766" i="1" s="1"/>
  <c r="P767" i="1"/>
  <c r="Q767" i="1" s="1"/>
  <c r="P768" i="1"/>
  <c r="Q768" i="1" s="1"/>
  <c r="P769" i="1"/>
  <c r="Q769" i="1" s="1"/>
  <c r="P770" i="1"/>
  <c r="Q770" i="1" s="1"/>
  <c r="P771" i="1"/>
  <c r="Q771" i="1" s="1"/>
  <c r="P772" i="1"/>
  <c r="Q772" i="1" s="1"/>
  <c r="P773" i="1"/>
  <c r="Q773" i="1" s="1"/>
  <c r="P774" i="1"/>
  <c r="Q774" i="1" s="1"/>
  <c r="P775" i="1"/>
  <c r="Q775" i="1" s="1"/>
  <c r="P776" i="1"/>
  <c r="Q776" i="1" s="1"/>
  <c r="P777" i="1"/>
  <c r="Q777" i="1" s="1"/>
  <c r="P778" i="1"/>
  <c r="Q778" i="1" s="1"/>
  <c r="P779" i="1"/>
  <c r="Q779" i="1" s="1"/>
  <c r="P780" i="1"/>
  <c r="Q780" i="1" s="1"/>
  <c r="P781" i="1"/>
  <c r="Q781" i="1" s="1"/>
  <c r="P782" i="1"/>
  <c r="Q782" i="1" s="1"/>
  <c r="P783" i="1"/>
  <c r="Q783" i="1" s="1"/>
  <c r="P784" i="1"/>
  <c r="Q784" i="1" s="1"/>
  <c r="P785" i="1"/>
  <c r="Q785" i="1" s="1"/>
  <c r="P786" i="1"/>
  <c r="Q786" i="1" s="1"/>
  <c r="P787" i="1"/>
  <c r="Q787" i="1" s="1"/>
  <c r="P788" i="1"/>
  <c r="Q788" i="1" s="1"/>
  <c r="P789" i="1"/>
  <c r="Q789" i="1" s="1"/>
  <c r="P790" i="1"/>
  <c r="Q790" i="1" s="1"/>
  <c r="P791" i="1"/>
  <c r="Q791" i="1" s="1"/>
  <c r="P792" i="1"/>
  <c r="Q792" i="1" s="1"/>
  <c r="P793" i="1"/>
  <c r="Q793" i="1" s="1"/>
  <c r="P794" i="1"/>
  <c r="Q794" i="1" s="1"/>
  <c r="P795" i="1"/>
  <c r="Q795" i="1" s="1"/>
  <c r="P796" i="1"/>
  <c r="Q796" i="1" s="1"/>
  <c r="P797" i="1"/>
  <c r="Q797" i="1" s="1"/>
  <c r="P798" i="1"/>
  <c r="Q798" i="1" s="1"/>
  <c r="P799" i="1"/>
  <c r="Q799" i="1" s="1"/>
  <c r="P800" i="1"/>
  <c r="Q800" i="1" s="1"/>
  <c r="P801" i="1"/>
  <c r="Q801" i="1" s="1"/>
  <c r="P802" i="1"/>
  <c r="Q802" i="1" s="1"/>
  <c r="P803" i="1"/>
  <c r="Q803" i="1" s="1"/>
  <c r="P804" i="1"/>
  <c r="Q804" i="1" s="1"/>
  <c r="P805" i="1"/>
  <c r="Q805" i="1" s="1"/>
  <c r="P806" i="1"/>
  <c r="Q806" i="1" s="1"/>
  <c r="P807" i="1"/>
  <c r="Q807" i="1" s="1"/>
  <c r="P808" i="1"/>
  <c r="Q808" i="1" s="1"/>
  <c r="P809" i="1"/>
  <c r="Q809" i="1" s="1"/>
  <c r="P810" i="1"/>
  <c r="Q810" i="1" s="1"/>
  <c r="P811" i="1"/>
  <c r="Q811" i="1" s="1"/>
  <c r="P812" i="1"/>
  <c r="Q812" i="1" s="1"/>
  <c r="P813" i="1"/>
  <c r="Q813" i="1" s="1"/>
  <c r="P814" i="1"/>
  <c r="Q814" i="1" s="1"/>
  <c r="P815" i="1"/>
  <c r="Q815" i="1" s="1"/>
  <c r="P816" i="1"/>
  <c r="Q816" i="1" s="1"/>
  <c r="P817" i="1"/>
  <c r="Q817" i="1" s="1"/>
  <c r="P818" i="1"/>
  <c r="Q818" i="1" s="1"/>
  <c r="P819" i="1"/>
  <c r="Q819" i="1" s="1"/>
  <c r="P820" i="1"/>
  <c r="Q820" i="1" s="1"/>
  <c r="P821" i="1"/>
  <c r="Q821" i="1" s="1"/>
  <c r="P822" i="1"/>
  <c r="Q822" i="1" s="1"/>
  <c r="P823" i="1"/>
  <c r="Q823" i="1" s="1"/>
  <c r="P824" i="1"/>
  <c r="Q824" i="1" s="1"/>
  <c r="P825" i="1"/>
  <c r="Q825" i="1" s="1"/>
  <c r="P826" i="1"/>
  <c r="Q826" i="1" s="1"/>
  <c r="P827" i="1"/>
  <c r="Q827" i="1" s="1"/>
  <c r="P828" i="1"/>
  <c r="Q828" i="1" s="1"/>
  <c r="P829" i="1"/>
  <c r="Q829" i="1" s="1"/>
  <c r="P830" i="1"/>
  <c r="Q830" i="1" s="1"/>
  <c r="P831" i="1"/>
  <c r="Q831" i="1" s="1"/>
  <c r="P832" i="1"/>
  <c r="Q832" i="1" s="1"/>
  <c r="P833" i="1"/>
  <c r="Q833" i="1" s="1"/>
  <c r="P834" i="1"/>
  <c r="Q834" i="1" s="1"/>
  <c r="P835" i="1"/>
  <c r="Q835" i="1" s="1"/>
  <c r="P836" i="1"/>
  <c r="Q836" i="1" s="1"/>
  <c r="P837" i="1"/>
  <c r="Q837" i="1" s="1"/>
  <c r="P838" i="1"/>
  <c r="Q838" i="1" s="1"/>
  <c r="P839" i="1"/>
  <c r="Q839" i="1" s="1"/>
  <c r="P840" i="1"/>
  <c r="Q840" i="1" s="1"/>
  <c r="P841" i="1"/>
  <c r="Q841" i="1" s="1"/>
  <c r="P842" i="1"/>
  <c r="Q842" i="1" s="1"/>
  <c r="P843" i="1"/>
  <c r="Q843" i="1" s="1"/>
  <c r="P844" i="1"/>
  <c r="Q844" i="1" s="1"/>
  <c r="P845" i="1"/>
  <c r="Q845" i="1" s="1"/>
  <c r="P846" i="1"/>
  <c r="Q846" i="1" s="1"/>
  <c r="P847" i="1"/>
  <c r="Q847" i="1" s="1"/>
  <c r="P848" i="1"/>
  <c r="Q848" i="1" s="1"/>
  <c r="P849" i="1"/>
  <c r="Q849" i="1" s="1"/>
  <c r="P850" i="1"/>
  <c r="Q850" i="1" s="1"/>
  <c r="P851" i="1"/>
  <c r="Q851" i="1" s="1"/>
  <c r="P852" i="1"/>
  <c r="Q852" i="1" s="1"/>
  <c r="P853" i="1"/>
  <c r="Q853" i="1" s="1"/>
  <c r="P854" i="1"/>
  <c r="Q854" i="1" s="1"/>
  <c r="P855" i="1"/>
  <c r="Q855" i="1" s="1"/>
  <c r="P856" i="1"/>
  <c r="Q856" i="1" s="1"/>
  <c r="P857" i="1"/>
  <c r="Q857" i="1" s="1"/>
  <c r="P858" i="1"/>
  <c r="Q858" i="1" s="1"/>
  <c r="P859" i="1"/>
  <c r="Q859" i="1" s="1"/>
  <c r="P860" i="1"/>
  <c r="Q860" i="1" s="1"/>
  <c r="P861" i="1"/>
  <c r="Q861" i="1" s="1"/>
  <c r="P862" i="1"/>
  <c r="Q862" i="1" s="1"/>
  <c r="P863" i="1"/>
  <c r="Q863" i="1" s="1"/>
  <c r="P864" i="1"/>
  <c r="Q864" i="1" s="1"/>
  <c r="P865" i="1"/>
  <c r="Q865" i="1" s="1"/>
  <c r="P866" i="1"/>
  <c r="Q866" i="1" s="1"/>
  <c r="P867" i="1"/>
  <c r="Q867" i="1" s="1"/>
  <c r="P868" i="1"/>
  <c r="Q868" i="1" s="1"/>
  <c r="P869" i="1"/>
  <c r="Q869" i="1" s="1"/>
  <c r="P870" i="1"/>
  <c r="Q870" i="1" s="1"/>
  <c r="P871" i="1"/>
  <c r="Q871" i="1" s="1"/>
  <c r="P872" i="1"/>
  <c r="Q872" i="1" s="1"/>
  <c r="P873" i="1"/>
  <c r="Q873" i="1" s="1"/>
  <c r="P874" i="1"/>
  <c r="Q874" i="1" s="1"/>
  <c r="P875" i="1"/>
  <c r="Q875" i="1" s="1"/>
  <c r="P876" i="1"/>
  <c r="Q876" i="1" s="1"/>
  <c r="P877" i="1"/>
  <c r="Q877" i="1" s="1"/>
  <c r="P878" i="1"/>
  <c r="Q878" i="1" s="1"/>
  <c r="P879" i="1"/>
  <c r="Q879" i="1" s="1"/>
  <c r="P880" i="1"/>
  <c r="Q880" i="1" s="1"/>
  <c r="P881" i="1"/>
  <c r="Q881" i="1" s="1"/>
  <c r="P882" i="1"/>
  <c r="Q882" i="1" s="1"/>
  <c r="P883" i="1"/>
  <c r="Q883" i="1" s="1"/>
  <c r="P884" i="1"/>
  <c r="Q884" i="1" s="1"/>
  <c r="P885" i="1"/>
  <c r="Q885" i="1" s="1"/>
  <c r="P886" i="1"/>
  <c r="Q886" i="1" s="1"/>
  <c r="P887" i="1"/>
  <c r="Q887" i="1" s="1"/>
  <c r="P888" i="1"/>
  <c r="Q888" i="1" s="1"/>
  <c r="P889" i="1"/>
  <c r="Q889" i="1" s="1"/>
  <c r="P890" i="1"/>
  <c r="Q890" i="1" s="1"/>
  <c r="P891" i="1"/>
  <c r="Q891" i="1" s="1"/>
  <c r="P892" i="1"/>
  <c r="Q892" i="1" s="1"/>
  <c r="P893" i="1"/>
  <c r="Q893" i="1" s="1"/>
  <c r="P894" i="1"/>
  <c r="Q894" i="1" s="1"/>
  <c r="P895" i="1"/>
  <c r="Q895" i="1" s="1"/>
  <c r="P896" i="1"/>
  <c r="Q896" i="1" s="1"/>
  <c r="P897" i="1"/>
  <c r="Q897" i="1" s="1"/>
  <c r="P898" i="1"/>
  <c r="Q898" i="1" s="1"/>
  <c r="P899" i="1"/>
  <c r="Q899" i="1" s="1"/>
  <c r="P900" i="1"/>
  <c r="Q900" i="1" s="1"/>
  <c r="P901" i="1"/>
  <c r="Q901" i="1" s="1"/>
  <c r="P902" i="1"/>
  <c r="Q902" i="1" s="1"/>
  <c r="P903" i="1"/>
  <c r="Q903" i="1" s="1"/>
  <c r="P904" i="1"/>
  <c r="Q904" i="1" s="1"/>
  <c r="P905" i="1"/>
  <c r="Q905" i="1" s="1"/>
  <c r="P906" i="1"/>
  <c r="Q906" i="1" s="1"/>
  <c r="P907" i="1"/>
  <c r="Q907" i="1" s="1"/>
  <c r="P908" i="1"/>
  <c r="Q908" i="1" s="1"/>
  <c r="P909" i="1"/>
  <c r="Q909" i="1" s="1"/>
  <c r="P910" i="1"/>
  <c r="Q910" i="1" s="1"/>
  <c r="P911" i="1"/>
  <c r="Q911" i="1" s="1"/>
  <c r="P912" i="1"/>
  <c r="Q912" i="1" s="1"/>
  <c r="P913" i="1"/>
  <c r="Q913" i="1" s="1"/>
  <c r="P914" i="1"/>
  <c r="Q914" i="1" s="1"/>
  <c r="P915" i="1"/>
  <c r="Q915" i="1" s="1"/>
  <c r="P916" i="1"/>
  <c r="Q916" i="1" s="1"/>
  <c r="P917" i="1"/>
  <c r="Q917" i="1" s="1"/>
  <c r="P918" i="1"/>
  <c r="Q918" i="1" s="1"/>
  <c r="P919" i="1"/>
  <c r="Q919" i="1" s="1"/>
  <c r="P920" i="1"/>
  <c r="Q920" i="1" s="1"/>
  <c r="P921" i="1"/>
  <c r="Q921" i="1" s="1"/>
  <c r="P922" i="1"/>
  <c r="Q922" i="1" s="1"/>
  <c r="P923" i="1"/>
  <c r="Q923" i="1" s="1"/>
  <c r="P924" i="1"/>
  <c r="Q924" i="1" s="1"/>
  <c r="P925" i="1"/>
  <c r="Q925" i="1" s="1"/>
  <c r="P926" i="1"/>
  <c r="Q926" i="1" s="1"/>
  <c r="P927" i="1"/>
  <c r="Q927" i="1" s="1"/>
  <c r="P928" i="1"/>
  <c r="Q928" i="1" s="1"/>
  <c r="P929" i="1"/>
  <c r="Q929" i="1" s="1"/>
  <c r="P930" i="1"/>
  <c r="Q930" i="1" s="1"/>
  <c r="P931" i="1"/>
  <c r="Q931" i="1" s="1"/>
  <c r="P932" i="1"/>
  <c r="Q932" i="1" s="1"/>
  <c r="P933" i="1"/>
  <c r="Q933" i="1" s="1"/>
  <c r="P934" i="1"/>
  <c r="Q934" i="1" s="1"/>
  <c r="P935" i="1"/>
  <c r="Q935" i="1" s="1"/>
  <c r="P936" i="1"/>
  <c r="Q936" i="1" s="1"/>
  <c r="P937" i="1"/>
  <c r="Q937" i="1" s="1"/>
  <c r="P938" i="1"/>
  <c r="Q938" i="1" s="1"/>
  <c r="P939" i="1"/>
  <c r="Q939" i="1" s="1"/>
  <c r="P940" i="1"/>
  <c r="Q940" i="1" s="1"/>
  <c r="P941" i="1"/>
  <c r="Q941" i="1" s="1"/>
  <c r="P942" i="1"/>
  <c r="Q942" i="1" s="1"/>
  <c r="P943" i="1"/>
  <c r="Q943" i="1" s="1"/>
  <c r="P944" i="1"/>
  <c r="Q944" i="1" s="1"/>
  <c r="P945" i="1"/>
  <c r="Q945" i="1" s="1"/>
  <c r="P946" i="1"/>
  <c r="Q946" i="1" s="1"/>
  <c r="P947" i="1"/>
  <c r="Q947" i="1" s="1"/>
  <c r="P948" i="1"/>
  <c r="Q948" i="1" s="1"/>
  <c r="P949" i="1"/>
  <c r="Q949" i="1" s="1"/>
  <c r="P950" i="1"/>
  <c r="Q950" i="1" s="1"/>
  <c r="P951" i="1"/>
  <c r="Q951" i="1" s="1"/>
  <c r="P952" i="1"/>
  <c r="Q952" i="1" s="1"/>
  <c r="P953" i="1"/>
  <c r="Q953" i="1" s="1"/>
  <c r="P954" i="1"/>
  <c r="Q954" i="1" s="1"/>
  <c r="P955" i="1"/>
  <c r="Q955" i="1" s="1"/>
  <c r="P956" i="1"/>
  <c r="Q956" i="1" s="1"/>
  <c r="P957" i="1"/>
  <c r="Q957" i="1" s="1"/>
  <c r="P958" i="1"/>
  <c r="Q958" i="1" s="1"/>
  <c r="P959" i="1"/>
  <c r="Q959" i="1" s="1"/>
  <c r="P960" i="1"/>
  <c r="Q960" i="1" s="1"/>
  <c r="P961" i="1"/>
  <c r="Q961" i="1" s="1"/>
  <c r="P962" i="1"/>
  <c r="Q962" i="1" s="1"/>
  <c r="P963" i="1"/>
  <c r="Q963" i="1" s="1"/>
  <c r="P964" i="1"/>
  <c r="Q964" i="1" s="1"/>
  <c r="P965" i="1"/>
  <c r="Q965" i="1" s="1"/>
  <c r="P966" i="1"/>
  <c r="Q966" i="1" s="1"/>
  <c r="P967" i="1"/>
  <c r="Q967" i="1" s="1"/>
  <c r="P968" i="1"/>
  <c r="Q968" i="1" s="1"/>
  <c r="P969" i="1"/>
  <c r="Q969" i="1" s="1"/>
  <c r="P970" i="1"/>
  <c r="Q970" i="1" s="1"/>
  <c r="P971" i="1"/>
  <c r="Q971" i="1" s="1"/>
  <c r="P972" i="1"/>
  <c r="Q972" i="1" s="1"/>
  <c r="P973" i="1"/>
  <c r="Q973" i="1" s="1"/>
  <c r="P974" i="1"/>
  <c r="Q974" i="1" s="1"/>
  <c r="P975" i="1"/>
  <c r="Q975" i="1" s="1"/>
  <c r="P976" i="1"/>
  <c r="Q976" i="1" s="1"/>
  <c r="P977" i="1"/>
  <c r="Q977" i="1" s="1"/>
  <c r="P978" i="1"/>
  <c r="Q978" i="1" s="1"/>
  <c r="P979" i="1"/>
  <c r="Q979" i="1" s="1"/>
  <c r="P980" i="1"/>
  <c r="Q980" i="1" s="1"/>
  <c r="P981" i="1"/>
  <c r="Q981" i="1" s="1"/>
  <c r="P982" i="1"/>
  <c r="Q982" i="1" s="1"/>
  <c r="P983" i="1"/>
  <c r="Q983" i="1" s="1"/>
  <c r="P984" i="1"/>
  <c r="Q984" i="1" s="1"/>
  <c r="P985" i="1"/>
  <c r="Q985" i="1" s="1"/>
  <c r="P986" i="1"/>
  <c r="Q986" i="1" s="1"/>
  <c r="P987" i="1"/>
  <c r="Q987" i="1" s="1"/>
  <c r="P988" i="1"/>
  <c r="Q988" i="1" s="1"/>
  <c r="P989" i="1"/>
  <c r="Q989" i="1" s="1"/>
  <c r="P990" i="1"/>
  <c r="Q990" i="1" s="1"/>
  <c r="P991" i="1"/>
  <c r="Q991" i="1" s="1"/>
  <c r="P992" i="1"/>
  <c r="Q992" i="1" s="1"/>
  <c r="P993" i="1"/>
  <c r="Q993" i="1" s="1"/>
  <c r="P994" i="1"/>
  <c r="Q994" i="1" s="1"/>
  <c r="P995" i="1"/>
  <c r="Q995" i="1" s="1"/>
  <c r="P996" i="1"/>
  <c r="Q996" i="1" s="1"/>
  <c r="P997" i="1"/>
  <c r="Q997" i="1" s="1"/>
  <c r="P998" i="1"/>
  <c r="Q998" i="1" s="1"/>
  <c r="P999" i="1"/>
  <c r="Q999" i="1" s="1"/>
  <c r="P1000" i="1"/>
  <c r="Q1000" i="1" s="1"/>
  <c r="P1001" i="1"/>
  <c r="Q1001" i="1" s="1"/>
  <c r="P1002" i="1"/>
  <c r="Q1002" i="1" s="1"/>
  <c r="P1003" i="1"/>
  <c r="Q1003" i="1" s="1"/>
  <c r="P1004" i="1"/>
  <c r="Q1004" i="1" s="1"/>
  <c r="P1005" i="1"/>
  <c r="Q1005" i="1" s="1"/>
  <c r="P1006" i="1"/>
  <c r="Q1006" i="1" s="1"/>
  <c r="P1007" i="1"/>
  <c r="Q1007" i="1" s="1"/>
  <c r="P1008" i="1"/>
  <c r="Q1008" i="1" s="1"/>
  <c r="P1009" i="1"/>
  <c r="Q1009" i="1" s="1"/>
  <c r="P1010" i="1"/>
  <c r="Q1010" i="1" s="1"/>
  <c r="P1011" i="1"/>
  <c r="Q1011" i="1" s="1"/>
  <c r="P1012" i="1"/>
  <c r="Q1012" i="1" s="1"/>
  <c r="P1013" i="1"/>
  <c r="Q1013" i="1" s="1"/>
  <c r="P1014" i="1"/>
  <c r="Q1014" i="1" s="1"/>
  <c r="P1015" i="1"/>
  <c r="Q1015" i="1" s="1"/>
  <c r="P1016" i="1"/>
  <c r="Q1016" i="1" s="1"/>
  <c r="P1017" i="1"/>
  <c r="Q1017" i="1" s="1"/>
  <c r="P1018" i="1"/>
  <c r="Q1018" i="1" s="1"/>
  <c r="P1019" i="1"/>
  <c r="Q1019" i="1" s="1"/>
  <c r="P1020" i="1"/>
  <c r="Q1020" i="1" s="1"/>
  <c r="P1021" i="1"/>
  <c r="Q1021" i="1" s="1"/>
  <c r="P1022" i="1"/>
  <c r="Q1022" i="1" s="1"/>
  <c r="P1023" i="1"/>
  <c r="Q1023" i="1" s="1"/>
  <c r="P1024" i="1"/>
  <c r="Q1024" i="1" s="1"/>
  <c r="P1025" i="1"/>
  <c r="Q1025" i="1" s="1"/>
  <c r="P1026" i="1"/>
  <c r="Q1026" i="1" s="1"/>
  <c r="P1027" i="1"/>
  <c r="Q1027" i="1" s="1"/>
  <c r="P1028" i="1"/>
  <c r="Q1028" i="1" s="1"/>
  <c r="P1029" i="1"/>
  <c r="Q1029" i="1" s="1"/>
  <c r="P1030" i="1"/>
  <c r="Q1030" i="1" s="1"/>
  <c r="P1031" i="1"/>
  <c r="Q1031" i="1" s="1"/>
  <c r="P1032" i="1"/>
  <c r="Q1032" i="1" s="1"/>
  <c r="P1033" i="1"/>
  <c r="Q1033" i="1" s="1"/>
  <c r="P1034" i="1"/>
  <c r="Q1034" i="1" s="1"/>
  <c r="P1035" i="1"/>
  <c r="Q1035" i="1" s="1"/>
  <c r="P1036" i="1"/>
  <c r="Q1036" i="1" s="1"/>
  <c r="P1037" i="1"/>
  <c r="Q1037" i="1" s="1"/>
  <c r="P1038" i="1"/>
  <c r="Q1038" i="1" s="1"/>
  <c r="P1039" i="1"/>
  <c r="Q1039" i="1" s="1"/>
  <c r="P1040" i="1"/>
  <c r="Q1040" i="1" s="1"/>
  <c r="P1041" i="1"/>
  <c r="Q1041" i="1" s="1"/>
  <c r="P1042" i="1"/>
  <c r="Q1042" i="1" s="1"/>
  <c r="P1043" i="1"/>
  <c r="Q1043" i="1" s="1"/>
  <c r="P1044" i="1"/>
  <c r="Q1044" i="1" s="1"/>
  <c r="P1045" i="1"/>
  <c r="Q1045" i="1" s="1"/>
  <c r="P1046" i="1"/>
  <c r="Q1046" i="1" s="1"/>
  <c r="P1047" i="1"/>
  <c r="Q1047" i="1" s="1"/>
  <c r="P1048" i="1"/>
  <c r="Q1048" i="1" s="1"/>
  <c r="P1049" i="1"/>
  <c r="Q1049" i="1" s="1"/>
  <c r="P1050" i="1"/>
  <c r="Q1050" i="1" s="1"/>
  <c r="P1051" i="1"/>
  <c r="Q1051" i="1" s="1"/>
  <c r="P1052" i="1"/>
  <c r="Q1052" i="1" s="1"/>
  <c r="P1053" i="1"/>
  <c r="Q1053" i="1" s="1"/>
  <c r="P1054" i="1"/>
  <c r="Q1054" i="1" s="1"/>
  <c r="P1055" i="1"/>
  <c r="Q1055" i="1" s="1"/>
  <c r="P1056" i="1"/>
  <c r="Q1056" i="1" s="1"/>
  <c r="P1057" i="1"/>
  <c r="Q1057" i="1" s="1"/>
  <c r="P1058" i="1"/>
  <c r="Q1058" i="1" s="1"/>
  <c r="P1059" i="1"/>
  <c r="Q1059" i="1" s="1"/>
  <c r="P1060" i="1"/>
  <c r="Q1060" i="1" s="1"/>
  <c r="P1061" i="1"/>
  <c r="Q1061" i="1" s="1"/>
  <c r="P1062" i="1"/>
  <c r="Q1062" i="1" s="1"/>
  <c r="P1063" i="1"/>
  <c r="Q1063" i="1" s="1"/>
  <c r="P1064" i="1"/>
  <c r="Q1064" i="1" s="1"/>
  <c r="P1065" i="1"/>
  <c r="Q1065" i="1" s="1"/>
  <c r="P1066" i="1"/>
  <c r="Q1066" i="1" s="1"/>
  <c r="P1067" i="1"/>
  <c r="Q1067" i="1" s="1"/>
  <c r="P1068" i="1"/>
  <c r="Q1068" i="1" s="1"/>
  <c r="P1069" i="1"/>
  <c r="Q1069" i="1" s="1"/>
  <c r="P1070" i="1"/>
  <c r="Q1070" i="1" s="1"/>
  <c r="P1071" i="1"/>
  <c r="Q1071" i="1" s="1"/>
  <c r="P1072" i="1"/>
  <c r="Q1072" i="1" s="1"/>
  <c r="P1073" i="1"/>
  <c r="Q1073" i="1" s="1"/>
  <c r="P1074" i="1"/>
  <c r="Q1074" i="1" s="1"/>
  <c r="P1075" i="1"/>
  <c r="Q1075" i="1" s="1"/>
  <c r="P1076" i="1"/>
  <c r="Q1076" i="1" s="1"/>
  <c r="P1077" i="1"/>
  <c r="Q1077" i="1" s="1"/>
  <c r="P1078" i="1"/>
  <c r="Q1078" i="1" s="1"/>
  <c r="P1079" i="1"/>
  <c r="Q1079" i="1" s="1"/>
  <c r="P1080" i="1"/>
  <c r="Q1080" i="1" s="1"/>
  <c r="P1081" i="1"/>
  <c r="Q1081" i="1" s="1"/>
  <c r="P1082" i="1"/>
  <c r="Q1082" i="1" s="1"/>
  <c r="P1083" i="1"/>
  <c r="Q1083" i="1" s="1"/>
  <c r="P1084" i="1"/>
  <c r="Q1084" i="1" s="1"/>
  <c r="P1085" i="1"/>
  <c r="Q1085" i="1" s="1"/>
  <c r="P1086" i="1"/>
  <c r="Q1086" i="1" s="1"/>
  <c r="P1087" i="1"/>
  <c r="Q1087" i="1" s="1"/>
  <c r="P1088" i="1"/>
  <c r="Q1088" i="1" s="1"/>
  <c r="P1089" i="1"/>
  <c r="Q1089" i="1" s="1"/>
  <c r="P1090" i="1"/>
  <c r="Q1090" i="1" s="1"/>
  <c r="P1091" i="1"/>
  <c r="Q1091" i="1" s="1"/>
  <c r="P1092" i="1"/>
  <c r="Q1092" i="1" s="1"/>
  <c r="P1093" i="1"/>
  <c r="Q1093" i="1" s="1"/>
  <c r="P1094" i="1"/>
  <c r="Q1094" i="1" s="1"/>
  <c r="P1095" i="1"/>
  <c r="Q1095" i="1" s="1"/>
  <c r="P1096" i="1"/>
  <c r="Q1096" i="1" s="1"/>
  <c r="P1097" i="1"/>
  <c r="Q1097" i="1" s="1"/>
  <c r="P1098" i="1"/>
  <c r="Q1098" i="1" s="1"/>
  <c r="P1099" i="1"/>
  <c r="Q1099" i="1" s="1"/>
  <c r="P1100" i="1"/>
  <c r="Q1100" i="1" s="1"/>
  <c r="P1101" i="1"/>
  <c r="Q1101" i="1" s="1"/>
  <c r="P1102" i="1"/>
  <c r="Q1102" i="1" s="1"/>
  <c r="P1103" i="1"/>
  <c r="Q1103" i="1" s="1"/>
  <c r="P1104" i="1"/>
  <c r="Q1104" i="1" s="1"/>
  <c r="P1105" i="1"/>
  <c r="Q1105" i="1" s="1"/>
  <c r="P1106" i="1"/>
  <c r="Q1106" i="1" s="1"/>
  <c r="P1107" i="1"/>
  <c r="Q1107" i="1" s="1"/>
  <c r="P1108" i="1"/>
  <c r="Q1108" i="1" s="1"/>
  <c r="P1109" i="1"/>
  <c r="Q1109" i="1" s="1"/>
  <c r="P1110" i="1"/>
  <c r="Q1110" i="1" s="1"/>
  <c r="P1111" i="1"/>
  <c r="Q1111" i="1" s="1"/>
  <c r="P1112" i="1"/>
  <c r="Q1112" i="1" s="1"/>
  <c r="P1113" i="1"/>
  <c r="Q1113" i="1" s="1"/>
  <c r="P1114" i="1"/>
  <c r="Q1114" i="1" s="1"/>
  <c r="P1115" i="1"/>
  <c r="Q1115" i="1" s="1"/>
  <c r="P1116" i="1"/>
  <c r="Q1116" i="1" s="1"/>
  <c r="P1117" i="1"/>
  <c r="Q1117" i="1" s="1"/>
  <c r="P1118" i="1"/>
  <c r="Q1118" i="1" s="1"/>
  <c r="P1119" i="1"/>
  <c r="Q1119" i="1" s="1"/>
  <c r="P1120" i="1"/>
  <c r="Q1120" i="1" s="1"/>
  <c r="P1121" i="1"/>
  <c r="Q1121" i="1" s="1"/>
  <c r="P1122" i="1"/>
  <c r="Q1122" i="1" s="1"/>
  <c r="P1123" i="1"/>
  <c r="Q1123" i="1" s="1"/>
  <c r="P1124" i="1"/>
  <c r="Q1124" i="1" s="1"/>
  <c r="P1125" i="1"/>
  <c r="Q1125" i="1" s="1"/>
  <c r="P1126" i="1"/>
  <c r="Q1126" i="1" s="1"/>
  <c r="P1127" i="1"/>
  <c r="Q1127" i="1" s="1"/>
  <c r="P1128" i="1"/>
  <c r="Q1128" i="1" s="1"/>
  <c r="P1129" i="1"/>
  <c r="Q1129" i="1" s="1"/>
  <c r="P1130" i="1"/>
  <c r="Q1130" i="1" s="1"/>
  <c r="P1131" i="1"/>
  <c r="Q1131" i="1" s="1"/>
  <c r="P1132" i="1"/>
  <c r="Q1132" i="1" s="1"/>
  <c r="P1133" i="1"/>
  <c r="Q1133" i="1" s="1"/>
  <c r="P1134" i="1"/>
  <c r="Q1134" i="1" s="1"/>
  <c r="P1135" i="1"/>
  <c r="Q1135" i="1" s="1"/>
  <c r="P1136" i="1"/>
  <c r="Q1136" i="1" s="1"/>
  <c r="P1137" i="1"/>
  <c r="Q1137" i="1" s="1"/>
  <c r="P1138" i="1"/>
  <c r="Q1138" i="1" s="1"/>
  <c r="P1139" i="1"/>
  <c r="Q1139" i="1" s="1"/>
  <c r="P1140" i="1"/>
  <c r="Q1140" i="1" s="1"/>
  <c r="P1141" i="1"/>
  <c r="Q1141" i="1" s="1"/>
  <c r="P1142" i="1"/>
  <c r="Q1142" i="1" s="1"/>
  <c r="P1143" i="1"/>
  <c r="Q1143" i="1" s="1"/>
  <c r="P1144" i="1"/>
  <c r="Q1144" i="1" s="1"/>
  <c r="P1145" i="1"/>
  <c r="Q1145" i="1" s="1"/>
  <c r="P1146" i="1"/>
  <c r="Q1146" i="1" s="1"/>
  <c r="P1147" i="1"/>
  <c r="Q1147" i="1" s="1"/>
  <c r="P1148" i="1"/>
  <c r="Q1148" i="1" s="1"/>
  <c r="P1149" i="1"/>
  <c r="Q1149" i="1" s="1"/>
  <c r="P1150" i="1"/>
  <c r="Q1150" i="1" s="1"/>
  <c r="P1151" i="1"/>
  <c r="Q1151" i="1" s="1"/>
  <c r="P1152" i="1"/>
  <c r="Q1152" i="1" s="1"/>
  <c r="P1153" i="1"/>
  <c r="Q1153" i="1" s="1"/>
  <c r="P1154" i="1"/>
  <c r="Q1154" i="1" s="1"/>
  <c r="P1155" i="1"/>
  <c r="Q1155" i="1" s="1"/>
  <c r="P1156" i="1"/>
  <c r="Q1156" i="1" s="1"/>
  <c r="P1157" i="1"/>
  <c r="Q1157" i="1" s="1"/>
  <c r="P1158" i="1"/>
  <c r="Q1158" i="1" s="1"/>
  <c r="P1159" i="1"/>
  <c r="Q1159" i="1" s="1"/>
  <c r="P1160" i="1"/>
  <c r="Q1160" i="1" s="1"/>
  <c r="P1161" i="1"/>
  <c r="Q1161" i="1" s="1"/>
  <c r="P1162" i="1"/>
  <c r="Q1162" i="1" s="1"/>
  <c r="P1163" i="1"/>
  <c r="Q1163" i="1" s="1"/>
  <c r="P1164" i="1"/>
  <c r="Q1164" i="1" s="1"/>
  <c r="P1165" i="1"/>
  <c r="Q1165" i="1" s="1"/>
  <c r="P1166" i="1"/>
  <c r="Q1166" i="1" s="1"/>
  <c r="P1167" i="1"/>
  <c r="Q1167" i="1" s="1"/>
  <c r="P1168" i="1"/>
  <c r="Q1168" i="1" s="1"/>
  <c r="P1169" i="1"/>
  <c r="Q1169" i="1" s="1"/>
  <c r="P1170" i="1"/>
  <c r="Q1170" i="1" s="1"/>
  <c r="P1171" i="1"/>
  <c r="Q1171" i="1" s="1"/>
  <c r="P1172" i="1"/>
  <c r="Q1172" i="1" s="1"/>
  <c r="P1173" i="1"/>
  <c r="Q1173" i="1" s="1"/>
  <c r="P1174" i="1"/>
  <c r="Q1174" i="1" s="1"/>
  <c r="P1175" i="1"/>
  <c r="Q1175" i="1" s="1"/>
  <c r="P1176" i="1"/>
  <c r="Q1176" i="1" s="1"/>
  <c r="P1177" i="1"/>
  <c r="Q1177" i="1" s="1"/>
  <c r="P1178" i="1"/>
  <c r="Q1178" i="1" s="1"/>
  <c r="P1179" i="1"/>
  <c r="Q1179" i="1" s="1"/>
  <c r="P1180" i="1"/>
  <c r="Q1180" i="1" s="1"/>
  <c r="P1181" i="1"/>
  <c r="Q1181" i="1" s="1"/>
  <c r="P1182" i="1"/>
  <c r="Q1182" i="1" s="1"/>
  <c r="P1183" i="1"/>
  <c r="Q1183" i="1" s="1"/>
  <c r="P1184" i="1"/>
  <c r="Q1184" i="1" s="1"/>
  <c r="P1185" i="1"/>
  <c r="Q1185" i="1" s="1"/>
  <c r="P1186" i="1"/>
  <c r="Q1186" i="1" s="1"/>
  <c r="P1187" i="1"/>
  <c r="Q1187" i="1" s="1"/>
  <c r="P1188" i="1"/>
  <c r="Q1188" i="1" s="1"/>
  <c r="P1189" i="1"/>
  <c r="Q1189" i="1" s="1"/>
  <c r="P1190" i="1"/>
  <c r="Q1190" i="1" s="1"/>
  <c r="P1191" i="1"/>
  <c r="Q1191" i="1" s="1"/>
  <c r="P1192" i="1"/>
  <c r="Q1192" i="1" s="1"/>
  <c r="P1193" i="1"/>
  <c r="Q1193" i="1" s="1"/>
  <c r="P1194" i="1"/>
  <c r="Q1194" i="1" s="1"/>
  <c r="P1195" i="1"/>
  <c r="Q1195" i="1" s="1"/>
  <c r="P1196" i="1"/>
  <c r="Q1196" i="1" s="1"/>
  <c r="P1197" i="1"/>
  <c r="Q1197" i="1" s="1"/>
  <c r="P1198" i="1"/>
  <c r="Q1198" i="1" s="1"/>
  <c r="P1199" i="1"/>
  <c r="Q1199" i="1" s="1"/>
  <c r="P1200" i="1"/>
  <c r="Q1200" i="1" s="1"/>
  <c r="P1201" i="1"/>
  <c r="Q1201" i="1" s="1"/>
  <c r="P1202" i="1"/>
  <c r="Q1202" i="1" s="1"/>
  <c r="P1203" i="1"/>
  <c r="Q1203" i="1" s="1"/>
  <c r="P1204" i="1"/>
  <c r="Q1204" i="1" s="1"/>
  <c r="P1205" i="1"/>
  <c r="Q1205" i="1" s="1"/>
  <c r="P1206" i="1"/>
  <c r="Q1206" i="1" s="1"/>
  <c r="P1207" i="1"/>
  <c r="Q1207" i="1" s="1"/>
  <c r="P1208" i="1"/>
  <c r="Q1208" i="1" s="1"/>
  <c r="P1209" i="1"/>
  <c r="Q1209" i="1" s="1"/>
  <c r="P1210" i="1"/>
  <c r="Q1210" i="1" s="1"/>
  <c r="P1211" i="1"/>
  <c r="Q1211" i="1" s="1"/>
  <c r="P1212" i="1"/>
  <c r="Q1212" i="1" s="1"/>
  <c r="P1213" i="1"/>
  <c r="Q1213" i="1" s="1"/>
  <c r="P1214" i="1"/>
  <c r="Q1214" i="1" s="1"/>
  <c r="P1215" i="1"/>
  <c r="Q1215" i="1" s="1"/>
  <c r="P1216" i="1"/>
  <c r="Q1216" i="1" s="1"/>
  <c r="P1217" i="1"/>
  <c r="Q1217" i="1" s="1"/>
  <c r="P1218" i="1"/>
  <c r="Q1218" i="1" s="1"/>
  <c r="P1219" i="1"/>
  <c r="Q1219" i="1" s="1"/>
  <c r="P1220" i="1"/>
  <c r="Q1220" i="1" s="1"/>
  <c r="P1221" i="1"/>
  <c r="Q1221" i="1" s="1"/>
  <c r="P1222" i="1"/>
  <c r="Q1222" i="1" s="1"/>
  <c r="P1223" i="1"/>
  <c r="Q1223" i="1" s="1"/>
  <c r="P1224" i="1"/>
  <c r="Q1224" i="1" s="1"/>
  <c r="P1225" i="1"/>
  <c r="Q1225" i="1" s="1"/>
  <c r="P1226" i="1"/>
  <c r="Q1226" i="1" s="1"/>
  <c r="P1227" i="1"/>
  <c r="Q1227" i="1" s="1"/>
  <c r="P1228" i="1"/>
  <c r="Q1228" i="1" s="1"/>
  <c r="P1229" i="1"/>
  <c r="Q1229" i="1" s="1"/>
  <c r="P1230" i="1"/>
  <c r="Q1230" i="1" s="1"/>
  <c r="P1231" i="1"/>
  <c r="Q1231" i="1" s="1"/>
  <c r="P1232" i="1"/>
  <c r="Q1232" i="1" s="1"/>
  <c r="P1233" i="1"/>
  <c r="Q1233" i="1" s="1"/>
  <c r="P1234" i="1"/>
  <c r="Q1234" i="1" s="1"/>
  <c r="P1235" i="1"/>
  <c r="Q1235" i="1" s="1"/>
  <c r="P1236" i="1"/>
  <c r="Q1236" i="1" s="1"/>
  <c r="P1237" i="1"/>
  <c r="Q1237" i="1" s="1"/>
  <c r="P1238" i="1"/>
  <c r="Q1238" i="1" s="1"/>
  <c r="P1239" i="1"/>
  <c r="Q1239" i="1" s="1"/>
  <c r="P1240" i="1"/>
  <c r="Q1240" i="1" s="1"/>
  <c r="P1241" i="1"/>
  <c r="Q1241" i="1" s="1"/>
  <c r="P1242" i="1"/>
  <c r="Q1242" i="1" s="1"/>
  <c r="P1243" i="1"/>
  <c r="Q1243" i="1" s="1"/>
  <c r="P1244" i="1"/>
  <c r="Q1244" i="1" s="1"/>
  <c r="P1245" i="1"/>
  <c r="Q1245" i="1" s="1"/>
  <c r="P1246" i="1"/>
  <c r="Q1246" i="1" s="1"/>
  <c r="P1247" i="1"/>
  <c r="Q1247" i="1" s="1"/>
  <c r="P1248" i="1"/>
  <c r="Q1248" i="1" s="1"/>
  <c r="P1249" i="1"/>
  <c r="Q1249" i="1" s="1"/>
  <c r="P1250" i="1"/>
  <c r="Q1250" i="1" s="1"/>
  <c r="P1251" i="1"/>
  <c r="Q1251" i="1" s="1"/>
  <c r="P1252" i="1"/>
  <c r="Q1252" i="1" s="1"/>
  <c r="P1253" i="1"/>
  <c r="Q1253" i="1" s="1"/>
  <c r="P1254" i="1"/>
  <c r="Q1254" i="1" s="1"/>
  <c r="P1255" i="1"/>
  <c r="Q1255" i="1" s="1"/>
  <c r="P1256" i="1"/>
  <c r="Q1256" i="1" s="1"/>
  <c r="P1257" i="1"/>
  <c r="Q1257" i="1" s="1"/>
  <c r="P1258" i="1"/>
  <c r="Q1258" i="1" s="1"/>
  <c r="P1259" i="1"/>
  <c r="Q1259" i="1" s="1"/>
  <c r="P1260" i="1"/>
  <c r="Q1260" i="1" s="1"/>
  <c r="P1261" i="1"/>
  <c r="Q1261" i="1" s="1"/>
  <c r="P1262" i="1"/>
  <c r="Q1262" i="1" s="1"/>
  <c r="P1263" i="1"/>
  <c r="Q1263" i="1" s="1"/>
  <c r="P1264" i="1"/>
  <c r="Q1264" i="1" s="1"/>
  <c r="P1265" i="1"/>
  <c r="Q1265" i="1" s="1"/>
  <c r="P1266" i="1"/>
  <c r="Q1266" i="1" s="1"/>
  <c r="P1267" i="1"/>
  <c r="Q1267" i="1" s="1"/>
  <c r="P1268" i="1"/>
  <c r="Q1268" i="1" s="1"/>
  <c r="P1269" i="1"/>
  <c r="Q1269" i="1" s="1"/>
  <c r="P1270" i="1"/>
  <c r="Q1270" i="1" s="1"/>
  <c r="P1271" i="1"/>
  <c r="Q1271" i="1" s="1"/>
  <c r="P1272" i="1"/>
  <c r="Q1272" i="1" s="1"/>
  <c r="P1273" i="1"/>
  <c r="Q1273" i="1" s="1"/>
  <c r="P1274" i="1"/>
  <c r="Q1274" i="1" s="1"/>
  <c r="P1275" i="1"/>
  <c r="Q1275" i="1" s="1"/>
  <c r="P1276" i="1"/>
  <c r="Q1276" i="1" s="1"/>
  <c r="P1277" i="1"/>
  <c r="Q1277" i="1" s="1"/>
  <c r="P1278" i="1"/>
  <c r="Q1278" i="1" s="1"/>
  <c r="P1279" i="1"/>
  <c r="Q1279" i="1" s="1"/>
  <c r="P1280" i="1"/>
  <c r="Q1280" i="1" s="1"/>
  <c r="P1281" i="1"/>
  <c r="Q1281" i="1" s="1"/>
  <c r="P1282" i="1"/>
  <c r="Q1282" i="1" s="1"/>
  <c r="P1283" i="1"/>
  <c r="Q1283" i="1" s="1"/>
  <c r="P1284" i="1"/>
  <c r="Q1284" i="1" s="1"/>
  <c r="P1285" i="1"/>
  <c r="Q1285" i="1" s="1"/>
  <c r="P1286" i="1"/>
  <c r="Q1286" i="1" s="1"/>
  <c r="P1287" i="1"/>
  <c r="Q1287" i="1" s="1"/>
  <c r="P1288" i="1"/>
  <c r="Q1288" i="1" s="1"/>
  <c r="P1289" i="1"/>
  <c r="Q1289" i="1" s="1"/>
  <c r="P1290" i="1"/>
  <c r="Q1290" i="1" s="1"/>
  <c r="P1291" i="1"/>
  <c r="Q1291" i="1" s="1"/>
  <c r="P1292" i="1"/>
  <c r="Q1292" i="1" s="1"/>
  <c r="P1293" i="1"/>
  <c r="Q1293" i="1" s="1"/>
  <c r="P1294" i="1"/>
  <c r="Q1294" i="1" s="1"/>
  <c r="P1295" i="1"/>
  <c r="Q1295" i="1" s="1"/>
  <c r="P1296" i="1"/>
  <c r="Q1296" i="1" s="1"/>
  <c r="P1297" i="1"/>
  <c r="Q1297" i="1" s="1"/>
  <c r="P1298" i="1"/>
  <c r="Q1298" i="1" s="1"/>
  <c r="P1299" i="1"/>
  <c r="Q1299" i="1" s="1"/>
  <c r="P1300" i="1"/>
  <c r="Q1300" i="1" s="1"/>
  <c r="P1301" i="1"/>
  <c r="Q1301" i="1" s="1"/>
  <c r="P1302" i="1"/>
  <c r="Q1302" i="1" s="1"/>
  <c r="P1303" i="1"/>
  <c r="Q1303" i="1" s="1"/>
  <c r="P1304" i="1"/>
  <c r="Q1304" i="1" s="1"/>
  <c r="P1305" i="1"/>
  <c r="Q1305" i="1" s="1"/>
  <c r="P1306" i="1"/>
  <c r="Q1306" i="1" s="1"/>
  <c r="P1307" i="1"/>
  <c r="Q1307" i="1" s="1"/>
  <c r="P1308" i="1"/>
  <c r="Q1308" i="1" s="1"/>
  <c r="P1309" i="1"/>
  <c r="Q1309" i="1" s="1"/>
  <c r="P1310" i="1"/>
  <c r="Q1310" i="1" s="1"/>
  <c r="P1311" i="1"/>
  <c r="Q1311" i="1" s="1"/>
  <c r="P1312" i="1"/>
  <c r="Q1312" i="1" s="1"/>
  <c r="P1313" i="1"/>
  <c r="Q1313" i="1" s="1"/>
  <c r="P1314" i="1"/>
  <c r="Q1314" i="1" s="1"/>
  <c r="P1315" i="1"/>
  <c r="Q1315" i="1" s="1"/>
  <c r="P1316" i="1"/>
  <c r="Q1316" i="1" s="1"/>
  <c r="P1317" i="1"/>
  <c r="Q1317" i="1" s="1"/>
  <c r="P1318" i="1"/>
  <c r="Q1318" i="1" s="1"/>
  <c r="P1319" i="1"/>
  <c r="Q1319" i="1" s="1"/>
  <c r="P1320" i="1"/>
  <c r="Q1320" i="1" s="1"/>
  <c r="P1321" i="1"/>
  <c r="Q1321" i="1" s="1"/>
  <c r="P1322" i="1"/>
  <c r="Q1322" i="1" s="1"/>
  <c r="P1323" i="1"/>
  <c r="Q1323" i="1" s="1"/>
  <c r="P1324" i="1"/>
  <c r="Q1324" i="1" s="1"/>
  <c r="P1325" i="1"/>
  <c r="Q1325" i="1" s="1"/>
  <c r="P1326" i="1"/>
  <c r="Q1326" i="1" s="1"/>
  <c r="P1327" i="1"/>
  <c r="Q1327" i="1" s="1"/>
  <c r="P1328" i="1"/>
  <c r="Q1328" i="1" s="1"/>
  <c r="P1329" i="1"/>
  <c r="Q1329" i="1" s="1"/>
  <c r="P1330" i="1"/>
  <c r="Q1330" i="1" s="1"/>
  <c r="P1331" i="1"/>
  <c r="Q1331" i="1" s="1"/>
  <c r="P1332" i="1"/>
  <c r="Q1332" i="1" s="1"/>
  <c r="P1333" i="1"/>
  <c r="Q1333" i="1" s="1"/>
  <c r="P1334" i="1"/>
  <c r="Q1334" i="1" s="1"/>
  <c r="P1335" i="1"/>
  <c r="Q1335" i="1" s="1"/>
  <c r="P1336" i="1"/>
  <c r="Q1336" i="1" s="1"/>
  <c r="P1337" i="1"/>
  <c r="Q1337" i="1" s="1"/>
  <c r="P1338" i="1"/>
  <c r="Q1338" i="1" s="1"/>
  <c r="P1339" i="1"/>
  <c r="Q1339" i="1" s="1"/>
  <c r="P1340" i="1"/>
  <c r="Q1340" i="1" s="1"/>
  <c r="P1341" i="1"/>
  <c r="Q1341" i="1" s="1"/>
  <c r="P1342" i="1"/>
  <c r="Q1342" i="1" s="1"/>
  <c r="P1343" i="1"/>
  <c r="Q1343" i="1" s="1"/>
  <c r="P1344" i="1"/>
  <c r="Q1344" i="1" s="1"/>
  <c r="P1345" i="1"/>
  <c r="Q1345" i="1" s="1"/>
  <c r="P1346" i="1"/>
  <c r="Q1346" i="1" s="1"/>
  <c r="P1347" i="1"/>
  <c r="Q1347" i="1" s="1"/>
  <c r="P1348" i="1"/>
  <c r="Q1348" i="1" s="1"/>
  <c r="P1349" i="1"/>
  <c r="Q1349" i="1" s="1"/>
  <c r="P1350" i="1"/>
  <c r="Q1350" i="1" s="1"/>
  <c r="P1351" i="1"/>
  <c r="Q1351" i="1" s="1"/>
  <c r="P1352" i="1"/>
  <c r="Q1352" i="1" s="1"/>
  <c r="P1353" i="1"/>
  <c r="Q1353" i="1" s="1"/>
  <c r="P1354" i="1"/>
  <c r="Q1354" i="1" s="1"/>
  <c r="P1355" i="1"/>
  <c r="Q1355" i="1" s="1"/>
  <c r="P1356" i="1"/>
  <c r="Q1356" i="1" s="1"/>
  <c r="P1357" i="1"/>
  <c r="Q1357" i="1" s="1"/>
  <c r="P1358" i="1"/>
  <c r="Q1358" i="1" s="1"/>
  <c r="P1359" i="1"/>
  <c r="Q1359" i="1" s="1"/>
  <c r="P1360" i="1"/>
  <c r="Q1360" i="1" s="1"/>
  <c r="P1361" i="1"/>
  <c r="Q1361" i="1" s="1"/>
  <c r="P1362" i="1"/>
  <c r="Q1362" i="1" s="1"/>
  <c r="P1363" i="1"/>
  <c r="Q1363" i="1" s="1"/>
  <c r="P1364" i="1"/>
  <c r="Q1364" i="1" s="1"/>
  <c r="P1365" i="1"/>
  <c r="Q1365" i="1" s="1"/>
  <c r="P1366" i="1"/>
  <c r="Q1366" i="1" s="1"/>
  <c r="P1367" i="1"/>
  <c r="Q1367" i="1" s="1"/>
  <c r="P1368" i="1"/>
  <c r="Q1368" i="1" s="1"/>
  <c r="P1369" i="1"/>
  <c r="Q1369" i="1" s="1"/>
  <c r="P1370" i="1"/>
  <c r="Q1370" i="1" s="1"/>
  <c r="P1371" i="1"/>
  <c r="Q1371" i="1" s="1"/>
  <c r="P1372" i="1"/>
  <c r="Q1372" i="1" s="1"/>
  <c r="P1373" i="1"/>
  <c r="Q1373" i="1" s="1"/>
  <c r="P1374" i="1"/>
  <c r="Q1374" i="1" s="1"/>
  <c r="P1375" i="1"/>
  <c r="Q1375" i="1" s="1"/>
  <c r="P1376" i="1"/>
  <c r="Q1376" i="1" s="1"/>
  <c r="P1377" i="1"/>
  <c r="Q1377" i="1" s="1"/>
  <c r="P1378" i="1"/>
  <c r="Q1378" i="1" s="1"/>
  <c r="P1379" i="1"/>
  <c r="Q1379" i="1" s="1"/>
  <c r="P1380" i="1"/>
  <c r="Q1380" i="1" s="1"/>
  <c r="P1381" i="1"/>
  <c r="Q1381" i="1" s="1"/>
  <c r="P1382" i="1"/>
  <c r="Q1382" i="1" s="1"/>
  <c r="P1383" i="1"/>
  <c r="Q1383" i="1" s="1"/>
  <c r="P1384" i="1"/>
  <c r="Q1384" i="1" s="1"/>
  <c r="P1385" i="1"/>
  <c r="Q1385" i="1" s="1"/>
  <c r="P1386" i="1"/>
  <c r="Q1386" i="1" s="1"/>
  <c r="P1387" i="1"/>
  <c r="Q1387" i="1" s="1"/>
  <c r="P1388" i="1"/>
  <c r="Q1388" i="1" s="1"/>
  <c r="P1389" i="1"/>
  <c r="Q1389" i="1" s="1"/>
  <c r="P1390" i="1"/>
  <c r="Q1390" i="1" s="1"/>
  <c r="P1391" i="1"/>
  <c r="Q1391" i="1" s="1"/>
  <c r="P1392" i="1"/>
  <c r="Q1392" i="1" s="1"/>
  <c r="P1393" i="1"/>
  <c r="Q1393" i="1" s="1"/>
  <c r="P1394" i="1"/>
  <c r="Q1394" i="1" s="1"/>
  <c r="P1395" i="1"/>
  <c r="Q1395" i="1" s="1"/>
  <c r="P1396" i="1"/>
  <c r="Q1396" i="1" s="1"/>
  <c r="P1397" i="1"/>
  <c r="Q1397" i="1" s="1"/>
  <c r="P1398" i="1"/>
  <c r="Q1398" i="1" s="1"/>
  <c r="P1399" i="1"/>
  <c r="Q1399" i="1" s="1"/>
  <c r="P1400" i="1"/>
  <c r="Q1400" i="1" s="1"/>
  <c r="P1401" i="1"/>
  <c r="Q1401" i="1" s="1"/>
  <c r="P1402" i="1"/>
  <c r="Q1402" i="1" s="1"/>
  <c r="P1403" i="1"/>
  <c r="Q1403" i="1" s="1"/>
  <c r="P1404" i="1"/>
  <c r="Q1404" i="1" s="1"/>
  <c r="P1405" i="1"/>
  <c r="Q1405" i="1" s="1"/>
  <c r="P1406" i="1"/>
  <c r="Q1406" i="1" s="1"/>
  <c r="P1407" i="1"/>
  <c r="Q1407" i="1" s="1"/>
  <c r="P1408" i="1"/>
  <c r="Q1408" i="1" s="1"/>
  <c r="P1409" i="1"/>
  <c r="Q1409" i="1" s="1"/>
  <c r="P1410" i="1"/>
  <c r="Q1410" i="1" s="1"/>
  <c r="P1411" i="1"/>
  <c r="Q1411" i="1" s="1"/>
  <c r="P1412" i="1"/>
  <c r="Q1412" i="1" s="1"/>
  <c r="P1413" i="1"/>
  <c r="Q1413" i="1" s="1"/>
  <c r="P1414" i="1"/>
  <c r="Q1414" i="1" s="1"/>
  <c r="P1415" i="1"/>
  <c r="Q1415" i="1" s="1"/>
  <c r="P1416" i="1"/>
  <c r="Q1416" i="1" s="1"/>
  <c r="P1417" i="1"/>
  <c r="Q1417" i="1" s="1"/>
  <c r="P1418" i="1"/>
  <c r="Q1418" i="1" s="1"/>
  <c r="P1419" i="1"/>
  <c r="Q1419" i="1" s="1"/>
  <c r="P1420" i="1"/>
  <c r="Q1420" i="1" s="1"/>
  <c r="P1421" i="1"/>
  <c r="Q1421" i="1" s="1"/>
  <c r="P1422" i="1"/>
  <c r="Q1422" i="1" s="1"/>
  <c r="P1423" i="1"/>
  <c r="Q1423" i="1" s="1"/>
  <c r="P1424" i="1"/>
  <c r="Q1424" i="1" s="1"/>
  <c r="P1425" i="1"/>
  <c r="Q1425" i="1" s="1"/>
  <c r="P1426" i="1"/>
  <c r="Q1426" i="1" s="1"/>
  <c r="P1427" i="1"/>
  <c r="Q1427" i="1" s="1"/>
  <c r="P1428" i="1"/>
  <c r="Q1428" i="1" s="1"/>
  <c r="P1429" i="1"/>
  <c r="Q1429" i="1" s="1"/>
  <c r="P1430" i="1"/>
  <c r="Q1430" i="1" s="1"/>
  <c r="P1431" i="1"/>
  <c r="Q1431" i="1" s="1"/>
  <c r="P1432" i="1"/>
  <c r="Q1432" i="1" s="1"/>
  <c r="P1433" i="1"/>
  <c r="Q1433" i="1" s="1"/>
  <c r="P1434" i="1"/>
  <c r="Q1434" i="1" s="1"/>
  <c r="P1435" i="1"/>
  <c r="Q1435" i="1" s="1"/>
  <c r="P1436" i="1"/>
  <c r="Q1436" i="1" s="1"/>
  <c r="P1437" i="1"/>
  <c r="Q1437" i="1" s="1"/>
  <c r="P1438" i="1"/>
  <c r="Q1438" i="1" s="1"/>
  <c r="P1439" i="1"/>
  <c r="Q1439" i="1" s="1"/>
  <c r="P1440" i="1"/>
  <c r="Q1440" i="1" s="1"/>
  <c r="P1441" i="1"/>
  <c r="Q1441" i="1" s="1"/>
  <c r="P1442" i="1"/>
  <c r="Q1442" i="1" s="1"/>
  <c r="P1443" i="1"/>
  <c r="Q1443" i="1" s="1"/>
  <c r="P1444" i="1"/>
  <c r="Q1444" i="1" s="1"/>
  <c r="P1445" i="1"/>
  <c r="Q1445" i="1" s="1"/>
  <c r="P1446" i="1"/>
  <c r="Q1446" i="1" s="1"/>
  <c r="P1447" i="1"/>
  <c r="Q1447" i="1" s="1"/>
  <c r="P1448" i="1"/>
  <c r="Q1448" i="1" s="1"/>
  <c r="P1449" i="1"/>
  <c r="Q1449" i="1" s="1"/>
  <c r="P1450" i="1"/>
  <c r="Q1450" i="1" s="1"/>
  <c r="P1451" i="1"/>
  <c r="Q1451" i="1" s="1"/>
  <c r="P1452" i="1"/>
  <c r="Q1452" i="1" s="1"/>
  <c r="P1453" i="1"/>
  <c r="Q1453" i="1" s="1"/>
  <c r="P1454" i="1"/>
  <c r="Q1454" i="1" s="1"/>
  <c r="P1455" i="1"/>
  <c r="Q1455" i="1" s="1"/>
  <c r="P1456" i="1"/>
  <c r="Q1456" i="1" s="1"/>
  <c r="P1457" i="1"/>
  <c r="Q1457" i="1" s="1"/>
  <c r="P1458" i="1"/>
  <c r="Q1458" i="1" s="1"/>
  <c r="P1459" i="1"/>
  <c r="Q1459" i="1" s="1"/>
  <c r="P1460" i="1"/>
  <c r="Q1460" i="1" s="1"/>
  <c r="P1461" i="1"/>
  <c r="Q1461" i="1" s="1"/>
  <c r="P1462" i="1"/>
  <c r="Q1462" i="1" s="1"/>
  <c r="P1463" i="1"/>
  <c r="Q1463" i="1" s="1"/>
  <c r="P1464" i="1"/>
  <c r="Q1464" i="1" s="1"/>
  <c r="P1465" i="1"/>
  <c r="Q1465" i="1" s="1"/>
  <c r="P1466" i="1"/>
  <c r="Q1466" i="1" s="1"/>
  <c r="P1467" i="1"/>
  <c r="Q1467" i="1" s="1"/>
  <c r="P1468" i="1"/>
  <c r="Q1468" i="1" s="1"/>
  <c r="P1469" i="1"/>
  <c r="Q1469" i="1" s="1"/>
  <c r="P1470" i="1"/>
  <c r="Q1470" i="1" s="1"/>
  <c r="P1471" i="1"/>
  <c r="Q1471" i="1" s="1"/>
  <c r="P1472" i="1"/>
  <c r="Q1472" i="1" s="1"/>
  <c r="P1473" i="1"/>
  <c r="Q1473" i="1" s="1"/>
  <c r="P1474" i="1"/>
  <c r="Q1474" i="1" s="1"/>
  <c r="P1475" i="1"/>
  <c r="Q1475" i="1" s="1"/>
  <c r="P1476" i="1"/>
  <c r="Q1476" i="1" s="1"/>
  <c r="P1477" i="1"/>
  <c r="Q1477" i="1" s="1"/>
  <c r="P1478" i="1"/>
  <c r="Q1478" i="1" s="1"/>
  <c r="P1479" i="1"/>
  <c r="Q1479" i="1" s="1"/>
  <c r="P1480" i="1"/>
  <c r="Q1480" i="1" s="1"/>
  <c r="P1481" i="1"/>
  <c r="Q1481" i="1" s="1"/>
  <c r="P1482" i="1"/>
  <c r="Q1482" i="1" s="1"/>
  <c r="P1483" i="1"/>
  <c r="Q1483" i="1" s="1"/>
  <c r="P1484" i="1"/>
  <c r="Q1484" i="1" s="1"/>
  <c r="P1485" i="1"/>
  <c r="Q1485" i="1" s="1"/>
  <c r="P1486" i="1"/>
  <c r="Q1486" i="1" s="1"/>
  <c r="P1487" i="1"/>
  <c r="Q1487" i="1" s="1"/>
  <c r="P1488" i="1"/>
  <c r="Q1488" i="1" s="1"/>
  <c r="P1489" i="1"/>
  <c r="Q1489" i="1" s="1"/>
  <c r="P1490" i="1"/>
  <c r="Q1490" i="1" s="1"/>
  <c r="P1491" i="1"/>
  <c r="Q1491" i="1" s="1"/>
  <c r="P1492" i="1"/>
  <c r="Q1492" i="1" s="1"/>
  <c r="P1493" i="1"/>
  <c r="Q1493" i="1" s="1"/>
  <c r="P1494" i="1"/>
  <c r="Q1494" i="1" s="1"/>
  <c r="P1495" i="1"/>
  <c r="Q1495" i="1" s="1"/>
  <c r="P1496" i="1"/>
  <c r="Q1496" i="1" s="1"/>
  <c r="P1497" i="1"/>
  <c r="Q1497" i="1" s="1"/>
  <c r="P1498" i="1"/>
  <c r="Q1498" i="1" s="1"/>
  <c r="P1499" i="1"/>
  <c r="Q1499" i="1" s="1"/>
  <c r="P1500" i="1"/>
  <c r="Q1500" i="1" s="1"/>
  <c r="P1501" i="1"/>
  <c r="Q1501" i="1" s="1"/>
  <c r="P1502" i="1"/>
  <c r="Q1502" i="1" s="1"/>
  <c r="P1503" i="1"/>
  <c r="Q1503" i="1" s="1"/>
  <c r="P1504" i="1"/>
  <c r="Q1504" i="1" s="1"/>
  <c r="P1505" i="1"/>
  <c r="Q1505" i="1" s="1"/>
  <c r="P1506" i="1"/>
  <c r="Q1506" i="1" s="1"/>
  <c r="P1507" i="1"/>
  <c r="Q1507" i="1" s="1"/>
  <c r="P1508" i="1"/>
  <c r="Q1508" i="1" s="1"/>
  <c r="P1509" i="1"/>
  <c r="Q1509" i="1" s="1"/>
  <c r="P1510" i="1"/>
  <c r="Q1510" i="1" s="1"/>
  <c r="P1511" i="1"/>
  <c r="Q1511" i="1" s="1"/>
  <c r="P1512" i="1"/>
  <c r="Q1512" i="1" s="1"/>
  <c r="P1513" i="1"/>
  <c r="Q1513" i="1" s="1"/>
  <c r="P1514" i="1"/>
  <c r="Q1514" i="1" s="1"/>
  <c r="P1515" i="1"/>
  <c r="Q1515" i="1" s="1"/>
  <c r="P1516" i="1"/>
  <c r="Q1516" i="1" s="1"/>
  <c r="P1517" i="1"/>
  <c r="Q1517" i="1" s="1"/>
  <c r="P1518" i="1"/>
  <c r="Q1518" i="1" s="1"/>
  <c r="P1519" i="1"/>
  <c r="Q1519" i="1" s="1"/>
  <c r="P1520" i="1"/>
  <c r="Q1520" i="1" s="1"/>
  <c r="P1521" i="1"/>
  <c r="Q1521" i="1" s="1"/>
  <c r="P1522" i="1"/>
  <c r="Q1522" i="1" s="1"/>
  <c r="P1523" i="1"/>
  <c r="Q1523" i="1" s="1"/>
  <c r="P1524" i="1"/>
  <c r="Q1524" i="1" s="1"/>
  <c r="P1525" i="1"/>
  <c r="Q1525" i="1" s="1"/>
  <c r="P1526" i="1"/>
  <c r="Q1526" i="1" s="1"/>
  <c r="P1527" i="1"/>
  <c r="Q1527" i="1" s="1"/>
  <c r="P1528" i="1"/>
  <c r="Q1528" i="1" s="1"/>
  <c r="P1529" i="1"/>
  <c r="Q1529" i="1" s="1"/>
  <c r="P1530" i="1"/>
  <c r="Q1530" i="1" s="1"/>
  <c r="P1531" i="1"/>
  <c r="Q1531" i="1" s="1"/>
  <c r="P1532" i="1"/>
  <c r="Q1532" i="1" s="1"/>
  <c r="P1533" i="1"/>
  <c r="Q1533" i="1" s="1"/>
  <c r="P1534" i="1"/>
  <c r="Q1534" i="1" s="1"/>
  <c r="P1535" i="1"/>
  <c r="Q1535" i="1" s="1"/>
  <c r="P1536" i="1"/>
  <c r="Q1536" i="1" s="1"/>
  <c r="P1537" i="1"/>
  <c r="Q1537" i="1" s="1"/>
  <c r="P1538" i="1"/>
  <c r="Q1538" i="1" s="1"/>
  <c r="P1539" i="1"/>
  <c r="Q1539" i="1" s="1"/>
  <c r="P1540" i="1"/>
  <c r="Q1540" i="1" s="1"/>
  <c r="P1541" i="1"/>
  <c r="Q1541" i="1" s="1"/>
  <c r="P1542" i="1"/>
  <c r="Q1542" i="1" s="1"/>
  <c r="P1543" i="1"/>
  <c r="Q1543" i="1" s="1"/>
  <c r="P1544" i="1"/>
  <c r="Q1544" i="1" s="1"/>
  <c r="P1545" i="1"/>
  <c r="Q1545" i="1" s="1"/>
  <c r="P1546" i="1"/>
  <c r="Q1546" i="1" s="1"/>
  <c r="P1547" i="1"/>
  <c r="Q1547" i="1" s="1"/>
  <c r="P1548" i="1"/>
  <c r="Q1548" i="1" s="1"/>
  <c r="P1549" i="1"/>
  <c r="Q1549" i="1" s="1"/>
  <c r="P1550" i="1"/>
  <c r="Q1550" i="1" s="1"/>
  <c r="P1551" i="1"/>
  <c r="Q1551" i="1" s="1"/>
  <c r="P1552" i="1"/>
  <c r="Q1552" i="1" s="1"/>
  <c r="P1553" i="1"/>
  <c r="Q1553" i="1" s="1"/>
  <c r="P1554" i="1"/>
  <c r="Q1554" i="1" s="1"/>
  <c r="P1555" i="1"/>
  <c r="Q1555" i="1" s="1"/>
  <c r="P1556" i="1"/>
  <c r="Q1556" i="1" s="1"/>
  <c r="P1557" i="1"/>
  <c r="Q1557" i="1" s="1"/>
  <c r="P1558" i="1"/>
  <c r="Q1558" i="1" s="1"/>
  <c r="P1559" i="1"/>
  <c r="Q1559" i="1" s="1"/>
  <c r="P1560" i="1"/>
  <c r="Q1560" i="1" s="1"/>
  <c r="P1561" i="1"/>
  <c r="Q1561" i="1" s="1"/>
  <c r="P1562" i="1"/>
  <c r="Q1562" i="1" s="1"/>
  <c r="P1563" i="1"/>
  <c r="Q1563" i="1" s="1"/>
  <c r="P1564" i="1"/>
  <c r="Q1564" i="1" s="1"/>
  <c r="P1565" i="1"/>
  <c r="Q1565" i="1" s="1"/>
  <c r="P1566" i="1"/>
  <c r="Q1566" i="1" s="1"/>
  <c r="P1567" i="1"/>
  <c r="Q1567" i="1" s="1"/>
  <c r="P1568" i="1"/>
  <c r="Q1568" i="1" s="1"/>
  <c r="P1569" i="1"/>
  <c r="Q1569" i="1" s="1"/>
  <c r="P1570" i="1"/>
  <c r="Q1570" i="1" s="1"/>
  <c r="P1571" i="1"/>
  <c r="Q1571" i="1" s="1"/>
  <c r="P1572" i="1"/>
  <c r="Q1572" i="1" s="1"/>
  <c r="P1573" i="1"/>
  <c r="Q1573" i="1" s="1"/>
  <c r="P1574" i="1"/>
  <c r="Q1574" i="1" s="1"/>
  <c r="P1575" i="1"/>
  <c r="Q1575" i="1" s="1"/>
  <c r="P1576" i="1"/>
  <c r="Q1576" i="1" s="1"/>
  <c r="P1577" i="1"/>
  <c r="Q1577" i="1" s="1"/>
  <c r="P1578" i="1"/>
  <c r="Q1578" i="1" s="1"/>
  <c r="P1579" i="1"/>
  <c r="Q1579" i="1" s="1"/>
  <c r="P1580" i="1"/>
  <c r="Q1580" i="1" s="1"/>
  <c r="P1581" i="1"/>
  <c r="Q1581" i="1" s="1"/>
  <c r="P1582" i="1"/>
  <c r="Q1582" i="1" s="1"/>
  <c r="P1583" i="1"/>
  <c r="Q1583" i="1" s="1"/>
  <c r="P1584" i="1"/>
  <c r="Q1584" i="1" s="1"/>
  <c r="P1585" i="1"/>
  <c r="Q1585" i="1" s="1"/>
  <c r="P1586" i="1"/>
  <c r="Q1586" i="1" s="1"/>
  <c r="P1587" i="1"/>
  <c r="Q1587" i="1" s="1"/>
  <c r="P1588" i="1"/>
  <c r="Q1588" i="1" s="1"/>
  <c r="P1589" i="1"/>
  <c r="Q1589" i="1" s="1"/>
  <c r="P1590" i="1"/>
  <c r="Q1590" i="1" s="1"/>
  <c r="P1591" i="1"/>
  <c r="Q1591" i="1" s="1"/>
  <c r="P1592" i="1"/>
  <c r="Q1592" i="1" s="1"/>
  <c r="P1593" i="1"/>
  <c r="Q1593" i="1" s="1"/>
  <c r="P1594" i="1"/>
  <c r="Q1594" i="1" s="1"/>
  <c r="P1595" i="1"/>
  <c r="Q1595" i="1" s="1"/>
  <c r="P1596" i="1"/>
  <c r="Q1596" i="1" s="1"/>
  <c r="P1597" i="1"/>
  <c r="Q1597" i="1" s="1"/>
  <c r="P1598" i="1"/>
  <c r="Q1598" i="1" s="1"/>
  <c r="P1599" i="1"/>
  <c r="Q1599" i="1" s="1"/>
  <c r="P1600" i="1"/>
  <c r="Q1600" i="1" s="1"/>
  <c r="P1601" i="1"/>
  <c r="Q1601" i="1" s="1"/>
  <c r="P1602" i="1"/>
  <c r="Q1602" i="1" s="1"/>
  <c r="P1603" i="1"/>
  <c r="Q1603" i="1" s="1"/>
  <c r="P1604" i="1"/>
  <c r="Q1604" i="1" s="1"/>
  <c r="P1605" i="1"/>
  <c r="Q1605" i="1" s="1"/>
  <c r="P1606" i="1"/>
  <c r="Q1606" i="1" s="1"/>
  <c r="P1607" i="1"/>
  <c r="Q1607" i="1" s="1"/>
  <c r="P1608" i="1"/>
  <c r="Q1608" i="1" s="1"/>
  <c r="P1609" i="1"/>
  <c r="Q1609" i="1" s="1"/>
  <c r="P1610" i="1"/>
  <c r="Q1610" i="1" s="1"/>
  <c r="P1611" i="1"/>
  <c r="Q1611" i="1" s="1"/>
  <c r="P1612" i="1"/>
  <c r="Q1612" i="1" s="1"/>
  <c r="P1613" i="1"/>
  <c r="Q1613" i="1" s="1"/>
  <c r="P1614" i="1"/>
  <c r="Q1614" i="1" s="1"/>
  <c r="P1615" i="1"/>
  <c r="Q1615" i="1" s="1"/>
  <c r="P1616" i="1"/>
  <c r="Q1616" i="1" s="1"/>
  <c r="P1617" i="1"/>
  <c r="Q1617" i="1" s="1"/>
  <c r="P1618" i="1"/>
  <c r="Q1618" i="1" s="1"/>
  <c r="P1619" i="1"/>
  <c r="Q1619" i="1" s="1"/>
  <c r="P1620" i="1"/>
  <c r="Q1620" i="1" s="1"/>
  <c r="P1621" i="1"/>
  <c r="Q1621" i="1" s="1"/>
  <c r="P1622" i="1"/>
  <c r="Q1622" i="1" s="1"/>
  <c r="P1623" i="1"/>
  <c r="Q1623" i="1" s="1"/>
  <c r="P1624" i="1"/>
  <c r="Q1624" i="1" s="1"/>
  <c r="P1625" i="1"/>
  <c r="Q1625" i="1" s="1"/>
  <c r="P1626" i="1"/>
  <c r="Q1626" i="1" s="1"/>
  <c r="P1627" i="1"/>
  <c r="Q1627" i="1" s="1"/>
  <c r="P1628" i="1"/>
  <c r="Q1628" i="1" s="1"/>
  <c r="P1629" i="1"/>
  <c r="Q1629" i="1" s="1"/>
  <c r="P1630" i="1"/>
  <c r="Q1630" i="1" s="1"/>
  <c r="P1631" i="1"/>
  <c r="Q1631" i="1" s="1"/>
  <c r="P1632" i="1"/>
  <c r="Q1632" i="1" s="1"/>
  <c r="P1633" i="1"/>
  <c r="Q1633" i="1" s="1"/>
  <c r="P1634" i="1"/>
  <c r="Q1634" i="1" s="1"/>
  <c r="P1635" i="1"/>
  <c r="Q1635" i="1" s="1"/>
  <c r="P1636" i="1"/>
  <c r="Q1636" i="1" s="1"/>
  <c r="P1637" i="1"/>
  <c r="Q1637" i="1" s="1"/>
  <c r="P1638" i="1"/>
  <c r="Q1638" i="1" s="1"/>
  <c r="P1639" i="1"/>
  <c r="Q1639" i="1" s="1"/>
  <c r="P1640" i="1"/>
  <c r="Q1640" i="1" s="1"/>
  <c r="P1641" i="1"/>
  <c r="Q1641" i="1" s="1"/>
  <c r="P1642" i="1"/>
  <c r="Q1642" i="1" s="1"/>
  <c r="P1643" i="1"/>
  <c r="Q1643" i="1" s="1"/>
  <c r="P1644" i="1"/>
  <c r="Q1644" i="1" s="1"/>
  <c r="P1645" i="1"/>
  <c r="Q1645" i="1" s="1"/>
  <c r="P1646" i="1"/>
  <c r="Q1646" i="1" s="1"/>
  <c r="P1647" i="1"/>
  <c r="Q1647" i="1" s="1"/>
  <c r="P1648" i="1"/>
  <c r="Q1648" i="1" s="1"/>
  <c r="P1649" i="1"/>
  <c r="Q1649" i="1" s="1"/>
  <c r="P1650" i="1"/>
  <c r="Q1650" i="1" s="1"/>
  <c r="P1651" i="1"/>
  <c r="Q1651" i="1" s="1"/>
  <c r="P1652" i="1"/>
  <c r="Q1652" i="1" s="1"/>
  <c r="P1653" i="1"/>
  <c r="Q1653" i="1" s="1"/>
  <c r="P1654" i="1"/>
  <c r="Q1654" i="1" s="1"/>
  <c r="P1655" i="1"/>
  <c r="Q1655" i="1" s="1"/>
  <c r="P1656" i="1"/>
  <c r="Q1656" i="1" s="1"/>
  <c r="P1657" i="1"/>
  <c r="Q1657" i="1" s="1"/>
  <c r="P1658" i="1"/>
  <c r="Q1658" i="1" s="1"/>
  <c r="P1659" i="1"/>
  <c r="Q1659" i="1" s="1"/>
  <c r="P1660" i="1"/>
  <c r="Q1660" i="1" s="1"/>
  <c r="P1661" i="1"/>
  <c r="Q1661" i="1" s="1"/>
  <c r="P1662" i="1"/>
  <c r="Q1662" i="1" s="1"/>
  <c r="P1663" i="1"/>
  <c r="Q1663" i="1" s="1"/>
  <c r="P1664" i="1"/>
  <c r="Q1664" i="1" s="1"/>
  <c r="P1665" i="1"/>
  <c r="Q1665" i="1" s="1"/>
  <c r="P1666" i="1"/>
  <c r="Q1666" i="1" s="1"/>
  <c r="P1667" i="1"/>
  <c r="Q1667" i="1" s="1"/>
  <c r="P1668" i="1"/>
  <c r="Q1668" i="1" s="1"/>
  <c r="P1669" i="1"/>
  <c r="Q1669" i="1" s="1"/>
  <c r="P1670" i="1"/>
  <c r="Q1670" i="1" s="1"/>
  <c r="P1671" i="1"/>
  <c r="Q1671" i="1" s="1"/>
  <c r="P1672" i="1"/>
  <c r="Q1672" i="1" s="1"/>
  <c r="P1673" i="1"/>
  <c r="Q1673" i="1" s="1"/>
  <c r="P1674" i="1"/>
  <c r="Q1674" i="1" s="1"/>
  <c r="P1675" i="1"/>
  <c r="Q1675" i="1" s="1"/>
  <c r="P1676" i="1"/>
  <c r="Q1676" i="1" s="1"/>
  <c r="P1677" i="1"/>
  <c r="Q1677" i="1" s="1"/>
  <c r="P1678" i="1"/>
  <c r="Q1678" i="1" s="1"/>
  <c r="P1679" i="1"/>
  <c r="Q1679" i="1" s="1"/>
  <c r="P1680" i="1"/>
  <c r="Q1680" i="1" s="1"/>
  <c r="P1681" i="1"/>
  <c r="Q1681" i="1" s="1"/>
  <c r="P1682" i="1"/>
  <c r="Q1682" i="1" s="1"/>
  <c r="P1683" i="1"/>
  <c r="Q1683" i="1" s="1"/>
  <c r="P1684" i="1"/>
  <c r="Q1684" i="1" s="1"/>
  <c r="P1685" i="1"/>
  <c r="Q1685" i="1" s="1"/>
  <c r="P1686" i="1"/>
  <c r="Q1686" i="1" s="1"/>
  <c r="P1687" i="1"/>
  <c r="Q1687" i="1" s="1"/>
  <c r="P1688" i="1"/>
  <c r="Q1688" i="1" s="1"/>
  <c r="P1689" i="1"/>
  <c r="Q1689" i="1" s="1"/>
  <c r="P1690" i="1"/>
  <c r="Q1690" i="1" s="1"/>
  <c r="P1691" i="1"/>
  <c r="Q1691" i="1" s="1"/>
  <c r="P1692" i="1"/>
  <c r="Q1692" i="1" s="1"/>
  <c r="P1693" i="1"/>
  <c r="Q1693" i="1" s="1"/>
  <c r="P1694" i="1"/>
  <c r="Q1694" i="1" s="1"/>
  <c r="P1695" i="1"/>
  <c r="Q1695" i="1" s="1"/>
  <c r="P1696" i="1"/>
  <c r="Q1696" i="1" s="1"/>
  <c r="P1697" i="1"/>
  <c r="Q1697" i="1" s="1"/>
  <c r="P1698" i="1"/>
  <c r="Q1698" i="1" s="1"/>
  <c r="P1699" i="1"/>
  <c r="Q1699" i="1" s="1"/>
  <c r="P1700" i="1"/>
  <c r="Q1700" i="1" s="1"/>
  <c r="P1701" i="1"/>
  <c r="Q1701" i="1" s="1"/>
  <c r="P1702" i="1"/>
  <c r="Q1702" i="1" s="1"/>
  <c r="P1703" i="1"/>
  <c r="Q1703" i="1" s="1"/>
  <c r="P1704" i="1"/>
  <c r="Q1704" i="1" s="1"/>
  <c r="P1705" i="1"/>
  <c r="Q1705" i="1" s="1"/>
  <c r="P1706" i="1"/>
  <c r="Q1706" i="1" s="1"/>
  <c r="P1707" i="1"/>
  <c r="Q1707" i="1" s="1"/>
  <c r="P1708" i="1"/>
  <c r="Q1708" i="1" s="1"/>
  <c r="P1709" i="1"/>
  <c r="Q1709" i="1" s="1"/>
  <c r="P1710" i="1"/>
  <c r="Q1710" i="1" s="1"/>
  <c r="P1711" i="1"/>
  <c r="Q1711" i="1" s="1"/>
  <c r="P1712" i="1"/>
  <c r="Q1712" i="1" s="1"/>
  <c r="P1713" i="1"/>
  <c r="Q1713" i="1" s="1"/>
  <c r="P1714" i="1"/>
  <c r="Q1714" i="1" s="1"/>
  <c r="P1715" i="1"/>
  <c r="Q1715" i="1" s="1"/>
  <c r="P1716" i="1"/>
  <c r="Q1716" i="1" s="1"/>
  <c r="P1717" i="1"/>
  <c r="Q1717" i="1" s="1"/>
  <c r="P1718" i="1"/>
  <c r="Q1718" i="1" s="1"/>
  <c r="P1719" i="1"/>
  <c r="Q1719" i="1" s="1"/>
  <c r="P1720" i="1"/>
  <c r="Q1720" i="1" s="1"/>
  <c r="P1721" i="1"/>
  <c r="Q1721" i="1" s="1"/>
  <c r="P1722" i="1"/>
  <c r="Q1722" i="1" s="1"/>
  <c r="P1723" i="1"/>
  <c r="Q1723" i="1" s="1"/>
  <c r="P1724" i="1"/>
  <c r="Q1724" i="1" s="1"/>
  <c r="P1725" i="1"/>
  <c r="Q1725" i="1" s="1"/>
  <c r="P1726" i="1"/>
  <c r="Q1726" i="1" s="1"/>
  <c r="P1727" i="1"/>
  <c r="Q1727" i="1" s="1"/>
  <c r="P1728" i="1"/>
  <c r="Q1728" i="1" s="1"/>
  <c r="P1729" i="1"/>
  <c r="Q1729" i="1" s="1"/>
  <c r="P1730" i="1"/>
  <c r="Q1730" i="1" s="1"/>
  <c r="P1731" i="1"/>
  <c r="Q1731" i="1" s="1"/>
  <c r="P1732" i="1"/>
  <c r="Q1732" i="1" s="1"/>
  <c r="P1733" i="1"/>
  <c r="Q1733" i="1" s="1"/>
  <c r="P1734" i="1"/>
  <c r="Q1734" i="1" s="1"/>
  <c r="P1735" i="1"/>
  <c r="Q1735" i="1" s="1"/>
  <c r="P1736" i="1"/>
  <c r="Q1736" i="1" s="1"/>
  <c r="P1737" i="1"/>
  <c r="Q1737" i="1" s="1"/>
  <c r="P1738" i="1"/>
  <c r="Q1738" i="1" s="1"/>
  <c r="P1739" i="1"/>
  <c r="Q1739" i="1" s="1"/>
  <c r="P1740" i="1"/>
  <c r="Q1740" i="1" s="1"/>
  <c r="P1741" i="1"/>
  <c r="Q1741" i="1" s="1"/>
  <c r="P1742" i="1"/>
  <c r="Q1742" i="1" s="1"/>
  <c r="P1743" i="1"/>
  <c r="Q1743" i="1" s="1"/>
  <c r="P1744" i="1"/>
  <c r="Q1744" i="1" s="1"/>
  <c r="P1745" i="1"/>
  <c r="Q1745" i="1" s="1"/>
  <c r="P1746" i="1"/>
  <c r="Q1746" i="1" s="1"/>
  <c r="P1747" i="1"/>
  <c r="Q1747" i="1" s="1"/>
  <c r="P1748" i="1"/>
  <c r="Q1748" i="1" s="1"/>
  <c r="P1749" i="1"/>
  <c r="Q1749" i="1" s="1"/>
  <c r="P1750" i="1"/>
  <c r="Q1750" i="1" s="1"/>
  <c r="P1751" i="1"/>
  <c r="Q1751" i="1" s="1"/>
  <c r="P1752" i="1"/>
  <c r="Q1752" i="1" s="1"/>
  <c r="P1753" i="1"/>
  <c r="Q1753" i="1" s="1"/>
  <c r="P1754" i="1"/>
  <c r="Q1754" i="1" s="1"/>
  <c r="P1755" i="1"/>
  <c r="Q1755" i="1" s="1"/>
  <c r="P1756" i="1"/>
  <c r="Q1756" i="1" s="1"/>
  <c r="P1757" i="1"/>
  <c r="Q1757" i="1" s="1"/>
  <c r="P1758" i="1"/>
  <c r="Q1758" i="1" s="1"/>
  <c r="P1759" i="1"/>
  <c r="Q1759" i="1" s="1"/>
  <c r="P1760" i="1"/>
  <c r="Q1760" i="1" s="1"/>
  <c r="P1761" i="1"/>
  <c r="Q1761" i="1" s="1"/>
  <c r="P1762" i="1"/>
  <c r="Q1762" i="1" s="1"/>
  <c r="P1763" i="1"/>
  <c r="Q1763" i="1" s="1"/>
  <c r="P1764" i="1"/>
  <c r="Q1764" i="1" s="1"/>
  <c r="P1765" i="1"/>
  <c r="Q1765" i="1" s="1"/>
  <c r="P1766" i="1"/>
  <c r="Q1766" i="1" s="1"/>
  <c r="P1767" i="1"/>
  <c r="Q1767" i="1" s="1"/>
  <c r="P1768" i="1"/>
  <c r="Q1768" i="1" s="1"/>
  <c r="P1769" i="1"/>
  <c r="Q1769" i="1" s="1"/>
  <c r="P1770" i="1"/>
  <c r="Q1770" i="1" s="1"/>
  <c r="P1771" i="1"/>
  <c r="Q1771" i="1" s="1"/>
  <c r="P1772" i="1"/>
  <c r="Q1772" i="1" s="1"/>
  <c r="P1773" i="1"/>
  <c r="Q1773" i="1" s="1"/>
  <c r="P1774" i="1"/>
  <c r="Q1774" i="1" s="1"/>
  <c r="P1775" i="1"/>
  <c r="Q1775" i="1" s="1"/>
  <c r="P1776" i="1"/>
  <c r="Q1776" i="1" s="1"/>
  <c r="P1777" i="1"/>
  <c r="Q1777" i="1" s="1"/>
  <c r="P1778" i="1"/>
  <c r="Q1778" i="1" s="1"/>
  <c r="P1779" i="1"/>
  <c r="Q1779" i="1" s="1"/>
  <c r="P1780" i="1"/>
  <c r="Q1780" i="1" s="1"/>
  <c r="P1781" i="1"/>
  <c r="Q1781" i="1" s="1"/>
  <c r="P1782" i="1"/>
  <c r="Q1782" i="1" s="1"/>
  <c r="P1783" i="1"/>
  <c r="Q1783" i="1" s="1"/>
  <c r="P1784" i="1"/>
  <c r="Q1784" i="1" s="1"/>
  <c r="P1785" i="1"/>
  <c r="Q1785" i="1" s="1"/>
  <c r="P1786" i="1"/>
  <c r="Q1786" i="1" s="1"/>
  <c r="P1787" i="1"/>
  <c r="Q1787" i="1" s="1"/>
  <c r="P1788" i="1"/>
  <c r="Q1788" i="1" s="1"/>
  <c r="P1789" i="1"/>
  <c r="Q1789" i="1" s="1"/>
  <c r="P1790" i="1"/>
  <c r="Q1790" i="1" s="1"/>
  <c r="P1791" i="1"/>
  <c r="Q1791" i="1" s="1"/>
  <c r="P1792" i="1"/>
  <c r="Q1792" i="1" s="1"/>
  <c r="P1793" i="1"/>
  <c r="Q1793" i="1" s="1"/>
  <c r="P1794" i="1"/>
  <c r="Q1794" i="1" s="1"/>
  <c r="P1795" i="1"/>
  <c r="Q1795" i="1" s="1"/>
  <c r="P1796" i="1"/>
  <c r="Q1796" i="1" s="1"/>
  <c r="P1797" i="1"/>
  <c r="Q1797" i="1" s="1"/>
  <c r="P1798" i="1"/>
  <c r="Q1798" i="1" s="1"/>
  <c r="P1799" i="1"/>
  <c r="Q1799" i="1" s="1"/>
  <c r="P1800" i="1"/>
  <c r="Q1800" i="1" s="1"/>
  <c r="P1801" i="1"/>
  <c r="Q1801" i="1" s="1"/>
  <c r="P1802" i="1"/>
  <c r="Q1802" i="1" s="1"/>
  <c r="P1803" i="1"/>
  <c r="Q1803" i="1" s="1"/>
  <c r="P1804" i="1"/>
  <c r="Q1804" i="1" s="1"/>
  <c r="P1805" i="1"/>
  <c r="Q1805" i="1" s="1"/>
  <c r="P1806" i="1"/>
  <c r="Q1806" i="1" s="1"/>
  <c r="P1807" i="1"/>
  <c r="Q1807" i="1" s="1"/>
  <c r="P1808" i="1"/>
  <c r="Q1808" i="1" s="1"/>
  <c r="P1809" i="1"/>
  <c r="Q1809" i="1" s="1"/>
  <c r="P1810" i="1"/>
  <c r="Q1810" i="1" s="1"/>
  <c r="P1811" i="1"/>
  <c r="Q1811" i="1" s="1"/>
  <c r="P1812" i="1"/>
  <c r="Q1812" i="1" s="1"/>
  <c r="P1813" i="1"/>
  <c r="Q1813" i="1" s="1"/>
  <c r="P1814" i="1"/>
  <c r="Q1814" i="1" s="1"/>
  <c r="P1815" i="1"/>
  <c r="Q1815" i="1" s="1"/>
  <c r="P1816" i="1"/>
  <c r="Q1816" i="1" s="1"/>
  <c r="P1817" i="1"/>
  <c r="Q1817" i="1" s="1"/>
  <c r="P1818" i="1"/>
  <c r="Q1818" i="1" s="1"/>
  <c r="P1819" i="1"/>
  <c r="Q1819" i="1" s="1"/>
  <c r="P1820" i="1"/>
  <c r="Q1820" i="1" s="1"/>
  <c r="P1821" i="1"/>
  <c r="Q1821" i="1" s="1"/>
  <c r="P1822" i="1"/>
  <c r="Q1822" i="1" s="1"/>
  <c r="P1823" i="1"/>
  <c r="Q1823" i="1" s="1"/>
  <c r="P1824" i="1"/>
  <c r="Q1824" i="1" s="1"/>
  <c r="P1825" i="1"/>
  <c r="Q1825" i="1" s="1"/>
  <c r="P1826" i="1"/>
  <c r="Q1826" i="1" s="1"/>
  <c r="P1827" i="1"/>
  <c r="Q1827" i="1" s="1"/>
  <c r="P1828" i="1"/>
  <c r="Q1828" i="1" s="1"/>
  <c r="P1829" i="1"/>
  <c r="Q1829" i="1" s="1"/>
  <c r="P1830" i="1"/>
  <c r="Q1830" i="1" s="1"/>
  <c r="P1831" i="1"/>
  <c r="Q1831" i="1" s="1"/>
  <c r="P1832" i="1"/>
  <c r="Q1832" i="1" s="1"/>
  <c r="P1833" i="1"/>
  <c r="Q1833" i="1" s="1"/>
  <c r="P1834" i="1"/>
  <c r="Q1834" i="1" s="1"/>
  <c r="P1835" i="1"/>
  <c r="Q1835" i="1" s="1"/>
  <c r="P1836" i="1"/>
  <c r="Q1836" i="1" s="1"/>
  <c r="P1837" i="1"/>
  <c r="Q1837" i="1" s="1"/>
  <c r="P1838" i="1"/>
  <c r="Q1838" i="1" s="1"/>
  <c r="P1839" i="1"/>
  <c r="Q1839" i="1" s="1"/>
  <c r="P1840" i="1"/>
  <c r="Q1840" i="1" s="1"/>
  <c r="P1841" i="1"/>
  <c r="Q1841" i="1" s="1"/>
  <c r="P1842" i="1"/>
  <c r="Q1842" i="1" s="1"/>
  <c r="P1843" i="1"/>
  <c r="Q1843" i="1" s="1"/>
  <c r="P1844" i="1"/>
  <c r="Q1844" i="1" s="1"/>
  <c r="P1845" i="1"/>
  <c r="Q1845" i="1" s="1"/>
  <c r="P1846" i="1"/>
  <c r="Q1846" i="1" s="1"/>
  <c r="P1847" i="1"/>
  <c r="Q1847" i="1" s="1"/>
  <c r="P1848" i="1"/>
  <c r="Q1848" i="1" s="1"/>
  <c r="P1849" i="1"/>
  <c r="Q1849" i="1" s="1"/>
  <c r="P1850" i="1"/>
  <c r="Q1850" i="1" s="1"/>
  <c r="P1851" i="1"/>
  <c r="Q1851" i="1" s="1"/>
  <c r="P1852" i="1"/>
  <c r="Q1852" i="1" s="1"/>
  <c r="P1853" i="1"/>
  <c r="Q1853" i="1" s="1"/>
  <c r="P1854" i="1"/>
  <c r="Q1854" i="1" s="1"/>
  <c r="P1855" i="1"/>
  <c r="Q1855" i="1" s="1"/>
  <c r="P1856" i="1"/>
  <c r="Q1856" i="1" s="1"/>
  <c r="P1857" i="1"/>
  <c r="Q1857" i="1" s="1"/>
  <c r="P1858" i="1"/>
  <c r="Q1858" i="1" s="1"/>
  <c r="P1859" i="1"/>
  <c r="Q1859" i="1" s="1"/>
  <c r="P1860" i="1"/>
  <c r="Q1860" i="1" s="1"/>
  <c r="P1861" i="1"/>
  <c r="Q1861" i="1" s="1"/>
  <c r="P1862" i="1"/>
  <c r="Q1862" i="1" s="1"/>
  <c r="P1863" i="1"/>
  <c r="Q1863" i="1" s="1"/>
  <c r="P1864" i="1"/>
  <c r="Q1864" i="1" s="1"/>
  <c r="P1865" i="1"/>
  <c r="Q1865" i="1" s="1"/>
  <c r="P1866" i="1"/>
  <c r="Q1866" i="1" s="1"/>
  <c r="P1867" i="1"/>
  <c r="Q1867" i="1" s="1"/>
  <c r="P1868" i="1"/>
  <c r="Q1868" i="1" s="1"/>
  <c r="P1869" i="1"/>
  <c r="Q1869" i="1" s="1"/>
  <c r="P1870" i="1"/>
  <c r="Q1870" i="1" s="1"/>
  <c r="P1871" i="1"/>
  <c r="Q1871" i="1" s="1"/>
  <c r="P1872" i="1"/>
  <c r="Q1872" i="1" s="1"/>
  <c r="P1873" i="1"/>
  <c r="Q1873" i="1" s="1"/>
  <c r="P1874" i="1"/>
  <c r="Q1874" i="1" s="1"/>
  <c r="P1875" i="1"/>
  <c r="Q1875" i="1" s="1"/>
  <c r="P1876" i="1"/>
  <c r="Q1876" i="1" s="1"/>
  <c r="P1877" i="1"/>
  <c r="Q1877" i="1" s="1"/>
  <c r="P1878" i="1"/>
  <c r="Q1878" i="1" s="1"/>
  <c r="P1879" i="1"/>
  <c r="Q1879" i="1" s="1"/>
  <c r="P1880" i="1"/>
  <c r="Q1880" i="1" s="1"/>
  <c r="P1881" i="1"/>
  <c r="Q1881" i="1" s="1"/>
  <c r="P1882" i="1"/>
  <c r="Q1882" i="1" s="1"/>
  <c r="P1883" i="1"/>
  <c r="Q1883" i="1" s="1"/>
  <c r="P1884" i="1"/>
  <c r="Q1884" i="1" s="1"/>
  <c r="P1885" i="1"/>
  <c r="Q1885" i="1" s="1"/>
  <c r="P1886" i="1"/>
  <c r="Q1886" i="1" s="1"/>
  <c r="P1887" i="1"/>
  <c r="Q1887" i="1" s="1"/>
  <c r="P1888" i="1"/>
  <c r="Q1888" i="1" s="1"/>
  <c r="P1889" i="1"/>
  <c r="Q1889" i="1" s="1"/>
  <c r="P1890" i="1"/>
  <c r="Q1890" i="1" s="1"/>
  <c r="P1891" i="1"/>
  <c r="Q1891" i="1" s="1"/>
  <c r="P1892" i="1"/>
  <c r="Q1892" i="1" s="1"/>
  <c r="P1893" i="1"/>
  <c r="Q1893" i="1" s="1"/>
  <c r="P1894" i="1"/>
  <c r="Q1894" i="1" s="1"/>
  <c r="P1895" i="1"/>
  <c r="Q1895" i="1" s="1"/>
  <c r="P1896" i="1"/>
  <c r="Q1896" i="1" s="1"/>
  <c r="P1897" i="1"/>
  <c r="Q1897" i="1" s="1"/>
  <c r="P1898" i="1"/>
  <c r="Q1898" i="1" s="1"/>
  <c r="P1899" i="1"/>
  <c r="Q1899" i="1" s="1"/>
  <c r="P1900" i="1"/>
  <c r="Q1900" i="1" s="1"/>
  <c r="P1901" i="1"/>
  <c r="Q1901" i="1" s="1"/>
  <c r="P1902" i="1"/>
  <c r="Q1902" i="1" s="1"/>
  <c r="P1903" i="1"/>
  <c r="Q1903" i="1" s="1"/>
  <c r="P1904" i="1"/>
  <c r="Q1904" i="1" s="1"/>
  <c r="P1905" i="1"/>
  <c r="Q1905" i="1" s="1"/>
  <c r="P1906" i="1"/>
  <c r="Q1906" i="1" s="1"/>
  <c r="P1907" i="1"/>
  <c r="Q1907" i="1" s="1"/>
  <c r="P1908" i="1"/>
  <c r="Q1908" i="1" s="1"/>
  <c r="P1909" i="1"/>
  <c r="Q1909" i="1" s="1"/>
  <c r="P1910" i="1"/>
  <c r="Q1910" i="1" s="1"/>
  <c r="P1911" i="1"/>
  <c r="Q1911" i="1" s="1"/>
  <c r="P1912" i="1"/>
  <c r="Q1912" i="1" s="1"/>
  <c r="P1913" i="1"/>
  <c r="Q1913" i="1" s="1"/>
  <c r="P1914" i="1"/>
  <c r="Q1914" i="1" s="1"/>
  <c r="P1915" i="1"/>
  <c r="Q1915" i="1" s="1"/>
  <c r="P1916" i="1"/>
  <c r="Q1916" i="1" s="1"/>
  <c r="P1917" i="1"/>
  <c r="Q1917" i="1" s="1"/>
  <c r="P1918" i="1"/>
  <c r="Q1918" i="1" s="1"/>
  <c r="P1919" i="1"/>
  <c r="Q1919" i="1" s="1"/>
  <c r="P1920" i="1"/>
  <c r="Q1920" i="1" s="1"/>
  <c r="P1921" i="1"/>
  <c r="Q1921" i="1" s="1"/>
  <c r="P1922" i="1"/>
  <c r="Q1922" i="1" s="1"/>
  <c r="P1923" i="1"/>
  <c r="Q1923" i="1" s="1"/>
  <c r="P1924" i="1"/>
  <c r="Q1924" i="1" s="1"/>
  <c r="P1925" i="1"/>
  <c r="Q1925" i="1" s="1"/>
  <c r="P1926" i="1"/>
  <c r="Q1926" i="1" s="1"/>
  <c r="P1927" i="1"/>
  <c r="Q1927" i="1" s="1"/>
  <c r="P1928" i="1"/>
  <c r="Q1928" i="1" s="1"/>
  <c r="P1929" i="1"/>
  <c r="Q1929" i="1" s="1"/>
  <c r="P1930" i="1"/>
  <c r="Q1930" i="1" s="1"/>
  <c r="P1931" i="1"/>
  <c r="Q1931" i="1" s="1"/>
  <c r="P1932" i="1"/>
  <c r="Q1932" i="1" s="1"/>
  <c r="P1933" i="1"/>
  <c r="Q1933" i="1" s="1"/>
  <c r="P1934" i="1"/>
  <c r="Q1934" i="1" s="1"/>
  <c r="P1935" i="1"/>
  <c r="Q1935" i="1" s="1"/>
  <c r="P1936" i="1"/>
  <c r="Q1936" i="1" s="1"/>
  <c r="P1937" i="1"/>
  <c r="Q1937" i="1" s="1"/>
  <c r="P1938" i="1"/>
  <c r="Q1938" i="1" s="1"/>
  <c r="P1939" i="1"/>
  <c r="Q1939" i="1" s="1"/>
  <c r="P1940" i="1"/>
  <c r="Q1940" i="1" s="1"/>
  <c r="P1941" i="1"/>
  <c r="Q1941" i="1" s="1"/>
  <c r="P1942" i="1"/>
  <c r="Q1942" i="1" s="1"/>
  <c r="P1943" i="1"/>
  <c r="Q1943" i="1" s="1"/>
  <c r="P1944" i="1"/>
  <c r="Q1944" i="1" s="1"/>
  <c r="P1945" i="1"/>
  <c r="Q1945" i="1" s="1"/>
  <c r="P1946" i="1"/>
  <c r="Q1946" i="1" s="1"/>
  <c r="P1947" i="1"/>
  <c r="Q1947" i="1" s="1"/>
  <c r="P1948" i="1"/>
  <c r="Q1948" i="1" s="1"/>
  <c r="P1949" i="1"/>
  <c r="Q1949" i="1" s="1"/>
  <c r="P1950" i="1"/>
  <c r="Q1950" i="1" s="1"/>
  <c r="P1951" i="1"/>
  <c r="Q1951" i="1" s="1"/>
  <c r="P1952" i="1"/>
  <c r="Q1952" i="1" s="1"/>
  <c r="P1953" i="1"/>
  <c r="Q1953" i="1" s="1"/>
  <c r="P1954" i="1"/>
  <c r="Q1954" i="1" s="1"/>
  <c r="P1955" i="1"/>
  <c r="Q1955" i="1" s="1"/>
  <c r="P1956" i="1"/>
  <c r="Q1956" i="1" s="1"/>
  <c r="P1957" i="1"/>
  <c r="Q1957" i="1" s="1"/>
  <c r="P1958" i="1"/>
  <c r="Q1958" i="1" s="1"/>
  <c r="P1959" i="1"/>
  <c r="Q1959" i="1" s="1"/>
  <c r="P1960" i="1"/>
  <c r="Q1960" i="1" s="1"/>
  <c r="P1961" i="1"/>
  <c r="Q1961" i="1" s="1"/>
  <c r="P1962" i="1"/>
  <c r="Q1962" i="1" s="1"/>
  <c r="P1963" i="1"/>
  <c r="Q1963" i="1" s="1"/>
  <c r="P1964" i="1"/>
  <c r="Q1964" i="1" s="1"/>
  <c r="P1965" i="1"/>
  <c r="Q1965" i="1" s="1"/>
  <c r="P1966" i="1"/>
  <c r="Q1966" i="1" s="1"/>
  <c r="P1967" i="1"/>
  <c r="Q1967" i="1" s="1"/>
  <c r="P1968" i="1"/>
  <c r="Q1968" i="1" s="1"/>
  <c r="P1969" i="1"/>
  <c r="Q1969" i="1" s="1"/>
  <c r="P1970" i="1"/>
  <c r="Q1970" i="1" s="1"/>
  <c r="P1971" i="1"/>
  <c r="Q1971" i="1" s="1"/>
  <c r="P1972" i="1"/>
  <c r="Q1972" i="1" s="1"/>
  <c r="P1973" i="1"/>
  <c r="Q1973" i="1" s="1"/>
  <c r="P1974" i="1"/>
  <c r="Q1974" i="1" s="1"/>
  <c r="P1975" i="1"/>
  <c r="Q1975" i="1" s="1"/>
  <c r="P1976" i="1"/>
  <c r="Q1976" i="1" s="1"/>
  <c r="P1977" i="1"/>
  <c r="Q1977" i="1" s="1"/>
  <c r="P1978" i="1"/>
  <c r="Q1978" i="1" s="1"/>
  <c r="P1979" i="1"/>
  <c r="Q1979" i="1" s="1"/>
  <c r="P1980" i="1"/>
  <c r="Q1980" i="1" s="1"/>
  <c r="P1981" i="1"/>
  <c r="Q1981" i="1" s="1"/>
  <c r="P1982" i="1"/>
  <c r="Q1982" i="1" s="1"/>
  <c r="P1983" i="1"/>
  <c r="Q1983" i="1" s="1"/>
  <c r="P1984" i="1"/>
  <c r="Q1984" i="1" s="1"/>
  <c r="P1985" i="1"/>
  <c r="Q1985" i="1" s="1"/>
  <c r="P1986" i="1"/>
  <c r="Q1986" i="1" s="1"/>
  <c r="P1987" i="1"/>
  <c r="Q1987" i="1" s="1"/>
  <c r="P1988" i="1"/>
  <c r="Q1988" i="1" s="1"/>
  <c r="P1989" i="1"/>
  <c r="Q1989" i="1" s="1"/>
  <c r="P1990" i="1"/>
  <c r="Q1990" i="1" s="1"/>
  <c r="P1991" i="1"/>
  <c r="Q1991" i="1" s="1"/>
  <c r="P1992" i="1"/>
  <c r="Q1992" i="1" s="1"/>
  <c r="P1993" i="1"/>
  <c r="Q1993" i="1" s="1"/>
  <c r="P1994" i="1"/>
  <c r="Q1994" i="1" s="1"/>
  <c r="P1995" i="1"/>
  <c r="Q1995" i="1" s="1"/>
  <c r="P1996" i="1"/>
  <c r="Q1996" i="1" s="1"/>
  <c r="P1997" i="1"/>
  <c r="Q1997" i="1" s="1"/>
  <c r="P1998" i="1"/>
  <c r="Q1998" i="1" s="1"/>
  <c r="P1999" i="1"/>
  <c r="Q1999" i="1" s="1"/>
  <c r="P2000" i="1"/>
  <c r="Q2000" i="1" s="1"/>
  <c r="P2001" i="1"/>
  <c r="Q2001" i="1" s="1"/>
  <c r="P2002" i="1"/>
  <c r="Q2002" i="1" s="1"/>
  <c r="P2003" i="1"/>
  <c r="Q2003" i="1" s="1"/>
  <c r="P2004" i="1"/>
  <c r="Q2004" i="1" s="1"/>
  <c r="P2005" i="1"/>
  <c r="Q2005" i="1" s="1"/>
  <c r="P2006" i="1"/>
  <c r="Q2006" i="1" s="1"/>
  <c r="P2007" i="1"/>
  <c r="Q2007" i="1" s="1"/>
  <c r="P2008" i="1"/>
  <c r="Q2008" i="1" s="1"/>
  <c r="P2009" i="1"/>
  <c r="Q2009" i="1" s="1"/>
  <c r="P2010" i="1"/>
  <c r="Q2010" i="1" s="1"/>
  <c r="P2011" i="1"/>
  <c r="Q2011" i="1" s="1"/>
  <c r="P2012" i="1"/>
  <c r="Q2012" i="1" s="1"/>
  <c r="P2013" i="1"/>
  <c r="Q2013" i="1" s="1"/>
  <c r="P2014" i="1"/>
  <c r="Q2014" i="1" s="1"/>
  <c r="P2015" i="1"/>
  <c r="Q2015" i="1" s="1"/>
  <c r="P2016" i="1"/>
  <c r="Q2016" i="1" s="1"/>
  <c r="P2017" i="1"/>
  <c r="Q2017" i="1" s="1"/>
  <c r="P2018" i="1"/>
  <c r="Q2018" i="1" s="1"/>
  <c r="P2019" i="1"/>
  <c r="Q2019" i="1" s="1"/>
  <c r="P2020" i="1"/>
  <c r="Q2020" i="1" s="1"/>
  <c r="P2021" i="1"/>
  <c r="Q2021" i="1" s="1"/>
  <c r="P2022" i="1"/>
  <c r="Q2022" i="1" s="1"/>
  <c r="P2023" i="1"/>
  <c r="Q2023" i="1" s="1"/>
  <c r="P2024" i="1"/>
  <c r="Q2024" i="1" s="1"/>
  <c r="P2025" i="1"/>
  <c r="Q2025" i="1" s="1"/>
  <c r="P2026" i="1"/>
  <c r="Q2026" i="1" s="1"/>
  <c r="P2027" i="1"/>
  <c r="Q2027" i="1" s="1"/>
  <c r="P2028" i="1"/>
  <c r="Q2028" i="1" s="1"/>
  <c r="P2029" i="1"/>
  <c r="Q2029" i="1" s="1"/>
  <c r="P2030" i="1"/>
  <c r="Q2030" i="1" s="1"/>
  <c r="P2031" i="1"/>
  <c r="Q2031" i="1" s="1"/>
  <c r="P2032" i="1"/>
  <c r="Q2032" i="1" s="1"/>
  <c r="P2033" i="1"/>
  <c r="Q2033" i="1" s="1"/>
  <c r="P2034" i="1"/>
  <c r="Q2034" i="1" s="1"/>
  <c r="P2035" i="1"/>
  <c r="Q2035" i="1" s="1"/>
  <c r="P2036" i="1"/>
  <c r="Q2036" i="1" s="1"/>
  <c r="P2037" i="1"/>
  <c r="Q2037" i="1" s="1"/>
  <c r="P2038" i="1"/>
  <c r="Q2038" i="1" s="1"/>
  <c r="P2039" i="1"/>
  <c r="Q2039" i="1" s="1"/>
  <c r="P2040" i="1"/>
  <c r="Q2040" i="1" s="1"/>
  <c r="P2041" i="1"/>
  <c r="Q2041" i="1" s="1"/>
  <c r="P2042" i="1"/>
  <c r="Q2042" i="1" s="1"/>
  <c r="P2043" i="1"/>
  <c r="Q2043" i="1" s="1"/>
  <c r="P2044" i="1"/>
  <c r="Q2044" i="1" s="1"/>
  <c r="P2045" i="1"/>
  <c r="Q2045" i="1" s="1"/>
  <c r="P2046" i="1"/>
  <c r="Q2046" i="1" s="1"/>
  <c r="P2047" i="1"/>
  <c r="Q2047" i="1" s="1"/>
  <c r="P2048" i="1"/>
  <c r="Q2048" i="1" s="1"/>
  <c r="P2049" i="1"/>
  <c r="Q2049" i="1" s="1"/>
  <c r="P2050" i="1"/>
  <c r="Q2050" i="1" s="1"/>
  <c r="P2051" i="1"/>
  <c r="Q2051" i="1" s="1"/>
  <c r="P2052" i="1"/>
  <c r="Q2052" i="1" s="1"/>
  <c r="P2053" i="1"/>
  <c r="Q2053" i="1" s="1"/>
  <c r="P2054" i="1"/>
  <c r="Q2054" i="1" s="1"/>
  <c r="P2055" i="1"/>
  <c r="Q2055" i="1" s="1"/>
  <c r="P2056" i="1"/>
  <c r="Q2056" i="1" s="1"/>
  <c r="P2057" i="1"/>
  <c r="Q2057" i="1" s="1"/>
  <c r="P2058" i="1"/>
  <c r="Q2058" i="1" s="1"/>
  <c r="P2059" i="1"/>
  <c r="Q2059" i="1" s="1"/>
  <c r="P2060" i="1"/>
  <c r="Q2060" i="1" s="1"/>
  <c r="P2061" i="1"/>
  <c r="Q2061" i="1" s="1"/>
  <c r="P2062" i="1"/>
  <c r="Q2062" i="1" s="1"/>
  <c r="P2063" i="1"/>
  <c r="Q2063" i="1" s="1"/>
  <c r="P2064" i="1"/>
  <c r="Q2064" i="1" s="1"/>
  <c r="P2065" i="1"/>
  <c r="Q2065" i="1" s="1"/>
  <c r="P2066" i="1"/>
  <c r="Q2066" i="1" s="1"/>
  <c r="P2067" i="1"/>
  <c r="Q2067" i="1" s="1"/>
  <c r="P2068" i="1"/>
  <c r="Q2068" i="1" s="1"/>
  <c r="P2069" i="1"/>
  <c r="Q2069" i="1" s="1"/>
  <c r="P2070" i="1"/>
  <c r="Q2070" i="1" s="1"/>
  <c r="P2071" i="1"/>
  <c r="Q2071" i="1" s="1"/>
  <c r="P2072" i="1"/>
  <c r="Q2072" i="1" s="1"/>
  <c r="P2073" i="1"/>
  <c r="Q2073" i="1" s="1"/>
  <c r="P2074" i="1"/>
  <c r="Q2074" i="1" s="1"/>
  <c r="P2075" i="1"/>
  <c r="Q2075" i="1" s="1"/>
  <c r="P2076" i="1"/>
  <c r="Q2076" i="1" s="1"/>
  <c r="P2077" i="1"/>
  <c r="Q2077" i="1" s="1"/>
  <c r="P2078" i="1"/>
  <c r="Q2078" i="1" s="1"/>
  <c r="P2079" i="1"/>
  <c r="Q2079" i="1" s="1"/>
  <c r="P2080" i="1"/>
  <c r="Q2080" i="1" s="1"/>
  <c r="P2081" i="1"/>
  <c r="Q2081" i="1" s="1"/>
  <c r="P2082" i="1"/>
  <c r="Q2082" i="1" s="1"/>
  <c r="P2083" i="1"/>
  <c r="Q2083" i="1" s="1"/>
  <c r="P2084" i="1"/>
  <c r="Q2084" i="1" s="1"/>
  <c r="P2085" i="1"/>
  <c r="Q2085" i="1" s="1"/>
  <c r="P2086" i="1"/>
  <c r="Q2086" i="1" s="1"/>
  <c r="P2087" i="1"/>
  <c r="Q2087" i="1" s="1"/>
  <c r="P2088" i="1"/>
  <c r="Q2088" i="1" s="1"/>
  <c r="P2089" i="1"/>
  <c r="Q2089" i="1" s="1"/>
  <c r="P2090" i="1"/>
  <c r="Q2090" i="1" s="1"/>
  <c r="P2091" i="1"/>
  <c r="Q2091" i="1" s="1"/>
  <c r="P2092" i="1"/>
  <c r="Q2092" i="1" s="1"/>
  <c r="P2093" i="1"/>
  <c r="Q2093" i="1" s="1"/>
  <c r="P2094" i="1"/>
  <c r="Q2094" i="1" s="1"/>
  <c r="P2095" i="1"/>
  <c r="Q2095" i="1" s="1"/>
  <c r="P2096" i="1"/>
  <c r="Q2096" i="1" s="1"/>
  <c r="P2097" i="1"/>
  <c r="Q2097" i="1" s="1"/>
  <c r="P2098" i="1"/>
  <c r="Q2098" i="1" s="1"/>
  <c r="P2099" i="1"/>
  <c r="Q2099" i="1" s="1"/>
  <c r="P2100" i="1"/>
  <c r="Q2100" i="1" s="1"/>
  <c r="P2101" i="1"/>
  <c r="Q2101" i="1" s="1"/>
  <c r="P2102" i="1"/>
  <c r="Q2102" i="1" s="1"/>
  <c r="P2103" i="1"/>
  <c r="Q2103" i="1" s="1"/>
  <c r="P2104" i="1"/>
  <c r="Q2104" i="1" s="1"/>
  <c r="P2105" i="1"/>
  <c r="Q2105" i="1" s="1"/>
  <c r="P2106" i="1"/>
  <c r="Q2106" i="1" s="1"/>
  <c r="P2107" i="1"/>
  <c r="Q2107" i="1" s="1"/>
  <c r="P2108" i="1"/>
  <c r="Q2108" i="1" s="1"/>
  <c r="P2109" i="1"/>
  <c r="Q2109" i="1" s="1"/>
  <c r="P2110" i="1"/>
  <c r="Q2110" i="1" s="1"/>
  <c r="P2111" i="1"/>
  <c r="Q2111" i="1" s="1"/>
  <c r="P2112" i="1"/>
  <c r="Q2112" i="1" s="1"/>
  <c r="P2113" i="1"/>
  <c r="Q2113" i="1" s="1"/>
  <c r="P2114" i="1"/>
  <c r="Q2114" i="1" s="1"/>
  <c r="P2115" i="1"/>
  <c r="Q2115" i="1" s="1"/>
  <c r="P2116" i="1"/>
  <c r="Q2116" i="1" s="1"/>
  <c r="P2117" i="1"/>
  <c r="Q2117" i="1" s="1"/>
  <c r="P2118" i="1"/>
  <c r="Q2118" i="1" s="1"/>
  <c r="P2119" i="1"/>
  <c r="Q2119" i="1" s="1"/>
  <c r="P2120" i="1"/>
  <c r="Q2120" i="1" s="1"/>
  <c r="P2121" i="1"/>
  <c r="Q2121" i="1" s="1"/>
  <c r="P2122" i="1"/>
  <c r="Q2122" i="1" s="1"/>
  <c r="P2123" i="1"/>
  <c r="Q2123" i="1" s="1"/>
  <c r="P2124" i="1"/>
  <c r="Q2124" i="1" s="1"/>
  <c r="P2125" i="1"/>
  <c r="Q2125" i="1" s="1"/>
  <c r="P2126" i="1"/>
  <c r="Q2126" i="1" s="1"/>
  <c r="P2127" i="1"/>
  <c r="Q2127" i="1" s="1"/>
  <c r="P2128" i="1"/>
  <c r="Q2128" i="1" s="1"/>
  <c r="P2129" i="1"/>
  <c r="Q2129" i="1" s="1"/>
  <c r="P2130" i="1"/>
  <c r="Q2130" i="1" s="1"/>
  <c r="P2131" i="1"/>
  <c r="Q2131" i="1" s="1"/>
  <c r="P2132" i="1"/>
  <c r="Q2132" i="1" s="1"/>
  <c r="P2133" i="1"/>
  <c r="Q2133" i="1" s="1"/>
  <c r="P2134" i="1"/>
  <c r="Q2134" i="1" s="1"/>
  <c r="P2135" i="1"/>
  <c r="Q2135" i="1" s="1"/>
  <c r="P2136" i="1"/>
  <c r="Q2136" i="1" s="1"/>
  <c r="P2137" i="1"/>
  <c r="Q2137" i="1" s="1"/>
  <c r="P2138" i="1"/>
  <c r="Q2138" i="1" s="1"/>
  <c r="P2139" i="1"/>
  <c r="Q2139" i="1" s="1"/>
  <c r="P2140" i="1"/>
  <c r="Q2140" i="1" s="1"/>
  <c r="P2141" i="1"/>
  <c r="Q2141" i="1" s="1"/>
  <c r="P2142" i="1"/>
  <c r="Q2142" i="1" s="1"/>
  <c r="P2143" i="1"/>
  <c r="Q2143" i="1" s="1"/>
  <c r="P2144" i="1"/>
  <c r="Q2144" i="1" s="1"/>
  <c r="P2145" i="1"/>
  <c r="Q2145" i="1" s="1"/>
  <c r="P2146" i="1"/>
  <c r="Q2146" i="1" s="1"/>
  <c r="P2147" i="1"/>
  <c r="Q2147" i="1" s="1"/>
  <c r="P2148" i="1"/>
  <c r="Q2148" i="1" s="1"/>
  <c r="P2149" i="1"/>
  <c r="Q2149" i="1" s="1"/>
  <c r="P2150" i="1"/>
  <c r="Q2150" i="1" s="1"/>
  <c r="P2151" i="1"/>
  <c r="Q2151" i="1" s="1"/>
  <c r="P2152" i="1"/>
  <c r="Q2152" i="1" s="1"/>
  <c r="P2153" i="1"/>
  <c r="Q2153" i="1" s="1"/>
  <c r="P2154" i="1"/>
  <c r="Q2154" i="1" s="1"/>
  <c r="P2155" i="1"/>
  <c r="Q2155" i="1" s="1"/>
  <c r="P2156" i="1"/>
  <c r="Q2156" i="1" s="1"/>
  <c r="P2157" i="1"/>
  <c r="Q2157" i="1" s="1"/>
  <c r="P2158" i="1"/>
  <c r="Q2158" i="1" s="1"/>
  <c r="P2159" i="1"/>
  <c r="Q2159" i="1" s="1"/>
  <c r="P2160" i="1"/>
  <c r="Q2160" i="1" s="1"/>
  <c r="P2161" i="1"/>
  <c r="Q2161" i="1" s="1"/>
  <c r="P2162" i="1"/>
  <c r="Q2162" i="1" s="1"/>
  <c r="P2163" i="1"/>
  <c r="Q2163" i="1" s="1"/>
  <c r="P2164" i="1"/>
  <c r="Q2164" i="1" s="1"/>
  <c r="P2165" i="1"/>
  <c r="Q2165" i="1" s="1"/>
  <c r="P2166" i="1"/>
  <c r="Q2166" i="1" s="1"/>
  <c r="P2167" i="1"/>
  <c r="Q2167" i="1" s="1"/>
  <c r="P2168" i="1"/>
  <c r="Q2168" i="1" s="1"/>
  <c r="P2169" i="1"/>
  <c r="Q2169" i="1" s="1"/>
  <c r="P2170" i="1"/>
  <c r="Q2170" i="1" s="1"/>
  <c r="P2171" i="1"/>
  <c r="Q2171" i="1" s="1"/>
  <c r="P2172" i="1"/>
  <c r="Q2172" i="1" s="1"/>
  <c r="P2173" i="1"/>
  <c r="Q2173" i="1" s="1"/>
  <c r="P2174" i="1"/>
  <c r="Q2174" i="1" s="1"/>
  <c r="P2175" i="1"/>
  <c r="Q2175" i="1" s="1"/>
  <c r="P2176" i="1"/>
  <c r="Q2176" i="1" s="1"/>
  <c r="P2177" i="1"/>
  <c r="Q2177" i="1" s="1"/>
  <c r="P2178" i="1"/>
  <c r="Q2178" i="1" s="1"/>
  <c r="P2179" i="1"/>
  <c r="Q2179" i="1" s="1"/>
  <c r="P2180" i="1"/>
  <c r="Q2180" i="1" s="1"/>
  <c r="P2181" i="1"/>
  <c r="Q2181" i="1" s="1"/>
  <c r="P2182" i="1"/>
  <c r="Q2182" i="1" s="1"/>
  <c r="P2183" i="1"/>
  <c r="Q2183" i="1" s="1"/>
  <c r="P2184" i="1"/>
  <c r="Q2184" i="1" s="1"/>
  <c r="P2185" i="1"/>
  <c r="Q2185" i="1" s="1"/>
  <c r="P2186" i="1"/>
  <c r="Q2186" i="1" s="1"/>
  <c r="P2187" i="1"/>
  <c r="Q2187" i="1" s="1"/>
  <c r="P2188" i="1"/>
  <c r="Q2188" i="1" s="1"/>
  <c r="P2189" i="1"/>
  <c r="Q2189" i="1" s="1"/>
  <c r="P2190" i="1"/>
  <c r="Q2190" i="1" s="1"/>
  <c r="P2191" i="1"/>
  <c r="Q2191" i="1" s="1"/>
  <c r="P2192" i="1"/>
  <c r="Q2192" i="1" s="1"/>
  <c r="P2193" i="1"/>
  <c r="Q2193" i="1" s="1"/>
  <c r="P2194" i="1"/>
  <c r="Q2194" i="1" s="1"/>
  <c r="P2195" i="1"/>
  <c r="Q2195" i="1" s="1"/>
  <c r="P2196" i="1"/>
  <c r="Q2196" i="1" s="1"/>
  <c r="P2197" i="1"/>
  <c r="Q2197" i="1" s="1"/>
  <c r="P2198" i="1"/>
  <c r="Q2198" i="1" s="1"/>
  <c r="P2199" i="1"/>
  <c r="Q2199" i="1" s="1"/>
  <c r="P2200" i="1"/>
  <c r="Q2200" i="1" s="1"/>
  <c r="P2201" i="1"/>
  <c r="Q2201" i="1" s="1"/>
  <c r="P2202" i="1"/>
  <c r="Q2202" i="1" s="1"/>
  <c r="P2203" i="1"/>
  <c r="Q2203" i="1" s="1"/>
  <c r="P2204" i="1"/>
  <c r="Q2204" i="1" s="1"/>
  <c r="P2205" i="1"/>
  <c r="Q2205" i="1" s="1"/>
  <c r="P2206" i="1"/>
  <c r="Q2206" i="1" s="1"/>
  <c r="P2207" i="1"/>
  <c r="Q2207" i="1" s="1"/>
  <c r="P2208" i="1"/>
  <c r="Q2208" i="1" s="1"/>
  <c r="P2209" i="1"/>
  <c r="Q2209" i="1" s="1"/>
  <c r="P2210" i="1"/>
  <c r="Q2210" i="1" s="1"/>
  <c r="P2211" i="1"/>
  <c r="Q2211" i="1" s="1"/>
  <c r="P2212" i="1"/>
  <c r="Q2212" i="1" s="1"/>
  <c r="P2213" i="1"/>
  <c r="Q2213" i="1" s="1"/>
  <c r="P2214" i="1"/>
  <c r="Q2214" i="1" s="1"/>
  <c r="P2215" i="1"/>
  <c r="Q2215" i="1" s="1"/>
  <c r="P2216" i="1"/>
  <c r="Q2216" i="1" s="1"/>
  <c r="P2217" i="1"/>
  <c r="Q2217" i="1" s="1"/>
  <c r="P2218" i="1"/>
  <c r="Q2218" i="1" s="1"/>
  <c r="P2219" i="1"/>
  <c r="Q2219" i="1" s="1"/>
  <c r="P2220" i="1"/>
  <c r="Q2220" i="1" s="1"/>
  <c r="P2221" i="1"/>
  <c r="Q2221" i="1" s="1"/>
  <c r="P2222" i="1"/>
  <c r="Q2222" i="1" s="1"/>
  <c r="P2223" i="1"/>
  <c r="Q2223" i="1" s="1"/>
  <c r="P2224" i="1"/>
  <c r="Q2224" i="1" s="1"/>
  <c r="P2225" i="1"/>
  <c r="Q2225" i="1" s="1"/>
  <c r="P2226" i="1"/>
  <c r="Q2226" i="1" s="1"/>
  <c r="P2227" i="1"/>
  <c r="Q2227" i="1" s="1"/>
  <c r="P2228" i="1"/>
  <c r="Q2228" i="1" s="1"/>
  <c r="P2229" i="1"/>
  <c r="Q2229" i="1" s="1"/>
  <c r="P2230" i="1"/>
  <c r="Q2230" i="1" s="1"/>
  <c r="P2231" i="1"/>
  <c r="Q2231" i="1" s="1"/>
  <c r="P2232" i="1"/>
  <c r="Q2232" i="1" s="1"/>
  <c r="P2233" i="1"/>
  <c r="Q2233" i="1" s="1"/>
  <c r="P2234" i="1"/>
  <c r="Q2234" i="1" s="1"/>
  <c r="P2235" i="1"/>
  <c r="Q2235" i="1" s="1"/>
  <c r="P2236" i="1"/>
  <c r="Q2236" i="1" s="1"/>
  <c r="P2237" i="1"/>
  <c r="Q2237" i="1" s="1"/>
  <c r="P2238" i="1"/>
  <c r="Q2238" i="1" s="1"/>
  <c r="P2239" i="1"/>
  <c r="Q2239" i="1" s="1"/>
  <c r="P2240" i="1"/>
  <c r="Q2240" i="1" s="1"/>
  <c r="P2241" i="1"/>
  <c r="Q2241" i="1" s="1"/>
  <c r="P2242" i="1"/>
  <c r="Q2242" i="1" s="1"/>
  <c r="P2243" i="1"/>
  <c r="Q2243" i="1" s="1"/>
  <c r="P2244" i="1"/>
  <c r="Q2244" i="1" s="1"/>
  <c r="P2245" i="1"/>
  <c r="Q2245" i="1" s="1"/>
  <c r="P2246" i="1"/>
  <c r="Q2246" i="1" s="1"/>
  <c r="P2247" i="1"/>
  <c r="Q2247" i="1" s="1"/>
  <c r="P2248" i="1"/>
  <c r="Q2248" i="1" s="1"/>
  <c r="P2249" i="1"/>
  <c r="Q2249" i="1" s="1"/>
  <c r="P2250" i="1"/>
  <c r="Q2250" i="1" s="1"/>
  <c r="P2251" i="1"/>
  <c r="Q2251" i="1" s="1"/>
  <c r="P2252" i="1"/>
  <c r="Q2252" i="1" s="1"/>
  <c r="P2253" i="1"/>
  <c r="Q2253" i="1" s="1"/>
  <c r="P2254" i="1"/>
  <c r="Q2254" i="1" s="1"/>
  <c r="P2255" i="1"/>
  <c r="Q2255" i="1" s="1"/>
  <c r="P2256" i="1"/>
  <c r="Q2256" i="1" s="1"/>
  <c r="P2257" i="1"/>
  <c r="Q2257" i="1" s="1"/>
  <c r="P2258" i="1"/>
  <c r="Q2258" i="1" s="1"/>
  <c r="P2259" i="1"/>
  <c r="Q2259" i="1" s="1"/>
  <c r="P2260" i="1"/>
  <c r="Q2260" i="1" s="1"/>
  <c r="P2261" i="1"/>
  <c r="Q2261" i="1" s="1"/>
  <c r="P2262" i="1"/>
  <c r="Q2262" i="1" s="1"/>
  <c r="P2263" i="1"/>
  <c r="Q2263" i="1" s="1"/>
  <c r="P2264" i="1"/>
  <c r="Q2264" i="1" s="1"/>
  <c r="P2265" i="1"/>
  <c r="Q2265" i="1" s="1"/>
  <c r="P2266" i="1"/>
  <c r="Q2266" i="1" s="1"/>
  <c r="P2267" i="1"/>
  <c r="Q2267" i="1" s="1"/>
  <c r="P2268" i="1"/>
  <c r="Q2268" i="1" s="1"/>
  <c r="P2269" i="1"/>
  <c r="Q2269" i="1" s="1"/>
  <c r="P2270" i="1"/>
  <c r="Q2270" i="1" s="1"/>
  <c r="P2271" i="1"/>
  <c r="Q2271" i="1" s="1"/>
  <c r="P2272" i="1"/>
  <c r="Q2272" i="1" s="1"/>
  <c r="P2273" i="1"/>
  <c r="Q2273" i="1" s="1"/>
  <c r="P2274" i="1"/>
  <c r="Q2274" i="1" s="1"/>
  <c r="P2275" i="1"/>
  <c r="Q2275" i="1" s="1"/>
  <c r="P2276" i="1"/>
  <c r="Q2276" i="1" s="1"/>
  <c r="P2277" i="1"/>
  <c r="Q2277" i="1" s="1"/>
  <c r="P2278" i="1"/>
  <c r="Q2278" i="1" s="1"/>
  <c r="P2279" i="1"/>
  <c r="Q2279" i="1" s="1"/>
  <c r="P2280" i="1"/>
  <c r="Q2280" i="1" s="1"/>
  <c r="P2281" i="1"/>
  <c r="Q2281" i="1" s="1"/>
  <c r="P2282" i="1"/>
  <c r="Q2282" i="1" s="1"/>
  <c r="P2283" i="1"/>
  <c r="Q2283" i="1" s="1"/>
  <c r="P2284" i="1"/>
  <c r="Q2284" i="1" s="1"/>
  <c r="P2285" i="1"/>
  <c r="Q2285" i="1" s="1"/>
  <c r="P2286" i="1"/>
  <c r="Q2286" i="1" s="1"/>
  <c r="P2287" i="1"/>
  <c r="Q2287" i="1" s="1"/>
  <c r="P2288" i="1"/>
  <c r="Q2288" i="1" s="1"/>
  <c r="P2289" i="1"/>
  <c r="Q2289" i="1" s="1"/>
  <c r="P2290" i="1"/>
  <c r="Q2290" i="1" s="1"/>
  <c r="P2291" i="1"/>
  <c r="Q2291" i="1" s="1"/>
  <c r="P2292" i="1"/>
  <c r="Q2292" i="1" s="1"/>
  <c r="P2293" i="1"/>
  <c r="Q2293" i="1" s="1"/>
  <c r="P2294" i="1"/>
  <c r="Q2294" i="1" s="1"/>
  <c r="P2295" i="1"/>
  <c r="Q2295" i="1" s="1"/>
  <c r="P2296" i="1"/>
  <c r="Q2296" i="1" s="1"/>
  <c r="P2297" i="1"/>
  <c r="Q2297" i="1" s="1"/>
  <c r="P2298" i="1"/>
  <c r="Q2298" i="1" s="1"/>
  <c r="P2299" i="1"/>
  <c r="Q2299" i="1" s="1"/>
  <c r="P2300" i="1"/>
  <c r="Q2300" i="1" s="1"/>
  <c r="P2301" i="1"/>
  <c r="Q2301" i="1" s="1"/>
  <c r="P2302" i="1"/>
  <c r="Q2302" i="1" s="1"/>
  <c r="P2303" i="1"/>
  <c r="Q2303" i="1" s="1"/>
  <c r="P2304" i="1"/>
  <c r="Q2304" i="1" s="1"/>
  <c r="P2305" i="1"/>
  <c r="Q2305" i="1" s="1"/>
  <c r="P2306" i="1"/>
  <c r="Q2306" i="1" s="1"/>
  <c r="P2307" i="1"/>
  <c r="Q2307" i="1" s="1"/>
  <c r="P2308" i="1"/>
  <c r="Q2308" i="1" s="1"/>
  <c r="P2309" i="1"/>
  <c r="Q2309" i="1" s="1"/>
  <c r="P2310" i="1"/>
  <c r="Q2310" i="1" s="1"/>
  <c r="P2311" i="1"/>
  <c r="Q2311" i="1" s="1"/>
  <c r="P2312" i="1"/>
  <c r="Q2312" i="1" s="1"/>
  <c r="P2313" i="1"/>
  <c r="Q2313" i="1" s="1"/>
  <c r="P2314" i="1"/>
  <c r="Q2314" i="1" s="1"/>
  <c r="P2315" i="1"/>
  <c r="Q2315" i="1" s="1"/>
  <c r="P2316" i="1"/>
  <c r="Q2316" i="1" s="1"/>
  <c r="P2317" i="1"/>
  <c r="Q2317" i="1" s="1"/>
  <c r="P2318" i="1"/>
  <c r="Q2318" i="1" s="1"/>
  <c r="P2319" i="1"/>
  <c r="Q2319" i="1" s="1"/>
  <c r="P2320" i="1"/>
  <c r="Q2320" i="1" s="1"/>
  <c r="P2321" i="1"/>
  <c r="Q2321" i="1" s="1"/>
  <c r="P2322" i="1"/>
  <c r="Q2322" i="1" s="1"/>
  <c r="P2323" i="1"/>
  <c r="Q2323" i="1" s="1"/>
  <c r="P2324" i="1"/>
  <c r="Q2324" i="1" s="1"/>
  <c r="P2325" i="1"/>
  <c r="Q2325" i="1" s="1"/>
  <c r="P2326" i="1"/>
  <c r="Q2326" i="1" s="1"/>
  <c r="P2327" i="1"/>
  <c r="Q2327" i="1" s="1"/>
  <c r="P2328" i="1"/>
  <c r="Q2328" i="1" s="1"/>
  <c r="P2329" i="1"/>
  <c r="Q2329" i="1" s="1"/>
  <c r="P2330" i="1"/>
  <c r="Q2330" i="1" s="1"/>
  <c r="P2331" i="1"/>
  <c r="Q2331" i="1" s="1"/>
  <c r="P2332" i="1"/>
  <c r="Q2332" i="1" s="1"/>
  <c r="P2333" i="1"/>
  <c r="Q2333" i="1" s="1"/>
  <c r="P2334" i="1"/>
  <c r="Q2334" i="1" s="1"/>
  <c r="P2335" i="1"/>
  <c r="Q2335" i="1" s="1"/>
  <c r="P2336" i="1"/>
  <c r="Q2336" i="1" s="1"/>
  <c r="P2337" i="1"/>
  <c r="Q2337" i="1" s="1"/>
  <c r="P2338" i="1"/>
  <c r="Q2338" i="1" s="1"/>
  <c r="P2339" i="1"/>
  <c r="Q2339" i="1" s="1"/>
  <c r="P2340" i="1"/>
  <c r="Q2340" i="1" s="1"/>
  <c r="P2341" i="1"/>
  <c r="Q2341" i="1" s="1"/>
  <c r="P2342" i="1"/>
  <c r="Q2342" i="1" s="1"/>
  <c r="P2343" i="1"/>
  <c r="Q2343" i="1" s="1"/>
  <c r="P2344" i="1"/>
  <c r="Q2344" i="1" s="1"/>
  <c r="P2345" i="1"/>
  <c r="Q2345" i="1" s="1"/>
  <c r="P2346" i="1"/>
  <c r="Q2346" i="1" s="1"/>
  <c r="P2347" i="1"/>
  <c r="Q2347" i="1" s="1"/>
  <c r="P2348" i="1"/>
  <c r="Q2348" i="1" s="1"/>
  <c r="P2349" i="1"/>
  <c r="Q2349" i="1" s="1"/>
  <c r="P2350" i="1"/>
  <c r="Q2350" i="1" s="1"/>
  <c r="P2351" i="1"/>
  <c r="Q2351" i="1" s="1"/>
  <c r="P2352" i="1"/>
  <c r="Q2352" i="1" s="1"/>
  <c r="P2353" i="1"/>
  <c r="Q2353" i="1" s="1"/>
  <c r="P2354" i="1"/>
  <c r="Q2354" i="1" s="1"/>
  <c r="P2355" i="1"/>
  <c r="Q2355" i="1" s="1"/>
  <c r="P2356" i="1"/>
  <c r="Q2356" i="1" s="1"/>
  <c r="P2357" i="1"/>
  <c r="Q2357" i="1" s="1"/>
  <c r="P2358" i="1"/>
  <c r="Q2358" i="1" s="1"/>
  <c r="P2359" i="1"/>
  <c r="Q2359" i="1" s="1"/>
  <c r="P2360" i="1"/>
  <c r="Q2360" i="1" s="1"/>
  <c r="P2361" i="1"/>
  <c r="Q2361" i="1" s="1"/>
  <c r="P2362" i="1"/>
  <c r="Q2362" i="1" s="1"/>
  <c r="P2363" i="1"/>
  <c r="Q2363" i="1" s="1"/>
  <c r="P2364" i="1"/>
  <c r="Q2364" i="1" s="1"/>
  <c r="P2365" i="1"/>
  <c r="Q2365" i="1" s="1"/>
  <c r="P2366" i="1"/>
  <c r="Q2366" i="1" s="1"/>
  <c r="P2367" i="1"/>
  <c r="Q2367" i="1" s="1"/>
  <c r="P2" i="1"/>
  <c r="Q2" i="1" s="1"/>
  <c r="C3" i="1"/>
  <c r="D3" i="1" s="1"/>
  <c r="O3" i="1" s="1"/>
  <c r="C4" i="1"/>
  <c r="D4" i="1" s="1"/>
  <c r="O4" i="1" s="1"/>
  <c r="C5" i="1"/>
  <c r="D5" i="1" s="1"/>
  <c r="O5" i="1" s="1"/>
  <c r="C6" i="1"/>
  <c r="D6" i="1" s="1"/>
  <c r="O6" i="1" s="1"/>
  <c r="C7" i="1"/>
  <c r="D7" i="1" s="1"/>
  <c r="O7" i="1" s="1"/>
  <c r="C8" i="1"/>
  <c r="D8" i="1" s="1"/>
  <c r="O8" i="1" s="1"/>
  <c r="C9" i="1"/>
  <c r="D9" i="1" s="1"/>
  <c r="O9" i="1" s="1"/>
  <c r="C10" i="1"/>
  <c r="D10" i="1" s="1"/>
  <c r="O10" i="1" s="1"/>
  <c r="C11" i="1"/>
  <c r="D11" i="1" s="1"/>
  <c r="O11" i="1" s="1"/>
  <c r="C12" i="1"/>
  <c r="D12" i="1" s="1"/>
  <c r="O12" i="1" s="1"/>
  <c r="C13" i="1"/>
  <c r="D13" i="1" s="1"/>
  <c r="O13" i="1" s="1"/>
  <c r="C14" i="1"/>
  <c r="D14" i="1" s="1"/>
  <c r="O14" i="1" s="1"/>
  <c r="C15" i="1"/>
  <c r="D15" i="1" s="1"/>
  <c r="O15" i="1" s="1"/>
  <c r="C16" i="1"/>
  <c r="D16" i="1" s="1"/>
  <c r="O16" i="1" s="1"/>
  <c r="C17" i="1"/>
  <c r="D17" i="1" s="1"/>
  <c r="O17" i="1" s="1"/>
  <c r="C18" i="1"/>
  <c r="D18" i="1" s="1"/>
  <c r="O18" i="1" s="1"/>
  <c r="C19" i="1"/>
  <c r="D19" i="1" s="1"/>
  <c r="O19" i="1" s="1"/>
  <c r="C20" i="1"/>
  <c r="D20" i="1" s="1"/>
  <c r="O20" i="1" s="1"/>
  <c r="C21" i="1"/>
  <c r="D21" i="1" s="1"/>
  <c r="O21" i="1" s="1"/>
  <c r="C22" i="1"/>
  <c r="D22" i="1" s="1"/>
  <c r="O22" i="1" s="1"/>
  <c r="C23" i="1"/>
  <c r="D23" i="1" s="1"/>
  <c r="O23" i="1" s="1"/>
  <c r="C24" i="1"/>
  <c r="D24" i="1" s="1"/>
  <c r="O24" i="1" s="1"/>
  <c r="C25" i="1"/>
  <c r="D25" i="1" s="1"/>
  <c r="O25" i="1" s="1"/>
  <c r="C26" i="1"/>
  <c r="D26" i="1" s="1"/>
  <c r="O26" i="1" s="1"/>
  <c r="C27" i="1"/>
  <c r="D27" i="1" s="1"/>
  <c r="O27" i="1" s="1"/>
  <c r="C28" i="1"/>
  <c r="D28" i="1" s="1"/>
  <c r="O28" i="1" s="1"/>
  <c r="C29" i="1"/>
  <c r="D29" i="1" s="1"/>
  <c r="O29" i="1" s="1"/>
  <c r="C30" i="1"/>
  <c r="D30" i="1" s="1"/>
  <c r="O30" i="1" s="1"/>
  <c r="C31" i="1"/>
  <c r="D31" i="1" s="1"/>
  <c r="O31" i="1" s="1"/>
  <c r="C32" i="1"/>
  <c r="D32" i="1" s="1"/>
  <c r="O32" i="1" s="1"/>
  <c r="C33" i="1"/>
  <c r="D33" i="1" s="1"/>
  <c r="O33" i="1" s="1"/>
  <c r="C34" i="1"/>
  <c r="D34" i="1" s="1"/>
  <c r="O34" i="1" s="1"/>
  <c r="C35" i="1"/>
  <c r="D35" i="1" s="1"/>
  <c r="O35" i="1" s="1"/>
  <c r="C36" i="1"/>
  <c r="D36" i="1" s="1"/>
  <c r="O36" i="1" s="1"/>
  <c r="C37" i="1"/>
  <c r="D37" i="1" s="1"/>
  <c r="O37" i="1" s="1"/>
  <c r="C38" i="1"/>
  <c r="D38" i="1" s="1"/>
  <c r="O38" i="1" s="1"/>
  <c r="C39" i="1"/>
  <c r="D39" i="1" s="1"/>
  <c r="O39" i="1" s="1"/>
  <c r="C40" i="1"/>
  <c r="D40" i="1" s="1"/>
  <c r="O40" i="1" s="1"/>
  <c r="C41" i="1"/>
  <c r="D41" i="1" s="1"/>
  <c r="O41" i="1" s="1"/>
  <c r="C42" i="1"/>
  <c r="D42" i="1" s="1"/>
  <c r="O42" i="1" s="1"/>
  <c r="C43" i="1"/>
  <c r="D43" i="1" s="1"/>
  <c r="O43" i="1" s="1"/>
  <c r="C44" i="1"/>
  <c r="D44" i="1" s="1"/>
  <c r="O44" i="1" s="1"/>
  <c r="C45" i="1"/>
  <c r="D45" i="1" s="1"/>
  <c r="O45" i="1" s="1"/>
  <c r="C46" i="1"/>
  <c r="D46" i="1" s="1"/>
  <c r="O46" i="1" s="1"/>
  <c r="C47" i="1"/>
  <c r="D47" i="1" s="1"/>
  <c r="O47" i="1" s="1"/>
  <c r="C48" i="1"/>
  <c r="D48" i="1" s="1"/>
  <c r="O48" i="1" s="1"/>
  <c r="C49" i="1"/>
  <c r="D49" i="1" s="1"/>
  <c r="O49" i="1" s="1"/>
  <c r="C50" i="1"/>
  <c r="D50" i="1" s="1"/>
  <c r="O50" i="1" s="1"/>
  <c r="C51" i="1"/>
  <c r="D51" i="1" s="1"/>
  <c r="O51" i="1" s="1"/>
  <c r="C52" i="1"/>
  <c r="D52" i="1" s="1"/>
  <c r="O52" i="1" s="1"/>
  <c r="C53" i="1"/>
  <c r="D53" i="1" s="1"/>
  <c r="O53" i="1" s="1"/>
  <c r="C54" i="1"/>
  <c r="D54" i="1" s="1"/>
  <c r="O54" i="1" s="1"/>
  <c r="C55" i="1"/>
  <c r="D55" i="1" s="1"/>
  <c r="O55" i="1" s="1"/>
  <c r="C56" i="1"/>
  <c r="D56" i="1" s="1"/>
  <c r="O56" i="1" s="1"/>
  <c r="C57" i="1"/>
  <c r="D57" i="1" s="1"/>
  <c r="O57" i="1" s="1"/>
  <c r="C58" i="1"/>
  <c r="D58" i="1" s="1"/>
  <c r="O58" i="1" s="1"/>
  <c r="C59" i="1"/>
  <c r="D59" i="1" s="1"/>
  <c r="O59" i="1" s="1"/>
  <c r="C60" i="1"/>
  <c r="D60" i="1" s="1"/>
  <c r="O60" i="1" s="1"/>
  <c r="C61" i="1"/>
  <c r="D61" i="1" s="1"/>
  <c r="O61" i="1" s="1"/>
  <c r="C62" i="1"/>
  <c r="D62" i="1" s="1"/>
  <c r="O62" i="1" s="1"/>
  <c r="C63" i="1"/>
  <c r="D63" i="1" s="1"/>
  <c r="O63" i="1" s="1"/>
  <c r="C64" i="1"/>
  <c r="D64" i="1" s="1"/>
  <c r="O64" i="1" s="1"/>
  <c r="C65" i="1"/>
  <c r="D65" i="1" s="1"/>
  <c r="O65" i="1" s="1"/>
  <c r="C66" i="1"/>
  <c r="D66" i="1" s="1"/>
  <c r="O66" i="1" s="1"/>
  <c r="C67" i="1"/>
  <c r="D67" i="1" s="1"/>
  <c r="O67" i="1" s="1"/>
  <c r="C68" i="1"/>
  <c r="D68" i="1" s="1"/>
  <c r="O68" i="1" s="1"/>
  <c r="C69" i="1"/>
  <c r="D69" i="1" s="1"/>
  <c r="O69" i="1" s="1"/>
  <c r="C70" i="1"/>
  <c r="D70" i="1" s="1"/>
  <c r="O70" i="1" s="1"/>
  <c r="C71" i="1"/>
  <c r="D71" i="1" s="1"/>
  <c r="O71" i="1" s="1"/>
  <c r="C72" i="1"/>
  <c r="D72" i="1" s="1"/>
  <c r="O72" i="1" s="1"/>
  <c r="C73" i="1"/>
  <c r="D73" i="1" s="1"/>
  <c r="O73" i="1" s="1"/>
  <c r="C74" i="1"/>
  <c r="D74" i="1" s="1"/>
  <c r="O74" i="1" s="1"/>
  <c r="C75" i="1"/>
  <c r="D75" i="1" s="1"/>
  <c r="O75" i="1" s="1"/>
  <c r="C76" i="1"/>
  <c r="D76" i="1" s="1"/>
  <c r="O76" i="1" s="1"/>
  <c r="C77" i="1"/>
  <c r="D77" i="1" s="1"/>
  <c r="O77" i="1" s="1"/>
  <c r="C78" i="1"/>
  <c r="D78" i="1" s="1"/>
  <c r="O78" i="1" s="1"/>
  <c r="C79" i="1"/>
  <c r="D79" i="1" s="1"/>
  <c r="O79" i="1" s="1"/>
  <c r="C80" i="1"/>
  <c r="D80" i="1" s="1"/>
  <c r="O80" i="1" s="1"/>
  <c r="C81" i="1"/>
  <c r="D81" i="1" s="1"/>
  <c r="O81" i="1" s="1"/>
  <c r="C82" i="1"/>
  <c r="D82" i="1" s="1"/>
  <c r="O82" i="1" s="1"/>
  <c r="C83" i="1"/>
  <c r="D83" i="1" s="1"/>
  <c r="O83" i="1" s="1"/>
  <c r="C84" i="1"/>
  <c r="D84" i="1" s="1"/>
  <c r="O84" i="1" s="1"/>
  <c r="C85" i="1"/>
  <c r="D85" i="1" s="1"/>
  <c r="O85" i="1" s="1"/>
  <c r="C86" i="1"/>
  <c r="D86" i="1" s="1"/>
  <c r="O86" i="1" s="1"/>
  <c r="C87" i="1"/>
  <c r="D87" i="1" s="1"/>
  <c r="O87" i="1" s="1"/>
  <c r="C88" i="1"/>
  <c r="D88" i="1" s="1"/>
  <c r="O88" i="1" s="1"/>
  <c r="C89" i="1"/>
  <c r="D89" i="1" s="1"/>
  <c r="O89" i="1" s="1"/>
  <c r="C90" i="1"/>
  <c r="D90" i="1" s="1"/>
  <c r="O90" i="1" s="1"/>
  <c r="C91" i="1"/>
  <c r="D91" i="1" s="1"/>
  <c r="O91" i="1" s="1"/>
  <c r="C92" i="1"/>
  <c r="D92" i="1" s="1"/>
  <c r="O92" i="1" s="1"/>
  <c r="C93" i="1"/>
  <c r="D93" i="1" s="1"/>
  <c r="O93" i="1" s="1"/>
  <c r="C94" i="1"/>
  <c r="D94" i="1" s="1"/>
  <c r="O94" i="1" s="1"/>
  <c r="C95" i="1"/>
  <c r="D95" i="1" s="1"/>
  <c r="O95" i="1" s="1"/>
  <c r="C96" i="1"/>
  <c r="D96" i="1" s="1"/>
  <c r="O96" i="1" s="1"/>
  <c r="C97" i="1"/>
  <c r="D97" i="1" s="1"/>
  <c r="O97" i="1" s="1"/>
  <c r="C98" i="1"/>
  <c r="D98" i="1" s="1"/>
  <c r="O98" i="1" s="1"/>
  <c r="C99" i="1"/>
  <c r="D99" i="1" s="1"/>
  <c r="O99" i="1" s="1"/>
  <c r="C100" i="1"/>
  <c r="D100" i="1" s="1"/>
  <c r="O100" i="1" s="1"/>
  <c r="C101" i="1"/>
  <c r="D101" i="1" s="1"/>
  <c r="O101" i="1" s="1"/>
  <c r="C102" i="1"/>
  <c r="D102" i="1" s="1"/>
  <c r="O102" i="1" s="1"/>
  <c r="C103" i="1"/>
  <c r="D103" i="1" s="1"/>
  <c r="O103" i="1" s="1"/>
  <c r="C104" i="1"/>
  <c r="D104" i="1" s="1"/>
  <c r="O104" i="1" s="1"/>
  <c r="C105" i="1"/>
  <c r="D105" i="1" s="1"/>
  <c r="O105" i="1" s="1"/>
  <c r="C106" i="1"/>
  <c r="D106" i="1" s="1"/>
  <c r="O106" i="1" s="1"/>
  <c r="C107" i="1"/>
  <c r="D107" i="1" s="1"/>
  <c r="O107" i="1" s="1"/>
  <c r="C108" i="1"/>
  <c r="D108" i="1" s="1"/>
  <c r="O108" i="1" s="1"/>
  <c r="C109" i="1"/>
  <c r="D109" i="1" s="1"/>
  <c r="O109" i="1" s="1"/>
  <c r="C110" i="1"/>
  <c r="D110" i="1" s="1"/>
  <c r="O110" i="1" s="1"/>
  <c r="C111" i="1"/>
  <c r="D111" i="1" s="1"/>
  <c r="O111" i="1" s="1"/>
  <c r="C112" i="1"/>
  <c r="D112" i="1" s="1"/>
  <c r="O112" i="1" s="1"/>
  <c r="C113" i="1"/>
  <c r="D113" i="1" s="1"/>
  <c r="O113" i="1" s="1"/>
  <c r="C114" i="1"/>
  <c r="D114" i="1" s="1"/>
  <c r="O114" i="1" s="1"/>
  <c r="C115" i="1"/>
  <c r="D115" i="1" s="1"/>
  <c r="O115" i="1" s="1"/>
  <c r="C116" i="1"/>
  <c r="D116" i="1" s="1"/>
  <c r="O116" i="1" s="1"/>
  <c r="C117" i="1"/>
  <c r="D117" i="1" s="1"/>
  <c r="O117" i="1" s="1"/>
  <c r="C118" i="1"/>
  <c r="D118" i="1" s="1"/>
  <c r="O118" i="1" s="1"/>
  <c r="C119" i="1"/>
  <c r="D119" i="1" s="1"/>
  <c r="O119" i="1" s="1"/>
  <c r="C120" i="1"/>
  <c r="D120" i="1" s="1"/>
  <c r="O120" i="1" s="1"/>
  <c r="C121" i="1"/>
  <c r="D121" i="1" s="1"/>
  <c r="O121" i="1" s="1"/>
  <c r="C122" i="1"/>
  <c r="D122" i="1" s="1"/>
  <c r="O122" i="1" s="1"/>
  <c r="C123" i="1"/>
  <c r="D123" i="1" s="1"/>
  <c r="O123" i="1" s="1"/>
  <c r="C124" i="1"/>
  <c r="D124" i="1" s="1"/>
  <c r="O124" i="1" s="1"/>
  <c r="C125" i="1"/>
  <c r="D125" i="1" s="1"/>
  <c r="O125" i="1" s="1"/>
  <c r="C126" i="1"/>
  <c r="D126" i="1" s="1"/>
  <c r="O126" i="1" s="1"/>
  <c r="C127" i="1"/>
  <c r="D127" i="1" s="1"/>
  <c r="O127" i="1" s="1"/>
  <c r="C128" i="1"/>
  <c r="D128" i="1" s="1"/>
  <c r="O128" i="1" s="1"/>
  <c r="C129" i="1"/>
  <c r="D129" i="1" s="1"/>
  <c r="O129" i="1" s="1"/>
  <c r="C130" i="1"/>
  <c r="D130" i="1" s="1"/>
  <c r="O130" i="1" s="1"/>
  <c r="C131" i="1"/>
  <c r="D131" i="1" s="1"/>
  <c r="O131" i="1" s="1"/>
  <c r="C132" i="1"/>
  <c r="D132" i="1" s="1"/>
  <c r="O132" i="1" s="1"/>
  <c r="C133" i="1"/>
  <c r="D133" i="1" s="1"/>
  <c r="O133" i="1" s="1"/>
  <c r="C134" i="1"/>
  <c r="D134" i="1" s="1"/>
  <c r="O134" i="1" s="1"/>
  <c r="C135" i="1"/>
  <c r="D135" i="1" s="1"/>
  <c r="O135" i="1" s="1"/>
  <c r="C136" i="1"/>
  <c r="D136" i="1" s="1"/>
  <c r="O136" i="1" s="1"/>
  <c r="C137" i="1"/>
  <c r="D137" i="1" s="1"/>
  <c r="O137" i="1" s="1"/>
  <c r="C138" i="1"/>
  <c r="D138" i="1" s="1"/>
  <c r="O138" i="1" s="1"/>
  <c r="C139" i="1"/>
  <c r="D139" i="1" s="1"/>
  <c r="O139" i="1" s="1"/>
  <c r="C140" i="1"/>
  <c r="D140" i="1" s="1"/>
  <c r="O140" i="1" s="1"/>
  <c r="C141" i="1"/>
  <c r="D141" i="1" s="1"/>
  <c r="O141" i="1" s="1"/>
  <c r="C142" i="1"/>
  <c r="D142" i="1" s="1"/>
  <c r="O142" i="1" s="1"/>
  <c r="C143" i="1"/>
  <c r="D143" i="1" s="1"/>
  <c r="O143" i="1" s="1"/>
  <c r="C144" i="1"/>
  <c r="D144" i="1" s="1"/>
  <c r="O144" i="1" s="1"/>
  <c r="C145" i="1"/>
  <c r="D145" i="1" s="1"/>
  <c r="O145" i="1" s="1"/>
  <c r="C146" i="1"/>
  <c r="D146" i="1" s="1"/>
  <c r="O146" i="1" s="1"/>
  <c r="C147" i="1"/>
  <c r="D147" i="1" s="1"/>
  <c r="O147" i="1" s="1"/>
  <c r="C148" i="1"/>
  <c r="D148" i="1" s="1"/>
  <c r="O148" i="1" s="1"/>
  <c r="C149" i="1"/>
  <c r="D149" i="1" s="1"/>
  <c r="O149" i="1" s="1"/>
  <c r="C150" i="1"/>
  <c r="D150" i="1" s="1"/>
  <c r="O150" i="1" s="1"/>
  <c r="C151" i="1"/>
  <c r="D151" i="1" s="1"/>
  <c r="O151" i="1" s="1"/>
  <c r="C152" i="1"/>
  <c r="D152" i="1" s="1"/>
  <c r="O152" i="1" s="1"/>
  <c r="C153" i="1"/>
  <c r="D153" i="1" s="1"/>
  <c r="O153" i="1" s="1"/>
  <c r="C154" i="1"/>
  <c r="D154" i="1" s="1"/>
  <c r="O154" i="1" s="1"/>
  <c r="C155" i="1"/>
  <c r="D155" i="1" s="1"/>
  <c r="O155" i="1" s="1"/>
  <c r="C156" i="1"/>
  <c r="D156" i="1" s="1"/>
  <c r="O156" i="1" s="1"/>
  <c r="C157" i="1"/>
  <c r="D157" i="1" s="1"/>
  <c r="O157" i="1" s="1"/>
  <c r="C158" i="1"/>
  <c r="D158" i="1" s="1"/>
  <c r="O158" i="1" s="1"/>
  <c r="C159" i="1"/>
  <c r="D159" i="1" s="1"/>
  <c r="O159" i="1" s="1"/>
  <c r="C160" i="1"/>
  <c r="D160" i="1" s="1"/>
  <c r="O160" i="1" s="1"/>
  <c r="C161" i="1"/>
  <c r="D161" i="1" s="1"/>
  <c r="O161" i="1" s="1"/>
  <c r="C162" i="1"/>
  <c r="D162" i="1" s="1"/>
  <c r="O162" i="1" s="1"/>
  <c r="C163" i="1"/>
  <c r="D163" i="1" s="1"/>
  <c r="O163" i="1" s="1"/>
  <c r="C164" i="1"/>
  <c r="D164" i="1" s="1"/>
  <c r="O164" i="1" s="1"/>
  <c r="C165" i="1"/>
  <c r="D165" i="1" s="1"/>
  <c r="O165" i="1" s="1"/>
  <c r="C166" i="1"/>
  <c r="D166" i="1" s="1"/>
  <c r="O166" i="1" s="1"/>
  <c r="C167" i="1"/>
  <c r="D167" i="1" s="1"/>
  <c r="O167" i="1" s="1"/>
  <c r="C168" i="1"/>
  <c r="D168" i="1" s="1"/>
  <c r="O168" i="1" s="1"/>
  <c r="C169" i="1"/>
  <c r="D169" i="1" s="1"/>
  <c r="O169" i="1" s="1"/>
  <c r="C170" i="1"/>
  <c r="D170" i="1" s="1"/>
  <c r="O170" i="1" s="1"/>
  <c r="C171" i="1"/>
  <c r="D171" i="1" s="1"/>
  <c r="O171" i="1" s="1"/>
  <c r="C172" i="1"/>
  <c r="D172" i="1" s="1"/>
  <c r="O172" i="1" s="1"/>
  <c r="C173" i="1"/>
  <c r="D173" i="1" s="1"/>
  <c r="O173" i="1" s="1"/>
  <c r="C174" i="1"/>
  <c r="D174" i="1" s="1"/>
  <c r="O174" i="1" s="1"/>
  <c r="C175" i="1"/>
  <c r="D175" i="1" s="1"/>
  <c r="O175" i="1" s="1"/>
  <c r="C176" i="1"/>
  <c r="D176" i="1" s="1"/>
  <c r="O176" i="1" s="1"/>
  <c r="C177" i="1"/>
  <c r="D177" i="1" s="1"/>
  <c r="O177" i="1" s="1"/>
  <c r="C178" i="1"/>
  <c r="D178" i="1" s="1"/>
  <c r="O178" i="1" s="1"/>
  <c r="C179" i="1"/>
  <c r="D179" i="1" s="1"/>
  <c r="O179" i="1" s="1"/>
  <c r="C180" i="1"/>
  <c r="D180" i="1" s="1"/>
  <c r="O180" i="1" s="1"/>
  <c r="C181" i="1"/>
  <c r="D181" i="1" s="1"/>
  <c r="O181" i="1" s="1"/>
  <c r="C182" i="1"/>
  <c r="D182" i="1" s="1"/>
  <c r="O182" i="1" s="1"/>
  <c r="C183" i="1"/>
  <c r="D183" i="1" s="1"/>
  <c r="O183" i="1" s="1"/>
  <c r="C184" i="1"/>
  <c r="D184" i="1" s="1"/>
  <c r="O184" i="1" s="1"/>
  <c r="C185" i="1"/>
  <c r="D185" i="1" s="1"/>
  <c r="O185" i="1" s="1"/>
  <c r="C186" i="1"/>
  <c r="D186" i="1" s="1"/>
  <c r="O186" i="1" s="1"/>
  <c r="C187" i="1"/>
  <c r="D187" i="1" s="1"/>
  <c r="O187" i="1" s="1"/>
  <c r="C188" i="1"/>
  <c r="D188" i="1" s="1"/>
  <c r="O188" i="1" s="1"/>
  <c r="C189" i="1"/>
  <c r="D189" i="1" s="1"/>
  <c r="O189" i="1" s="1"/>
  <c r="C190" i="1"/>
  <c r="D190" i="1" s="1"/>
  <c r="O190" i="1" s="1"/>
  <c r="C191" i="1"/>
  <c r="D191" i="1" s="1"/>
  <c r="O191" i="1" s="1"/>
  <c r="C192" i="1"/>
  <c r="D192" i="1" s="1"/>
  <c r="O192" i="1" s="1"/>
  <c r="C193" i="1"/>
  <c r="D193" i="1" s="1"/>
  <c r="O193" i="1" s="1"/>
  <c r="C194" i="1"/>
  <c r="D194" i="1" s="1"/>
  <c r="O194" i="1" s="1"/>
  <c r="C195" i="1"/>
  <c r="D195" i="1" s="1"/>
  <c r="O195" i="1" s="1"/>
  <c r="C196" i="1"/>
  <c r="D196" i="1" s="1"/>
  <c r="O196" i="1" s="1"/>
  <c r="C197" i="1"/>
  <c r="D197" i="1" s="1"/>
  <c r="O197" i="1" s="1"/>
  <c r="C198" i="1"/>
  <c r="D198" i="1" s="1"/>
  <c r="O198" i="1" s="1"/>
  <c r="C199" i="1"/>
  <c r="D199" i="1" s="1"/>
  <c r="O199" i="1" s="1"/>
  <c r="C200" i="1"/>
  <c r="D200" i="1" s="1"/>
  <c r="O200" i="1" s="1"/>
  <c r="C201" i="1"/>
  <c r="D201" i="1" s="1"/>
  <c r="O201" i="1" s="1"/>
  <c r="C202" i="1"/>
  <c r="D202" i="1" s="1"/>
  <c r="O202" i="1" s="1"/>
  <c r="C203" i="1"/>
  <c r="D203" i="1" s="1"/>
  <c r="O203" i="1" s="1"/>
  <c r="C204" i="1"/>
  <c r="D204" i="1" s="1"/>
  <c r="O204" i="1" s="1"/>
  <c r="C205" i="1"/>
  <c r="D205" i="1" s="1"/>
  <c r="O205" i="1" s="1"/>
  <c r="C206" i="1"/>
  <c r="D206" i="1" s="1"/>
  <c r="O206" i="1" s="1"/>
  <c r="C207" i="1"/>
  <c r="D207" i="1" s="1"/>
  <c r="O207" i="1" s="1"/>
  <c r="C208" i="1"/>
  <c r="D208" i="1" s="1"/>
  <c r="O208" i="1" s="1"/>
  <c r="C209" i="1"/>
  <c r="D209" i="1" s="1"/>
  <c r="O209" i="1" s="1"/>
  <c r="C210" i="1"/>
  <c r="D210" i="1" s="1"/>
  <c r="O210" i="1" s="1"/>
  <c r="C211" i="1"/>
  <c r="D211" i="1" s="1"/>
  <c r="O211" i="1" s="1"/>
  <c r="C212" i="1"/>
  <c r="D212" i="1" s="1"/>
  <c r="O212" i="1" s="1"/>
  <c r="C213" i="1"/>
  <c r="D213" i="1" s="1"/>
  <c r="O213" i="1" s="1"/>
  <c r="C214" i="1"/>
  <c r="D214" i="1" s="1"/>
  <c r="O214" i="1" s="1"/>
  <c r="C215" i="1"/>
  <c r="D215" i="1" s="1"/>
  <c r="O215" i="1" s="1"/>
  <c r="C216" i="1"/>
  <c r="D216" i="1" s="1"/>
  <c r="O216" i="1" s="1"/>
  <c r="C217" i="1"/>
  <c r="D217" i="1" s="1"/>
  <c r="O217" i="1" s="1"/>
  <c r="C218" i="1"/>
  <c r="D218" i="1" s="1"/>
  <c r="O218" i="1" s="1"/>
  <c r="C219" i="1"/>
  <c r="D219" i="1" s="1"/>
  <c r="O219" i="1" s="1"/>
  <c r="C220" i="1"/>
  <c r="D220" i="1" s="1"/>
  <c r="O220" i="1" s="1"/>
  <c r="C221" i="1"/>
  <c r="D221" i="1" s="1"/>
  <c r="O221" i="1" s="1"/>
  <c r="C222" i="1"/>
  <c r="D222" i="1" s="1"/>
  <c r="O222" i="1" s="1"/>
  <c r="C223" i="1"/>
  <c r="D223" i="1" s="1"/>
  <c r="O223" i="1" s="1"/>
  <c r="C224" i="1"/>
  <c r="D224" i="1" s="1"/>
  <c r="O224" i="1" s="1"/>
  <c r="C225" i="1"/>
  <c r="D225" i="1" s="1"/>
  <c r="O225" i="1" s="1"/>
  <c r="C226" i="1"/>
  <c r="D226" i="1" s="1"/>
  <c r="O226" i="1" s="1"/>
  <c r="C227" i="1"/>
  <c r="D227" i="1" s="1"/>
  <c r="O227" i="1" s="1"/>
  <c r="C228" i="1"/>
  <c r="D228" i="1" s="1"/>
  <c r="O228" i="1" s="1"/>
  <c r="C229" i="1"/>
  <c r="D229" i="1" s="1"/>
  <c r="O229" i="1" s="1"/>
  <c r="C230" i="1"/>
  <c r="D230" i="1" s="1"/>
  <c r="O230" i="1" s="1"/>
  <c r="C231" i="1"/>
  <c r="D231" i="1" s="1"/>
  <c r="O231" i="1" s="1"/>
  <c r="C232" i="1"/>
  <c r="D232" i="1" s="1"/>
  <c r="O232" i="1" s="1"/>
  <c r="C233" i="1"/>
  <c r="D233" i="1" s="1"/>
  <c r="O233" i="1" s="1"/>
  <c r="C234" i="1"/>
  <c r="D234" i="1" s="1"/>
  <c r="O234" i="1" s="1"/>
  <c r="C235" i="1"/>
  <c r="D235" i="1" s="1"/>
  <c r="O235" i="1" s="1"/>
  <c r="C236" i="1"/>
  <c r="D236" i="1" s="1"/>
  <c r="O236" i="1" s="1"/>
  <c r="C237" i="1"/>
  <c r="D237" i="1" s="1"/>
  <c r="O237" i="1" s="1"/>
  <c r="C238" i="1"/>
  <c r="D238" i="1" s="1"/>
  <c r="O238" i="1" s="1"/>
  <c r="C239" i="1"/>
  <c r="D239" i="1" s="1"/>
  <c r="O239" i="1" s="1"/>
  <c r="C240" i="1"/>
  <c r="D240" i="1" s="1"/>
  <c r="O240" i="1" s="1"/>
  <c r="C241" i="1"/>
  <c r="D241" i="1" s="1"/>
  <c r="O241" i="1" s="1"/>
  <c r="C242" i="1"/>
  <c r="D242" i="1" s="1"/>
  <c r="O242" i="1" s="1"/>
  <c r="C243" i="1"/>
  <c r="D243" i="1" s="1"/>
  <c r="O243" i="1" s="1"/>
  <c r="C244" i="1"/>
  <c r="D244" i="1" s="1"/>
  <c r="O244" i="1" s="1"/>
  <c r="C245" i="1"/>
  <c r="D245" i="1" s="1"/>
  <c r="O245" i="1" s="1"/>
  <c r="C246" i="1"/>
  <c r="D246" i="1" s="1"/>
  <c r="O246" i="1" s="1"/>
  <c r="C247" i="1"/>
  <c r="D247" i="1" s="1"/>
  <c r="O247" i="1" s="1"/>
  <c r="C248" i="1"/>
  <c r="D248" i="1" s="1"/>
  <c r="O248" i="1" s="1"/>
  <c r="C249" i="1"/>
  <c r="D249" i="1" s="1"/>
  <c r="O249" i="1" s="1"/>
  <c r="C250" i="1"/>
  <c r="D250" i="1" s="1"/>
  <c r="O250" i="1" s="1"/>
  <c r="C251" i="1"/>
  <c r="D251" i="1" s="1"/>
  <c r="O251" i="1" s="1"/>
  <c r="C252" i="1"/>
  <c r="D252" i="1" s="1"/>
  <c r="O252" i="1" s="1"/>
  <c r="C253" i="1"/>
  <c r="D253" i="1" s="1"/>
  <c r="O253" i="1" s="1"/>
  <c r="C254" i="1"/>
  <c r="D254" i="1" s="1"/>
  <c r="O254" i="1" s="1"/>
  <c r="C255" i="1"/>
  <c r="D255" i="1" s="1"/>
  <c r="O255" i="1" s="1"/>
  <c r="C256" i="1"/>
  <c r="D256" i="1" s="1"/>
  <c r="O256" i="1" s="1"/>
  <c r="C257" i="1"/>
  <c r="D257" i="1" s="1"/>
  <c r="O257" i="1" s="1"/>
  <c r="C258" i="1"/>
  <c r="D258" i="1" s="1"/>
  <c r="O258" i="1" s="1"/>
  <c r="C259" i="1"/>
  <c r="D259" i="1" s="1"/>
  <c r="O259" i="1" s="1"/>
  <c r="C260" i="1"/>
  <c r="D260" i="1" s="1"/>
  <c r="O260" i="1" s="1"/>
  <c r="C261" i="1"/>
  <c r="D261" i="1" s="1"/>
  <c r="O261" i="1" s="1"/>
  <c r="C262" i="1"/>
  <c r="D262" i="1" s="1"/>
  <c r="O262" i="1" s="1"/>
  <c r="C263" i="1"/>
  <c r="D263" i="1" s="1"/>
  <c r="O263" i="1" s="1"/>
  <c r="C264" i="1"/>
  <c r="D264" i="1" s="1"/>
  <c r="O264" i="1" s="1"/>
  <c r="C265" i="1"/>
  <c r="D265" i="1" s="1"/>
  <c r="O265" i="1" s="1"/>
  <c r="C266" i="1"/>
  <c r="D266" i="1" s="1"/>
  <c r="O266" i="1" s="1"/>
  <c r="C267" i="1"/>
  <c r="D267" i="1" s="1"/>
  <c r="O267" i="1" s="1"/>
  <c r="C268" i="1"/>
  <c r="D268" i="1" s="1"/>
  <c r="O268" i="1" s="1"/>
  <c r="C269" i="1"/>
  <c r="D269" i="1" s="1"/>
  <c r="O269" i="1" s="1"/>
  <c r="C270" i="1"/>
  <c r="D270" i="1" s="1"/>
  <c r="O270" i="1" s="1"/>
  <c r="C271" i="1"/>
  <c r="D271" i="1" s="1"/>
  <c r="O271" i="1" s="1"/>
  <c r="C272" i="1"/>
  <c r="D272" i="1" s="1"/>
  <c r="O272" i="1" s="1"/>
  <c r="C273" i="1"/>
  <c r="D273" i="1" s="1"/>
  <c r="O273" i="1" s="1"/>
  <c r="C274" i="1"/>
  <c r="D274" i="1" s="1"/>
  <c r="O274" i="1" s="1"/>
  <c r="C275" i="1"/>
  <c r="D275" i="1" s="1"/>
  <c r="O275" i="1" s="1"/>
  <c r="C276" i="1"/>
  <c r="D276" i="1" s="1"/>
  <c r="O276" i="1" s="1"/>
  <c r="C277" i="1"/>
  <c r="D277" i="1" s="1"/>
  <c r="O277" i="1" s="1"/>
  <c r="C278" i="1"/>
  <c r="D278" i="1" s="1"/>
  <c r="O278" i="1" s="1"/>
  <c r="C279" i="1"/>
  <c r="D279" i="1" s="1"/>
  <c r="O279" i="1" s="1"/>
  <c r="C280" i="1"/>
  <c r="D280" i="1" s="1"/>
  <c r="O280" i="1" s="1"/>
  <c r="C281" i="1"/>
  <c r="D281" i="1" s="1"/>
  <c r="O281" i="1" s="1"/>
  <c r="C282" i="1"/>
  <c r="D282" i="1" s="1"/>
  <c r="O282" i="1" s="1"/>
  <c r="C283" i="1"/>
  <c r="D283" i="1" s="1"/>
  <c r="O283" i="1" s="1"/>
  <c r="C284" i="1"/>
  <c r="D284" i="1" s="1"/>
  <c r="O284" i="1" s="1"/>
  <c r="C285" i="1"/>
  <c r="D285" i="1" s="1"/>
  <c r="O285" i="1" s="1"/>
  <c r="C286" i="1"/>
  <c r="D286" i="1" s="1"/>
  <c r="O286" i="1" s="1"/>
  <c r="C287" i="1"/>
  <c r="D287" i="1" s="1"/>
  <c r="O287" i="1" s="1"/>
  <c r="C288" i="1"/>
  <c r="D288" i="1" s="1"/>
  <c r="O288" i="1" s="1"/>
  <c r="C289" i="1"/>
  <c r="D289" i="1" s="1"/>
  <c r="O289" i="1" s="1"/>
  <c r="C290" i="1"/>
  <c r="D290" i="1" s="1"/>
  <c r="O290" i="1" s="1"/>
  <c r="C291" i="1"/>
  <c r="D291" i="1" s="1"/>
  <c r="O291" i="1" s="1"/>
  <c r="C292" i="1"/>
  <c r="D292" i="1" s="1"/>
  <c r="O292" i="1" s="1"/>
  <c r="C293" i="1"/>
  <c r="D293" i="1" s="1"/>
  <c r="O293" i="1" s="1"/>
  <c r="C294" i="1"/>
  <c r="D294" i="1" s="1"/>
  <c r="O294" i="1" s="1"/>
  <c r="C295" i="1"/>
  <c r="D295" i="1" s="1"/>
  <c r="O295" i="1" s="1"/>
  <c r="C296" i="1"/>
  <c r="D296" i="1" s="1"/>
  <c r="O296" i="1" s="1"/>
  <c r="C297" i="1"/>
  <c r="D297" i="1" s="1"/>
  <c r="O297" i="1" s="1"/>
  <c r="C298" i="1"/>
  <c r="D298" i="1" s="1"/>
  <c r="O298" i="1" s="1"/>
  <c r="C299" i="1"/>
  <c r="D299" i="1" s="1"/>
  <c r="O299" i="1" s="1"/>
  <c r="C300" i="1"/>
  <c r="D300" i="1" s="1"/>
  <c r="O300" i="1" s="1"/>
  <c r="C301" i="1"/>
  <c r="D301" i="1" s="1"/>
  <c r="O301" i="1" s="1"/>
  <c r="C302" i="1"/>
  <c r="D302" i="1" s="1"/>
  <c r="O302" i="1" s="1"/>
  <c r="C303" i="1"/>
  <c r="D303" i="1" s="1"/>
  <c r="O303" i="1" s="1"/>
  <c r="C304" i="1"/>
  <c r="D304" i="1" s="1"/>
  <c r="O304" i="1" s="1"/>
  <c r="C305" i="1"/>
  <c r="D305" i="1" s="1"/>
  <c r="O305" i="1" s="1"/>
  <c r="C306" i="1"/>
  <c r="D306" i="1" s="1"/>
  <c r="O306" i="1" s="1"/>
  <c r="C307" i="1"/>
  <c r="D307" i="1" s="1"/>
  <c r="O307" i="1" s="1"/>
  <c r="C308" i="1"/>
  <c r="D308" i="1" s="1"/>
  <c r="O308" i="1" s="1"/>
  <c r="C309" i="1"/>
  <c r="D309" i="1" s="1"/>
  <c r="O309" i="1" s="1"/>
  <c r="C310" i="1"/>
  <c r="D310" i="1" s="1"/>
  <c r="O310" i="1" s="1"/>
  <c r="C311" i="1"/>
  <c r="D311" i="1" s="1"/>
  <c r="O311" i="1" s="1"/>
  <c r="C312" i="1"/>
  <c r="D312" i="1" s="1"/>
  <c r="O312" i="1" s="1"/>
  <c r="C313" i="1"/>
  <c r="D313" i="1" s="1"/>
  <c r="O313" i="1" s="1"/>
  <c r="C314" i="1"/>
  <c r="D314" i="1" s="1"/>
  <c r="O314" i="1" s="1"/>
  <c r="C315" i="1"/>
  <c r="D315" i="1" s="1"/>
  <c r="O315" i="1" s="1"/>
  <c r="C316" i="1"/>
  <c r="D316" i="1" s="1"/>
  <c r="O316" i="1" s="1"/>
  <c r="C317" i="1"/>
  <c r="D317" i="1" s="1"/>
  <c r="O317" i="1" s="1"/>
  <c r="C318" i="1"/>
  <c r="D318" i="1" s="1"/>
  <c r="O318" i="1" s="1"/>
  <c r="C319" i="1"/>
  <c r="D319" i="1" s="1"/>
  <c r="O319" i="1" s="1"/>
  <c r="C320" i="1"/>
  <c r="D320" i="1" s="1"/>
  <c r="O320" i="1" s="1"/>
  <c r="C321" i="1"/>
  <c r="D321" i="1" s="1"/>
  <c r="O321" i="1" s="1"/>
  <c r="C322" i="1"/>
  <c r="D322" i="1" s="1"/>
  <c r="O322" i="1" s="1"/>
  <c r="C323" i="1"/>
  <c r="D323" i="1" s="1"/>
  <c r="O323" i="1" s="1"/>
  <c r="C324" i="1"/>
  <c r="D324" i="1" s="1"/>
  <c r="O324" i="1" s="1"/>
  <c r="C325" i="1"/>
  <c r="D325" i="1" s="1"/>
  <c r="O325" i="1" s="1"/>
  <c r="C326" i="1"/>
  <c r="D326" i="1" s="1"/>
  <c r="O326" i="1" s="1"/>
  <c r="C327" i="1"/>
  <c r="D327" i="1" s="1"/>
  <c r="O327" i="1" s="1"/>
  <c r="C328" i="1"/>
  <c r="D328" i="1" s="1"/>
  <c r="O328" i="1" s="1"/>
  <c r="C329" i="1"/>
  <c r="D329" i="1" s="1"/>
  <c r="O329" i="1" s="1"/>
  <c r="C330" i="1"/>
  <c r="D330" i="1" s="1"/>
  <c r="O330" i="1" s="1"/>
  <c r="C331" i="1"/>
  <c r="D331" i="1" s="1"/>
  <c r="O331" i="1" s="1"/>
  <c r="C332" i="1"/>
  <c r="D332" i="1" s="1"/>
  <c r="O332" i="1" s="1"/>
  <c r="C333" i="1"/>
  <c r="D333" i="1" s="1"/>
  <c r="O333" i="1" s="1"/>
  <c r="C334" i="1"/>
  <c r="D334" i="1" s="1"/>
  <c r="O334" i="1" s="1"/>
  <c r="C335" i="1"/>
  <c r="D335" i="1" s="1"/>
  <c r="O335" i="1" s="1"/>
  <c r="C336" i="1"/>
  <c r="D336" i="1" s="1"/>
  <c r="O336" i="1" s="1"/>
  <c r="C337" i="1"/>
  <c r="D337" i="1" s="1"/>
  <c r="O337" i="1" s="1"/>
  <c r="C338" i="1"/>
  <c r="D338" i="1" s="1"/>
  <c r="O338" i="1" s="1"/>
  <c r="C339" i="1"/>
  <c r="D339" i="1" s="1"/>
  <c r="O339" i="1" s="1"/>
  <c r="C340" i="1"/>
  <c r="D340" i="1" s="1"/>
  <c r="O340" i="1" s="1"/>
  <c r="C341" i="1"/>
  <c r="D341" i="1" s="1"/>
  <c r="O341" i="1" s="1"/>
  <c r="C342" i="1"/>
  <c r="D342" i="1" s="1"/>
  <c r="O342" i="1" s="1"/>
  <c r="C343" i="1"/>
  <c r="D343" i="1" s="1"/>
  <c r="O343" i="1" s="1"/>
  <c r="C344" i="1"/>
  <c r="D344" i="1" s="1"/>
  <c r="O344" i="1" s="1"/>
  <c r="C345" i="1"/>
  <c r="D345" i="1" s="1"/>
  <c r="O345" i="1" s="1"/>
  <c r="C346" i="1"/>
  <c r="D346" i="1" s="1"/>
  <c r="O346" i="1" s="1"/>
  <c r="C347" i="1"/>
  <c r="D347" i="1" s="1"/>
  <c r="O347" i="1" s="1"/>
  <c r="C348" i="1"/>
  <c r="D348" i="1" s="1"/>
  <c r="O348" i="1" s="1"/>
  <c r="C349" i="1"/>
  <c r="D349" i="1" s="1"/>
  <c r="O349" i="1" s="1"/>
  <c r="C350" i="1"/>
  <c r="D350" i="1" s="1"/>
  <c r="O350" i="1" s="1"/>
  <c r="C351" i="1"/>
  <c r="D351" i="1" s="1"/>
  <c r="O351" i="1" s="1"/>
  <c r="C352" i="1"/>
  <c r="D352" i="1" s="1"/>
  <c r="O352" i="1" s="1"/>
  <c r="C353" i="1"/>
  <c r="D353" i="1" s="1"/>
  <c r="O353" i="1" s="1"/>
  <c r="C354" i="1"/>
  <c r="D354" i="1" s="1"/>
  <c r="O354" i="1" s="1"/>
  <c r="C355" i="1"/>
  <c r="D355" i="1" s="1"/>
  <c r="O355" i="1" s="1"/>
  <c r="C356" i="1"/>
  <c r="D356" i="1" s="1"/>
  <c r="O356" i="1" s="1"/>
  <c r="C357" i="1"/>
  <c r="D357" i="1" s="1"/>
  <c r="O357" i="1" s="1"/>
  <c r="C358" i="1"/>
  <c r="D358" i="1" s="1"/>
  <c r="O358" i="1" s="1"/>
  <c r="C359" i="1"/>
  <c r="D359" i="1" s="1"/>
  <c r="O359" i="1" s="1"/>
  <c r="C360" i="1"/>
  <c r="D360" i="1" s="1"/>
  <c r="O360" i="1" s="1"/>
  <c r="C361" i="1"/>
  <c r="D361" i="1" s="1"/>
  <c r="O361" i="1" s="1"/>
  <c r="C362" i="1"/>
  <c r="D362" i="1" s="1"/>
  <c r="O362" i="1" s="1"/>
  <c r="C363" i="1"/>
  <c r="D363" i="1" s="1"/>
  <c r="O363" i="1" s="1"/>
  <c r="C364" i="1"/>
  <c r="D364" i="1" s="1"/>
  <c r="O364" i="1" s="1"/>
  <c r="C365" i="1"/>
  <c r="D365" i="1" s="1"/>
  <c r="O365" i="1" s="1"/>
  <c r="C366" i="1"/>
  <c r="D366" i="1" s="1"/>
  <c r="O366" i="1" s="1"/>
  <c r="C367" i="1"/>
  <c r="D367" i="1" s="1"/>
  <c r="O367" i="1" s="1"/>
  <c r="C368" i="1"/>
  <c r="D368" i="1" s="1"/>
  <c r="O368" i="1" s="1"/>
  <c r="C369" i="1"/>
  <c r="D369" i="1" s="1"/>
  <c r="O369" i="1" s="1"/>
  <c r="C370" i="1"/>
  <c r="D370" i="1" s="1"/>
  <c r="O370" i="1" s="1"/>
  <c r="C371" i="1"/>
  <c r="D371" i="1" s="1"/>
  <c r="O371" i="1" s="1"/>
  <c r="C372" i="1"/>
  <c r="D372" i="1" s="1"/>
  <c r="O372" i="1" s="1"/>
  <c r="C373" i="1"/>
  <c r="D373" i="1" s="1"/>
  <c r="O373" i="1" s="1"/>
  <c r="C374" i="1"/>
  <c r="D374" i="1" s="1"/>
  <c r="O374" i="1" s="1"/>
  <c r="C375" i="1"/>
  <c r="D375" i="1" s="1"/>
  <c r="O375" i="1" s="1"/>
  <c r="C376" i="1"/>
  <c r="D376" i="1" s="1"/>
  <c r="O376" i="1" s="1"/>
  <c r="C377" i="1"/>
  <c r="D377" i="1" s="1"/>
  <c r="O377" i="1" s="1"/>
  <c r="C378" i="1"/>
  <c r="D378" i="1" s="1"/>
  <c r="O378" i="1" s="1"/>
  <c r="C379" i="1"/>
  <c r="D379" i="1" s="1"/>
  <c r="O379" i="1" s="1"/>
  <c r="C380" i="1"/>
  <c r="D380" i="1" s="1"/>
  <c r="O380" i="1" s="1"/>
  <c r="C381" i="1"/>
  <c r="D381" i="1" s="1"/>
  <c r="O381" i="1" s="1"/>
  <c r="C382" i="1"/>
  <c r="D382" i="1" s="1"/>
  <c r="O382" i="1" s="1"/>
  <c r="C383" i="1"/>
  <c r="D383" i="1" s="1"/>
  <c r="O383" i="1" s="1"/>
  <c r="C384" i="1"/>
  <c r="D384" i="1" s="1"/>
  <c r="O384" i="1" s="1"/>
  <c r="C385" i="1"/>
  <c r="D385" i="1" s="1"/>
  <c r="O385" i="1" s="1"/>
  <c r="C386" i="1"/>
  <c r="D386" i="1" s="1"/>
  <c r="O386" i="1" s="1"/>
  <c r="C387" i="1"/>
  <c r="D387" i="1" s="1"/>
  <c r="O387" i="1" s="1"/>
  <c r="C388" i="1"/>
  <c r="D388" i="1" s="1"/>
  <c r="O388" i="1" s="1"/>
  <c r="C389" i="1"/>
  <c r="D389" i="1" s="1"/>
  <c r="O389" i="1" s="1"/>
  <c r="C390" i="1"/>
  <c r="D390" i="1" s="1"/>
  <c r="O390" i="1" s="1"/>
  <c r="C391" i="1"/>
  <c r="D391" i="1" s="1"/>
  <c r="O391" i="1" s="1"/>
  <c r="C392" i="1"/>
  <c r="D392" i="1" s="1"/>
  <c r="O392" i="1" s="1"/>
  <c r="C393" i="1"/>
  <c r="D393" i="1" s="1"/>
  <c r="O393" i="1" s="1"/>
  <c r="C394" i="1"/>
  <c r="D394" i="1" s="1"/>
  <c r="O394" i="1" s="1"/>
  <c r="C395" i="1"/>
  <c r="D395" i="1" s="1"/>
  <c r="O395" i="1" s="1"/>
  <c r="C396" i="1"/>
  <c r="D396" i="1" s="1"/>
  <c r="O396" i="1" s="1"/>
  <c r="C397" i="1"/>
  <c r="D397" i="1" s="1"/>
  <c r="O397" i="1" s="1"/>
  <c r="C398" i="1"/>
  <c r="D398" i="1" s="1"/>
  <c r="O398" i="1" s="1"/>
  <c r="C399" i="1"/>
  <c r="D399" i="1" s="1"/>
  <c r="O399" i="1" s="1"/>
  <c r="C400" i="1"/>
  <c r="D400" i="1" s="1"/>
  <c r="O400" i="1" s="1"/>
  <c r="C401" i="1"/>
  <c r="D401" i="1" s="1"/>
  <c r="O401" i="1" s="1"/>
  <c r="C402" i="1"/>
  <c r="D402" i="1" s="1"/>
  <c r="O402" i="1" s="1"/>
  <c r="C403" i="1"/>
  <c r="D403" i="1" s="1"/>
  <c r="O403" i="1" s="1"/>
  <c r="C404" i="1"/>
  <c r="D404" i="1" s="1"/>
  <c r="O404" i="1" s="1"/>
  <c r="C405" i="1"/>
  <c r="D405" i="1" s="1"/>
  <c r="O405" i="1" s="1"/>
  <c r="C406" i="1"/>
  <c r="D406" i="1" s="1"/>
  <c r="O406" i="1" s="1"/>
  <c r="C407" i="1"/>
  <c r="D407" i="1" s="1"/>
  <c r="O407" i="1" s="1"/>
  <c r="C408" i="1"/>
  <c r="D408" i="1" s="1"/>
  <c r="O408" i="1" s="1"/>
  <c r="C409" i="1"/>
  <c r="D409" i="1" s="1"/>
  <c r="O409" i="1" s="1"/>
  <c r="C410" i="1"/>
  <c r="D410" i="1" s="1"/>
  <c r="O410" i="1" s="1"/>
  <c r="C411" i="1"/>
  <c r="D411" i="1" s="1"/>
  <c r="O411" i="1" s="1"/>
  <c r="C412" i="1"/>
  <c r="D412" i="1" s="1"/>
  <c r="O412" i="1" s="1"/>
  <c r="C413" i="1"/>
  <c r="D413" i="1" s="1"/>
  <c r="O413" i="1" s="1"/>
  <c r="C414" i="1"/>
  <c r="D414" i="1" s="1"/>
  <c r="O414" i="1" s="1"/>
  <c r="C415" i="1"/>
  <c r="D415" i="1" s="1"/>
  <c r="O415" i="1" s="1"/>
  <c r="C416" i="1"/>
  <c r="D416" i="1" s="1"/>
  <c r="O416" i="1" s="1"/>
  <c r="C417" i="1"/>
  <c r="D417" i="1" s="1"/>
  <c r="O417" i="1" s="1"/>
  <c r="C418" i="1"/>
  <c r="D418" i="1" s="1"/>
  <c r="O418" i="1" s="1"/>
  <c r="C419" i="1"/>
  <c r="D419" i="1" s="1"/>
  <c r="O419" i="1" s="1"/>
  <c r="C420" i="1"/>
  <c r="D420" i="1" s="1"/>
  <c r="O420" i="1" s="1"/>
  <c r="C421" i="1"/>
  <c r="D421" i="1" s="1"/>
  <c r="O421" i="1" s="1"/>
  <c r="C422" i="1"/>
  <c r="D422" i="1" s="1"/>
  <c r="O422" i="1" s="1"/>
  <c r="C423" i="1"/>
  <c r="D423" i="1" s="1"/>
  <c r="O423" i="1" s="1"/>
  <c r="C424" i="1"/>
  <c r="D424" i="1" s="1"/>
  <c r="O424" i="1" s="1"/>
  <c r="C425" i="1"/>
  <c r="D425" i="1" s="1"/>
  <c r="O425" i="1" s="1"/>
  <c r="C426" i="1"/>
  <c r="D426" i="1" s="1"/>
  <c r="O426" i="1" s="1"/>
  <c r="C427" i="1"/>
  <c r="D427" i="1" s="1"/>
  <c r="O427" i="1" s="1"/>
  <c r="C428" i="1"/>
  <c r="D428" i="1" s="1"/>
  <c r="O428" i="1" s="1"/>
  <c r="C429" i="1"/>
  <c r="D429" i="1" s="1"/>
  <c r="O429" i="1" s="1"/>
  <c r="C430" i="1"/>
  <c r="D430" i="1" s="1"/>
  <c r="O430" i="1" s="1"/>
  <c r="C431" i="1"/>
  <c r="D431" i="1" s="1"/>
  <c r="O431" i="1" s="1"/>
  <c r="C432" i="1"/>
  <c r="D432" i="1" s="1"/>
  <c r="O432" i="1" s="1"/>
  <c r="C433" i="1"/>
  <c r="D433" i="1" s="1"/>
  <c r="O433" i="1" s="1"/>
  <c r="C434" i="1"/>
  <c r="D434" i="1" s="1"/>
  <c r="O434" i="1" s="1"/>
  <c r="C435" i="1"/>
  <c r="D435" i="1" s="1"/>
  <c r="O435" i="1" s="1"/>
  <c r="C436" i="1"/>
  <c r="D436" i="1" s="1"/>
  <c r="O436" i="1" s="1"/>
  <c r="C437" i="1"/>
  <c r="D437" i="1" s="1"/>
  <c r="O437" i="1" s="1"/>
  <c r="C438" i="1"/>
  <c r="D438" i="1" s="1"/>
  <c r="O438" i="1" s="1"/>
  <c r="C439" i="1"/>
  <c r="D439" i="1" s="1"/>
  <c r="O439" i="1" s="1"/>
  <c r="C440" i="1"/>
  <c r="D440" i="1" s="1"/>
  <c r="O440" i="1" s="1"/>
  <c r="C441" i="1"/>
  <c r="D441" i="1" s="1"/>
  <c r="O441" i="1" s="1"/>
  <c r="C442" i="1"/>
  <c r="D442" i="1" s="1"/>
  <c r="O442" i="1" s="1"/>
  <c r="C443" i="1"/>
  <c r="D443" i="1" s="1"/>
  <c r="O443" i="1" s="1"/>
  <c r="C444" i="1"/>
  <c r="D444" i="1" s="1"/>
  <c r="O444" i="1" s="1"/>
  <c r="C445" i="1"/>
  <c r="D445" i="1" s="1"/>
  <c r="O445" i="1" s="1"/>
  <c r="C446" i="1"/>
  <c r="D446" i="1" s="1"/>
  <c r="O446" i="1" s="1"/>
  <c r="C447" i="1"/>
  <c r="D447" i="1" s="1"/>
  <c r="O447" i="1" s="1"/>
  <c r="C448" i="1"/>
  <c r="D448" i="1" s="1"/>
  <c r="O448" i="1" s="1"/>
  <c r="C449" i="1"/>
  <c r="D449" i="1" s="1"/>
  <c r="O449" i="1" s="1"/>
  <c r="C450" i="1"/>
  <c r="D450" i="1" s="1"/>
  <c r="O450" i="1" s="1"/>
  <c r="C451" i="1"/>
  <c r="D451" i="1" s="1"/>
  <c r="O451" i="1" s="1"/>
  <c r="C452" i="1"/>
  <c r="D452" i="1" s="1"/>
  <c r="O452" i="1" s="1"/>
  <c r="C453" i="1"/>
  <c r="D453" i="1" s="1"/>
  <c r="O453" i="1" s="1"/>
  <c r="C454" i="1"/>
  <c r="D454" i="1" s="1"/>
  <c r="O454" i="1" s="1"/>
  <c r="C455" i="1"/>
  <c r="D455" i="1" s="1"/>
  <c r="O455" i="1" s="1"/>
  <c r="C456" i="1"/>
  <c r="D456" i="1" s="1"/>
  <c r="O456" i="1" s="1"/>
  <c r="C457" i="1"/>
  <c r="D457" i="1" s="1"/>
  <c r="O457" i="1" s="1"/>
  <c r="C458" i="1"/>
  <c r="D458" i="1" s="1"/>
  <c r="O458" i="1" s="1"/>
  <c r="C459" i="1"/>
  <c r="D459" i="1" s="1"/>
  <c r="O459" i="1" s="1"/>
  <c r="C460" i="1"/>
  <c r="D460" i="1" s="1"/>
  <c r="O460" i="1" s="1"/>
  <c r="C461" i="1"/>
  <c r="D461" i="1" s="1"/>
  <c r="O461" i="1" s="1"/>
  <c r="C462" i="1"/>
  <c r="D462" i="1" s="1"/>
  <c r="O462" i="1" s="1"/>
  <c r="C463" i="1"/>
  <c r="D463" i="1" s="1"/>
  <c r="O463" i="1" s="1"/>
  <c r="C464" i="1"/>
  <c r="D464" i="1" s="1"/>
  <c r="O464" i="1" s="1"/>
  <c r="C465" i="1"/>
  <c r="D465" i="1" s="1"/>
  <c r="O465" i="1" s="1"/>
  <c r="C466" i="1"/>
  <c r="D466" i="1" s="1"/>
  <c r="O466" i="1" s="1"/>
  <c r="C467" i="1"/>
  <c r="D467" i="1" s="1"/>
  <c r="O467" i="1" s="1"/>
  <c r="C468" i="1"/>
  <c r="D468" i="1" s="1"/>
  <c r="O468" i="1" s="1"/>
  <c r="C469" i="1"/>
  <c r="D469" i="1" s="1"/>
  <c r="O469" i="1" s="1"/>
  <c r="C470" i="1"/>
  <c r="D470" i="1" s="1"/>
  <c r="O470" i="1" s="1"/>
  <c r="C471" i="1"/>
  <c r="D471" i="1" s="1"/>
  <c r="O471" i="1" s="1"/>
  <c r="C472" i="1"/>
  <c r="D472" i="1" s="1"/>
  <c r="O472" i="1" s="1"/>
  <c r="C473" i="1"/>
  <c r="D473" i="1" s="1"/>
  <c r="O473" i="1" s="1"/>
  <c r="C474" i="1"/>
  <c r="D474" i="1" s="1"/>
  <c r="O474" i="1" s="1"/>
  <c r="C475" i="1"/>
  <c r="D475" i="1" s="1"/>
  <c r="O475" i="1" s="1"/>
  <c r="C476" i="1"/>
  <c r="D476" i="1" s="1"/>
  <c r="O476" i="1" s="1"/>
  <c r="C477" i="1"/>
  <c r="D477" i="1" s="1"/>
  <c r="O477" i="1" s="1"/>
  <c r="C478" i="1"/>
  <c r="D478" i="1" s="1"/>
  <c r="O478" i="1" s="1"/>
  <c r="C479" i="1"/>
  <c r="D479" i="1" s="1"/>
  <c r="O479" i="1" s="1"/>
  <c r="C480" i="1"/>
  <c r="D480" i="1" s="1"/>
  <c r="O480" i="1" s="1"/>
  <c r="C481" i="1"/>
  <c r="D481" i="1" s="1"/>
  <c r="O481" i="1" s="1"/>
  <c r="C482" i="1"/>
  <c r="D482" i="1" s="1"/>
  <c r="O482" i="1" s="1"/>
  <c r="C483" i="1"/>
  <c r="D483" i="1" s="1"/>
  <c r="O483" i="1" s="1"/>
  <c r="C484" i="1"/>
  <c r="D484" i="1" s="1"/>
  <c r="O484" i="1" s="1"/>
  <c r="C485" i="1"/>
  <c r="D485" i="1" s="1"/>
  <c r="O485" i="1" s="1"/>
  <c r="C486" i="1"/>
  <c r="D486" i="1" s="1"/>
  <c r="O486" i="1" s="1"/>
  <c r="C487" i="1"/>
  <c r="D487" i="1" s="1"/>
  <c r="O487" i="1" s="1"/>
  <c r="C488" i="1"/>
  <c r="D488" i="1" s="1"/>
  <c r="O488" i="1" s="1"/>
  <c r="C489" i="1"/>
  <c r="D489" i="1" s="1"/>
  <c r="O489" i="1" s="1"/>
  <c r="C490" i="1"/>
  <c r="D490" i="1" s="1"/>
  <c r="O490" i="1" s="1"/>
  <c r="C491" i="1"/>
  <c r="D491" i="1" s="1"/>
  <c r="O491" i="1" s="1"/>
  <c r="C492" i="1"/>
  <c r="D492" i="1" s="1"/>
  <c r="O492" i="1" s="1"/>
  <c r="C493" i="1"/>
  <c r="D493" i="1" s="1"/>
  <c r="O493" i="1" s="1"/>
  <c r="C494" i="1"/>
  <c r="D494" i="1" s="1"/>
  <c r="O494" i="1" s="1"/>
  <c r="C495" i="1"/>
  <c r="D495" i="1" s="1"/>
  <c r="O495" i="1" s="1"/>
  <c r="C496" i="1"/>
  <c r="D496" i="1" s="1"/>
  <c r="O496" i="1" s="1"/>
  <c r="C497" i="1"/>
  <c r="D497" i="1" s="1"/>
  <c r="O497" i="1" s="1"/>
  <c r="C498" i="1"/>
  <c r="D498" i="1" s="1"/>
  <c r="O498" i="1" s="1"/>
  <c r="C499" i="1"/>
  <c r="D499" i="1" s="1"/>
  <c r="O499" i="1" s="1"/>
  <c r="C500" i="1"/>
  <c r="D500" i="1" s="1"/>
  <c r="O500" i="1" s="1"/>
  <c r="C501" i="1"/>
  <c r="D501" i="1" s="1"/>
  <c r="O501" i="1" s="1"/>
  <c r="C502" i="1"/>
  <c r="D502" i="1" s="1"/>
  <c r="O502" i="1" s="1"/>
  <c r="C503" i="1"/>
  <c r="D503" i="1" s="1"/>
  <c r="O503" i="1" s="1"/>
  <c r="C504" i="1"/>
  <c r="D504" i="1" s="1"/>
  <c r="O504" i="1" s="1"/>
  <c r="C505" i="1"/>
  <c r="D505" i="1" s="1"/>
  <c r="O505" i="1" s="1"/>
  <c r="C506" i="1"/>
  <c r="D506" i="1" s="1"/>
  <c r="O506" i="1" s="1"/>
  <c r="C507" i="1"/>
  <c r="D507" i="1" s="1"/>
  <c r="O507" i="1" s="1"/>
  <c r="C508" i="1"/>
  <c r="D508" i="1" s="1"/>
  <c r="O508" i="1" s="1"/>
  <c r="C509" i="1"/>
  <c r="D509" i="1" s="1"/>
  <c r="O509" i="1" s="1"/>
  <c r="C510" i="1"/>
  <c r="D510" i="1" s="1"/>
  <c r="O510" i="1" s="1"/>
  <c r="C511" i="1"/>
  <c r="D511" i="1" s="1"/>
  <c r="O511" i="1" s="1"/>
  <c r="C512" i="1"/>
  <c r="D512" i="1" s="1"/>
  <c r="O512" i="1" s="1"/>
  <c r="C513" i="1"/>
  <c r="D513" i="1" s="1"/>
  <c r="O513" i="1" s="1"/>
  <c r="C514" i="1"/>
  <c r="D514" i="1" s="1"/>
  <c r="O514" i="1" s="1"/>
  <c r="C515" i="1"/>
  <c r="D515" i="1" s="1"/>
  <c r="O515" i="1" s="1"/>
  <c r="C516" i="1"/>
  <c r="D516" i="1" s="1"/>
  <c r="O516" i="1" s="1"/>
  <c r="C517" i="1"/>
  <c r="D517" i="1" s="1"/>
  <c r="O517" i="1" s="1"/>
  <c r="C518" i="1"/>
  <c r="D518" i="1" s="1"/>
  <c r="O518" i="1" s="1"/>
  <c r="C519" i="1"/>
  <c r="D519" i="1" s="1"/>
  <c r="O519" i="1" s="1"/>
  <c r="C520" i="1"/>
  <c r="D520" i="1" s="1"/>
  <c r="O520" i="1" s="1"/>
  <c r="C521" i="1"/>
  <c r="D521" i="1" s="1"/>
  <c r="O521" i="1" s="1"/>
  <c r="C522" i="1"/>
  <c r="D522" i="1" s="1"/>
  <c r="O522" i="1" s="1"/>
  <c r="C523" i="1"/>
  <c r="D523" i="1" s="1"/>
  <c r="O523" i="1" s="1"/>
  <c r="C524" i="1"/>
  <c r="D524" i="1" s="1"/>
  <c r="O524" i="1" s="1"/>
  <c r="C525" i="1"/>
  <c r="D525" i="1" s="1"/>
  <c r="O525" i="1" s="1"/>
  <c r="C526" i="1"/>
  <c r="D526" i="1" s="1"/>
  <c r="O526" i="1" s="1"/>
  <c r="C527" i="1"/>
  <c r="D527" i="1" s="1"/>
  <c r="O527" i="1" s="1"/>
  <c r="C528" i="1"/>
  <c r="D528" i="1" s="1"/>
  <c r="O528" i="1" s="1"/>
  <c r="C529" i="1"/>
  <c r="D529" i="1" s="1"/>
  <c r="O529" i="1" s="1"/>
  <c r="C530" i="1"/>
  <c r="D530" i="1" s="1"/>
  <c r="O530" i="1" s="1"/>
  <c r="C531" i="1"/>
  <c r="D531" i="1" s="1"/>
  <c r="O531" i="1" s="1"/>
  <c r="C532" i="1"/>
  <c r="D532" i="1" s="1"/>
  <c r="O532" i="1" s="1"/>
  <c r="C533" i="1"/>
  <c r="D533" i="1" s="1"/>
  <c r="O533" i="1" s="1"/>
  <c r="C534" i="1"/>
  <c r="D534" i="1" s="1"/>
  <c r="O534" i="1" s="1"/>
  <c r="C535" i="1"/>
  <c r="D535" i="1" s="1"/>
  <c r="O535" i="1" s="1"/>
  <c r="C536" i="1"/>
  <c r="D536" i="1" s="1"/>
  <c r="O536" i="1" s="1"/>
  <c r="C537" i="1"/>
  <c r="D537" i="1" s="1"/>
  <c r="O537" i="1" s="1"/>
  <c r="C538" i="1"/>
  <c r="D538" i="1" s="1"/>
  <c r="O538" i="1" s="1"/>
  <c r="C539" i="1"/>
  <c r="D539" i="1" s="1"/>
  <c r="O539" i="1" s="1"/>
  <c r="C540" i="1"/>
  <c r="D540" i="1" s="1"/>
  <c r="O540" i="1" s="1"/>
  <c r="C541" i="1"/>
  <c r="D541" i="1" s="1"/>
  <c r="O541" i="1" s="1"/>
  <c r="C542" i="1"/>
  <c r="D542" i="1" s="1"/>
  <c r="O542" i="1" s="1"/>
  <c r="C543" i="1"/>
  <c r="D543" i="1" s="1"/>
  <c r="O543" i="1" s="1"/>
  <c r="C544" i="1"/>
  <c r="D544" i="1" s="1"/>
  <c r="O544" i="1" s="1"/>
  <c r="C545" i="1"/>
  <c r="D545" i="1" s="1"/>
  <c r="O545" i="1" s="1"/>
  <c r="C546" i="1"/>
  <c r="D546" i="1" s="1"/>
  <c r="O546" i="1" s="1"/>
  <c r="C547" i="1"/>
  <c r="D547" i="1" s="1"/>
  <c r="O547" i="1" s="1"/>
  <c r="C548" i="1"/>
  <c r="D548" i="1" s="1"/>
  <c r="O548" i="1" s="1"/>
  <c r="C549" i="1"/>
  <c r="D549" i="1" s="1"/>
  <c r="O549" i="1" s="1"/>
  <c r="C550" i="1"/>
  <c r="D550" i="1" s="1"/>
  <c r="O550" i="1" s="1"/>
  <c r="C551" i="1"/>
  <c r="D551" i="1" s="1"/>
  <c r="O551" i="1" s="1"/>
  <c r="C552" i="1"/>
  <c r="D552" i="1" s="1"/>
  <c r="O552" i="1" s="1"/>
  <c r="C553" i="1"/>
  <c r="D553" i="1" s="1"/>
  <c r="O553" i="1" s="1"/>
  <c r="C554" i="1"/>
  <c r="D554" i="1" s="1"/>
  <c r="O554" i="1" s="1"/>
  <c r="C555" i="1"/>
  <c r="D555" i="1" s="1"/>
  <c r="O555" i="1" s="1"/>
  <c r="C556" i="1"/>
  <c r="D556" i="1" s="1"/>
  <c r="O556" i="1" s="1"/>
  <c r="C557" i="1"/>
  <c r="D557" i="1" s="1"/>
  <c r="O557" i="1" s="1"/>
  <c r="C558" i="1"/>
  <c r="D558" i="1" s="1"/>
  <c r="O558" i="1" s="1"/>
  <c r="C559" i="1"/>
  <c r="D559" i="1" s="1"/>
  <c r="O559" i="1" s="1"/>
  <c r="C560" i="1"/>
  <c r="D560" i="1" s="1"/>
  <c r="O560" i="1" s="1"/>
  <c r="C561" i="1"/>
  <c r="D561" i="1" s="1"/>
  <c r="O561" i="1" s="1"/>
  <c r="C562" i="1"/>
  <c r="D562" i="1" s="1"/>
  <c r="O562" i="1" s="1"/>
  <c r="C563" i="1"/>
  <c r="D563" i="1" s="1"/>
  <c r="O563" i="1" s="1"/>
  <c r="C564" i="1"/>
  <c r="D564" i="1" s="1"/>
  <c r="O564" i="1" s="1"/>
  <c r="C565" i="1"/>
  <c r="D565" i="1" s="1"/>
  <c r="O565" i="1" s="1"/>
  <c r="C566" i="1"/>
  <c r="D566" i="1" s="1"/>
  <c r="O566" i="1" s="1"/>
  <c r="C567" i="1"/>
  <c r="D567" i="1" s="1"/>
  <c r="O567" i="1" s="1"/>
  <c r="C568" i="1"/>
  <c r="D568" i="1" s="1"/>
  <c r="O568" i="1" s="1"/>
  <c r="C569" i="1"/>
  <c r="D569" i="1" s="1"/>
  <c r="O569" i="1" s="1"/>
  <c r="C570" i="1"/>
  <c r="D570" i="1" s="1"/>
  <c r="O570" i="1" s="1"/>
  <c r="C571" i="1"/>
  <c r="D571" i="1" s="1"/>
  <c r="O571" i="1" s="1"/>
  <c r="C572" i="1"/>
  <c r="D572" i="1" s="1"/>
  <c r="O572" i="1" s="1"/>
  <c r="C573" i="1"/>
  <c r="D573" i="1" s="1"/>
  <c r="O573" i="1" s="1"/>
  <c r="C574" i="1"/>
  <c r="D574" i="1" s="1"/>
  <c r="O574" i="1" s="1"/>
  <c r="C575" i="1"/>
  <c r="D575" i="1" s="1"/>
  <c r="O575" i="1" s="1"/>
  <c r="C576" i="1"/>
  <c r="D576" i="1" s="1"/>
  <c r="O576" i="1" s="1"/>
  <c r="C577" i="1"/>
  <c r="D577" i="1" s="1"/>
  <c r="O577" i="1" s="1"/>
  <c r="C578" i="1"/>
  <c r="D578" i="1" s="1"/>
  <c r="O578" i="1" s="1"/>
  <c r="C579" i="1"/>
  <c r="D579" i="1" s="1"/>
  <c r="O579" i="1" s="1"/>
  <c r="C580" i="1"/>
  <c r="D580" i="1" s="1"/>
  <c r="O580" i="1" s="1"/>
  <c r="C581" i="1"/>
  <c r="D581" i="1" s="1"/>
  <c r="O581" i="1" s="1"/>
  <c r="C582" i="1"/>
  <c r="D582" i="1" s="1"/>
  <c r="O582" i="1" s="1"/>
  <c r="C583" i="1"/>
  <c r="D583" i="1" s="1"/>
  <c r="O583" i="1" s="1"/>
  <c r="C584" i="1"/>
  <c r="D584" i="1" s="1"/>
  <c r="O584" i="1" s="1"/>
  <c r="C585" i="1"/>
  <c r="D585" i="1" s="1"/>
  <c r="O585" i="1" s="1"/>
  <c r="C586" i="1"/>
  <c r="D586" i="1" s="1"/>
  <c r="O586" i="1" s="1"/>
  <c r="C587" i="1"/>
  <c r="D587" i="1" s="1"/>
  <c r="O587" i="1" s="1"/>
  <c r="C588" i="1"/>
  <c r="D588" i="1" s="1"/>
  <c r="O588" i="1" s="1"/>
  <c r="C589" i="1"/>
  <c r="D589" i="1" s="1"/>
  <c r="O589" i="1" s="1"/>
  <c r="C590" i="1"/>
  <c r="D590" i="1" s="1"/>
  <c r="O590" i="1" s="1"/>
  <c r="C591" i="1"/>
  <c r="D591" i="1" s="1"/>
  <c r="O591" i="1" s="1"/>
  <c r="C592" i="1"/>
  <c r="D592" i="1" s="1"/>
  <c r="O592" i="1" s="1"/>
  <c r="C593" i="1"/>
  <c r="D593" i="1" s="1"/>
  <c r="O593" i="1" s="1"/>
  <c r="C594" i="1"/>
  <c r="D594" i="1" s="1"/>
  <c r="O594" i="1" s="1"/>
  <c r="C595" i="1"/>
  <c r="D595" i="1" s="1"/>
  <c r="O595" i="1" s="1"/>
  <c r="C596" i="1"/>
  <c r="D596" i="1" s="1"/>
  <c r="O596" i="1" s="1"/>
  <c r="C597" i="1"/>
  <c r="D597" i="1" s="1"/>
  <c r="O597" i="1" s="1"/>
  <c r="C598" i="1"/>
  <c r="D598" i="1" s="1"/>
  <c r="O598" i="1" s="1"/>
  <c r="C599" i="1"/>
  <c r="D599" i="1" s="1"/>
  <c r="O599" i="1" s="1"/>
  <c r="C600" i="1"/>
  <c r="D600" i="1" s="1"/>
  <c r="O600" i="1" s="1"/>
  <c r="C601" i="1"/>
  <c r="D601" i="1" s="1"/>
  <c r="O601" i="1" s="1"/>
  <c r="C602" i="1"/>
  <c r="D602" i="1" s="1"/>
  <c r="O602" i="1" s="1"/>
  <c r="C603" i="1"/>
  <c r="D603" i="1" s="1"/>
  <c r="O603" i="1" s="1"/>
  <c r="C604" i="1"/>
  <c r="D604" i="1" s="1"/>
  <c r="O604" i="1" s="1"/>
  <c r="C605" i="1"/>
  <c r="D605" i="1" s="1"/>
  <c r="O605" i="1" s="1"/>
  <c r="C606" i="1"/>
  <c r="D606" i="1" s="1"/>
  <c r="O606" i="1" s="1"/>
  <c r="C607" i="1"/>
  <c r="D607" i="1" s="1"/>
  <c r="O607" i="1" s="1"/>
  <c r="C608" i="1"/>
  <c r="D608" i="1" s="1"/>
  <c r="O608" i="1" s="1"/>
  <c r="C609" i="1"/>
  <c r="D609" i="1" s="1"/>
  <c r="O609" i="1" s="1"/>
  <c r="C610" i="1"/>
  <c r="D610" i="1" s="1"/>
  <c r="O610" i="1" s="1"/>
  <c r="C611" i="1"/>
  <c r="D611" i="1" s="1"/>
  <c r="O611" i="1" s="1"/>
  <c r="C612" i="1"/>
  <c r="D612" i="1" s="1"/>
  <c r="O612" i="1" s="1"/>
  <c r="C613" i="1"/>
  <c r="D613" i="1" s="1"/>
  <c r="O613" i="1" s="1"/>
  <c r="C614" i="1"/>
  <c r="D614" i="1" s="1"/>
  <c r="O614" i="1" s="1"/>
  <c r="C615" i="1"/>
  <c r="D615" i="1" s="1"/>
  <c r="O615" i="1" s="1"/>
  <c r="C616" i="1"/>
  <c r="D616" i="1" s="1"/>
  <c r="O616" i="1" s="1"/>
  <c r="C617" i="1"/>
  <c r="D617" i="1" s="1"/>
  <c r="O617" i="1" s="1"/>
  <c r="C618" i="1"/>
  <c r="D618" i="1" s="1"/>
  <c r="O618" i="1" s="1"/>
  <c r="C619" i="1"/>
  <c r="D619" i="1" s="1"/>
  <c r="O619" i="1" s="1"/>
  <c r="C620" i="1"/>
  <c r="D620" i="1" s="1"/>
  <c r="O620" i="1" s="1"/>
  <c r="C621" i="1"/>
  <c r="D621" i="1" s="1"/>
  <c r="O621" i="1" s="1"/>
  <c r="C622" i="1"/>
  <c r="D622" i="1" s="1"/>
  <c r="O622" i="1" s="1"/>
  <c r="C623" i="1"/>
  <c r="D623" i="1" s="1"/>
  <c r="O623" i="1" s="1"/>
  <c r="C624" i="1"/>
  <c r="D624" i="1" s="1"/>
  <c r="O624" i="1" s="1"/>
  <c r="C625" i="1"/>
  <c r="D625" i="1" s="1"/>
  <c r="O625" i="1" s="1"/>
  <c r="C626" i="1"/>
  <c r="D626" i="1" s="1"/>
  <c r="O626" i="1" s="1"/>
  <c r="C627" i="1"/>
  <c r="D627" i="1" s="1"/>
  <c r="O627" i="1" s="1"/>
  <c r="C628" i="1"/>
  <c r="D628" i="1" s="1"/>
  <c r="O628" i="1" s="1"/>
  <c r="C629" i="1"/>
  <c r="D629" i="1" s="1"/>
  <c r="O629" i="1" s="1"/>
  <c r="C630" i="1"/>
  <c r="D630" i="1" s="1"/>
  <c r="O630" i="1" s="1"/>
  <c r="C631" i="1"/>
  <c r="D631" i="1" s="1"/>
  <c r="O631" i="1" s="1"/>
  <c r="C632" i="1"/>
  <c r="D632" i="1" s="1"/>
  <c r="O632" i="1" s="1"/>
  <c r="C633" i="1"/>
  <c r="D633" i="1" s="1"/>
  <c r="O633" i="1" s="1"/>
  <c r="C634" i="1"/>
  <c r="D634" i="1" s="1"/>
  <c r="O634" i="1" s="1"/>
  <c r="C635" i="1"/>
  <c r="D635" i="1" s="1"/>
  <c r="O635" i="1" s="1"/>
  <c r="C636" i="1"/>
  <c r="D636" i="1" s="1"/>
  <c r="O636" i="1" s="1"/>
  <c r="C637" i="1"/>
  <c r="D637" i="1" s="1"/>
  <c r="O637" i="1" s="1"/>
  <c r="C638" i="1"/>
  <c r="D638" i="1" s="1"/>
  <c r="O638" i="1" s="1"/>
  <c r="C639" i="1"/>
  <c r="D639" i="1" s="1"/>
  <c r="O639" i="1" s="1"/>
  <c r="C640" i="1"/>
  <c r="D640" i="1" s="1"/>
  <c r="O640" i="1" s="1"/>
  <c r="C641" i="1"/>
  <c r="D641" i="1" s="1"/>
  <c r="O641" i="1" s="1"/>
  <c r="C642" i="1"/>
  <c r="D642" i="1" s="1"/>
  <c r="O642" i="1" s="1"/>
  <c r="C643" i="1"/>
  <c r="D643" i="1" s="1"/>
  <c r="O643" i="1" s="1"/>
  <c r="C644" i="1"/>
  <c r="D644" i="1" s="1"/>
  <c r="O644" i="1" s="1"/>
  <c r="C645" i="1"/>
  <c r="D645" i="1" s="1"/>
  <c r="O645" i="1" s="1"/>
  <c r="C646" i="1"/>
  <c r="D646" i="1" s="1"/>
  <c r="O646" i="1" s="1"/>
  <c r="C647" i="1"/>
  <c r="D647" i="1" s="1"/>
  <c r="O647" i="1" s="1"/>
  <c r="C648" i="1"/>
  <c r="D648" i="1" s="1"/>
  <c r="O648" i="1" s="1"/>
  <c r="C649" i="1"/>
  <c r="D649" i="1" s="1"/>
  <c r="O649" i="1" s="1"/>
  <c r="C650" i="1"/>
  <c r="D650" i="1" s="1"/>
  <c r="O650" i="1" s="1"/>
  <c r="C651" i="1"/>
  <c r="D651" i="1" s="1"/>
  <c r="O651" i="1" s="1"/>
  <c r="C652" i="1"/>
  <c r="D652" i="1" s="1"/>
  <c r="O652" i="1" s="1"/>
  <c r="C653" i="1"/>
  <c r="D653" i="1" s="1"/>
  <c r="O653" i="1" s="1"/>
  <c r="C654" i="1"/>
  <c r="D654" i="1" s="1"/>
  <c r="O654" i="1" s="1"/>
  <c r="C655" i="1"/>
  <c r="D655" i="1" s="1"/>
  <c r="O655" i="1" s="1"/>
  <c r="C656" i="1"/>
  <c r="D656" i="1" s="1"/>
  <c r="O656" i="1" s="1"/>
  <c r="C657" i="1"/>
  <c r="D657" i="1" s="1"/>
  <c r="O657" i="1" s="1"/>
  <c r="C658" i="1"/>
  <c r="D658" i="1" s="1"/>
  <c r="O658" i="1" s="1"/>
  <c r="C659" i="1"/>
  <c r="D659" i="1" s="1"/>
  <c r="O659" i="1" s="1"/>
  <c r="C660" i="1"/>
  <c r="D660" i="1" s="1"/>
  <c r="O660" i="1" s="1"/>
  <c r="C661" i="1"/>
  <c r="D661" i="1" s="1"/>
  <c r="O661" i="1" s="1"/>
  <c r="C662" i="1"/>
  <c r="D662" i="1" s="1"/>
  <c r="O662" i="1" s="1"/>
  <c r="C663" i="1"/>
  <c r="D663" i="1" s="1"/>
  <c r="O663" i="1" s="1"/>
  <c r="C664" i="1"/>
  <c r="D664" i="1" s="1"/>
  <c r="O664" i="1" s="1"/>
  <c r="C665" i="1"/>
  <c r="D665" i="1" s="1"/>
  <c r="O665" i="1" s="1"/>
  <c r="C666" i="1"/>
  <c r="D666" i="1" s="1"/>
  <c r="O666" i="1" s="1"/>
  <c r="C667" i="1"/>
  <c r="D667" i="1" s="1"/>
  <c r="O667" i="1" s="1"/>
  <c r="C668" i="1"/>
  <c r="D668" i="1" s="1"/>
  <c r="O668" i="1" s="1"/>
  <c r="C669" i="1"/>
  <c r="D669" i="1" s="1"/>
  <c r="O669" i="1" s="1"/>
  <c r="C670" i="1"/>
  <c r="D670" i="1" s="1"/>
  <c r="O670" i="1" s="1"/>
  <c r="C671" i="1"/>
  <c r="D671" i="1" s="1"/>
  <c r="O671" i="1" s="1"/>
  <c r="C672" i="1"/>
  <c r="D672" i="1" s="1"/>
  <c r="O672" i="1" s="1"/>
  <c r="C673" i="1"/>
  <c r="D673" i="1" s="1"/>
  <c r="O673" i="1" s="1"/>
  <c r="C674" i="1"/>
  <c r="D674" i="1" s="1"/>
  <c r="O674" i="1" s="1"/>
  <c r="C675" i="1"/>
  <c r="D675" i="1" s="1"/>
  <c r="O675" i="1" s="1"/>
  <c r="C676" i="1"/>
  <c r="D676" i="1" s="1"/>
  <c r="O676" i="1" s="1"/>
  <c r="C677" i="1"/>
  <c r="D677" i="1" s="1"/>
  <c r="O677" i="1" s="1"/>
  <c r="C678" i="1"/>
  <c r="D678" i="1" s="1"/>
  <c r="O678" i="1" s="1"/>
  <c r="C679" i="1"/>
  <c r="D679" i="1" s="1"/>
  <c r="O679" i="1" s="1"/>
  <c r="C680" i="1"/>
  <c r="D680" i="1" s="1"/>
  <c r="O680" i="1" s="1"/>
  <c r="C681" i="1"/>
  <c r="D681" i="1" s="1"/>
  <c r="O681" i="1" s="1"/>
  <c r="C682" i="1"/>
  <c r="D682" i="1" s="1"/>
  <c r="O682" i="1" s="1"/>
  <c r="C683" i="1"/>
  <c r="D683" i="1" s="1"/>
  <c r="O683" i="1" s="1"/>
  <c r="C684" i="1"/>
  <c r="D684" i="1" s="1"/>
  <c r="O684" i="1" s="1"/>
  <c r="C685" i="1"/>
  <c r="D685" i="1" s="1"/>
  <c r="O685" i="1" s="1"/>
  <c r="C686" i="1"/>
  <c r="D686" i="1" s="1"/>
  <c r="O686" i="1" s="1"/>
  <c r="C687" i="1"/>
  <c r="D687" i="1" s="1"/>
  <c r="O687" i="1" s="1"/>
  <c r="C688" i="1"/>
  <c r="D688" i="1" s="1"/>
  <c r="O688" i="1" s="1"/>
  <c r="C689" i="1"/>
  <c r="D689" i="1" s="1"/>
  <c r="O689" i="1" s="1"/>
  <c r="C690" i="1"/>
  <c r="D690" i="1" s="1"/>
  <c r="O690" i="1" s="1"/>
  <c r="C691" i="1"/>
  <c r="D691" i="1" s="1"/>
  <c r="O691" i="1" s="1"/>
  <c r="C692" i="1"/>
  <c r="D692" i="1" s="1"/>
  <c r="O692" i="1" s="1"/>
  <c r="C693" i="1"/>
  <c r="D693" i="1" s="1"/>
  <c r="O693" i="1" s="1"/>
  <c r="C694" i="1"/>
  <c r="D694" i="1" s="1"/>
  <c r="O694" i="1" s="1"/>
  <c r="C695" i="1"/>
  <c r="D695" i="1" s="1"/>
  <c r="O695" i="1" s="1"/>
  <c r="C696" i="1"/>
  <c r="D696" i="1" s="1"/>
  <c r="O696" i="1" s="1"/>
  <c r="C697" i="1"/>
  <c r="D697" i="1" s="1"/>
  <c r="O697" i="1" s="1"/>
  <c r="C698" i="1"/>
  <c r="D698" i="1" s="1"/>
  <c r="O698" i="1" s="1"/>
  <c r="C699" i="1"/>
  <c r="D699" i="1" s="1"/>
  <c r="O699" i="1" s="1"/>
  <c r="C700" i="1"/>
  <c r="D700" i="1" s="1"/>
  <c r="O700" i="1" s="1"/>
  <c r="C701" i="1"/>
  <c r="D701" i="1" s="1"/>
  <c r="O701" i="1" s="1"/>
  <c r="C702" i="1"/>
  <c r="D702" i="1" s="1"/>
  <c r="O702" i="1" s="1"/>
  <c r="C703" i="1"/>
  <c r="D703" i="1" s="1"/>
  <c r="O703" i="1" s="1"/>
  <c r="C704" i="1"/>
  <c r="D704" i="1" s="1"/>
  <c r="O704" i="1" s="1"/>
  <c r="C705" i="1"/>
  <c r="D705" i="1" s="1"/>
  <c r="O705" i="1" s="1"/>
  <c r="C706" i="1"/>
  <c r="D706" i="1" s="1"/>
  <c r="O706" i="1" s="1"/>
  <c r="C707" i="1"/>
  <c r="D707" i="1" s="1"/>
  <c r="O707" i="1" s="1"/>
  <c r="C708" i="1"/>
  <c r="D708" i="1" s="1"/>
  <c r="O708" i="1" s="1"/>
  <c r="C709" i="1"/>
  <c r="D709" i="1" s="1"/>
  <c r="O709" i="1" s="1"/>
  <c r="C710" i="1"/>
  <c r="D710" i="1" s="1"/>
  <c r="O710" i="1" s="1"/>
  <c r="C711" i="1"/>
  <c r="D711" i="1" s="1"/>
  <c r="O711" i="1" s="1"/>
  <c r="C712" i="1"/>
  <c r="D712" i="1" s="1"/>
  <c r="O712" i="1" s="1"/>
  <c r="C713" i="1"/>
  <c r="D713" i="1" s="1"/>
  <c r="O713" i="1" s="1"/>
  <c r="C714" i="1"/>
  <c r="D714" i="1" s="1"/>
  <c r="O714" i="1" s="1"/>
  <c r="C715" i="1"/>
  <c r="D715" i="1" s="1"/>
  <c r="O715" i="1" s="1"/>
  <c r="C716" i="1"/>
  <c r="D716" i="1" s="1"/>
  <c r="O716" i="1" s="1"/>
  <c r="C717" i="1"/>
  <c r="D717" i="1" s="1"/>
  <c r="O717" i="1" s="1"/>
  <c r="C718" i="1"/>
  <c r="D718" i="1" s="1"/>
  <c r="O718" i="1" s="1"/>
  <c r="C719" i="1"/>
  <c r="D719" i="1" s="1"/>
  <c r="O719" i="1" s="1"/>
  <c r="C720" i="1"/>
  <c r="D720" i="1" s="1"/>
  <c r="O720" i="1" s="1"/>
  <c r="C721" i="1"/>
  <c r="D721" i="1" s="1"/>
  <c r="O721" i="1" s="1"/>
  <c r="C722" i="1"/>
  <c r="D722" i="1" s="1"/>
  <c r="O722" i="1" s="1"/>
  <c r="C723" i="1"/>
  <c r="D723" i="1" s="1"/>
  <c r="O723" i="1" s="1"/>
  <c r="C724" i="1"/>
  <c r="D724" i="1" s="1"/>
  <c r="O724" i="1" s="1"/>
  <c r="C725" i="1"/>
  <c r="D725" i="1" s="1"/>
  <c r="O725" i="1" s="1"/>
  <c r="C726" i="1"/>
  <c r="D726" i="1" s="1"/>
  <c r="O726" i="1" s="1"/>
  <c r="C727" i="1"/>
  <c r="D727" i="1" s="1"/>
  <c r="O727" i="1" s="1"/>
  <c r="C728" i="1"/>
  <c r="D728" i="1" s="1"/>
  <c r="O728" i="1" s="1"/>
  <c r="C729" i="1"/>
  <c r="D729" i="1" s="1"/>
  <c r="O729" i="1" s="1"/>
  <c r="C730" i="1"/>
  <c r="D730" i="1" s="1"/>
  <c r="O730" i="1" s="1"/>
  <c r="C731" i="1"/>
  <c r="D731" i="1" s="1"/>
  <c r="O731" i="1" s="1"/>
  <c r="C732" i="1"/>
  <c r="D732" i="1" s="1"/>
  <c r="O732" i="1" s="1"/>
  <c r="C733" i="1"/>
  <c r="D733" i="1" s="1"/>
  <c r="O733" i="1" s="1"/>
  <c r="C734" i="1"/>
  <c r="D734" i="1" s="1"/>
  <c r="O734" i="1" s="1"/>
  <c r="C735" i="1"/>
  <c r="D735" i="1" s="1"/>
  <c r="O735" i="1" s="1"/>
  <c r="C736" i="1"/>
  <c r="D736" i="1" s="1"/>
  <c r="O736" i="1" s="1"/>
  <c r="C737" i="1"/>
  <c r="D737" i="1" s="1"/>
  <c r="O737" i="1" s="1"/>
  <c r="C738" i="1"/>
  <c r="D738" i="1" s="1"/>
  <c r="O738" i="1" s="1"/>
  <c r="C739" i="1"/>
  <c r="D739" i="1" s="1"/>
  <c r="O739" i="1" s="1"/>
  <c r="C740" i="1"/>
  <c r="D740" i="1" s="1"/>
  <c r="O740" i="1" s="1"/>
  <c r="C741" i="1"/>
  <c r="D741" i="1" s="1"/>
  <c r="O741" i="1" s="1"/>
  <c r="C742" i="1"/>
  <c r="D742" i="1" s="1"/>
  <c r="O742" i="1" s="1"/>
  <c r="C743" i="1"/>
  <c r="D743" i="1" s="1"/>
  <c r="O743" i="1" s="1"/>
  <c r="C744" i="1"/>
  <c r="D744" i="1" s="1"/>
  <c r="O744" i="1" s="1"/>
  <c r="C745" i="1"/>
  <c r="D745" i="1" s="1"/>
  <c r="O745" i="1" s="1"/>
  <c r="C746" i="1"/>
  <c r="D746" i="1" s="1"/>
  <c r="O746" i="1" s="1"/>
  <c r="C747" i="1"/>
  <c r="D747" i="1" s="1"/>
  <c r="O747" i="1" s="1"/>
  <c r="C748" i="1"/>
  <c r="D748" i="1" s="1"/>
  <c r="O748" i="1" s="1"/>
  <c r="C749" i="1"/>
  <c r="D749" i="1" s="1"/>
  <c r="O749" i="1" s="1"/>
  <c r="C750" i="1"/>
  <c r="D750" i="1" s="1"/>
  <c r="O750" i="1" s="1"/>
  <c r="C751" i="1"/>
  <c r="D751" i="1" s="1"/>
  <c r="O751" i="1" s="1"/>
  <c r="C752" i="1"/>
  <c r="D752" i="1" s="1"/>
  <c r="O752" i="1" s="1"/>
  <c r="C753" i="1"/>
  <c r="D753" i="1" s="1"/>
  <c r="O753" i="1" s="1"/>
  <c r="C754" i="1"/>
  <c r="D754" i="1" s="1"/>
  <c r="O754" i="1" s="1"/>
  <c r="C755" i="1"/>
  <c r="D755" i="1" s="1"/>
  <c r="O755" i="1" s="1"/>
  <c r="C756" i="1"/>
  <c r="D756" i="1" s="1"/>
  <c r="O756" i="1" s="1"/>
  <c r="C757" i="1"/>
  <c r="D757" i="1" s="1"/>
  <c r="O757" i="1" s="1"/>
  <c r="C758" i="1"/>
  <c r="D758" i="1" s="1"/>
  <c r="O758" i="1" s="1"/>
  <c r="C759" i="1"/>
  <c r="D759" i="1" s="1"/>
  <c r="O759" i="1" s="1"/>
  <c r="C760" i="1"/>
  <c r="D760" i="1" s="1"/>
  <c r="O760" i="1" s="1"/>
  <c r="C761" i="1"/>
  <c r="D761" i="1" s="1"/>
  <c r="O761" i="1" s="1"/>
  <c r="C762" i="1"/>
  <c r="D762" i="1" s="1"/>
  <c r="O762" i="1" s="1"/>
  <c r="C763" i="1"/>
  <c r="D763" i="1" s="1"/>
  <c r="O763" i="1" s="1"/>
  <c r="C764" i="1"/>
  <c r="D764" i="1" s="1"/>
  <c r="O764" i="1" s="1"/>
  <c r="C765" i="1"/>
  <c r="D765" i="1" s="1"/>
  <c r="O765" i="1" s="1"/>
  <c r="C766" i="1"/>
  <c r="D766" i="1" s="1"/>
  <c r="O766" i="1" s="1"/>
  <c r="C767" i="1"/>
  <c r="D767" i="1" s="1"/>
  <c r="O767" i="1" s="1"/>
  <c r="C768" i="1"/>
  <c r="D768" i="1" s="1"/>
  <c r="O768" i="1" s="1"/>
  <c r="C769" i="1"/>
  <c r="D769" i="1" s="1"/>
  <c r="O769" i="1" s="1"/>
  <c r="C770" i="1"/>
  <c r="D770" i="1" s="1"/>
  <c r="O770" i="1" s="1"/>
  <c r="C771" i="1"/>
  <c r="D771" i="1" s="1"/>
  <c r="O771" i="1" s="1"/>
  <c r="C772" i="1"/>
  <c r="D772" i="1" s="1"/>
  <c r="O772" i="1" s="1"/>
  <c r="C773" i="1"/>
  <c r="D773" i="1" s="1"/>
  <c r="O773" i="1" s="1"/>
  <c r="C774" i="1"/>
  <c r="D774" i="1" s="1"/>
  <c r="O774" i="1" s="1"/>
  <c r="C775" i="1"/>
  <c r="D775" i="1" s="1"/>
  <c r="O775" i="1" s="1"/>
  <c r="C776" i="1"/>
  <c r="D776" i="1" s="1"/>
  <c r="O776" i="1" s="1"/>
  <c r="C777" i="1"/>
  <c r="D777" i="1" s="1"/>
  <c r="O777" i="1" s="1"/>
  <c r="C778" i="1"/>
  <c r="D778" i="1" s="1"/>
  <c r="O778" i="1" s="1"/>
  <c r="C779" i="1"/>
  <c r="D779" i="1" s="1"/>
  <c r="O779" i="1" s="1"/>
  <c r="C780" i="1"/>
  <c r="D780" i="1" s="1"/>
  <c r="O780" i="1" s="1"/>
  <c r="C781" i="1"/>
  <c r="D781" i="1" s="1"/>
  <c r="O781" i="1" s="1"/>
  <c r="C782" i="1"/>
  <c r="D782" i="1" s="1"/>
  <c r="O782" i="1" s="1"/>
  <c r="C783" i="1"/>
  <c r="D783" i="1" s="1"/>
  <c r="O783" i="1" s="1"/>
  <c r="C784" i="1"/>
  <c r="D784" i="1" s="1"/>
  <c r="O784" i="1" s="1"/>
  <c r="C785" i="1"/>
  <c r="D785" i="1" s="1"/>
  <c r="O785" i="1" s="1"/>
  <c r="C786" i="1"/>
  <c r="D786" i="1" s="1"/>
  <c r="O786" i="1" s="1"/>
  <c r="C787" i="1"/>
  <c r="D787" i="1" s="1"/>
  <c r="O787" i="1" s="1"/>
  <c r="C788" i="1"/>
  <c r="D788" i="1" s="1"/>
  <c r="O788" i="1" s="1"/>
  <c r="C789" i="1"/>
  <c r="D789" i="1" s="1"/>
  <c r="O789" i="1" s="1"/>
  <c r="C790" i="1"/>
  <c r="D790" i="1" s="1"/>
  <c r="O790" i="1" s="1"/>
  <c r="C791" i="1"/>
  <c r="D791" i="1" s="1"/>
  <c r="O791" i="1" s="1"/>
  <c r="C792" i="1"/>
  <c r="D792" i="1" s="1"/>
  <c r="O792" i="1" s="1"/>
  <c r="C793" i="1"/>
  <c r="D793" i="1" s="1"/>
  <c r="O793" i="1" s="1"/>
  <c r="C794" i="1"/>
  <c r="D794" i="1" s="1"/>
  <c r="O794" i="1" s="1"/>
  <c r="C795" i="1"/>
  <c r="D795" i="1" s="1"/>
  <c r="O795" i="1" s="1"/>
  <c r="C796" i="1"/>
  <c r="D796" i="1" s="1"/>
  <c r="O796" i="1" s="1"/>
  <c r="C797" i="1"/>
  <c r="D797" i="1" s="1"/>
  <c r="O797" i="1" s="1"/>
  <c r="C798" i="1"/>
  <c r="D798" i="1" s="1"/>
  <c r="O798" i="1" s="1"/>
  <c r="C799" i="1"/>
  <c r="D799" i="1" s="1"/>
  <c r="O799" i="1" s="1"/>
  <c r="C800" i="1"/>
  <c r="D800" i="1" s="1"/>
  <c r="O800" i="1" s="1"/>
  <c r="C801" i="1"/>
  <c r="D801" i="1" s="1"/>
  <c r="O801" i="1" s="1"/>
  <c r="C802" i="1"/>
  <c r="D802" i="1" s="1"/>
  <c r="O802" i="1" s="1"/>
  <c r="C803" i="1"/>
  <c r="D803" i="1" s="1"/>
  <c r="O803" i="1" s="1"/>
  <c r="C804" i="1"/>
  <c r="D804" i="1" s="1"/>
  <c r="O804" i="1" s="1"/>
  <c r="C805" i="1"/>
  <c r="D805" i="1" s="1"/>
  <c r="O805" i="1" s="1"/>
  <c r="C806" i="1"/>
  <c r="D806" i="1" s="1"/>
  <c r="O806" i="1" s="1"/>
  <c r="C807" i="1"/>
  <c r="D807" i="1" s="1"/>
  <c r="O807" i="1" s="1"/>
  <c r="C808" i="1"/>
  <c r="D808" i="1" s="1"/>
  <c r="O808" i="1" s="1"/>
  <c r="C809" i="1"/>
  <c r="D809" i="1" s="1"/>
  <c r="O809" i="1" s="1"/>
  <c r="C810" i="1"/>
  <c r="D810" i="1" s="1"/>
  <c r="O810" i="1" s="1"/>
  <c r="C811" i="1"/>
  <c r="D811" i="1" s="1"/>
  <c r="O811" i="1" s="1"/>
  <c r="C812" i="1"/>
  <c r="D812" i="1" s="1"/>
  <c r="O812" i="1" s="1"/>
  <c r="C813" i="1"/>
  <c r="D813" i="1" s="1"/>
  <c r="O813" i="1" s="1"/>
  <c r="C814" i="1"/>
  <c r="D814" i="1" s="1"/>
  <c r="O814" i="1" s="1"/>
  <c r="C815" i="1"/>
  <c r="D815" i="1" s="1"/>
  <c r="O815" i="1" s="1"/>
  <c r="C816" i="1"/>
  <c r="D816" i="1" s="1"/>
  <c r="O816" i="1" s="1"/>
  <c r="C817" i="1"/>
  <c r="D817" i="1" s="1"/>
  <c r="O817" i="1" s="1"/>
  <c r="C818" i="1"/>
  <c r="D818" i="1" s="1"/>
  <c r="O818" i="1" s="1"/>
  <c r="C819" i="1"/>
  <c r="D819" i="1" s="1"/>
  <c r="O819" i="1" s="1"/>
  <c r="C820" i="1"/>
  <c r="D820" i="1" s="1"/>
  <c r="O820" i="1" s="1"/>
  <c r="C821" i="1"/>
  <c r="D821" i="1" s="1"/>
  <c r="O821" i="1" s="1"/>
  <c r="C822" i="1"/>
  <c r="D822" i="1" s="1"/>
  <c r="O822" i="1" s="1"/>
  <c r="C823" i="1"/>
  <c r="D823" i="1" s="1"/>
  <c r="O823" i="1" s="1"/>
  <c r="C824" i="1"/>
  <c r="D824" i="1" s="1"/>
  <c r="O824" i="1" s="1"/>
  <c r="C825" i="1"/>
  <c r="D825" i="1" s="1"/>
  <c r="O825" i="1" s="1"/>
  <c r="C826" i="1"/>
  <c r="D826" i="1" s="1"/>
  <c r="O826" i="1" s="1"/>
  <c r="C827" i="1"/>
  <c r="D827" i="1" s="1"/>
  <c r="O827" i="1" s="1"/>
  <c r="C828" i="1"/>
  <c r="D828" i="1" s="1"/>
  <c r="O828" i="1" s="1"/>
  <c r="C829" i="1"/>
  <c r="D829" i="1" s="1"/>
  <c r="O829" i="1" s="1"/>
  <c r="C830" i="1"/>
  <c r="D830" i="1" s="1"/>
  <c r="O830" i="1" s="1"/>
  <c r="C831" i="1"/>
  <c r="D831" i="1" s="1"/>
  <c r="O831" i="1" s="1"/>
  <c r="C832" i="1"/>
  <c r="D832" i="1" s="1"/>
  <c r="O832" i="1" s="1"/>
  <c r="C833" i="1"/>
  <c r="D833" i="1" s="1"/>
  <c r="O833" i="1" s="1"/>
  <c r="C834" i="1"/>
  <c r="D834" i="1" s="1"/>
  <c r="O834" i="1" s="1"/>
  <c r="C835" i="1"/>
  <c r="D835" i="1" s="1"/>
  <c r="O835" i="1" s="1"/>
  <c r="C836" i="1"/>
  <c r="D836" i="1" s="1"/>
  <c r="O836" i="1" s="1"/>
  <c r="C837" i="1"/>
  <c r="D837" i="1" s="1"/>
  <c r="O837" i="1" s="1"/>
  <c r="C838" i="1"/>
  <c r="D838" i="1" s="1"/>
  <c r="O838" i="1" s="1"/>
  <c r="C839" i="1"/>
  <c r="D839" i="1" s="1"/>
  <c r="O839" i="1" s="1"/>
  <c r="C840" i="1"/>
  <c r="D840" i="1" s="1"/>
  <c r="O840" i="1" s="1"/>
  <c r="C841" i="1"/>
  <c r="D841" i="1" s="1"/>
  <c r="O841" i="1" s="1"/>
  <c r="C842" i="1"/>
  <c r="D842" i="1" s="1"/>
  <c r="O842" i="1" s="1"/>
  <c r="C843" i="1"/>
  <c r="D843" i="1" s="1"/>
  <c r="O843" i="1" s="1"/>
  <c r="C844" i="1"/>
  <c r="D844" i="1" s="1"/>
  <c r="O844" i="1" s="1"/>
  <c r="C845" i="1"/>
  <c r="D845" i="1" s="1"/>
  <c r="O845" i="1" s="1"/>
  <c r="C846" i="1"/>
  <c r="D846" i="1" s="1"/>
  <c r="O846" i="1" s="1"/>
  <c r="C847" i="1"/>
  <c r="D847" i="1" s="1"/>
  <c r="O847" i="1" s="1"/>
  <c r="C848" i="1"/>
  <c r="D848" i="1" s="1"/>
  <c r="O848" i="1" s="1"/>
  <c r="C849" i="1"/>
  <c r="D849" i="1" s="1"/>
  <c r="O849" i="1" s="1"/>
  <c r="C850" i="1"/>
  <c r="D850" i="1" s="1"/>
  <c r="O850" i="1" s="1"/>
  <c r="C851" i="1"/>
  <c r="D851" i="1" s="1"/>
  <c r="O851" i="1" s="1"/>
  <c r="C852" i="1"/>
  <c r="D852" i="1" s="1"/>
  <c r="O852" i="1" s="1"/>
  <c r="C853" i="1"/>
  <c r="D853" i="1" s="1"/>
  <c r="O853" i="1" s="1"/>
  <c r="C854" i="1"/>
  <c r="D854" i="1" s="1"/>
  <c r="O854" i="1" s="1"/>
  <c r="C855" i="1"/>
  <c r="D855" i="1" s="1"/>
  <c r="O855" i="1" s="1"/>
  <c r="C856" i="1"/>
  <c r="D856" i="1" s="1"/>
  <c r="O856" i="1" s="1"/>
  <c r="C857" i="1"/>
  <c r="D857" i="1" s="1"/>
  <c r="O857" i="1" s="1"/>
  <c r="C858" i="1"/>
  <c r="D858" i="1" s="1"/>
  <c r="O858" i="1" s="1"/>
  <c r="C859" i="1"/>
  <c r="D859" i="1" s="1"/>
  <c r="O859" i="1" s="1"/>
  <c r="C860" i="1"/>
  <c r="D860" i="1" s="1"/>
  <c r="O860" i="1" s="1"/>
  <c r="C861" i="1"/>
  <c r="D861" i="1" s="1"/>
  <c r="O861" i="1" s="1"/>
  <c r="C862" i="1"/>
  <c r="D862" i="1" s="1"/>
  <c r="O862" i="1" s="1"/>
  <c r="C863" i="1"/>
  <c r="D863" i="1" s="1"/>
  <c r="O863" i="1" s="1"/>
  <c r="C864" i="1"/>
  <c r="D864" i="1" s="1"/>
  <c r="O864" i="1" s="1"/>
  <c r="C865" i="1"/>
  <c r="D865" i="1" s="1"/>
  <c r="O865" i="1" s="1"/>
  <c r="C866" i="1"/>
  <c r="D866" i="1" s="1"/>
  <c r="O866" i="1" s="1"/>
  <c r="C867" i="1"/>
  <c r="D867" i="1" s="1"/>
  <c r="O867" i="1" s="1"/>
  <c r="C868" i="1"/>
  <c r="D868" i="1" s="1"/>
  <c r="O868" i="1" s="1"/>
  <c r="C869" i="1"/>
  <c r="D869" i="1" s="1"/>
  <c r="O869" i="1" s="1"/>
  <c r="C870" i="1"/>
  <c r="D870" i="1" s="1"/>
  <c r="O870" i="1" s="1"/>
  <c r="C871" i="1"/>
  <c r="D871" i="1" s="1"/>
  <c r="O871" i="1" s="1"/>
  <c r="C872" i="1"/>
  <c r="D872" i="1" s="1"/>
  <c r="O872" i="1" s="1"/>
  <c r="C873" i="1"/>
  <c r="D873" i="1" s="1"/>
  <c r="O873" i="1" s="1"/>
  <c r="C874" i="1"/>
  <c r="D874" i="1" s="1"/>
  <c r="O874" i="1" s="1"/>
  <c r="C875" i="1"/>
  <c r="D875" i="1" s="1"/>
  <c r="O875" i="1" s="1"/>
  <c r="C876" i="1"/>
  <c r="D876" i="1" s="1"/>
  <c r="O876" i="1" s="1"/>
  <c r="C877" i="1"/>
  <c r="D877" i="1" s="1"/>
  <c r="O877" i="1" s="1"/>
  <c r="C878" i="1"/>
  <c r="D878" i="1" s="1"/>
  <c r="O878" i="1" s="1"/>
  <c r="C879" i="1"/>
  <c r="D879" i="1" s="1"/>
  <c r="O879" i="1" s="1"/>
  <c r="C880" i="1"/>
  <c r="D880" i="1" s="1"/>
  <c r="O880" i="1" s="1"/>
  <c r="C881" i="1"/>
  <c r="D881" i="1" s="1"/>
  <c r="O881" i="1" s="1"/>
  <c r="C882" i="1"/>
  <c r="D882" i="1" s="1"/>
  <c r="O882" i="1" s="1"/>
  <c r="C883" i="1"/>
  <c r="D883" i="1" s="1"/>
  <c r="O883" i="1" s="1"/>
  <c r="C884" i="1"/>
  <c r="D884" i="1" s="1"/>
  <c r="O884" i="1" s="1"/>
  <c r="C885" i="1"/>
  <c r="D885" i="1" s="1"/>
  <c r="O885" i="1" s="1"/>
  <c r="C886" i="1"/>
  <c r="D886" i="1" s="1"/>
  <c r="O886" i="1" s="1"/>
  <c r="C887" i="1"/>
  <c r="D887" i="1" s="1"/>
  <c r="O887" i="1" s="1"/>
  <c r="C888" i="1"/>
  <c r="D888" i="1" s="1"/>
  <c r="O888" i="1" s="1"/>
  <c r="C889" i="1"/>
  <c r="D889" i="1" s="1"/>
  <c r="O889" i="1" s="1"/>
  <c r="C890" i="1"/>
  <c r="D890" i="1" s="1"/>
  <c r="O890" i="1" s="1"/>
  <c r="C891" i="1"/>
  <c r="D891" i="1" s="1"/>
  <c r="O891" i="1" s="1"/>
  <c r="C892" i="1"/>
  <c r="D892" i="1" s="1"/>
  <c r="O892" i="1" s="1"/>
  <c r="C893" i="1"/>
  <c r="D893" i="1" s="1"/>
  <c r="O893" i="1" s="1"/>
  <c r="C894" i="1"/>
  <c r="D894" i="1" s="1"/>
  <c r="O894" i="1" s="1"/>
  <c r="C895" i="1"/>
  <c r="D895" i="1" s="1"/>
  <c r="O895" i="1" s="1"/>
  <c r="C896" i="1"/>
  <c r="D896" i="1" s="1"/>
  <c r="O896" i="1" s="1"/>
  <c r="C897" i="1"/>
  <c r="D897" i="1" s="1"/>
  <c r="O897" i="1" s="1"/>
  <c r="C898" i="1"/>
  <c r="D898" i="1" s="1"/>
  <c r="O898" i="1" s="1"/>
  <c r="C899" i="1"/>
  <c r="D899" i="1" s="1"/>
  <c r="O899" i="1" s="1"/>
  <c r="C900" i="1"/>
  <c r="D900" i="1" s="1"/>
  <c r="O900" i="1" s="1"/>
  <c r="C901" i="1"/>
  <c r="D901" i="1" s="1"/>
  <c r="O901" i="1" s="1"/>
  <c r="C902" i="1"/>
  <c r="D902" i="1" s="1"/>
  <c r="O902" i="1" s="1"/>
  <c r="C903" i="1"/>
  <c r="D903" i="1" s="1"/>
  <c r="O903" i="1" s="1"/>
  <c r="C904" i="1"/>
  <c r="D904" i="1" s="1"/>
  <c r="O904" i="1" s="1"/>
  <c r="C905" i="1"/>
  <c r="D905" i="1" s="1"/>
  <c r="O905" i="1" s="1"/>
  <c r="C906" i="1"/>
  <c r="D906" i="1" s="1"/>
  <c r="O906" i="1" s="1"/>
  <c r="C907" i="1"/>
  <c r="D907" i="1" s="1"/>
  <c r="O907" i="1" s="1"/>
  <c r="C908" i="1"/>
  <c r="D908" i="1" s="1"/>
  <c r="O908" i="1" s="1"/>
  <c r="C909" i="1"/>
  <c r="D909" i="1" s="1"/>
  <c r="O909" i="1" s="1"/>
  <c r="C910" i="1"/>
  <c r="D910" i="1" s="1"/>
  <c r="O910" i="1" s="1"/>
  <c r="C911" i="1"/>
  <c r="D911" i="1" s="1"/>
  <c r="O911" i="1" s="1"/>
  <c r="C912" i="1"/>
  <c r="D912" i="1" s="1"/>
  <c r="O912" i="1" s="1"/>
  <c r="C913" i="1"/>
  <c r="D913" i="1" s="1"/>
  <c r="O913" i="1" s="1"/>
  <c r="C914" i="1"/>
  <c r="D914" i="1" s="1"/>
  <c r="O914" i="1" s="1"/>
  <c r="C915" i="1"/>
  <c r="D915" i="1" s="1"/>
  <c r="O915" i="1" s="1"/>
  <c r="C916" i="1"/>
  <c r="D916" i="1" s="1"/>
  <c r="O916" i="1" s="1"/>
  <c r="C917" i="1"/>
  <c r="D917" i="1" s="1"/>
  <c r="O917" i="1" s="1"/>
  <c r="C918" i="1"/>
  <c r="D918" i="1" s="1"/>
  <c r="O918" i="1" s="1"/>
  <c r="C919" i="1"/>
  <c r="D919" i="1" s="1"/>
  <c r="O919" i="1" s="1"/>
  <c r="C920" i="1"/>
  <c r="D920" i="1" s="1"/>
  <c r="O920" i="1" s="1"/>
  <c r="C921" i="1"/>
  <c r="D921" i="1" s="1"/>
  <c r="O921" i="1" s="1"/>
  <c r="C922" i="1"/>
  <c r="D922" i="1" s="1"/>
  <c r="O922" i="1" s="1"/>
  <c r="C923" i="1"/>
  <c r="D923" i="1" s="1"/>
  <c r="O923" i="1" s="1"/>
  <c r="C924" i="1"/>
  <c r="D924" i="1" s="1"/>
  <c r="O924" i="1" s="1"/>
  <c r="C925" i="1"/>
  <c r="D925" i="1" s="1"/>
  <c r="O925" i="1" s="1"/>
  <c r="C926" i="1"/>
  <c r="D926" i="1" s="1"/>
  <c r="O926" i="1" s="1"/>
  <c r="C927" i="1"/>
  <c r="D927" i="1" s="1"/>
  <c r="O927" i="1" s="1"/>
  <c r="C928" i="1"/>
  <c r="D928" i="1" s="1"/>
  <c r="O928" i="1" s="1"/>
  <c r="C929" i="1"/>
  <c r="D929" i="1" s="1"/>
  <c r="O929" i="1" s="1"/>
  <c r="C930" i="1"/>
  <c r="D930" i="1" s="1"/>
  <c r="O930" i="1" s="1"/>
  <c r="C931" i="1"/>
  <c r="D931" i="1" s="1"/>
  <c r="O931" i="1" s="1"/>
  <c r="C932" i="1"/>
  <c r="D932" i="1" s="1"/>
  <c r="O932" i="1" s="1"/>
  <c r="C933" i="1"/>
  <c r="D933" i="1" s="1"/>
  <c r="O933" i="1" s="1"/>
  <c r="C934" i="1"/>
  <c r="D934" i="1" s="1"/>
  <c r="O934" i="1" s="1"/>
  <c r="C935" i="1"/>
  <c r="D935" i="1" s="1"/>
  <c r="O935" i="1" s="1"/>
  <c r="C936" i="1"/>
  <c r="D936" i="1" s="1"/>
  <c r="O936" i="1" s="1"/>
  <c r="C937" i="1"/>
  <c r="D937" i="1" s="1"/>
  <c r="O937" i="1" s="1"/>
  <c r="C938" i="1"/>
  <c r="D938" i="1" s="1"/>
  <c r="O938" i="1" s="1"/>
  <c r="C939" i="1"/>
  <c r="D939" i="1" s="1"/>
  <c r="O939" i="1" s="1"/>
  <c r="C940" i="1"/>
  <c r="D940" i="1" s="1"/>
  <c r="O940" i="1" s="1"/>
  <c r="C941" i="1"/>
  <c r="D941" i="1" s="1"/>
  <c r="O941" i="1" s="1"/>
  <c r="C942" i="1"/>
  <c r="D942" i="1" s="1"/>
  <c r="O942" i="1" s="1"/>
  <c r="C943" i="1"/>
  <c r="D943" i="1" s="1"/>
  <c r="O943" i="1" s="1"/>
  <c r="C944" i="1"/>
  <c r="D944" i="1" s="1"/>
  <c r="O944" i="1" s="1"/>
  <c r="C945" i="1"/>
  <c r="D945" i="1" s="1"/>
  <c r="O945" i="1" s="1"/>
  <c r="C946" i="1"/>
  <c r="D946" i="1" s="1"/>
  <c r="O946" i="1" s="1"/>
  <c r="C947" i="1"/>
  <c r="D947" i="1" s="1"/>
  <c r="O947" i="1" s="1"/>
  <c r="C948" i="1"/>
  <c r="D948" i="1" s="1"/>
  <c r="O948" i="1" s="1"/>
  <c r="C949" i="1"/>
  <c r="D949" i="1" s="1"/>
  <c r="O949" i="1" s="1"/>
  <c r="C950" i="1"/>
  <c r="D950" i="1" s="1"/>
  <c r="O950" i="1" s="1"/>
  <c r="C951" i="1"/>
  <c r="D951" i="1" s="1"/>
  <c r="O951" i="1" s="1"/>
  <c r="C952" i="1"/>
  <c r="D952" i="1" s="1"/>
  <c r="O952" i="1" s="1"/>
  <c r="C953" i="1"/>
  <c r="D953" i="1" s="1"/>
  <c r="O953" i="1" s="1"/>
  <c r="C954" i="1"/>
  <c r="D954" i="1" s="1"/>
  <c r="O954" i="1" s="1"/>
  <c r="C955" i="1"/>
  <c r="D955" i="1" s="1"/>
  <c r="O955" i="1" s="1"/>
  <c r="C956" i="1"/>
  <c r="D956" i="1" s="1"/>
  <c r="O956" i="1" s="1"/>
  <c r="C957" i="1"/>
  <c r="D957" i="1" s="1"/>
  <c r="O957" i="1" s="1"/>
  <c r="C958" i="1"/>
  <c r="D958" i="1" s="1"/>
  <c r="O958" i="1" s="1"/>
  <c r="C959" i="1"/>
  <c r="D959" i="1" s="1"/>
  <c r="O959" i="1" s="1"/>
  <c r="C960" i="1"/>
  <c r="D960" i="1" s="1"/>
  <c r="O960" i="1" s="1"/>
  <c r="C961" i="1"/>
  <c r="D961" i="1" s="1"/>
  <c r="O961" i="1" s="1"/>
  <c r="C962" i="1"/>
  <c r="D962" i="1" s="1"/>
  <c r="O962" i="1" s="1"/>
  <c r="C963" i="1"/>
  <c r="D963" i="1" s="1"/>
  <c r="O963" i="1" s="1"/>
  <c r="C964" i="1"/>
  <c r="D964" i="1" s="1"/>
  <c r="O964" i="1" s="1"/>
  <c r="C965" i="1"/>
  <c r="D965" i="1" s="1"/>
  <c r="O965" i="1" s="1"/>
  <c r="C966" i="1"/>
  <c r="D966" i="1" s="1"/>
  <c r="O966" i="1" s="1"/>
  <c r="C967" i="1"/>
  <c r="D967" i="1" s="1"/>
  <c r="O967" i="1" s="1"/>
  <c r="C968" i="1"/>
  <c r="D968" i="1" s="1"/>
  <c r="O968" i="1" s="1"/>
  <c r="C969" i="1"/>
  <c r="D969" i="1" s="1"/>
  <c r="O969" i="1" s="1"/>
  <c r="C970" i="1"/>
  <c r="D970" i="1" s="1"/>
  <c r="O970" i="1" s="1"/>
  <c r="C971" i="1"/>
  <c r="D971" i="1" s="1"/>
  <c r="O971" i="1" s="1"/>
  <c r="C972" i="1"/>
  <c r="D972" i="1" s="1"/>
  <c r="O972" i="1" s="1"/>
  <c r="C973" i="1"/>
  <c r="D973" i="1" s="1"/>
  <c r="O973" i="1" s="1"/>
  <c r="C974" i="1"/>
  <c r="D974" i="1" s="1"/>
  <c r="O974" i="1" s="1"/>
  <c r="C975" i="1"/>
  <c r="D975" i="1" s="1"/>
  <c r="O975" i="1" s="1"/>
  <c r="C976" i="1"/>
  <c r="D976" i="1" s="1"/>
  <c r="O976" i="1" s="1"/>
  <c r="C977" i="1"/>
  <c r="D977" i="1" s="1"/>
  <c r="O977" i="1" s="1"/>
  <c r="C978" i="1"/>
  <c r="D978" i="1" s="1"/>
  <c r="O978" i="1" s="1"/>
  <c r="C979" i="1"/>
  <c r="D979" i="1" s="1"/>
  <c r="O979" i="1" s="1"/>
  <c r="C980" i="1"/>
  <c r="D980" i="1" s="1"/>
  <c r="O980" i="1" s="1"/>
  <c r="C981" i="1"/>
  <c r="D981" i="1" s="1"/>
  <c r="O981" i="1" s="1"/>
  <c r="C982" i="1"/>
  <c r="D982" i="1" s="1"/>
  <c r="O982" i="1" s="1"/>
  <c r="C983" i="1"/>
  <c r="D983" i="1" s="1"/>
  <c r="O983" i="1" s="1"/>
  <c r="C984" i="1"/>
  <c r="D984" i="1" s="1"/>
  <c r="O984" i="1" s="1"/>
  <c r="C985" i="1"/>
  <c r="D985" i="1" s="1"/>
  <c r="O985" i="1" s="1"/>
  <c r="C986" i="1"/>
  <c r="D986" i="1" s="1"/>
  <c r="O986" i="1" s="1"/>
  <c r="C987" i="1"/>
  <c r="D987" i="1" s="1"/>
  <c r="O987" i="1" s="1"/>
  <c r="C988" i="1"/>
  <c r="D988" i="1" s="1"/>
  <c r="O988" i="1" s="1"/>
  <c r="C989" i="1"/>
  <c r="D989" i="1" s="1"/>
  <c r="O989" i="1" s="1"/>
  <c r="C990" i="1"/>
  <c r="D990" i="1" s="1"/>
  <c r="O990" i="1" s="1"/>
  <c r="C991" i="1"/>
  <c r="D991" i="1" s="1"/>
  <c r="O991" i="1" s="1"/>
  <c r="C992" i="1"/>
  <c r="D992" i="1" s="1"/>
  <c r="O992" i="1" s="1"/>
  <c r="C993" i="1"/>
  <c r="D993" i="1" s="1"/>
  <c r="O993" i="1" s="1"/>
  <c r="C994" i="1"/>
  <c r="D994" i="1" s="1"/>
  <c r="O994" i="1" s="1"/>
  <c r="C995" i="1"/>
  <c r="D995" i="1" s="1"/>
  <c r="O995" i="1" s="1"/>
  <c r="C996" i="1"/>
  <c r="D996" i="1" s="1"/>
  <c r="O996" i="1" s="1"/>
  <c r="C997" i="1"/>
  <c r="D997" i="1" s="1"/>
  <c r="O997" i="1" s="1"/>
  <c r="C998" i="1"/>
  <c r="D998" i="1" s="1"/>
  <c r="O998" i="1" s="1"/>
  <c r="C999" i="1"/>
  <c r="D999" i="1" s="1"/>
  <c r="O999" i="1" s="1"/>
  <c r="C1000" i="1"/>
  <c r="D1000" i="1" s="1"/>
  <c r="O1000" i="1" s="1"/>
  <c r="C1001" i="1"/>
  <c r="D1001" i="1" s="1"/>
  <c r="O1001" i="1" s="1"/>
  <c r="C1002" i="1"/>
  <c r="D1002" i="1" s="1"/>
  <c r="O1002" i="1" s="1"/>
  <c r="C1003" i="1"/>
  <c r="D1003" i="1" s="1"/>
  <c r="O1003" i="1" s="1"/>
  <c r="C1004" i="1"/>
  <c r="D1004" i="1" s="1"/>
  <c r="O1004" i="1" s="1"/>
  <c r="C1005" i="1"/>
  <c r="D1005" i="1" s="1"/>
  <c r="O1005" i="1" s="1"/>
  <c r="C1006" i="1"/>
  <c r="D1006" i="1" s="1"/>
  <c r="O1006" i="1" s="1"/>
  <c r="C1007" i="1"/>
  <c r="D1007" i="1" s="1"/>
  <c r="O1007" i="1" s="1"/>
  <c r="C1008" i="1"/>
  <c r="D1008" i="1" s="1"/>
  <c r="O1008" i="1" s="1"/>
  <c r="C1009" i="1"/>
  <c r="D1009" i="1" s="1"/>
  <c r="O1009" i="1" s="1"/>
  <c r="C1010" i="1"/>
  <c r="D1010" i="1" s="1"/>
  <c r="O1010" i="1" s="1"/>
  <c r="C1011" i="1"/>
  <c r="D1011" i="1" s="1"/>
  <c r="O1011" i="1" s="1"/>
  <c r="C1012" i="1"/>
  <c r="D1012" i="1" s="1"/>
  <c r="O1012" i="1" s="1"/>
  <c r="C1013" i="1"/>
  <c r="D1013" i="1" s="1"/>
  <c r="O1013" i="1" s="1"/>
  <c r="C1014" i="1"/>
  <c r="D1014" i="1" s="1"/>
  <c r="O1014" i="1" s="1"/>
  <c r="C1015" i="1"/>
  <c r="D1015" i="1" s="1"/>
  <c r="O1015" i="1" s="1"/>
  <c r="C1016" i="1"/>
  <c r="D1016" i="1" s="1"/>
  <c r="O1016" i="1" s="1"/>
  <c r="C1017" i="1"/>
  <c r="D1017" i="1" s="1"/>
  <c r="O1017" i="1" s="1"/>
  <c r="C1018" i="1"/>
  <c r="D1018" i="1" s="1"/>
  <c r="O1018" i="1" s="1"/>
  <c r="C1019" i="1"/>
  <c r="D1019" i="1" s="1"/>
  <c r="O1019" i="1" s="1"/>
  <c r="C1020" i="1"/>
  <c r="D1020" i="1" s="1"/>
  <c r="O1020" i="1" s="1"/>
  <c r="C1021" i="1"/>
  <c r="D1021" i="1" s="1"/>
  <c r="O1021" i="1" s="1"/>
  <c r="C1022" i="1"/>
  <c r="D1022" i="1" s="1"/>
  <c r="O1022" i="1" s="1"/>
  <c r="C1023" i="1"/>
  <c r="D1023" i="1" s="1"/>
  <c r="O1023" i="1" s="1"/>
  <c r="C1024" i="1"/>
  <c r="D1024" i="1" s="1"/>
  <c r="O1024" i="1" s="1"/>
  <c r="C1025" i="1"/>
  <c r="D1025" i="1" s="1"/>
  <c r="O1025" i="1" s="1"/>
  <c r="C1026" i="1"/>
  <c r="D1026" i="1" s="1"/>
  <c r="O1026" i="1" s="1"/>
  <c r="C1027" i="1"/>
  <c r="D1027" i="1" s="1"/>
  <c r="O1027" i="1" s="1"/>
  <c r="C1028" i="1"/>
  <c r="D1028" i="1" s="1"/>
  <c r="O1028" i="1" s="1"/>
  <c r="C1029" i="1"/>
  <c r="D1029" i="1" s="1"/>
  <c r="O1029" i="1" s="1"/>
  <c r="C1030" i="1"/>
  <c r="D1030" i="1" s="1"/>
  <c r="O1030" i="1" s="1"/>
  <c r="C1031" i="1"/>
  <c r="D1031" i="1" s="1"/>
  <c r="O1031" i="1" s="1"/>
  <c r="C1032" i="1"/>
  <c r="D1032" i="1" s="1"/>
  <c r="O1032" i="1" s="1"/>
  <c r="C1033" i="1"/>
  <c r="D1033" i="1" s="1"/>
  <c r="O1033" i="1" s="1"/>
  <c r="C1034" i="1"/>
  <c r="D1034" i="1" s="1"/>
  <c r="O1034" i="1" s="1"/>
  <c r="C1035" i="1"/>
  <c r="D1035" i="1" s="1"/>
  <c r="O1035" i="1" s="1"/>
  <c r="C1036" i="1"/>
  <c r="D1036" i="1" s="1"/>
  <c r="O1036" i="1" s="1"/>
  <c r="C1037" i="1"/>
  <c r="D1037" i="1" s="1"/>
  <c r="O1037" i="1" s="1"/>
  <c r="C1038" i="1"/>
  <c r="D1038" i="1" s="1"/>
  <c r="O1038" i="1" s="1"/>
  <c r="C1039" i="1"/>
  <c r="D1039" i="1" s="1"/>
  <c r="O1039" i="1" s="1"/>
  <c r="C1040" i="1"/>
  <c r="D1040" i="1" s="1"/>
  <c r="O1040" i="1" s="1"/>
  <c r="C1041" i="1"/>
  <c r="D1041" i="1" s="1"/>
  <c r="O1041" i="1" s="1"/>
  <c r="C1042" i="1"/>
  <c r="D1042" i="1" s="1"/>
  <c r="O1042" i="1" s="1"/>
  <c r="C1043" i="1"/>
  <c r="D1043" i="1" s="1"/>
  <c r="O1043" i="1" s="1"/>
  <c r="C1044" i="1"/>
  <c r="D1044" i="1" s="1"/>
  <c r="O1044" i="1" s="1"/>
  <c r="C1045" i="1"/>
  <c r="D1045" i="1" s="1"/>
  <c r="O1045" i="1" s="1"/>
  <c r="C1046" i="1"/>
  <c r="D1046" i="1" s="1"/>
  <c r="O1046" i="1" s="1"/>
  <c r="C1047" i="1"/>
  <c r="D1047" i="1" s="1"/>
  <c r="O1047" i="1" s="1"/>
  <c r="C1048" i="1"/>
  <c r="D1048" i="1" s="1"/>
  <c r="O1048" i="1" s="1"/>
  <c r="C1049" i="1"/>
  <c r="D1049" i="1" s="1"/>
  <c r="O1049" i="1" s="1"/>
  <c r="C1050" i="1"/>
  <c r="D1050" i="1" s="1"/>
  <c r="O1050" i="1" s="1"/>
  <c r="C1051" i="1"/>
  <c r="D1051" i="1" s="1"/>
  <c r="O1051" i="1" s="1"/>
  <c r="C1052" i="1"/>
  <c r="D1052" i="1" s="1"/>
  <c r="O1052" i="1" s="1"/>
  <c r="C1053" i="1"/>
  <c r="D1053" i="1" s="1"/>
  <c r="O1053" i="1" s="1"/>
  <c r="C1054" i="1"/>
  <c r="D1054" i="1" s="1"/>
  <c r="O1054" i="1" s="1"/>
  <c r="C1055" i="1"/>
  <c r="D1055" i="1" s="1"/>
  <c r="O1055" i="1" s="1"/>
  <c r="C1056" i="1"/>
  <c r="D1056" i="1" s="1"/>
  <c r="O1056" i="1" s="1"/>
  <c r="C1057" i="1"/>
  <c r="D1057" i="1" s="1"/>
  <c r="O1057" i="1" s="1"/>
  <c r="C1058" i="1"/>
  <c r="D1058" i="1" s="1"/>
  <c r="O1058" i="1" s="1"/>
  <c r="C1059" i="1"/>
  <c r="D1059" i="1" s="1"/>
  <c r="O1059" i="1" s="1"/>
  <c r="C1060" i="1"/>
  <c r="D1060" i="1" s="1"/>
  <c r="O1060" i="1" s="1"/>
  <c r="C1061" i="1"/>
  <c r="D1061" i="1" s="1"/>
  <c r="O1061" i="1" s="1"/>
  <c r="C1062" i="1"/>
  <c r="D1062" i="1" s="1"/>
  <c r="O1062" i="1" s="1"/>
  <c r="C1063" i="1"/>
  <c r="D1063" i="1" s="1"/>
  <c r="O1063" i="1" s="1"/>
  <c r="C1064" i="1"/>
  <c r="D1064" i="1" s="1"/>
  <c r="O1064" i="1" s="1"/>
  <c r="C1065" i="1"/>
  <c r="D1065" i="1" s="1"/>
  <c r="O1065" i="1" s="1"/>
  <c r="C1066" i="1"/>
  <c r="D1066" i="1" s="1"/>
  <c r="O1066" i="1" s="1"/>
  <c r="C1067" i="1"/>
  <c r="D1067" i="1" s="1"/>
  <c r="O1067" i="1" s="1"/>
  <c r="C1068" i="1"/>
  <c r="D1068" i="1" s="1"/>
  <c r="O1068" i="1" s="1"/>
  <c r="C1069" i="1"/>
  <c r="D1069" i="1" s="1"/>
  <c r="O1069" i="1" s="1"/>
  <c r="C1070" i="1"/>
  <c r="D1070" i="1" s="1"/>
  <c r="O1070" i="1" s="1"/>
  <c r="C1071" i="1"/>
  <c r="D1071" i="1" s="1"/>
  <c r="O1071" i="1" s="1"/>
  <c r="C1072" i="1"/>
  <c r="D1072" i="1" s="1"/>
  <c r="O1072" i="1" s="1"/>
  <c r="C1073" i="1"/>
  <c r="D1073" i="1" s="1"/>
  <c r="O1073" i="1" s="1"/>
  <c r="C1074" i="1"/>
  <c r="D1074" i="1" s="1"/>
  <c r="O1074" i="1" s="1"/>
  <c r="C1075" i="1"/>
  <c r="D1075" i="1" s="1"/>
  <c r="O1075" i="1" s="1"/>
  <c r="C1076" i="1"/>
  <c r="D1076" i="1" s="1"/>
  <c r="O1076" i="1" s="1"/>
  <c r="C1077" i="1"/>
  <c r="D1077" i="1" s="1"/>
  <c r="O1077" i="1" s="1"/>
  <c r="C1078" i="1"/>
  <c r="D1078" i="1" s="1"/>
  <c r="O1078" i="1" s="1"/>
  <c r="C1079" i="1"/>
  <c r="D1079" i="1" s="1"/>
  <c r="O1079" i="1" s="1"/>
  <c r="C1080" i="1"/>
  <c r="D1080" i="1" s="1"/>
  <c r="O1080" i="1" s="1"/>
  <c r="C1081" i="1"/>
  <c r="D1081" i="1" s="1"/>
  <c r="O1081" i="1" s="1"/>
  <c r="C1082" i="1"/>
  <c r="D1082" i="1" s="1"/>
  <c r="O1082" i="1" s="1"/>
  <c r="C1083" i="1"/>
  <c r="D1083" i="1" s="1"/>
  <c r="O1083" i="1" s="1"/>
  <c r="C1084" i="1"/>
  <c r="D1084" i="1" s="1"/>
  <c r="O1084" i="1" s="1"/>
  <c r="C1085" i="1"/>
  <c r="D1085" i="1" s="1"/>
  <c r="O1085" i="1" s="1"/>
  <c r="C1086" i="1"/>
  <c r="D1086" i="1" s="1"/>
  <c r="O1086" i="1" s="1"/>
  <c r="C1087" i="1"/>
  <c r="D1087" i="1" s="1"/>
  <c r="O1087" i="1" s="1"/>
  <c r="C1088" i="1"/>
  <c r="D1088" i="1" s="1"/>
  <c r="O1088" i="1" s="1"/>
  <c r="C1089" i="1"/>
  <c r="D1089" i="1" s="1"/>
  <c r="O1089" i="1" s="1"/>
  <c r="C1090" i="1"/>
  <c r="D1090" i="1" s="1"/>
  <c r="O1090" i="1" s="1"/>
  <c r="C1091" i="1"/>
  <c r="D1091" i="1" s="1"/>
  <c r="O1091" i="1" s="1"/>
  <c r="C1092" i="1"/>
  <c r="D1092" i="1" s="1"/>
  <c r="O1092" i="1" s="1"/>
  <c r="C1093" i="1"/>
  <c r="D1093" i="1" s="1"/>
  <c r="O1093" i="1" s="1"/>
  <c r="C1094" i="1"/>
  <c r="D1094" i="1" s="1"/>
  <c r="O1094" i="1" s="1"/>
  <c r="C1095" i="1"/>
  <c r="D1095" i="1" s="1"/>
  <c r="O1095" i="1" s="1"/>
  <c r="C1096" i="1"/>
  <c r="D1096" i="1" s="1"/>
  <c r="O1096" i="1" s="1"/>
  <c r="C1097" i="1"/>
  <c r="D1097" i="1" s="1"/>
  <c r="O1097" i="1" s="1"/>
  <c r="C1098" i="1"/>
  <c r="D1098" i="1" s="1"/>
  <c r="O1098" i="1" s="1"/>
  <c r="C1099" i="1"/>
  <c r="D1099" i="1" s="1"/>
  <c r="O1099" i="1" s="1"/>
  <c r="C1100" i="1"/>
  <c r="D1100" i="1" s="1"/>
  <c r="O1100" i="1" s="1"/>
  <c r="C1101" i="1"/>
  <c r="D1101" i="1" s="1"/>
  <c r="O1101" i="1" s="1"/>
  <c r="C1102" i="1"/>
  <c r="D1102" i="1" s="1"/>
  <c r="O1102" i="1" s="1"/>
  <c r="C1103" i="1"/>
  <c r="D1103" i="1" s="1"/>
  <c r="O1103" i="1" s="1"/>
  <c r="C1104" i="1"/>
  <c r="D1104" i="1" s="1"/>
  <c r="O1104" i="1" s="1"/>
  <c r="C1105" i="1"/>
  <c r="D1105" i="1" s="1"/>
  <c r="O1105" i="1" s="1"/>
  <c r="C1106" i="1"/>
  <c r="D1106" i="1" s="1"/>
  <c r="O1106" i="1" s="1"/>
  <c r="C1107" i="1"/>
  <c r="D1107" i="1" s="1"/>
  <c r="O1107" i="1" s="1"/>
  <c r="C1108" i="1"/>
  <c r="D1108" i="1" s="1"/>
  <c r="O1108" i="1" s="1"/>
  <c r="C1109" i="1"/>
  <c r="D1109" i="1" s="1"/>
  <c r="O1109" i="1" s="1"/>
  <c r="C1110" i="1"/>
  <c r="D1110" i="1" s="1"/>
  <c r="O1110" i="1" s="1"/>
  <c r="C1111" i="1"/>
  <c r="D1111" i="1" s="1"/>
  <c r="O1111" i="1" s="1"/>
  <c r="C1112" i="1"/>
  <c r="D1112" i="1" s="1"/>
  <c r="O1112" i="1" s="1"/>
  <c r="C1113" i="1"/>
  <c r="D1113" i="1" s="1"/>
  <c r="O1113" i="1" s="1"/>
  <c r="C1114" i="1"/>
  <c r="D1114" i="1" s="1"/>
  <c r="O1114" i="1" s="1"/>
  <c r="C1115" i="1"/>
  <c r="D1115" i="1" s="1"/>
  <c r="O1115" i="1" s="1"/>
  <c r="C1116" i="1"/>
  <c r="D1116" i="1" s="1"/>
  <c r="O1116" i="1" s="1"/>
  <c r="C1117" i="1"/>
  <c r="D1117" i="1" s="1"/>
  <c r="O1117" i="1" s="1"/>
  <c r="C1118" i="1"/>
  <c r="D1118" i="1" s="1"/>
  <c r="O1118" i="1" s="1"/>
  <c r="C1119" i="1"/>
  <c r="D1119" i="1" s="1"/>
  <c r="O1119" i="1" s="1"/>
  <c r="C1120" i="1"/>
  <c r="D1120" i="1" s="1"/>
  <c r="O1120" i="1" s="1"/>
  <c r="C1121" i="1"/>
  <c r="D1121" i="1" s="1"/>
  <c r="O1121" i="1" s="1"/>
  <c r="C1122" i="1"/>
  <c r="D1122" i="1" s="1"/>
  <c r="O1122" i="1" s="1"/>
  <c r="C1123" i="1"/>
  <c r="D1123" i="1" s="1"/>
  <c r="O1123" i="1" s="1"/>
  <c r="C1124" i="1"/>
  <c r="D1124" i="1" s="1"/>
  <c r="O1124" i="1" s="1"/>
  <c r="C1125" i="1"/>
  <c r="D1125" i="1" s="1"/>
  <c r="O1125" i="1" s="1"/>
  <c r="C1126" i="1"/>
  <c r="D1126" i="1" s="1"/>
  <c r="O1126" i="1" s="1"/>
  <c r="C1127" i="1"/>
  <c r="D1127" i="1" s="1"/>
  <c r="O1127" i="1" s="1"/>
  <c r="C1128" i="1"/>
  <c r="D1128" i="1" s="1"/>
  <c r="O1128" i="1" s="1"/>
  <c r="C1129" i="1"/>
  <c r="D1129" i="1" s="1"/>
  <c r="O1129" i="1" s="1"/>
  <c r="C1130" i="1"/>
  <c r="D1130" i="1" s="1"/>
  <c r="O1130" i="1" s="1"/>
  <c r="C1131" i="1"/>
  <c r="D1131" i="1" s="1"/>
  <c r="O1131" i="1" s="1"/>
  <c r="C1132" i="1"/>
  <c r="D1132" i="1" s="1"/>
  <c r="O1132" i="1" s="1"/>
  <c r="C1133" i="1"/>
  <c r="D1133" i="1" s="1"/>
  <c r="O1133" i="1" s="1"/>
  <c r="C1134" i="1"/>
  <c r="D1134" i="1" s="1"/>
  <c r="O1134" i="1" s="1"/>
  <c r="C1135" i="1"/>
  <c r="D1135" i="1" s="1"/>
  <c r="O1135" i="1" s="1"/>
  <c r="C1136" i="1"/>
  <c r="D1136" i="1" s="1"/>
  <c r="O1136" i="1" s="1"/>
  <c r="C1137" i="1"/>
  <c r="D1137" i="1" s="1"/>
  <c r="O1137" i="1" s="1"/>
  <c r="C1138" i="1"/>
  <c r="D1138" i="1" s="1"/>
  <c r="O1138" i="1" s="1"/>
  <c r="C1139" i="1"/>
  <c r="D1139" i="1" s="1"/>
  <c r="O1139" i="1" s="1"/>
  <c r="C1140" i="1"/>
  <c r="D1140" i="1" s="1"/>
  <c r="O1140" i="1" s="1"/>
  <c r="C1141" i="1"/>
  <c r="D1141" i="1" s="1"/>
  <c r="O1141" i="1" s="1"/>
  <c r="C1142" i="1"/>
  <c r="D1142" i="1" s="1"/>
  <c r="O1142" i="1" s="1"/>
  <c r="C1143" i="1"/>
  <c r="D1143" i="1" s="1"/>
  <c r="O1143" i="1" s="1"/>
  <c r="C1144" i="1"/>
  <c r="D1144" i="1" s="1"/>
  <c r="O1144" i="1" s="1"/>
  <c r="C1145" i="1"/>
  <c r="D1145" i="1" s="1"/>
  <c r="O1145" i="1" s="1"/>
  <c r="C1146" i="1"/>
  <c r="D1146" i="1" s="1"/>
  <c r="O1146" i="1" s="1"/>
  <c r="C1147" i="1"/>
  <c r="D1147" i="1" s="1"/>
  <c r="O1147" i="1" s="1"/>
  <c r="C1148" i="1"/>
  <c r="D1148" i="1" s="1"/>
  <c r="O1148" i="1" s="1"/>
  <c r="C1149" i="1"/>
  <c r="D1149" i="1" s="1"/>
  <c r="O1149" i="1" s="1"/>
  <c r="C1150" i="1"/>
  <c r="D1150" i="1" s="1"/>
  <c r="O1150" i="1" s="1"/>
  <c r="C1151" i="1"/>
  <c r="D1151" i="1" s="1"/>
  <c r="O1151" i="1" s="1"/>
  <c r="C1152" i="1"/>
  <c r="D1152" i="1" s="1"/>
  <c r="O1152" i="1" s="1"/>
  <c r="C1153" i="1"/>
  <c r="D1153" i="1" s="1"/>
  <c r="O1153" i="1" s="1"/>
  <c r="C1154" i="1"/>
  <c r="D1154" i="1" s="1"/>
  <c r="O1154" i="1" s="1"/>
  <c r="C1155" i="1"/>
  <c r="D1155" i="1" s="1"/>
  <c r="O1155" i="1" s="1"/>
  <c r="C1156" i="1"/>
  <c r="D1156" i="1" s="1"/>
  <c r="O1156" i="1" s="1"/>
  <c r="C1157" i="1"/>
  <c r="D1157" i="1" s="1"/>
  <c r="O1157" i="1" s="1"/>
  <c r="C1158" i="1"/>
  <c r="D1158" i="1" s="1"/>
  <c r="O1158" i="1" s="1"/>
  <c r="C1159" i="1"/>
  <c r="D1159" i="1" s="1"/>
  <c r="O1159" i="1" s="1"/>
  <c r="C1160" i="1"/>
  <c r="D1160" i="1" s="1"/>
  <c r="O1160" i="1" s="1"/>
  <c r="C1161" i="1"/>
  <c r="D1161" i="1" s="1"/>
  <c r="O1161" i="1" s="1"/>
  <c r="C1162" i="1"/>
  <c r="D1162" i="1" s="1"/>
  <c r="O1162" i="1" s="1"/>
  <c r="C1163" i="1"/>
  <c r="D1163" i="1" s="1"/>
  <c r="O1163" i="1" s="1"/>
  <c r="C1164" i="1"/>
  <c r="D1164" i="1" s="1"/>
  <c r="O1164" i="1" s="1"/>
  <c r="C1165" i="1"/>
  <c r="D1165" i="1" s="1"/>
  <c r="O1165" i="1" s="1"/>
  <c r="C1166" i="1"/>
  <c r="D1166" i="1" s="1"/>
  <c r="O1166" i="1" s="1"/>
  <c r="C1167" i="1"/>
  <c r="D1167" i="1" s="1"/>
  <c r="O1167" i="1" s="1"/>
  <c r="C1168" i="1"/>
  <c r="D1168" i="1" s="1"/>
  <c r="O1168" i="1" s="1"/>
  <c r="C1169" i="1"/>
  <c r="D1169" i="1" s="1"/>
  <c r="O1169" i="1" s="1"/>
  <c r="C1170" i="1"/>
  <c r="D1170" i="1" s="1"/>
  <c r="O1170" i="1" s="1"/>
  <c r="C1171" i="1"/>
  <c r="D1171" i="1" s="1"/>
  <c r="O1171" i="1" s="1"/>
  <c r="C1172" i="1"/>
  <c r="D1172" i="1" s="1"/>
  <c r="O1172" i="1" s="1"/>
  <c r="C1173" i="1"/>
  <c r="D1173" i="1" s="1"/>
  <c r="O1173" i="1" s="1"/>
  <c r="C1174" i="1"/>
  <c r="D1174" i="1" s="1"/>
  <c r="O1174" i="1" s="1"/>
  <c r="C1175" i="1"/>
  <c r="D1175" i="1" s="1"/>
  <c r="O1175" i="1" s="1"/>
  <c r="C1176" i="1"/>
  <c r="D1176" i="1" s="1"/>
  <c r="O1176" i="1" s="1"/>
  <c r="C1177" i="1"/>
  <c r="D1177" i="1" s="1"/>
  <c r="O1177" i="1" s="1"/>
  <c r="C1178" i="1"/>
  <c r="D1178" i="1" s="1"/>
  <c r="O1178" i="1" s="1"/>
  <c r="C1179" i="1"/>
  <c r="D1179" i="1" s="1"/>
  <c r="O1179" i="1" s="1"/>
  <c r="C1180" i="1"/>
  <c r="D1180" i="1" s="1"/>
  <c r="O1180" i="1" s="1"/>
  <c r="C1181" i="1"/>
  <c r="D1181" i="1" s="1"/>
  <c r="O1181" i="1" s="1"/>
  <c r="C1182" i="1"/>
  <c r="D1182" i="1" s="1"/>
  <c r="O1182" i="1" s="1"/>
  <c r="C1183" i="1"/>
  <c r="D1183" i="1" s="1"/>
  <c r="O1183" i="1" s="1"/>
  <c r="C1184" i="1"/>
  <c r="D1184" i="1" s="1"/>
  <c r="O1184" i="1" s="1"/>
  <c r="C1185" i="1"/>
  <c r="D1185" i="1" s="1"/>
  <c r="O1185" i="1" s="1"/>
  <c r="C1186" i="1"/>
  <c r="D1186" i="1" s="1"/>
  <c r="O1186" i="1" s="1"/>
  <c r="C1187" i="1"/>
  <c r="D1187" i="1" s="1"/>
  <c r="O1187" i="1" s="1"/>
  <c r="C1188" i="1"/>
  <c r="D1188" i="1" s="1"/>
  <c r="O1188" i="1" s="1"/>
  <c r="C1189" i="1"/>
  <c r="D1189" i="1" s="1"/>
  <c r="O1189" i="1" s="1"/>
  <c r="C1190" i="1"/>
  <c r="D1190" i="1" s="1"/>
  <c r="O1190" i="1" s="1"/>
  <c r="C1191" i="1"/>
  <c r="D1191" i="1" s="1"/>
  <c r="O1191" i="1" s="1"/>
  <c r="C1192" i="1"/>
  <c r="D1192" i="1" s="1"/>
  <c r="O1192" i="1" s="1"/>
  <c r="C1193" i="1"/>
  <c r="D1193" i="1" s="1"/>
  <c r="O1193" i="1" s="1"/>
  <c r="C1194" i="1"/>
  <c r="D1194" i="1" s="1"/>
  <c r="O1194" i="1" s="1"/>
  <c r="C1195" i="1"/>
  <c r="D1195" i="1" s="1"/>
  <c r="O1195" i="1" s="1"/>
  <c r="C1196" i="1"/>
  <c r="D1196" i="1" s="1"/>
  <c r="O1196" i="1" s="1"/>
  <c r="C1197" i="1"/>
  <c r="D1197" i="1" s="1"/>
  <c r="O1197" i="1" s="1"/>
  <c r="C1198" i="1"/>
  <c r="D1198" i="1" s="1"/>
  <c r="O1198" i="1" s="1"/>
  <c r="C1199" i="1"/>
  <c r="D1199" i="1" s="1"/>
  <c r="O1199" i="1" s="1"/>
  <c r="C1200" i="1"/>
  <c r="D1200" i="1" s="1"/>
  <c r="O1200" i="1" s="1"/>
  <c r="C1201" i="1"/>
  <c r="D1201" i="1" s="1"/>
  <c r="O1201" i="1" s="1"/>
  <c r="C1202" i="1"/>
  <c r="D1202" i="1" s="1"/>
  <c r="O1202" i="1" s="1"/>
  <c r="C1203" i="1"/>
  <c r="D1203" i="1" s="1"/>
  <c r="O1203" i="1" s="1"/>
  <c r="C1204" i="1"/>
  <c r="D1204" i="1" s="1"/>
  <c r="O1204" i="1" s="1"/>
  <c r="C1205" i="1"/>
  <c r="D1205" i="1" s="1"/>
  <c r="O1205" i="1" s="1"/>
  <c r="C1206" i="1"/>
  <c r="D1206" i="1" s="1"/>
  <c r="O1206" i="1" s="1"/>
  <c r="C1207" i="1"/>
  <c r="D1207" i="1" s="1"/>
  <c r="O1207" i="1" s="1"/>
  <c r="C1208" i="1"/>
  <c r="D1208" i="1" s="1"/>
  <c r="O1208" i="1" s="1"/>
  <c r="C1209" i="1"/>
  <c r="D1209" i="1" s="1"/>
  <c r="O1209" i="1" s="1"/>
  <c r="C1210" i="1"/>
  <c r="D1210" i="1" s="1"/>
  <c r="O1210" i="1" s="1"/>
  <c r="C1211" i="1"/>
  <c r="D1211" i="1" s="1"/>
  <c r="O1211" i="1" s="1"/>
  <c r="C1212" i="1"/>
  <c r="D1212" i="1" s="1"/>
  <c r="O1212" i="1" s="1"/>
  <c r="C1213" i="1"/>
  <c r="D1213" i="1" s="1"/>
  <c r="O1213" i="1" s="1"/>
  <c r="C1214" i="1"/>
  <c r="D1214" i="1" s="1"/>
  <c r="O1214" i="1" s="1"/>
  <c r="C1215" i="1"/>
  <c r="D1215" i="1" s="1"/>
  <c r="O1215" i="1" s="1"/>
  <c r="C1216" i="1"/>
  <c r="D1216" i="1" s="1"/>
  <c r="O1216" i="1" s="1"/>
  <c r="C1217" i="1"/>
  <c r="D1217" i="1" s="1"/>
  <c r="O1217" i="1" s="1"/>
  <c r="C1218" i="1"/>
  <c r="D1218" i="1" s="1"/>
  <c r="O1218" i="1" s="1"/>
  <c r="C1219" i="1"/>
  <c r="D1219" i="1" s="1"/>
  <c r="O1219" i="1" s="1"/>
  <c r="C1220" i="1"/>
  <c r="D1220" i="1" s="1"/>
  <c r="O1220" i="1" s="1"/>
  <c r="C1221" i="1"/>
  <c r="D1221" i="1" s="1"/>
  <c r="O1221" i="1" s="1"/>
  <c r="C1222" i="1"/>
  <c r="D1222" i="1" s="1"/>
  <c r="O1222" i="1" s="1"/>
  <c r="C1223" i="1"/>
  <c r="D1223" i="1" s="1"/>
  <c r="O1223" i="1" s="1"/>
  <c r="C1224" i="1"/>
  <c r="D1224" i="1" s="1"/>
  <c r="O1224" i="1" s="1"/>
  <c r="C1225" i="1"/>
  <c r="D1225" i="1" s="1"/>
  <c r="O1225" i="1" s="1"/>
  <c r="C1226" i="1"/>
  <c r="D1226" i="1" s="1"/>
  <c r="O1226" i="1" s="1"/>
  <c r="C1227" i="1"/>
  <c r="D1227" i="1" s="1"/>
  <c r="O1227" i="1" s="1"/>
  <c r="C1228" i="1"/>
  <c r="D1228" i="1" s="1"/>
  <c r="O1228" i="1" s="1"/>
  <c r="C1229" i="1"/>
  <c r="D1229" i="1" s="1"/>
  <c r="O1229" i="1" s="1"/>
  <c r="C1230" i="1"/>
  <c r="D1230" i="1" s="1"/>
  <c r="O1230" i="1" s="1"/>
  <c r="C1231" i="1"/>
  <c r="D1231" i="1" s="1"/>
  <c r="O1231" i="1" s="1"/>
  <c r="C1232" i="1"/>
  <c r="D1232" i="1" s="1"/>
  <c r="O1232" i="1" s="1"/>
  <c r="C1233" i="1"/>
  <c r="D1233" i="1" s="1"/>
  <c r="O1233" i="1" s="1"/>
  <c r="C1234" i="1"/>
  <c r="D1234" i="1" s="1"/>
  <c r="O1234" i="1" s="1"/>
  <c r="C1235" i="1"/>
  <c r="D1235" i="1" s="1"/>
  <c r="O1235" i="1" s="1"/>
  <c r="C1236" i="1"/>
  <c r="D1236" i="1" s="1"/>
  <c r="O1236" i="1" s="1"/>
  <c r="C1237" i="1"/>
  <c r="D1237" i="1" s="1"/>
  <c r="O1237" i="1" s="1"/>
  <c r="C1238" i="1"/>
  <c r="D1238" i="1" s="1"/>
  <c r="O1238" i="1" s="1"/>
  <c r="C1239" i="1"/>
  <c r="D1239" i="1" s="1"/>
  <c r="O1239" i="1" s="1"/>
  <c r="C1240" i="1"/>
  <c r="D1240" i="1" s="1"/>
  <c r="O1240" i="1" s="1"/>
  <c r="C1241" i="1"/>
  <c r="D1241" i="1" s="1"/>
  <c r="O1241" i="1" s="1"/>
  <c r="C1242" i="1"/>
  <c r="D1242" i="1" s="1"/>
  <c r="O1242" i="1" s="1"/>
  <c r="C1243" i="1"/>
  <c r="D1243" i="1" s="1"/>
  <c r="O1243" i="1" s="1"/>
  <c r="C1244" i="1"/>
  <c r="D1244" i="1" s="1"/>
  <c r="O1244" i="1" s="1"/>
  <c r="C1245" i="1"/>
  <c r="D1245" i="1" s="1"/>
  <c r="O1245" i="1" s="1"/>
  <c r="C1246" i="1"/>
  <c r="D1246" i="1" s="1"/>
  <c r="O1246" i="1" s="1"/>
  <c r="C1247" i="1"/>
  <c r="D1247" i="1" s="1"/>
  <c r="O1247" i="1" s="1"/>
  <c r="C1248" i="1"/>
  <c r="D1248" i="1" s="1"/>
  <c r="O1248" i="1" s="1"/>
  <c r="C1249" i="1"/>
  <c r="D1249" i="1" s="1"/>
  <c r="O1249" i="1" s="1"/>
  <c r="C1250" i="1"/>
  <c r="D1250" i="1" s="1"/>
  <c r="O1250" i="1" s="1"/>
  <c r="C1251" i="1"/>
  <c r="D1251" i="1" s="1"/>
  <c r="O1251" i="1" s="1"/>
  <c r="C1252" i="1"/>
  <c r="D1252" i="1" s="1"/>
  <c r="O1252" i="1" s="1"/>
  <c r="C1253" i="1"/>
  <c r="D1253" i="1" s="1"/>
  <c r="O1253" i="1" s="1"/>
  <c r="C1254" i="1"/>
  <c r="D1254" i="1" s="1"/>
  <c r="O1254" i="1" s="1"/>
  <c r="C1255" i="1"/>
  <c r="D1255" i="1" s="1"/>
  <c r="O1255" i="1" s="1"/>
  <c r="C1256" i="1"/>
  <c r="D1256" i="1" s="1"/>
  <c r="O1256" i="1" s="1"/>
  <c r="C1257" i="1"/>
  <c r="D1257" i="1" s="1"/>
  <c r="O1257" i="1" s="1"/>
  <c r="C1258" i="1"/>
  <c r="D1258" i="1" s="1"/>
  <c r="O1258" i="1" s="1"/>
  <c r="C1259" i="1"/>
  <c r="D1259" i="1" s="1"/>
  <c r="O1259" i="1" s="1"/>
  <c r="C1260" i="1"/>
  <c r="D1260" i="1" s="1"/>
  <c r="O1260" i="1" s="1"/>
  <c r="C1261" i="1"/>
  <c r="D1261" i="1" s="1"/>
  <c r="O1261" i="1" s="1"/>
  <c r="C1262" i="1"/>
  <c r="D1262" i="1" s="1"/>
  <c r="O1262" i="1" s="1"/>
  <c r="C1263" i="1"/>
  <c r="D1263" i="1" s="1"/>
  <c r="O1263" i="1" s="1"/>
  <c r="C1264" i="1"/>
  <c r="D1264" i="1" s="1"/>
  <c r="O1264" i="1" s="1"/>
  <c r="C1265" i="1"/>
  <c r="D1265" i="1" s="1"/>
  <c r="O1265" i="1" s="1"/>
  <c r="C1266" i="1"/>
  <c r="D1266" i="1" s="1"/>
  <c r="O1266" i="1" s="1"/>
  <c r="C1267" i="1"/>
  <c r="D1267" i="1" s="1"/>
  <c r="O1267" i="1" s="1"/>
  <c r="C1268" i="1"/>
  <c r="D1268" i="1" s="1"/>
  <c r="O1268" i="1" s="1"/>
  <c r="C1269" i="1"/>
  <c r="D1269" i="1" s="1"/>
  <c r="O1269" i="1" s="1"/>
  <c r="C1270" i="1"/>
  <c r="D1270" i="1" s="1"/>
  <c r="O1270" i="1" s="1"/>
  <c r="C1271" i="1"/>
  <c r="D1271" i="1" s="1"/>
  <c r="O1271" i="1" s="1"/>
  <c r="C1272" i="1"/>
  <c r="D1272" i="1" s="1"/>
  <c r="O1272" i="1" s="1"/>
  <c r="C1273" i="1"/>
  <c r="D1273" i="1" s="1"/>
  <c r="O1273" i="1" s="1"/>
  <c r="C1274" i="1"/>
  <c r="D1274" i="1" s="1"/>
  <c r="O1274" i="1" s="1"/>
  <c r="C1275" i="1"/>
  <c r="D1275" i="1" s="1"/>
  <c r="O1275" i="1" s="1"/>
  <c r="C1276" i="1"/>
  <c r="D1276" i="1" s="1"/>
  <c r="O1276" i="1" s="1"/>
  <c r="C1277" i="1"/>
  <c r="D1277" i="1" s="1"/>
  <c r="O1277" i="1" s="1"/>
  <c r="C1278" i="1"/>
  <c r="D1278" i="1" s="1"/>
  <c r="O1278" i="1" s="1"/>
  <c r="C1279" i="1"/>
  <c r="D1279" i="1" s="1"/>
  <c r="O1279" i="1" s="1"/>
  <c r="C1280" i="1"/>
  <c r="D1280" i="1" s="1"/>
  <c r="O1280" i="1" s="1"/>
  <c r="C1281" i="1"/>
  <c r="D1281" i="1" s="1"/>
  <c r="O1281" i="1" s="1"/>
  <c r="C1282" i="1"/>
  <c r="D1282" i="1" s="1"/>
  <c r="O1282" i="1" s="1"/>
  <c r="C1283" i="1"/>
  <c r="D1283" i="1" s="1"/>
  <c r="O1283" i="1" s="1"/>
  <c r="C1284" i="1"/>
  <c r="D1284" i="1" s="1"/>
  <c r="O1284" i="1" s="1"/>
  <c r="C1285" i="1"/>
  <c r="D1285" i="1" s="1"/>
  <c r="O1285" i="1" s="1"/>
  <c r="C1286" i="1"/>
  <c r="D1286" i="1" s="1"/>
  <c r="O1286" i="1" s="1"/>
  <c r="C1287" i="1"/>
  <c r="D1287" i="1" s="1"/>
  <c r="O1287" i="1" s="1"/>
  <c r="C1288" i="1"/>
  <c r="D1288" i="1" s="1"/>
  <c r="O1288" i="1" s="1"/>
  <c r="C1289" i="1"/>
  <c r="D1289" i="1" s="1"/>
  <c r="O1289" i="1" s="1"/>
  <c r="C1290" i="1"/>
  <c r="D1290" i="1" s="1"/>
  <c r="O1290" i="1" s="1"/>
  <c r="C1291" i="1"/>
  <c r="D1291" i="1" s="1"/>
  <c r="O1291" i="1" s="1"/>
  <c r="C1292" i="1"/>
  <c r="D1292" i="1" s="1"/>
  <c r="O1292" i="1" s="1"/>
  <c r="C1293" i="1"/>
  <c r="D1293" i="1" s="1"/>
  <c r="O1293" i="1" s="1"/>
  <c r="C1294" i="1"/>
  <c r="D1294" i="1" s="1"/>
  <c r="O1294" i="1" s="1"/>
  <c r="C1295" i="1"/>
  <c r="D1295" i="1" s="1"/>
  <c r="O1295" i="1" s="1"/>
  <c r="C1296" i="1"/>
  <c r="D1296" i="1" s="1"/>
  <c r="O1296" i="1" s="1"/>
  <c r="C1297" i="1"/>
  <c r="D1297" i="1" s="1"/>
  <c r="O1297" i="1" s="1"/>
  <c r="C1298" i="1"/>
  <c r="D1298" i="1" s="1"/>
  <c r="O1298" i="1" s="1"/>
  <c r="C1299" i="1"/>
  <c r="D1299" i="1" s="1"/>
  <c r="O1299" i="1" s="1"/>
  <c r="C1300" i="1"/>
  <c r="D1300" i="1" s="1"/>
  <c r="O1300" i="1" s="1"/>
  <c r="C1301" i="1"/>
  <c r="D1301" i="1" s="1"/>
  <c r="O1301" i="1" s="1"/>
  <c r="C1302" i="1"/>
  <c r="D1302" i="1" s="1"/>
  <c r="O1302" i="1" s="1"/>
  <c r="C1303" i="1"/>
  <c r="D1303" i="1" s="1"/>
  <c r="O1303" i="1" s="1"/>
  <c r="C1304" i="1"/>
  <c r="D1304" i="1" s="1"/>
  <c r="O1304" i="1" s="1"/>
  <c r="C1305" i="1"/>
  <c r="D1305" i="1" s="1"/>
  <c r="O1305" i="1" s="1"/>
  <c r="C1306" i="1"/>
  <c r="D1306" i="1" s="1"/>
  <c r="O1306" i="1" s="1"/>
  <c r="C1307" i="1"/>
  <c r="D1307" i="1" s="1"/>
  <c r="O1307" i="1" s="1"/>
  <c r="C1308" i="1"/>
  <c r="D1308" i="1" s="1"/>
  <c r="O1308" i="1" s="1"/>
  <c r="C1309" i="1"/>
  <c r="D1309" i="1" s="1"/>
  <c r="O1309" i="1" s="1"/>
  <c r="C1310" i="1"/>
  <c r="D1310" i="1" s="1"/>
  <c r="O1310" i="1" s="1"/>
  <c r="C1311" i="1"/>
  <c r="D1311" i="1" s="1"/>
  <c r="O1311" i="1" s="1"/>
  <c r="C1312" i="1"/>
  <c r="D1312" i="1" s="1"/>
  <c r="O1312" i="1" s="1"/>
  <c r="C1313" i="1"/>
  <c r="D1313" i="1" s="1"/>
  <c r="O1313" i="1" s="1"/>
  <c r="C1314" i="1"/>
  <c r="D1314" i="1" s="1"/>
  <c r="O1314" i="1" s="1"/>
  <c r="C1315" i="1"/>
  <c r="D1315" i="1" s="1"/>
  <c r="O1315" i="1" s="1"/>
  <c r="C1316" i="1"/>
  <c r="D1316" i="1" s="1"/>
  <c r="O1316" i="1" s="1"/>
  <c r="C1317" i="1"/>
  <c r="D1317" i="1" s="1"/>
  <c r="O1317" i="1" s="1"/>
  <c r="C1318" i="1"/>
  <c r="D1318" i="1" s="1"/>
  <c r="O1318" i="1" s="1"/>
  <c r="C1319" i="1"/>
  <c r="D1319" i="1" s="1"/>
  <c r="O1319" i="1" s="1"/>
  <c r="C1320" i="1"/>
  <c r="D1320" i="1" s="1"/>
  <c r="O1320" i="1" s="1"/>
  <c r="C1321" i="1"/>
  <c r="D1321" i="1" s="1"/>
  <c r="O1321" i="1" s="1"/>
  <c r="C1322" i="1"/>
  <c r="D1322" i="1" s="1"/>
  <c r="O1322" i="1" s="1"/>
  <c r="C1323" i="1"/>
  <c r="D1323" i="1" s="1"/>
  <c r="O1323" i="1" s="1"/>
  <c r="C1324" i="1"/>
  <c r="D1324" i="1" s="1"/>
  <c r="O1324" i="1" s="1"/>
  <c r="C1325" i="1"/>
  <c r="D1325" i="1" s="1"/>
  <c r="O1325" i="1" s="1"/>
  <c r="C1326" i="1"/>
  <c r="D1326" i="1" s="1"/>
  <c r="O1326" i="1" s="1"/>
  <c r="C1327" i="1"/>
  <c r="D1327" i="1" s="1"/>
  <c r="O1327" i="1" s="1"/>
  <c r="C1328" i="1"/>
  <c r="D1328" i="1" s="1"/>
  <c r="O1328" i="1" s="1"/>
  <c r="C1329" i="1"/>
  <c r="D1329" i="1" s="1"/>
  <c r="O1329" i="1" s="1"/>
  <c r="C1330" i="1"/>
  <c r="D1330" i="1" s="1"/>
  <c r="O1330" i="1" s="1"/>
  <c r="C1331" i="1"/>
  <c r="D1331" i="1" s="1"/>
  <c r="O1331" i="1" s="1"/>
  <c r="C1332" i="1"/>
  <c r="D1332" i="1" s="1"/>
  <c r="O1332" i="1" s="1"/>
  <c r="C1333" i="1"/>
  <c r="D1333" i="1" s="1"/>
  <c r="O1333" i="1" s="1"/>
  <c r="C1334" i="1"/>
  <c r="D1334" i="1" s="1"/>
  <c r="O1334" i="1" s="1"/>
  <c r="C1335" i="1"/>
  <c r="D1335" i="1" s="1"/>
  <c r="O1335" i="1" s="1"/>
  <c r="C1336" i="1"/>
  <c r="D1336" i="1" s="1"/>
  <c r="O1336" i="1" s="1"/>
  <c r="C1337" i="1"/>
  <c r="D1337" i="1" s="1"/>
  <c r="O1337" i="1" s="1"/>
  <c r="C1338" i="1"/>
  <c r="D1338" i="1" s="1"/>
  <c r="O1338" i="1" s="1"/>
  <c r="C1339" i="1"/>
  <c r="D1339" i="1" s="1"/>
  <c r="O1339" i="1" s="1"/>
  <c r="C1340" i="1"/>
  <c r="D1340" i="1" s="1"/>
  <c r="O1340" i="1" s="1"/>
  <c r="C1341" i="1"/>
  <c r="D1341" i="1" s="1"/>
  <c r="O1341" i="1" s="1"/>
  <c r="C1342" i="1"/>
  <c r="D1342" i="1" s="1"/>
  <c r="O1342" i="1" s="1"/>
  <c r="C1343" i="1"/>
  <c r="D1343" i="1" s="1"/>
  <c r="O1343" i="1" s="1"/>
  <c r="C1344" i="1"/>
  <c r="D1344" i="1" s="1"/>
  <c r="O1344" i="1" s="1"/>
  <c r="C1345" i="1"/>
  <c r="D1345" i="1" s="1"/>
  <c r="O1345" i="1" s="1"/>
  <c r="C1346" i="1"/>
  <c r="D1346" i="1" s="1"/>
  <c r="O1346" i="1" s="1"/>
  <c r="C1347" i="1"/>
  <c r="D1347" i="1" s="1"/>
  <c r="O1347" i="1" s="1"/>
  <c r="C1348" i="1"/>
  <c r="D1348" i="1" s="1"/>
  <c r="O1348" i="1" s="1"/>
  <c r="C1349" i="1"/>
  <c r="D1349" i="1" s="1"/>
  <c r="O1349" i="1" s="1"/>
  <c r="C1350" i="1"/>
  <c r="D1350" i="1" s="1"/>
  <c r="O1350" i="1" s="1"/>
  <c r="C1351" i="1"/>
  <c r="D1351" i="1" s="1"/>
  <c r="O1351" i="1" s="1"/>
  <c r="C1352" i="1"/>
  <c r="D1352" i="1" s="1"/>
  <c r="O1352" i="1" s="1"/>
  <c r="C1353" i="1"/>
  <c r="D1353" i="1" s="1"/>
  <c r="O1353" i="1" s="1"/>
  <c r="C1354" i="1"/>
  <c r="D1354" i="1" s="1"/>
  <c r="O1354" i="1" s="1"/>
  <c r="C1355" i="1"/>
  <c r="D1355" i="1" s="1"/>
  <c r="O1355" i="1" s="1"/>
  <c r="C1356" i="1"/>
  <c r="D1356" i="1" s="1"/>
  <c r="O1356" i="1" s="1"/>
  <c r="C1357" i="1"/>
  <c r="D1357" i="1" s="1"/>
  <c r="O1357" i="1" s="1"/>
  <c r="C1358" i="1"/>
  <c r="D1358" i="1" s="1"/>
  <c r="O1358" i="1" s="1"/>
  <c r="C1359" i="1"/>
  <c r="D1359" i="1" s="1"/>
  <c r="O1359" i="1" s="1"/>
  <c r="C1360" i="1"/>
  <c r="D1360" i="1" s="1"/>
  <c r="O1360" i="1" s="1"/>
  <c r="C1361" i="1"/>
  <c r="D1361" i="1" s="1"/>
  <c r="O1361" i="1" s="1"/>
  <c r="C1362" i="1"/>
  <c r="D1362" i="1" s="1"/>
  <c r="O1362" i="1" s="1"/>
  <c r="C1363" i="1"/>
  <c r="D1363" i="1" s="1"/>
  <c r="O1363" i="1" s="1"/>
  <c r="C1364" i="1"/>
  <c r="D1364" i="1" s="1"/>
  <c r="O1364" i="1" s="1"/>
  <c r="C1365" i="1"/>
  <c r="D1365" i="1" s="1"/>
  <c r="O1365" i="1" s="1"/>
  <c r="C1366" i="1"/>
  <c r="D1366" i="1" s="1"/>
  <c r="O1366" i="1" s="1"/>
  <c r="C1367" i="1"/>
  <c r="D1367" i="1" s="1"/>
  <c r="O1367" i="1" s="1"/>
  <c r="C1368" i="1"/>
  <c r="D1368" i="1" s="1"/>
  <c r="O1368" i="1" s="1"/>
  <c r="C1369" i="1"/>
  <c r="D1369" i="1" s="1"/>
  <c r="O1369" i="1" s="1"/>
  <c r="C1370" i="1"/>
  <c r="D1370" i="1" s="1"/>
  <c r="O1370" i="1" s="1"/>
  <c r="C1371" i="1"/>
  <c r="D1371" i="1" s="1"/>
  <c r="O1371" i="1" s="1"/>
  <c r="C1372" i="1"/>
  <c r="D1372" i="1" s="1"/>
  <c r="O1372" i="1" s="1"/>
  <c r="C1373" i="1"/>
  <c r="D1373" i="1" s="1"/>
  <c r="O1373" i="1" s="1"/>
  <c r="C1374" i="1"/>
  <c r="D1374" i="1" s="1"/>
  <c r="O1374" i="1" s="1"/>
  <c r="C1375" i="1"/>
  <c r="D1375" i="1" s="1"/>
  <c r="O1375" i="1" s="1"/>
  <c r="C1376" i="1"/>
  <c r="D1376" i="1" s="1"/>
  <c r="O1376" i="1" s="1"/>
  <c r="C1377" i="1"/>
  <c r="D1377" i="1" s="1"/>
  <c r="O1377" i="1" s="1"/>
  <c r="C1378" i="1"/>
  <c r="D1378" i="1" s="1"/>
  <c r="O1378" i="1" s="1"/>
  <c r="C1379" i="1"/>
  <c r="D1379" i="1" s="1"/>
  <c r="O1379" i="1" s="1"/>
  <c r="C1380" i="1"/>
  <c r="D1380" i="1" s="1"/>
  <c r="O1380" i="1" s="1"/>
  <c r="C1381" i="1"/>
  <c r="D1381" i="1" s="1"/>
  <c r="O1381" i="1" s="1"/>
  <c r="C1382" i="1"/>
  <c r="D1382" i="1" s="1"/>
  <c r="O1382" i="1" s="1"/>
  <c r="C1383" i="1"/>
  <c r="D1383" i="1" s="1"/>
  <c r="O1383" i="1" s="1"/>
  <c r="C1384" i="1"/>
  <c r="D1384" i="1" s="1"/>
  <c r="O1384" i="1" s="1"/>
  <c r="C1385" i="1"/>
  <c r="D1385" i="1" s="1"/>
  <c r="O1385" i="1" s="1"/>
  <c r="C1386" i="1"/>
  <c r="D1386" i="1" s="1"/>
  <c r="O1386" i="1" s="1"/>
  <c r="C1387" i="1"/>
  <c r="D1387" i="1" s="1"/>
  <c r="O1387" i="1" s="1"/>
  <c r="C1388" i="1"/>
  <c r="D1388" i="1" s="1"/>
  <c r="O1388" i="1" s="1"/>
  <c r="C1389" i="1"/>
  <c r="D1389" i="1" s="1"/>
  <c r="O1389" i="1" s="1"/>
  <c r="C1390" i="1"/>
  <c r="D1390" i="1" s="1"/>
  <c r="O1390" i="1" s="1"/>
  <c r="C1391" i="1"/>
  <c r="D1391" i="1" s="1"/>
  <c r="O1391" i="1" s="1"/>
  <c r="C1392" i="1"/>
  <c r="D1392" i="1" s="1"/>
  <c r="O1392" i="1" s="1"/>
  <c r="C1393" i="1"/>
  <c r="D1393" i="1" s="1"/>
  <c r="O1393" i="1" s="1"/>
  <c r="C1394" i="1"/>
  <c r="D1394" i="1" s="1"/>
  <c r="O1394" i="1" s="1"/>
  <c r="C1395" i="1"/>
  <c r="D1395" i="1" s="1"/>
  <c r="O1395" i="1" s="1"/>
  <c r="C1396" i="1"/>
  <c r="D1396" i="1" s="1"/>
  <c r="O1396" i="1" s="1"/>
  <c r="C1397" i="1"/>
  <c r="D1397" i="1" s="1"/>
  <c r="O1397" i="1" s="1"/>
  <c r="C1398" i="1"/>
  <c r="D1398" i="1" s="1"/>
  <c r="O1398" i="1" s="1"/>
  <c r="C1399" i="1"/>
  <c r="D1399" i="1" s="1"/>
  <c r="O1399" i="1" s="1"/>
  <c r="C1400" i="1"/>
  <c r="D1400" i="1" s="1"/>
  <c r="O1400" i="1" s="1"/>
  <c r="C1401" i="1"/>
  <c r="D1401" i="1" s="1"/>
  <c r="O1401" i="1" s="1"/>
  <c r="C1402" i="1"/>
  <c r="D1402" i="1" s="1"/>
  <c r="O1402" i="1" s="1"/>
  <c r="C1403" i="1"/>
  <c r="D1403" i="1" s="1"/>
  <c r="O1403" i="1" s="1"/>
  <c r="C1404" i="1"/>
  <c r="D1404" i="1" s="1"/>
  <c r="O1404" i="1" s="1"/>
  <c r="C1405" i="1"/>
  <c r="D1405" i="1" s="1"/>
  <c r="O1405" i="1" s="1"/>
  <c r="C1406" i="1"/>
  <c r="D1406" i="1" s="1"/>
  <c r="O1406" i="1" s="1"/>
  <c r="C1407" i="1"/>
  <c r="D1407" i="1" s="1"/>
  <c r="O1407" i="1" s="1"/>
  <c r="C1408" i="1"/>
  <c r="D1408" i="1" s="1"/>
  <c r="O1408" i="1" s="1"/>
  <c r="C1409" i="1"/>
  <c r="D1409" i="1" s="1"/>
  <c r="O1409" i="1" s="1"/>
  <c r="C1410" i="1"/>
  <c r="D1410" i="1" s="1"/>
  <c r="O1410" i="1" s="1"/>
  <c r="C1411" i="1"/>
  <c r="D1411" i="1" s="1"/>
  <c r="O1411" i="1" s="1"/>
  <c r="C1412" i="1"/>
  <c r="D1412" i="1" s="1"/>
  <c r="O1412" i="1" s="1"/>
  <c r="C1413" i="1"/>
  <c r="D1413" i="1" s="1"/>
  <c r="O1413" i="1" s="1"/>
  <c r="C1414" i="1"/>
  <c r="D1414" i="1" s="1"/>
  <c r="O1414" i="1" s="1"/>
  <c r="C1415" i="1"/>
  <c r="D1415" i="1" s="1"/>
  <c r="O1415" i="1" s="1"/>
  <c r="C1416" i="1"/>
  <c r="D1416" i="1" s="1"/>
  <c r="O1416" i="1" s="1"/>
  <c r="C1417" i="1"/>
  <c r="D1417" i="1" s="1"/>
  <c r="O1417" i="1" s="1"/>
  <c r="C1418" i="1"/>
  <c r="D1418" i="1" s="1"/>
  <c r="O1418" i="1" s="1"/>
  <c r="C1419" i="1"/>
  <c r="D1419" i="1" s="1"/>
  <c r="O1419" i="1" s="1"/>
  <c r="C1420" i="1"/>
  <c r="D1420" i="1" s="1"/>
  <c r="O1420" i="1" s="1"/>
  <c r="C1421" i="1"/>
  <c r="D1421" i="1" s="1"/>
  <c r="O1421" i="1" s="1"/>
  <c r="C1422" i="1"/>
  <c r="D1422" i="1" s="1"/>
  <c r="O1422" i="1" s="1"/>
  <c r="C1423" i="1"/>
  <c r="D1423" i="1" s="1"/>
  <c r="O1423" i="1" s="1"/>
  <c r="C1424" i="1"/>
  <c r="D1424" i="1" s="1"/>
  <c r="O1424" i="1" s="1"/>
  <c r="C1425" i="1"/>
  <c r="D1425" i="1" s="1"/>
  <c r="O1425" i="1" s="1"/>
  <c r="C1426" i="1"/>
  <c r="D1426" i="1" s="1"/>
  <c r="O1426" i="1" s="1"/>
  <c r="C1427" i="1"/>
  <c r="D1427" i="1" s="1"/>
  <c r="O1427" i="1" s="1"/>
  <c r="C1428" i="1"/>
  <c r="D1428" i="1" s="1"/>
  <c r="O1428" i="1" s="1"/>
  <c r="C1429" i="1"/>
  <c r="D1429" i="1" s="1"/>
  <c r="O1429" i="1" s="1"/>
  <c r="C1430" i="1"/>
  <c r="D1430" i="1" s="1"/>
  <c r="O1430" i="1" s="1"/>
  <c r="C1431" i="1"/>
  <c r="D1431" i="1" s="1"/>
  <c r="O1431" i="1" s="1"/>
  <c r="C1432" i="1"/>
  <c r="D1432" i="1" s="1"/>
  <c r="O1432" i="1" s="1"/>
  <c r="C1433" i="1"/>
  <c r="D1433" i="1" s="1"/>
  <c r="O1433" i="1" s="1"/>
  <c r="C1434" i="1"/>
  <c r="D1434" i="1" s="1"/>
  <c r="O1434" i="1" s="1"/>
  <c r="C1435" i="1"/>
  <c r="D1435" i="1" s="1"/>
  <c r="O1435" i="1" s="1"/>
  <c r="C1436" i="1"/>
  <c r="D1436" i="1" s="1"/>
  <c r="O1436" i="1" s="1"/>
  <c r="C1437" i="1"/>
  <c r="D1437" i="1" s="1"/>
  <c r="O1437" i="1" s="1"/>
  <c r="C1438" i="1"/>
  <c r="D1438" i="1" s="1"/>
  <c r="O1438" i="1" s="1"/>
  <c r="C1439" i="1"/>
  <c r="D1439" i="1" s="1"/>
  <c r="O1439" i="1" s="1"/>
  <c r="C1440" i="1"/>
  <c r="D1440" i="1" s="1"/>
  <c r="O1440" i="1" s="1"/>
  <c r="C1441" i="1"/>
  <c r="D1441" i="1" s="1"/>
  <c r="O1441" i="1" s="1"/>
  <c r="C1442" i="1"/>
  <c r="D1442" i="1" s="1"/>
  <c r="O1442" i="1" s="1"/>
  <c r="C1443" i="1"/>
  <c r="D1443" i="1" s="1"/>
  <c r="O1443" i="1" s="1"/>
  <c r="C1444" i="1"/>
  <c r="D1444" i="1" s="1"/>
  <c r="O1444" i="1" s="1"/>
  <c r="C1445" i="1"/>
  <c r="D1445" i="1" s="1"/>
  <c r="O1445" i="1" s="1"/>
  <c r="C1446" i="1"/>
  <c r="D1446" i="1" s="1"/>
  <c r="O1446" i="1" s="1"/>
  <c r="C1447" i="1"/>
  <c r="D1447" i="1" s="1"/>
  <c r="O1447" i="1" s="1"/>
  <c r="C1448" i="1"/>
  <c r="D1448" i="1" s="1"/>
  <c r="O1448" i="1" s="1"/>
  <c r="C1449" i="1"/>
  <c r="D1449" i="1" s="1"/>
  <c r="O1449" i="1" s="1"/>
  <c r="C1450" i="1"/>
  <c r="D1450" i="1" s="1"/>
  <c r="O1450" i="1" s="1"/>
  <c r="C1451" i="1"/>
  <c r="D1451" i="1" s="1"/>
  <c r="O1451" i="1" s="1"/>
  <c r="C1452" i="1"/>
  <c r="D1452" i="1" s="1"/>
  <c r="O1452" i="1" s="1"/>
  <c r="C1453" i="1"/>
  <c r="D1453" i="1" s="1"/>
  <c r="O1453" i="1" s="1"/>
  <c r="C1454" i="1"/>
  <c r="D1454" i="1" s="1"/>
  <c r="O1454" i="1" s="1"/>
  <c r="C1455" i="1"/>
  <c r="D1455" i="1" s="1"/>
  <c r="O1455" i="1" s="1"/>
  <c r="C1456" i="1"/>
  <c r="D1456" i="1" s="1"/>
  <c r="O1456" i="1" s="1"/>
  <c r="C1457" i="1"/>
  <c r="D1457" i="1" s="1"/>
  <c r="O1457" i="1" s="1"/>
  <c r="C1458" i="1"/>
  <c r="D1458" i="1" s="1"/>
  <c r="O1458" i="1" s="1"/>
  <c r="C1459" i="1"/>
  <c r="D1459" i="1" s="1"/>
  <c r="O1459" i="1" s="1"/>
  <c r="C1460" i="1"/>
  <c r="D1460" i="1" s="1"/>
  <c r="O1460" i="1" s="1"/>
  <c r="C1461" i="1"/>
  <c r="D1461" i="1" s="1"/>
  <c r="O1461" i="1" s="1"/>
  <c r="C1462" i="1"/>
  <c r="D1462" i="1" s="1"/>
  <c r="O1462" i="1" s="1"/>
  <c r="C1463" i="1"/>
  <c r="D1463" i="1" s="1"/>
  <c r="O1463" i="1" s="1"/>
  <c r="C1464" i="1"/>
  <c r="D1464" i="1" s="1"/>
  <c r="O1464" i="1" s="1"/>
  <c r="C1465" i="1"/>
  <c r="D1465" i="1" s="1"/>
  <c r="O1465" i="1" s="1"/>
  <c r="C1466" i="1"/>
  <c r="D1466" i="1" s="1"/>
  <c r="O1466" i="1" s="1"/>
  <c r="C1467" i="1"/>
  <c r="D1467" i="1" s="1"/>
  <c r="O1467" i="1" s="1"/>
  <c r="C1468" i="1"/>
  <c r="D1468" i="1" s="1"/>
  <c r="O1468" i="1" s="1"/>
  <c r="C1469" i="1"/>
  <c r="D1469" i="1" s="1"/>
  <c r="O1469" i="1" s="1"/>
  <c r="C1470" i="1"/>
  <c r="D1470" i="1" s="1"/>
  <c r="O1470" i="1" s="1"/>
  <c r="C1471" i="1"/>
  <c r="D1471" i="1" s="1"/>
  <c r="O1471" i="1" s="1"/>
  <c r="C1472" i="1"/>
  <c r="D1472" i="1" s="1"/>
  <c r="O1472" i="1" s="1"/>
  <c r="C1473" i="1"/>
  <c r="D1473" i="1" s="1"/>
  <c r="O1473" i="1" s="1"/>
  <c r="C1474" i="1"/>
  <c r="D1474" i="1" s="1"/>
  <c r="O1474" i="1" s="1"/>
  <c r="C1475" i="1"/>
  <c r="D1475" i="1" s="1"/>
  <c r="O1475" i="1" s="1"/>
  <c r="C1476" i="1"/>
  <c r="D1476" i="1" s="1"/>
  <c r="O1476" i="1" s="1"/>
  <c r="C1477" i="1"/>
  <c r="D1477" i="1" s="1"/>
  <c r="O1477" i="1" s="1"/>
  <c r="C1478" i="1"/>
  <c r="D1478" i="1" s="1"/>
  <c r="O1478" i="1" s="1"/>
  <c r="C1479" i="1"/>
  <c r="D1479" i="1" s="1"/>
  <c r="O1479" i="1" s="1"/>
  <c r="C1480" i="1"/>
  <c r="D1480" i="1" s="1"/>
  <c r="O1480" i="1" s="1"/>
  <c r="C1481" i="1"/>
  <c r="D1481" i="1" s="1"/>
  <c r="O1481" i="1" s="1"/>
  <c r="C1482" i="1"/>
  <c r="D1482" i="1" s="1"/>
  <c r="O1482" i="1" s="1"/>
  <c r="C1483" i="1"/>
  <c r="D1483" i="1" s="1"/>
  <c r="O1483" i="1" s="1"/>
  <c r="C1484" i="1"/>
  <c r="D1484" i="1" s="1"/>
  <c r="O1484" i="1" s="1"/>
  <c r="C1485" i="1"/>
  <c r="D1485" i="1" s="1"/>
  <c r="O1485" i="1" s="1"/>
  <c r="C1486" i="1"/>
  <c r="D1486" i="1" s="1"/>
  <c r="O1486" i="1" s="1"/>
  <c r="C1487" i="1"/>
  <c r="D1487" i="1" s="1"/>
  <c r="O1487" i="1" s="1"/>
  <c r="C1488" i="1"/>
  <c r="D1488" i="1" s="1"/>
  <c r="O1488" i="1" s="1"/>
  <c r="C1489" i="1"/>
  <c r="D1489" i="1" s="1"/>
  <c r="O1489" i="1" s="1"/>
  <c r="C1490" i="1"/>
  <c r="D1490" i="1" s="1"/>
  <c r="O1490" i="1" s="1"/>
  <c r="C1491" i="1"/>
  <c r="D1491" i="1" s="1"/>
  <c r="O1491" i="1" s="1"/>
  <c r="C1492" i="1"/>
  <c r="D1492" i="1" s="1"/>
  <c r="O1492" i="1" s="1"/>
  <c r="C1493" i="1"/>
  <c r="D1493" i="1" s="1"/>
  <c r="O1493" i="1" s="1"/>
  <c r="C1494" i="1"/>
  <c r="D1494" i="1" s="1"/>
  <c r="O1494" i="1" s="1"/>
  <c r="C1495" i="1"/>
  <c r="D1495" i="1" s="1"/>
  <c r="O1495" i="1" s="1"/>
  <c r="C1496" i="1"/>
  <c r="D1496" i="1" s="1"/>
  <c r="O1496" i="1" s="1"/>
  <c r="C1497" i="1"/>
  <c r="D1497" i="1" s="1"/>
  <c r="O1497" i="1" s="1"/>
  <c r="C1498" i="1"/>
  <c r="D1498" i="1" s="1"/>
  <c r="O1498" i="1" s="1"/>
  <c r="C1499" i="1"/>
  <c r="D1499" i="1" s="1"/>
  <c r="O1499" i="1" s="1"/>
  <c r="C1500" i="1"/>
  <c r="D1500" i="1" s="1"/>
  <c r="O1500" i="1" s="1"/>
  <c r="C1501" i="1"/>
  <c r="D1501" i="1" s="1"/>
  <c r="O1501" i="1" s="1"/>
  <c r="C1502" i="1"/>
  <c r="D1502" i="1" s="1"/>
  <c r="O1502" i="1" s="1"/>
  <c r="C1503" i="1"/>
  <c r="D1503" i="1" s="1"/>
  <c r="O1503" i="1" s="1"/>
  <c r="C1504" i="1"/>
  <c r="D1504" i="1" s="1"/>
  <c r="O1504" i="1" s="1"/>
  <c r="C1505" i="1"/>
  <c r="D1505" i="1" s="1"/>
  <c r="O1505" i="1" s="1"/>
  <c r="C1506" i="1"/>
  <c r="D1506" i="1" s="1"/>
  <c r="O1506" i="1" s="1"/>
  <c r="C1507" i="1"/>
  <c r="D1507" i="1" s="1"/>
  <c r="O1507" i="1" s="1"/>
  <c r="C1508" i="1"/>
  <c r="D1508" i="1" s="1"/>
  <c r="O1508" i="1" s="1"/>
  <c r="C1509" i="1"/>
  <c r="D1509" i="1" s="1"/>
  <c r="O1509" i="1" s="1"/>
  <c r="C1510" i="1"/>
  <c r="D1510" i="1" s="1"/>
  <c r="O1510" i="1" s="1"/>
  <c r="C1511" i="1"/>
  <c r="D1511" i="1" s="1"/>
  <c r="O1511" i="1" s="1"/>
  <c r="C1512" i="1"/>
  <c r="D1512" i="1" s="1"/>
  <c r="O1512" i="1" s="1"/>
  <c r="C1513" i="1"/>
  <c r="D1513" i="1" s="1"/>
  <c r="O1513" i="1" s="1"/>
  <c r="C1514" i="1"/>
  <c r="D1514" i="1" s="1"/>
  <c r="O1514" i="1" s="1"/>
  <c r="C1515" i="1"/>
  <c r="D1515" i="1" s="1"/>
  <c r="O1515" i="1" s="1"/>
  <c r="C1516" i="1"/>
  <c r="D1516" i="1" s="1"/>
  <c r="O1516" i="1" s="1"/>
  <c r="C1517" i="1"/>
  <c r="D1517" i="1" s="1"/>
  <c r="O1517" i="1" s="1"/>
  <c r="C1518" i="1"/>
  <c r="D1518" i="1" s="1"/>
  <c r="O1518" i="1" s="1"/>
  <c r="C1519" i="1"/>
  <c r="D1519" i="1" s="1"/>
  <c r="O1519" i="1" s="1"/>
  <c r="C1520" i="1"/>
  <c r="D1520" i="1" s="1"/>
  <c r="O1520" i="1" s="1"/>
  <c r="C1521" i="1"/>
  <c r="D1521" i="1" s="1"/>
  <c r="O1521" i="1" s="1"/>
  <c r="C1522" i="1"/>
  <c r="D1522" i="1" s="1"/>
  <c r="O1522" i="1" s="1"/>
  <c r="C1523" i="1"/>
  <c r="D1523" i="1" s="1"/>
  <c r="O1523" i="1" s="1"/>
  <c r="C1524" i="1"/>
  <c r="D1524" i="1" s="1"/>
  <c r="O1524" i="1" s="1"/>
  <c r="C1525" i="1"/>
  <c r="D1525" i="1" s="1"/>
  <c r="O1525" i="1" s="1"/>
  <c r="C1526" i="1"/>
  <c r="D1526" i="1" s="1"/>
  <c r="O1526" i="1" s="1"/>
  <c r="C1527" i="1"/>
  <c r="D1527" i="1" s="1"/>
  <c r="O1527" i="1" s="1"/>
  <c r="C1528" i="1"/>
  <c r="D1528" i="1" s="1"/>
  <c r="O1528" i="1" s="1"/>
  <c r="C1529" i="1"/>
  <c r="D1529" i="1" s="1"/>
  <c r="O1529" i="1" s="1"/>
  <c r="C1530" i="1"/>
  <c r="D1530" i="1" s="1"/>
  <c r="O1530" i="1" s="1"/>
  <c r="C1531" i="1"/>
  <c r="D1531" i="1" s="1"/>
  <c r="O1531" i="1" s="1"/>
  <c r="C1532" i="1"/>
  <c r="D1532" i="1" s="1"/>
  <c r="O1532" i="1" s="1"/>
  <c r="C1533" i="1"/>
  <c r="D1533" i="1" s="1"/>
  <c r="O1533" i="1" s="1"/>
  <c r="C1534" i="1"/>
  <c r="D1534" i="1" s="1"/>
  <c r="O1534" i="1" s="1"/>
  <c r="C1535" i="1"/>
  <c r="D1535" i="1" s="1"/>
  <c r="O1535" i="1" s="1"/>
  <c r="C1536" i="1"/>
  <c r="D1536" i="1" s="1"/>
  <c r="O1536" i="1" s="1"/>
  <c r="C1537" i="1"/>
  <c r="D1537" i="1" s="1"/>
  <c r="O1537" i="1" s="1"/>
  <c r="C1538" i="1"/>
  <c r="D1538" i="1" s="1"/>
  <c r="O1538" i="1" s="1"/>
  <c r="C1539" i="1"/>
  <c r="D1539" i="1" s="1"/>
  <c r="O1539" i="1" s="1"/>
  <c r="C1540" i="1"/>
  <c r="D1540" i="1" s="1"/>
  <c r="O1540" i="1" s="1"/>
  <c r="C1541" i="1"/>
  <c r="D1541" i="1" s="1"/>
  <c r="O1541" i="1" s="1"/>
  <c r="C1542" i="1"/>
  <c r="D1542" i="1" s="1"/>
  <c r="O1542" i="1" s="1"/>
  <c r="C1543" i="1"/>
  <c r="D1543" i="1" s="1"/>
  <c r="O1543" i="1" s="1"/>
  <c r="C1544" i="1"/>
  <c r="D1544" i="1" s="1"/>
  <c r="O1544" i="1" s="1"/>
  <c r="C1545" i="1"/>
  <c r="D1545" i="1" s="1"/>
  <c r="O1545" i="1" s="1"/>
  <c r="C1546" i="1"/>
  <c r="D1546" i="1" s="1"/>
  <c r="O1546" i="1" s="1"/>
  <c r="C1547" i="1"/>
  <c r="D1547" i="1" s="1"/>
  <c r="O1547" i="1" s="1"/>
  <c r="C1548" i="1"/>
  <c r="D1548" i="1" s="1"/>
  <c r="O1548" i="1" s="1"/>
  <c r="C1549" i="1"/>
  <c r="D1549" i="1" s="1"/>
  <c r="O1549" i="1" s="1"/>
  <c r="C1550" i="1"/>
  <c r="D1550" i="1" s="1"/>
  <c r="O1550" i="1" s="1"/>
  <c r="C1551" i="1"/>
  <c r="D1551" i="1" s="1"/>
  <c r="O1551" i="1" s="1"/>
  <c r="C1552" i="1"/>
  <c r="D1552" i="1" s="1"/>
  <c r="O1552" i="1" s="1"/>
  <c r="C1553" i="1"/>
  <c r="D1553" i="1" s="1"/>
  <c r="O1553" i="1" s="1"/>
  <c r="C1554" i="1"/>
  <c r="D1554" i="1" s="1"/>
  <c r="O1554" i="1" s="1"/>
  <c r="C1555" i="1"/>
  <c r="D1555" i="1" s="1"/>
  <c r="O1555" i="1" s="1"/>
  <c r="C1556" i="1"/>
  <c r="D1556" i="1" s="1"/>
  <c r="O1556" i="1" s="1"/>
  <c r="C1557" i="1"/>
  <c r="D1557" i="1" s="1"/>
  <c r="O1557" i="1" s="1"/>
  <c r="C1558" i="1"/>
  <c r="D1558" i="1" s="1"/>
  <c r="O1558" i="1" s="1"/>
  <c r="C1559" i="1"/>
  <c r="D1559" i="1" s="1"/>
  <c r="O1559" i="1" s="1"/>
  <c r="C1560" i="1"/>
  <c r="D1560" i="1" s="1"/>
  <c r="O1560" i="1" s="1"/>
  <c r="C1561" i="1"/>
  <c r="D1561" i="1" s="1"/>
  <c r="O1561" i="1" s="1"/>
  <c r="C1562" i="1"/>
  <c r="D1562" i="1" s="1"/>
  <c r="O1562" i="1" s="1"/>
  <c r="C1563" i="1"/>
  <c r="D1563" i="1" s="1"/>
  <c r="O1563" i="1" s="1"/>
  <c r="C1564" i="1"/>
  <c r="D1564" i="1" s="1"/>
  <c r="O1564" i="1" s="1"/>
  <c r="C1565" i="1"/>
  <c r="D1565" i="1" s="1"/>
  <c r="O1565" i="1" s="1"/>
  <c r="C1566" i="1"/>
  <c r="D1566" i="1" s="1"/>
  <c r="O1566" i="1" s="1"/>
  <c r="C1567" i="1"/>
  <c r="D1567" i="1" s="1"/>
  <c r="O1567" i="1" s="1"/>
  <c r="C1568" i="1"/>
  <c r="D1568" i="1" s="1"/>
  <c r="O1568" i="1" s="1"/>
  <c r="C1569" i="1"/>
  <c r="D1569" i="1" s="1"/>
  <c r="O1569" i="1" s="1"/>
  <c r="C1570" i="1"/>
  <c r="D1570" i="1" s="1"/>
  <c r="O1570" i="1" s="1"/>
  <c r="C1571" i="1"/>
  <c r="D1571" i="1" s="1"/>
  <c r="O1571" i="1" s="1"/>
  <c r="C1572" i="1"/>
  <c r="D1572" i="1" s="1"/>
  <c r="O1572" i="1" s="1"/>
  <c r="C1573" i="1"/>
  <c r="D1573" i="1" s="1"/>
  <c r="O1573" i="1" s="1"/>
  <c r="C1574" i="1"/>
  <c r="D1574" i="1" s="1"/>
  <c r="O1574" i="1" s="1"/>
  <c r="C1575" i="1"/>
  <c r="D1575" i="1" s="1"/>
  <c r="O1575" i="1" s="1"/>
  <c r="C1576" i="1"/>
  <c r="D1576" i="1" s="1"/>
  <c r="O1576" i="1" s="1"/>
  <c r="C1577" i="1"/>
  <c r="D1577" i="1" s="1"/>
  <c r="O1577" i="1" s="1"/>
  <c r="C1578" i="1"/>
  <c r="D1578" i="1" s="1"/>
  <c r="O1578" i="1" s="1"/>
  <c r="C1579" i="1"/>
  <c r="D1579" i="1" s="1"/>
  <c r="O1579" i="1" s="1"/>
  <c r="C1580" i="1"/>
  <c r="D1580" i="1" s="1"/>
  <c r="O1580" i="1" s="1"/>
  <c r="C1581" i="1"/>
  <c r="D1581" i="1" s="1"/>
  <c r="O1581" i="1" s="1"/>
  <c r="C1582" i="1"/>
  <c r="D1582" i="1" s="1"/>
  <c r="O1582" i="1" s="1"/>
  <c r="C1583" i="1"/>
  <c r="D1583" i="1" s="1"/>
  <c r="O1583" i="1" s="1"/>
  <c r="C1584" i="1"/>
  <c r="D1584" i="1" s="1"/>
  <c r="O1584" i="1" s="1"/>
  <c r="C1585" i="1"/>
  <c r="D1585" i="1" s="1"/>
  <c r="O1585" i="1" s="1"/>
  <c r="C1586" i="1"/>
  <c r="D1586" i="1" s="1"/>
  <c r="O1586" i="1" s="1"/>
  <c r="C1587" i="1"/>
  <c r="D1587" i="1" s="1"/>
  <c r="O1587" i="1" s="1"/>
  <c r="C1588" i="1"/>
  <c r="D1588" i="1" s="1"/>
  <c r="O1588" i="1" s="1"/>
  <c r="C1589" i="1"/>
  <c r="D1589" i="1" s="1"/>
  <c r="O1589" i="1" s="1"/>
  <c r="C1590" i="1"/>
  <c r="D1590" i="1" s="1"/>
  <c r="O1590" i="1" s="1"/>
  <c r="C1591" i="1"/>
  <c r="D1591" i="1" s="1"/>
  <c r="O1591" i="1" s="1"/>
  <c r="C1592" i="1"/>
  <c r="D1592" i="1" s="1"/>
  <c r="O1592" i="1" s="1"/>
  <c r="C1593" i="1"/>
  <c r="D1593" i="1" s="1"/>
  <c r="O1593" i="1" s="1"/>
  <c r="C1594" i="1"/>
  <c r="D1594" i="1" s="1"/>
  <c r="O1594" i="1" s="1"/>
  <c r="C1595" i="1"/>
  <c r="D1595" i="1" s="1"/>
  <c r="O1595" i="1" s="1"/>
  <c r="C1596" i="1"/>
  <c r="D1596" i="1" s="1"/>
  <c r="O1596" i="1" s="1"/>
  <c r="C1597" i="1"/>
  <c r="D1597" i="1" s="1"/>
  <c r="O1597" i="1" s="1"/>
  <c r="C1598" i="1"/>
  <c r="D1598" i="1" s="1"/>
  <c r="O1598" i="1" s="1"/>
  <c r="C1599" i="1"/>
  <c r="D1599" i="1" s="1"/>
  <c r="O1599" i="1" s="1"/>
  <c r="C1600" i="1"/>
  <c r="D1600" i="1" s="1"/>
  <c r="O1600" i="1" s="1"/>
  <c r="C1601" i="1"/>
  <c r="D1601" i="1" s="1"/>
  <c r="O1601" i="1" s="1"/>
  <c r="C1602" i="1"/>
  <c r="D1602" i="1" s="1"/>
  <c r="O1602" i="1" s="1"/>
  <c r="C1603" i="1"/>
  <c r="D1603" i="1" s="1"/>
  <c r="O1603" i="1" s="1"/>
  <c r="C1604" i="1"/>
  <c r="D1604" i="1" s="1"/>
  <c r="O1604" i="1" s="1"/>
  <c r="C1605" i="1"/>
  <c r="D1605" i="1" s="1"/>
  <c r="O1605" i="1" s="1"/>
  <c r="C1606" i="1"/>
  <c r="D1606" i="1" s="1"/>
  <c r="O1606" i="1" s="1"/>
  <c r="C1607" i="1"/>
  <c r="D1607" i="1" s="1"/>
  <c r="O1607" i="1" s="1"/>
  <c r="C1608" i="1"/>
  <c r="D1608" i="1" s="1"/>
  <c r="O1608" i="1" s="1"/>
  <c r="C1609" i="1"/>
  <c r="D1609" i="1" s="1"/>
  <c r="O1609" i="1" s="1"/>
  <c r="C1610" i="1"/>
  <c r="D1610" i="1" s="1"/>
  <c r="O1610" i="1" s="1"/>
  <c r="C1611" i="1"/>
  <c r="D1611" i="1" s="1"/>
  <c r="O1611" i="1" s="1"/>
  <c r="C1612" i="1"/>
  <c r="D1612" i="1" s="1"/>
  <c r="O1612" i="1" s="1"/>
  <c r="C1613" i="1"/>
  <c r="D1613" i="1" s="1"/>
  <c r="O1613" i="1" s="1"/>
  <c r="C1614" i="1"/>
  <c r="D1614" i="1" s="1"/>
  <c r="O1614" i="1" s="1"/>
  <c r="C1615" i="1"/>
  <c r="D1615" i="1" s="1"/>
  <c r="O1615" i="1" s="1"/>
  <c r="C1616" i="1"/>
  <c r="D1616" i="1" s="1"/>
  <c r="O1616" i="1" s="1"/>
  <c r="C1617" i="1"/>
  <c r="D1617" i="1" s="1"/>
  <c r="O1617" i="1" s="1"/>
  <c r="C1618" i="1"/>
  <c r="D1618" i="1" s="1"/>
  <c r="O1618" i="1" s="1"/>
  <c r="C1619" i="1"/>
  <c r="D1619" i="1" s="1"/>
  <c r="O1619" i="1" s="1"/>
  <c r="C1620" i="1"/>
  <c r="D1620" i="1" s="1"/>
  <c r="O1620" i="1" s="1"/>
  <c r="C1621" i="1"/>
  <c r="D1621" i="1" s="1"/>
  <c r="O1621" i="1" s="1"/>
  <c r="C1622" i="1"/>
  <c r="D1622" i="1" s="1"/>
  <c r="O1622" i="1" s="1"/>
  <c r="C1623" i="1"/>
  <c r="D1623" i="1" s="1"/>
  <c r="O1623" i="1" s="1"/>
  <c r="C1624" i="1"/>
  <c r="D1624" i="1" s="1"/>
  <c r="O1624" i="1" s="1"/>
  <c r="C1625" i="1"/>
  <c r="D1625" i="1" s="1"/>
  <c r="O1625" i="1" s="1"/>
  <c r="C1626" i="1"/>
  <c r="D1626" i="1" s="1"/>
  <c r="O1626" i="1" s="1"/>
  <c r="C1627" i="1"/>
  <c r="D1627" i="1" s="1"/>
  <c r="O1627" i="1" s="1"/>
  <c r="C1628" i="1"/>
  <c r="D1628" i="1" s="1"/>
  <c r="O1628" i="1" s="1"/>
  <c r="C1629" i="1"/>
  <c r="D1629" i="1" s="1"/>
  <c r="O1629" i="1" s="1"/>
  <c r="C1630" i="1"/>
  <c r="D1630" i="1" s="1"/>
  <c r="O1630" i="1" s="1"/>
  <c r="C1631" i="1"/>
  <c r="D1631" i="1" s="1"/>
  <c r="O1631" i="1" s="1"/>
  <c r="C1632" i="1"/>
  <c r="D1632" i="1" s="1"/>
  <c r="O1632" i="1" s="1"/>
  <c r="C1633" i="1"/>
  <c r="D1633" i="1" s="1"/>
  <c r="O1633" i="1" s="1"/>
  <c r="C1634" i="1"/>
  <c r="D1634" i="1" s="1"/>
  <c r="O1634" i="1" s="1"/>
  <c r="C1635" i="1"/>
  <c r="D1635" i="1" s="1"/>
  <c r="O1635" i="1" s="1"/>
  <c r="C1636" i="1"/>
  <c r="D1636" i="1" s="1"/>
  <c r="O1636" i="1" s="1"/>
  <c r="C1637" i="1"/>
  <c r="D1637" i="1" s="1"/>
  <c r="O1637" i="1" s="1"/>
  <c r="C1638" i="1"/>
  <c r="D1638" i="1" s="1"/>
  <c r="O1638" i="1" s="1"/>
  <c r="C1639" i="1"/>
  <c r="D1639" i="1" s="1"/>
  <c r="O1639" i="1" s="1"/>
  <c r="C1640" i="1"/>
  <c r="D1640" i="1" s="1"/>
  <c r="O1640" i="1" s="1"/>
  <c r="C1641" i="1"/>
  <c r="D1641" i="1" s="1"/>
  <c r="O1641" i="1" s="1"/>
  <c r="C1642" i="1"/>
  <c r="D1642" i="1" s="1"/>
  <c r="O1642" i="1" s="1"/>
  <c r="C1643" i="1"/>
  <c r="D1643" i="1" s="1"/>
  <c r="O1643" i="1" s="1"/>
  <c r="C1644" i="1"/>
  <c r="D1644" i="1" s="1"/>
  <c r="O1644" i="1" s="1"/>
  <c r="C1645" i="1"/>
  <c r="D1645" i="1" s="1"/>
  <c r="O1645" i="1" s="1"/>
  <c r="C1646" i="1"/>
  <c r="D1646" i="1" s="1"/>
  <c r="O1646" i="1" s="1"/>
  <c r="C1647" i="1"/>
  <c r="D1647" i="1" s="1"/>
  <c r="O1647" i="1" s="1"/>
  <c r="C1648" i="1"/>
  <c r="D1648" i="1" s="1"/>
  <c r="O1648" i="1" s="1"/>
  <c r="C1649" i="1"/>
  <c r="D1649" i="1" s="1"/>
  <c r="O1649" i="1" s="1"/>
  <c r="C1650" i="1"/>
  <c r="D1650" i="1" s="1"/>
  <c r="O1650" i="1" s="1"/>
  <c r="C1651" i="1"/>
  <c r="D1651" i="1" s="1"/>
  <c r="O1651" i="1" s="1"/>
  <c r="C1652" i="1"/>
  <c r="D1652" i="1" s="1"/>
  <c r="O1652" i="1" s="1"/>
  <c r="C1653" i="1"/>
  <c r="D1653" i="1" s="1"/>
  <c r="O1653" i="1" s="1"/>
  <c r="C1654" i="1"/>
  <c r="D1654" i="1" s="1"/>
  <c r="O1654" i="1" s="1"/>
  <c r="C1655" i="1"/>
  <c r="D1655" i="1" s="1"/>
  <c r="O1655" i="1" s="1"/>
  <c r="C1656" i="1"/>
  <c r="D1656" i="1" s="1"/>
  <c r="O1656" i="1" s="1"/>
  <c r="C1657" i="1"/>
  <c r="D1657" i="1" s="1"/>
  <c r="O1657" i="1" s="1"/>
  <c r="C1658" i="1"/>
  <c r="D1658" i="1" s="1"/>
  <c r="O1658" i="1" s="1"/>
  <c r="C1659" i="1"/>
  <c r="D1659" i="1" s="1"/>
  <c r="O1659" i="1" s="1"/>
  <c r="C1660" i="1"/>
  <c r="D1660" i="1" s="1"/>
  <c r="O1660" i="1" s="1"/>
  <c r="C1661" i="1"/>
  <c r="D1661" i="1" s="1"/>
  <c r="O1661" i="1" s="1"/>
  <c r="C1662" i="1"/>
  <c r="D1662" i="1" s="1"/>
  <c r="O1662" i="1" s="1"/>
  <c r="C1663" i="1"/>
  <c r="D1663" i="1" s="1"/>
  <c r="O1663" i="1" s="1"/>
  <c r="C1664" i="1"/>
  <c r="D1664" i="1" s="1"/>
  <c r="O1664" i="1" s="1"/>
  <c r="C1665" i="1"/>
  <c r="D1665" i="1" s="1"/>
  <c r="O1665" i="1" s="1"/>
  <c r="C1666" i="1"/>
  <c r="D1666" i="1" s="1"/>
  <c r="O1666" i="1" s="1"/>
  <c r="C1667" i="1"/>
  <c r="D1667" i="1" s="1"/>
  <c r="O1667" i="1" s="1"/>
  <c r="C1668" i="1"/>
  <c r="D1668" i="1" s="1"/>
  <c r="O1668" i="1" s="1"/>
  <c r="C1669" i="1"/>
  <c r="D1669" i="1" s="1"/>
  <c r="O1669" i="1" s="1"/>
  <c r="C1670" i="1"/>
  <c r="D1670" i="1" s="1"/>
  <c r="O1670" i="1" s="1"/>
  <c r="C1671" i="1"/>
  <c r="D1671" i="1" s="1"/>
  <c r="O1671" i="1" s="1"/>
  <c r="C1672" i="1"/>
  <c r="D1672" i="1" s="1"/>
  <c r="O1672" i="1" s="1"/>
  <c r="C1673" i="1"/>
  <c r="D1673" i="1" s="1"/>
  <c r="O1673" i="1" s="1"/>
  <c r="C1674" i="1"/>
  <c r="D1674" i="1" s="1"/>
  <c r="O1674" i="1" s="1"/>
  <c r="C1675" i="1"/>
  <c r="D1675" i="1" s="1"/>
  <c r="O1675" i="1" s="1"/>
  <c r="C1676" i="1"/>
  <c r="D1676" i="1" s="1"/>
  <c r="O1676" i="1" s="1"/>
  <c r="C1677" i="1"/>
  <c r="D1677" i="1" s="1"/>
  <c r="O1677" i="1" s="1"/>
  <c r="C1678" i="1"/>
  <c r="D1678" i="1" s="1"/>
  <c r="O1678" i="1" s="1"/>
  <c r="C1679" i="1"/>
  <c r="D1679" i="1" s="1"/>
  <c r="O1679" i="1" s="1"/>
  <c r="C1680" i="1"/>
  <c r="D1680" i="1" s="1"/>
  <c r="O1680" i="1" s="1"/>
  <c r="C1681" i="1"/>
  <c r="D1681" i="1" s="1"/>
  <c r="O1681" i="1" s="1"/>
  <c r="C1682" i="1"/>
  <c r="D1682" i="1" s="1"/>
  <c r="O1682" i="1" s="1"/>
  <c r="C1683" i="1"/>
  <c r="D1683" i="1" s="1"/>
  <c r="O1683" i="1" s="1"/>
  <c r="C1684" i="1"/>
  <c r="D1684" i="1" s="1"/>
  <c r="O1684" i="1" s="1"/>
  <c r="C1685" i="1"/>
  <c r="D1685" i="1" s="1"/>
  <c r="O1685" i="1" s="1"/>
  <c r="C1686" i="1"/>
  <c r="D1686" i="1" s="1"/>
  <c r="O1686" i="1" s="1"/>
  <c r="C1687" i="1"/>
  <c r="D1687" i="1" s="1"/>
  <c r="O1687" i="1" s="1"/>
  <c r="C1688" i="1"/>
  <c r="D1688" i="1" s="1"/>
  <c r="O1688" i="1" s="1"/>
  <c r="C1689" i="1"/>
  <c r="D1689" i="1" s="1"/>
  <c r="O1689" i="1" s="1"/>
  <c r="C1690" i="1"/>
  <c r="D1690" i="1" s="1"/>
  <c r="O1690" i="1" s="1"/>
  <c r="C1691" i="1"/>
  <c r="D1691" i="1" s="1"/>
  <c r="O1691" i="1" s="1"/>
  <c r="C1692" i="1"/>
  <c r="D1692" i="1" s="1"/>
  <c r="O1692" i="1" s="1"/>
  <c r="C1693" i="1"/>
  <c r="D1693" i="1" s="1"/>
  <c r="O1693" i="1" s="1"/>
  <c r="C1694" i="1"/>
  <c r="D1694" i="1" s="1"/>
  <c r="O1694" i="1" s="1"/>
  <c r="C1695" i="1"/>
  <c r="D1695" i="1" s="1"/>
  <c r="O1695" i="1" s="1"/>
  <c r="C1696" i="1"/>
  <c r="D1696" i="1" s="1"/>
  <c r="O1696" i="1" s="1"/>
  <c r="C1697" i="1"/>
  <c r="D1697" i="1" s="1"/>
  <c r="O1697" i="1" s="1"/>
  <c r="C1698" i="1"/>
  <c r="D1698" i="1" s="1"/>
  <c r="O1698" i="1" s="1"/>
  <c r="C1699" i="1"/>
  <c r="D1699" i="1" s="1"/>
  <c r="O1699" i="1" s="1"/>
  <c r="C1700" i="1"/>
  <c r="D1700" i="1" s="1"/>
  <c r="O1700" i="1" s="1"/>
  <c r="C1701" i="1"/>
  <c r="D1701" i="1" s="1"/>
  <c r="O1701" i="1" s="1"/>
  <c r="C1702" i="1"/>
  <c r="D1702" i="1" s="1"/>
  <c r="O1702" i="1" s="1"/>
  <c r="C1703" i="1"/>
  <c r="D1703" i="1" s="1"/>
  <c r="O1703" i="1" s="1"/>
  <c r="C1704" i="1"/>
  <c r="D1704" i="1" s="1"/>
  <c r="O1704" i="1" s="1"/>
  <c r="C1705" i="1"/>
  <c r="D1705" i="1" s="1"/>
  <c r="O1705" i="1" s="1"/>
  <c r="C1706" i="1"/>
  <c r="D1706" i="1" s="1"/>
  <c r="O1706" i="1" s="1"/>
  <c r="C1707" i="1"/>
  <c r="D1707" i="1" s="1"/>
  <c r="O1707" i="1" s="1"/>
  <c r="C1708" i="1"/>
  <c r="D1708" i="1" s="1"/>
  <c r="O1708" i="1" s="1"/>
  <c r="C1709" i="1"/>
  <c r="D1709" i="1" s="1"/>
  <c r="O1709" i="1" s="1"/>
  <c r="C1710" i="1"/>
  <c r="D1710" i="1" s="1"/>
  <c r="O1710" i="1" s="1"/>
  <c r="C1711" i="1"/>
  <c r="D1711" i="1" s="1"/>
  <c r="O1711" i="1" s="1"/>
  <c r="C1712" i="1"/>
  <c r="D1712" i="1" s="1"/>
  <c r="O1712" i="1" s="1"/>
  <c r="C1713" i="1"/>
  <c r="D1713" i="1" s="1"/>
  <c r="O1713" i="1" s="1"/>
  <c r="C1714" i="1"/>
  <c r="D1714" i="1" s="1"/>
  <c r="O1714" i="1" s="1"/>
  <c r="C1715" i="1"/>
  <c r="D1715" i="1" s="1"/>
  <c r="O1715" i="1" s="1"/>
  <c r="C1716" i="1"/>
  <c r="D1716" i="1" s="1"/>
  <c r="O1716" i="1" s="1"/>
  <c r="C1717" i="1"/>
  <c r="D1717" i="1" s="1"/>
  <c r="O1717" i="1" s="1"/>
  <c r="C1718" i="1"/>
  <c r="D1718" i="1" s="1"/>
  <c r="O1718" i="1" s="1"/>
  <c r="C1719" i="1"/>
  <c r="D1719" i="1" s="1"/>
  <c r="O1719" i="1" s="1"/>
  <c r="C1720" i="1"/>
  <c r="D1720" i="1" s="1"/>
  <c r="O1720" i="1" s="1"/>
  <c r="C1721" i="1"/>
  <c r="D1721" i="1" s="1"/>
  <c r="O1721" i="1" s="1"/>
  <c r="C1722" i="1"/>
  <c r="D1722" i="1" s="1"/>
  <c r="O1722" i="1" s="1"/>
  <c r="C1723" i="1"/>
  <c r="D1723" i="1" s="1"/>
  <c r="O1723" i="1" s="1"/>
  <c r="C1724" i="1"/>
  <c r="D1724" i="1" s="1"/>
  <c r="O1724" i="1" s="1"/>
  <c r="C1725" i="1"/>
  <c r="D1725" i="1" s="1"/>
  <c r="O1725" i="1" s="1"/>
  <c r="C1726" i="1"/>
  <c r="D1726" i="1" s="1"/>
  <c r="O1726" i="1" s="1"/>
  <c r="C1727" i="1"/>
  <c r="D1727" i="1" s="1"/>
  <c r="O1727" i="1" s="1"/>
  <c r="C1728" i="1"/>
  <c r="D1728" i="1" s="1"/>
  <c r="O1728" i="1" s="1"/>
  <c r="C1729" i="1"/>
  <c r="D1729" i="1" s="1"/>
  <c r="O1729" i="1" s="1"/>
  <c r="C1730" i="1"/>
  <c r="D1730" i="1" s="1"/>
  <c r="O1730" i="1" s="1"/>
  <c r="C1731" i="1"/>
  <c r="D1731" i="1" s="1"/>
  <c r="O1731" i="1" s="1"/>
  <c r="C1732" i="1"/>
  <c r="D1732" i="1" s="1"/>
  <c r="O1732" i="1" s="1"/>
  <c r="C1733" i="1"/>
  <c r="D1733" i="1" s="1"/>
  <c r="O1733" i="1" s="1"/>
  <c r="C1734" i="1"/>
  <c r="D1734" i="1" s="1"/>
  <c r="O1734" i="1" s="1"/>
  <c r="C1735" i="1"/>
  <c r="D1735" i="1" s="1"/>
  <c r="O1735" i="1" s="1"/>
  <c r="C1736" i="1"/>
  <c r="D1736" i="1" s="1"/>
  <c r="O1736" i="1" s="1"/>
  <c r="C1737" i="1"/>
  <c r="D1737" i="1" s="1"/>
  <c r="O1737" i="1" s="1"/>
  <c r="C1738" i="1"/>
  <c r="D1738" i="1" s="1"/>
  <c r="O1738" i="1" s="1"/>
  <c r="C1739" i="1"/>
  <c r="D1739" i="1" s="1"/>
  <c r="O1739" i="1" s="1"/>
  <c r="C1740" i="1"/>
  <c r="D1740" i="1" s="1"/>
  <c r="O1740" i="1" s="1"/>
  <c r="C1741" i="1"/>
  <c r="D1741" i="1" s="1"/>
  <c r="O1741" i="1" s="1"/>
  <c r="C1742" i="1"/>
  <c r="D1742" i="1" s="1"/>
  <c r="O1742" i="1" s="1"/>
  <c r="C1743" i="1"/>
  <c r="D1743" i="1" s="1"/>
  <c r="O1743" i="1" s="1"/>
  <c r="C1744" i="1"/>
  <c r="D1744" i="1" s="1"/>
  <c r="O1744" i="1" s="1"/>
  <c r="C1745" i="1"/>
  <c r="D1745" i="1" s="1"/>
  <c r="O1745" i="1" s="1"/>
  <c r="C1746" i="1"/>
  <c r="D1746" i="1" s="1"/>
  <c r="O1746" i="1" s="1"/>
  <c r="C1747" i="1"/>
  <c r="D1747" i="1" s="1"/>
  <c r="O1747" i="1" s="1"/>
  <c r="C1748" i="1"/>
  <c r="D1748" i="1" s="1"/>
  <c r="O1748" i="1" s="1"/>
  <c r="C1749" i="1"/>
  <c r="D1749" i="1" s="1"/>
  <c r="O1749" i="1" s="1"/>
  <c r="C1750" i="1"/>
  <c r="D1750" i="1" s="1"/>
  <c r="O1750" i="1" s="1"/>
  <c r="C1751" i="1"/>
  <c r="D1751" i="1" s="1"/>
  <c r="O1751" i="1" s="1"/>
  <c r="C1752" i="1"/>
  <c r="D1752" i="1" s="1"/>
  <c r="O1752" i="1" s="1"/>
  <c r="C1753" i="1"/>
  <c r="D1753" i="1" s="1"/>
  <c r="O1753" i="1" s="1"/>
  <c r="C1754" i="1"/>
  <c r="D1754" i="1" s="1"/>
  <c r="O1754" i="1" s="1"/>
  <c r="C1755" i="1"/>
  <c r="D1755" i="1" s="1"/>
  <c r="O1755" i="1" s="1"/>
  <c r="C1756" i="1"/>
  <c r="D1756" i="1" s="1"/>
  <c r="O1756" i="1" s="1"/>
  <c r="C1757" i="1"/>
  <c r="D1757" i="1" s="1"/>
  <c r="O1757" i="1" s="1"/>
  <c r="C1758" i="1"/>
  <c r="D1758" i="1" s="1"/>
  <c r="O1758" i="1" s="1"/>
  <c r="C1759" i="1"/>
  <c r="D1759" i="1" s="1"/>
  <c r="O1759" i="1" s="1"/>
  <c r="C1760" i="1"/>
  <c r="D1760" i="1" s="1"/>
  <c r="O1760" i="1" s="1"/>
  <c r="C1761" i="1"/>
  <c r="D1761" i="1" s="1"/>
  <c r="O1761" i="1" s="1"/>
  <c r="C1762" i="1"/>
  <c r="D1762" i="1" s="1"/>
  <c r="O1762" i="1" s="1"/>
  <c r="C1763" i="1"/>
  <c r="D1763" i="1" s="1"/>
  <c r="O1763" i="1" s="1"/>
  <c r="C1764" i="1"/>
  <c r="D1764" i="1" s="1"/>
  <c r="O1764" i="1" s="1"/>
  <c r="C1765" i="1"/>
  <c r="D1765" i="1" s="1"/>
  <c r="O1765" i="1" s="1"/>
  <c r="C1766" i="1"/>
  <c r="D1766" i="1" s="1"/>
  <c r="O1766" i="1" s="1"/>
  <c r="C1767" i="1"/>
  <c r="D1767" i="1" s="1"/>
  <c r="O1767" i="1" s="1"/>
  <c r="C1768" i="1"/>
  <c r="D1768" i="1" s="1"/>
  <c r="O1768" i="1" s="1"/>
  <c r="C1769" i="1"/>
  <c r="D1769" i="1" s="1"/>
  <c r="O1769" i="1" s="1"/>
  <c r="C1770" i="1"/>
  <c r="D1770" i="1" s="1"/>
  <c r="O1770" i="1" s="1"/>
  <c r="C1771" i="1"/>
  <c r="D1771" i="1" s="1"/>
  <c r="O1771" i="1" s="1"/>
  <c r="C1772" i="1"/>
  <c r="D1772" i="1" s="1"/>
  <c r="O1772" i="1" s="1"/>
  <c r="C1773" i="1"/>
  <c r="D1773" i="1" s="1"/>
  <c r="O1773" i="1" s="1"/>
  <c r="C1774" i="1"/>
  <c r="D1774" i="1" s="1"/>
  <c r="O1774" i="1" s="1"/>
  <c r="C1775" i="1"/>
  <c r="D1775" i="1" s="1"/>
  <c r="O1775" i="1" s="1"/>
  <c r="C1776" i="1"/>
  <c r="D1776" i="1" s="1"/>
  <c r="O1776" i="1" s="1"/>
  <c r="C1777" i="1"/>
  <c r="D1777" i="1" s="1"/>
  <c r="O1777" i="1" s="1"/>
  <c r="C1778" i="1"/>
  <c r="D1778" i="1" s="1"/>
  <c r="O1778" i="1" s="1"/>
  <c r="C1779" i="1"/>
  <c r="D1779" i="1" s="1"/>
  <c r="O1779" i="1" s="1"/>
  <c r="C1780" i="1"/>
  <c r="D1780" i="1" s="1"/>
  <c r="O1780" i="1" s="1"/>
  <c r="C1781" i="1"/>
  <c r="D1781" i="1" s="1"/>
  <c r="O1781" i="1" s="1"/>
  <c r="C1782" i="1"/>
  <c r="D1782" i="1" s="1"/>
  <c r="O1782" i="1" s="1"/>
  <c r="C1783" i="1"/>
  <c r="D1783" i="1" s="1"/>
  <c r="O1783" i="1" s="1"/>
  <c r="C1784" i="1"/>
  <c r="D1784" i="1" s="1"/>
  <c r="O1784" i="1" s="1"/>
  <c r="C1785" i="1"/>
  <c r="D1785" i="1" s="1"/>
  <c r="O1785" i="1" s="1"/>
  <c r="C1786" i="1"/>
  <c r="D1786" i="1" s="1"/>
  <c r="O1786" i="1" s="1"/>
  <c r="C1787" i="1"/>
  <c r="D1787" i="1" s="1"/>
  <c r="O1787" i="1" s="1"/>
  <c r="C1788" i="1"/>
  <c r="D1788" i="1" s="1"/>
  <c r="O1788" i="1" s="1"/>
  <c r="C1789" i="1"/>
  <c r="D1789" i="1" s="1"/>
  <c r="O1789" i="1" s="1"/>
  <c r="C1790" i="1"/>
  <c r="D1790" i="1" s="1"/>
  <c r="O1790" i="1" s="1"/>
  <c r="C1791" i="1"/>
  <c r="D1791" i="1" s="1"/>
  <c r="O1791" i="1" s="1"/>
  <c r="C1792" i="1"/>
  <c r="D1792" i="1" s="1"/>
  <c r="O1792" i="1" s="1"/>
  <c r="C1793" i="1"/>
  <c r="D1793" i="1" s="1"/>
  <c r="O1793" i="1" s="1"/>
  <c r="C1794" i="1"/>
  <c r="D1794" i="1" s="1"/>
  <c r="O1794" i="1" s="1"/>
  <c r="C1795" i="1"/>
  <c r="D1795" i="1" s="1"/>
  <c r="O1795" i="1" s="1"/>
  <c r="C1796" i="1"/>
  <c r="D1796" i="1" s="1"/>
  <c r="O1796" i="1" s="1"/>
  <c r="C1797" i="1"/>
  <c r="D1797" i="1" s="1"/>
  <c r="O1797" i="1" s="1"/>
  <c r="C1798" i="1"/>
  <c r="D1798" i="1" s="1"/>
  <c r="O1798" i="1" s="1"/>
  <c r="C1799" i="1"/>
  <c r="D1799" i="1" s="1"/>
  <c r="O1799" i="1" s="1"/>
  <c r="C1800" i="1"/>
  <c r="D1800" i="1" s="1"/>
  <c r="O1800" i="1" s="1"/>
  <c r="C1801" i="1"/>
  <c r="D1801" i="1" s="1"/>
  <c r="O1801" i="1" s="1"/>
  <c r="C1802" i="1"/>
  <c r="D1802" i="1" s="1"/>
  <c r="O1802" i="1" s="1"/>
  <c r="C1803" i="1"/>
  <c r="D1803" i="1" s="1"/>
  <c r="O1803" i="1" s="1"/>
  <c r="C1804" i="1"/>
  <c r="D1804" i="1" s="1"/>
  <c r="O1804" i="1" s="1"/>
  <c r="C1805" i="1"/>
  <c r="D1805" i="1" s="1"/>
  <c r="O1805" i="1" s="1"/>
  <c r="C1806" i="1"/>
  <c r="D1806" i="1" s="1"/>
  <c r="O1806" i="1" s="1"/>
  <c r="C1807" i="1"/>
  <c r="D1807" i="1" s="1"/>
  <c r="O1807" i="1" s="1"/>
  <c r="C1808" i="1"/>
  <c r="D1808" i="1" s="1"/>
  <c r="O1808" i="1" s="1"/>
  <c r="C1809" i="1"/>
  <c r="D1809" i="1" s="1"/>
  <c r="O1809" i="1" s="1"/>
  <c r="C1810" i="1"/>
  <c r="D1810" i="1" s="1"/>
  <c r="O1810" i="1" s="1"/>
  <c r="C1811" i="1"/>
  <c r="D1811" i="1" s="1"/>
  <c r="O1811" i="1" s="1"/>
  <c r="C1812" i="1"/>
  <c r="D1812" i="1" s="1"/>
  <c r="O1812" i="1" s="1"/>
  <c r="C1813" i="1"/>
  <c r="D1813" i="1" s="1"/>
  <c r="O1813" i="1" s="1"/>
  <c r="C1814" i="1"/>
  <c r="D1814" i="1" s="1"/>
  <c r="O1814" i="1" s="1"/>
  <c r="C1815" i="1"/>
  <c r="D1815" i="1" s="1"/>
  <c r="O1815" i="1" s="1"/>
  <c r="C1816" i="1"/>
  <c r="D1816" i="1" s="1"/>
  <c r="O1816" i="1" s="1"/>
  <c r="C1817" i="1"/>
  <c r="D1817" i="1" s="1"/>
  <c r="O1817" i="1" s="1"/>
  <c r="C1818" i="1"/>
  <c r="D1818" i="1" s="1"/>
  <c r="O1818" i="1" s="1"/>
  <c r="C1819" i="1"/>
  <c r="D1819" i="1" s="1"/>
  <c r="O1819" i="1" s="1"/>
  <c r="C1820" i="1"/>
  <c r="D1820" i="1" s="1"/>
  <c r="O1820" i="1" s="1"/>
  <c r="C1821" i="1"/>
  <c r="D1821" i="1" s="1"/>
  <c r="O1821" i="1" s="1"/>
  <c r="C1822" i="1"/>
  <c r="D1822" i="1" s="1"/>
  <c r="O1822" i="1" s="1"/>
  <c r="C1823" i="1"/>
  <c r="D1823" i="1" s="1"/>
  <c r="O1823" i="1" s="1"/>
  <c r="C1824" i="1"/>
  <c r="D1824" i="1" s="1"/>
  <c r="O1824" i="1" s="1"/>
  <c r="C1825" i="1"/>
  <c r="D1825" i="1" s="1"/>
  <c r="O1825" i="1" s="1"/>
  <c r="C1826" i="1"/>
  <c r="D1826" i="1" s="1"/>
  <c r="O1826" i="1" s="1"/>
  <c r="C1827" i="1"/>
  <c r="D1827" i="1" s="1"/>
  <c r="O1827" i="1" s="1"/>
  <c r="C1828" i="1"/>
  <c r="D1828" i="1" s="1"/>
  <c r="O1828" i="1" s="1"/>
  <c r="C1829" i="1"/>
  <c r="D1829" i="1" s="1"/>
  <c r="O1829" i="1" s="1"/>
  <c r="C1830" i="1"/>
  <c r="D1830" i="1" s="1"/>
  <c r="O1830" i="1" s="1"/>
  <c r="C1831" i="1"/>
  <c r="D1831" i="1" s="1"/>
  <c r="O1831" i="1" s="1"/>
  <c r="C1832" i="1"/>
  <c r="D1832" i="1" s="1"/>
  <c r="O1832" i="1" s="1"/>
  <c r="C1833" i="1"/>
  <c r="D1833" i="1" s="1"/>
  <c r="O1833" i="1" s="1"/>
  <c r="C1834" i="1"/>
  <c r="D1834" i="1" s="1"/>
  <c r="O1834" i="1" s="1"/>
  <c r="C1835" i="1"/>
  <c r="D1835" i="1" s="1"/>
  <c r="O1835" i="1" s="1"/>
  <c r="C1836" i="1"/>
  <c r="D1836" i="1" s="1"/>
  <c r="O1836" i="1" s="1"/>
  <c r="C1837" i="1"/>
  <c r="D1837" i="1" s="1"/>
  <c r="O1837" i="1" s="1"/>
  <c r="C1838" i="1"/>
  <c r="D1838" i="1" s="1"/>
  <c r="O1838" i="1" s="1"/>
  <c r="C1839" i="1"/>
  <c r="D1839" i="1" s="1"/>
  <c r="O1839" i="1" s="1"/>
  <c r="C1840" i="1"/>
  <c r="D1840" i="1" s="1"/>
  <c r="O1840" i="1" s="1"/>
  <c r="C1841" i="1"/>
  <c r="D1841" i="1" s="1"/>
  <c r="O1841" i="1" s="1"/>
  <c r="C1842" i="1"/>
  <c r="D1842" i="1" s="1"/>
  <c r="O1842" i="1" s="1"/>
  <c r="C1843" i="1"/>
  <c r="D1843" i="1" s="1"/>
  <c r="O1843" i="1" s="1"/>
  <c r="C1844" i="1"/>
  <c r="D1844" i="1" s="1"/>
  <c r="O1844" i="1" s="1"/>
  <c r="C1845" i="1"/>
  <c r="D1845" i="1" s="1"/>
  <c r="O1845" i="1" s="1"/>
  <c r="C1846" i="1"/>
  <c r="D1846" i="1" s="1"/>
  <c r="O1846" i="1" s="1"/>
  <c r="C1847" i="1"/>
  <c r="D1847" i="1" s="1"/>
  <c r="O1847" i="1" s="1"/>
  <c r="C1848" i="1"/>
  <c r="D1848" i="1" s="1"/>
  <c r="O1848" i="1" s="1"/>
  <c r="C1849" i="1"/>
  <c r="D1849" i="1" s="1"/>
  <c r="O1849" i="1" s="1"/>
  <c r="C1850" i="1"/>
  <c r="D1850" i="1" s="1"/>
  <c r="O1850" i="1" s="1"/>
  <c r="C1851" i="1"/>
  <c r="D1851" i="1" s="1"/>
  <c r="O1851" i="1" s="1"/>
  <c r="C1852" i="1"/>
  <c r="D1852" i="1" s="1"/>
  <c r="O1852" i="1" s="1"/>
  <c r="C1853" i="1"/>
  <c r="D1853" i="1" s="1"/>
  <c r="O1853" i="1" s="1"/>
  <c r="C1854" i="1"/>
  <c r="D1854" i="1" s="1"/>
  <c r="O1854" i="1" s="1"/>
  <c r="C1855" i="1"/>
  <c r="D1855" i="1" s="1"/>
  <c r="O1855" i="1" s="1"/>
  <c r="C1856" i="1"/>
  <c r="D1856" i="1" s="1"/>
  <c r="O1856" i="1" s="1"/>
  <c r="C1857" i="1"/>
  <c r="D1857" i="1" s="1"/>
  <c r="O1857" i="1" s="1"/>
  <c r="C1858" i="1"/>
  <c r="D1858" i="1" s="1"/>
  <c r="O1858" i="1" s="1"/>
  <c r="C1859" i="1"/>
  <c r="D1859" i="1" s="1"/>
  <c r="O1859" i="1" s="1"/>
  <c r="C1860" i="1"/>
  <c r="D1860" i="1" s="1"/>
  <c r="O1860" i="1" s="1"/>
  <c r="C1861" i="1"/>
  <c r="D1861" i="1" s="1"/>
  <c r="O1861" i="1" s="1"/>
  <c r="C1862" i="1"/>
  <c r="D1862" i="1" s="1"/>
  <c r="O1862" i="1" s="1"/>
  <c r="C1863" i="1"/>
  <c r="D1863" i="1" s="1"/>
  <c r="O1863" i="1" s="1"/>
  <c r="C1864" i="1"/>
  <c r="D1864" i="1" s="1"/>
  <c r="O1864" i="1" s="1"/>
  <c r="C1865" i="1"/>
  <c r="D1865" i="1" s="1"/>
  <c r="O1865" i="1" s="1"/>
  <c r="C1866" i="1"/>
  <c r="D1866" i="1" s="1"/>
  <c r="O1866" i="1" s="1"/>
  <c r="C1867" i="1"/>
  <c r="D1867" i="1" s="1"/>
  <c r="O1867" i="1" s="1"/>
  <c r="C1868" i="1"/>
  <c r="D1868" i="1" s="1"/>
  <c r="O1868" i="1" s="1"/>
  <c r="C1869" i="1"/>
  <c r="D1869" i="1" s="1"/>
  <c r="O1869" i="1" s="1"/>
  <c r="C1870" i="1"/>
  <c r="D1870" i="1" s="1"/>
  <c r="O1870" i="1" s="1"/>
  <c r="C1871" i="1"/>
  <c r="D1871" i="1" s="1"/>
  <c r="O1871" i="1" s="1"/>
  <c r="C1872" i="1"/>
  <c r="D1872" i="1" s="1"/>
  <c r="O1872" i="1" s="1"/>
  <c r="C1873" i="1"/>
  <c r="D1873" i="1" s="1"/>
  <c r="O1873" i="1" s="1"/>
  <c r="C1874" i="1"/>
  <c r="D1874" i="1" s="1"/>
  <c r="O1874" i="1" s="1"/>
  <c r="C1875" i="1"/>
  <c r="D1875" i="1" s="1"/>
  <c r="O1875" i="1" s="1"/>
  <c r="C1876" i="1"/>
  <c r="D1876" i="1" s="1"/>
  <c r="O1876" i="1" s="1"/>
  <c r="C1877" i="1"/>
  <c r="D1877" i="1" s="1"/>
  <c r="O1877" i="1" s="1"/>
  <c r="C1878" i="1"/>
  <c r="D1878" i="1" s="1"/>
  <c r="O1878" i="1" s="1"/>
  <c r="C1879" i="1"/>
  <c r="D1879" i="1" s="1"/>
  <c r="O1879" i="1" s="1"/>
  <c r="C1880" i="1"/>
  <c r="D1880" i="1" s="1"/>
  <c r="O1880" i="1" s="1"/>
  <c r="C1881" i="1"/>
  <c r="D1881" i="1" s="1"/>
  <c r="O1881" i="1" s="1"/>
  <c r="C1882" i="1"/>
  <c r="D1882" i="1" s="1"/>
  <c r="O1882" i="1" s="1"/>
  <c r="C1883" i="1"/>
  <c r="D1883" i="1" s="1"/>
  <c r="O1883" i="1" s="1"/>
  <c r="C1884" i="1"/>
  <c r="D1884" i="1" s="1"/>
  <c r="O1884" i="1" s="1"/>
  <c r="C1885" i="1"/>
  <c r="D1885" i="1" s="1"/>
  <c r="O1885" i="1" s="1"/>
  <c r="C1886" i="1"/>
  <c r="D1886" i="1" s="1"/>
  <c r="O1886" i="1" s="1"/>
  <c r="C1887" i="1"/>
  <c r="D1887" i="1" s="1"/>
  <c r="O1887" i="1" s="1"/>
  <c r="C1888" i="1"/>
  <c r="D1888" i="1" s="1"/>
  <c r="O1888" i="1" s="1"/>
  <c r="C1889" i="1"/>
  <c r="D1889" i="1" s="1"/>
  <c r="O1889" i="1" s="1"/>
  <c r="C1890" i="1"/>
  <c r="D1890" i="1" s="1"/>
  <c r="O1890" i="1" s="1"/>
  <c r="C1891" i="1"/>
  <c r="D1891" i="1" s="1"/>
  <c r="O1891" i="1" s="1"/>
  <c r="C1892" i="1"/>
  <c r="D1892" i="1" s="1"/>
  <c r="O1892" i="1" s="1"/>
  <c r="C1893" i="1"/>
  <c r="D1893" i="1" s="1"/>
  <c r="O1893" i="1" s="1"/>
  <c r="C1894" i="1"/>
  <c r="D1894" i="1" s="1"/>
  <c r="O1894" i="1" s="1"/>
  <c r="C1895" i="1"/>
  <c r="D1895" i="1" s="1"/>
  <c r="O1895" i="1" s="1"/>
  <c r="C1896" i="1"/>
  <c r="D1896" i="1" s="1"/>
  <c r="O1896" i="1" s="1"/>
  <c r="C1897" i="1"/>
  <c r="D1897" i="1" s="1"/>
  <c r="O1897" i="1" s="1"/>
  <c r="C1898" i="1"/>
  <c r="D1898" i="1" s="1"/>
  <c r="O1898" i="1" s="1"/>
  <c r="C1899" i="1"/>
  <c r="D1899" i="1" s="1"/>
  <c r="O1899" i="1" s="1"/>
  <c r="C1900" i="1"/>
  <c r="D1900" i="1" s="1"/>
  <c r="O1900" i="1" s="1"/>
  <c r="C1901" i="1"/>
  <c r="D1901" i="1" s="1"/>
  <c r="O1901" i="1" s="1"/>
  <c r="C1902" i="1"/>
  <c r="D1902" i="1" s="1"/>
  <c r="O1902" i="1" s="1"/>
  <c r="C1903" i="1"/>
  <c r="D1903" i="1" s="1"/>
  <c r="O1903" i="1" s="1"/>
  <c r="C1904" i="1"/>
  <c r="D1904" i="1" s="1"/>
  <c r="O1904" i="1" s="1"/>
  <c r="C1905" i="1"/>
  <c r="D1905" i="1" s="1"/>
  <c r="O1905" i="1" s="1"/>
  <c r="C1906" i="1"/>
  <c r="D1906" i="1" s="1"/>
  <c r="O1906" i="1" s="1"/>
  <c r="C1907" i="1"/>
  <c r="D1907" i="1" s="1"/>
  <c r="O1907" i="1" s="1"/>
  <c r="C1908" i="1"/>
  <c r="D1908" i="1" s="1"/>
  <c r="O1908" i="1" s="1"/>
  <c r="C1909" i="1"/>
  <c r="D1909" i="1" s="1"/>
  <c r="O1909" i="1" s="1"/>
  <c r="C1910" i="1"/>
  <c r="D1910" i="1" s="1"/>
  <c r="O1910" i="1" s="1"/>
  <c r="C1911" i="1"/>
  <c r="D1911" i="1" s="1"/>
  <c r="O1911" i="1" s="1"/>
  <c r="C1912" i="1"/>
  <c r="D1912" i="1" s="1"/>
  <c r="O1912" i="1" s="1"/>
  <c r="C1913" i="1"/>
  <c r="D1913" i="1" s="1"/>
  <c r="O1913" i="1" s="1"/>
  <c r="C1914" i="1"/>
  <c r="D1914" i="1" s="1"/>
  <c r="O1914" i="1" s="1"/>
  <c r="C1915" i="1"/>
  <c r="D1915" i="1" s="1"/>
  <c r="O1915" i="1" s="1"/>
  <c r="C1916" i="1"/>
  <c r="D1916" i="1" s="1"/>
  <c r="O1916" i="1" s="1"/>
  <c r="C1917" i="1"/>
  <c r="D1917" i="1" s="1"/>
  <c r="O1917" i="1" s="1"/>
  <c r="C1918" i="1"/>
  <c r="D1918" i="1" s="1"/>
  <c r="O1918" i="1" s="1"/>
  <c r="C1919" i="1"/>
  <c r="D1919" i="1" s="1"/>
  <c r="O1919" i="1" s="1"/>
  <c r="C1920" i="1"/>
  <c r="D1920" i="1" s="1"/>
  <c r="O1920" i="1" s="1"/>
  <c r="C1921" i="1"/>
  <c r="D1921" i="1" s="1"/>
  <c r="O1921" i="1" s="1"/>
  <c r="C1922" i="1"/>
  <c r="D1922" i="1" s="1"/>
  <c r="O1922" i="1" s="1"/>
  <c r="C1923" i="1"/>
  <c r="D1923" i="1" s="1"/>
  <c r="O1923" i="1" s="1"/>
  <c r="C1924" i="1"/>
  <c r="D1924" i="1" s="1"/>
  <c r="O1924" i="1" s="1"/>
  <c r="C1925" i="1"/>
  <c r="D1925" i="1" s="1"/>
  <c r="O1925" i="1" s="1"/>
  <c r="C1926" i="1"/>
  <c r="D1926" i="1" s="1"/>
  <c r="O1926" i="1" s="1"/>
  <c r="C1927" i="1"/>
  <c r="D1927" i="1" s="1"/>
  <c r="O1927" i="1" s="1"/>
  <c r="C1928" i="1"/>
  <c r="D1928" i="1" s="1"/>
  <c r="O1928" i="1" s="1"/>
  <c r="C1929" i="1"/>
  <c r="D1929" i="1" s="1"/>
  <c r="O1929" i="1" s="1"/>
  <c r="C1930" i="1"/>
  <c r="D1930" i="1" s="1"/>
  <c r="O1930" i="1" s="1"/>
  <c r="C1931" i="1"/>
  <c r="D1931" i="1" s="1"/>
  <c r="O1931" i="1" s="1"/>
  <c r="C1932" i="1"/>
  <c r="D1932" i="1" s="1"/>
  <c r="O1932" i="1" s="1"/>
  <c r="C1933" i="1"/>
  <c r="D1933" i="1" s="1"/>
  <c r="O1933" i="1" s="1"/>
  <c r="C1934" i="1"/>
  <c r="D1934" i="1" s="1"/>
  <c r="O1934" i="1" s="1"/>
  <c r="C1935" i="1"/>
  <c r="D1935" i="1" s="1"/>
  <c r="O1935" i="1" s="1"/>
  <c r="C1936" i="1"/>
  <c r="D1936" i="1" s="1"/>
  <c r="O1936" i="1" s="1"/>
  <c r="C1937" i="1"/>
  <c r="D1937" i="1" s="1"/>
  <c r="O1937" i="1" s="1"/>
  <c r="C1938" i="1"/>
  <c r="D1938" i="1" s="1"/>
  <c r="O1938" i="1" s="1"/>
  <c r="C1939" i="1"/>
  <c r="D1939" i="1" s="1"/>
  <c r="O1939" i="1" s="1"/>
  <c r="C1940" i="1"/>
  <c r="D1940" i="1" s="1"/>
  <c r="O1940" i="1" s="1"/>
  <c r="C1941" i="1"/>
  <c r="D1941" i="1" s="1"/>
  <c r="O1941" i="1" s="1"/>
  <c r="C1942" i="1"/>
  <c r="D1942" i="1" s="1"/>
  <c r="O1942" i="1" s="1"/>
  <c r="C1943" i="1"/>
  <c r="D1943" i="1" s="1"/>
  <c r="O1943" i="1" s="1"/>
  <c r="C1944" i="1"/>
  <c r="D1944" i="1" s="1"/>
  <c r="O1944" i="1" s="1"/>
  <c r="C1945" i="1"/>
  <c r="D1945" i="1" s="1"/>
  <c r="O1945" i="1" s="1"/>
  <c r="C1946" i="1"/>
  <c r="D1946" i="1" s="1"/>
  <c r="O1946" i="1" s="1"/>
  <c r="C1947" i="1"/>
  <c r="D1947" i="1" s="1"/>
  <c r="O1947" i="1" s="1"/>
  <c r="C1948" i="1"/>
  <c r="D1948" i="1" s="1"/>
  <c r="O1948" i="1" s="1"/>
  <c r="C1949" i="1"/>
  <c r="D1949" i="1" s="1"/>
  <c r="O1949" i="1" s="1"/>
  <c r="C1950" i="1"/>
  <c r="D1950" i="1" s="1"/>
  <c r="O1950" i="1" s="1"/>
  <c r="C1951" i="1"/>
  <c r="D1951" i="1" s="1"/>
  <c r="O1951" i="1" s="1"/>
  <c r="C1952" i="1"/>
  <c r="D1952" i="1" s="1"/>
  <c r="O1952" i="1" s="1"/>
  <c r="C1953" i="1"/>
  <c r="D1953" i="1" s="1"/>
  <c r="O1953" i="1" s="1"/>
  <c r="C1954" i="1"/>
  <c r="D1954" i="1" s="1"/>
  <c r="O1954" i="1" s="1"/>
  <c r="C1955" i="1"/>
  <c r="D1955" i="1" s="1"/>
  <c r="O1955" i="1" s="1"/>
  <c r="C1956" i="1"/>
  <c r="D1956" i="1" s="1"/>
  <c r="O1956" i="1" s="1"/>
  <c r="C1957" i="1"/>
  <c r="D1957" i="1" s="1"/>
  <c r="O1957" i="1" s="1"/>
  <c r="C1958" i="1"/>
  <c r="D1958" i="1" s="1"/>
  <c r="O1958" i="1" s="1"/>
  <c r="C1959" i="1"/>
  <c r="D1959" i="1" s="1"/>
  <c r="O1959" i="1" s="1"/>
  <c r="C1960" i="1"/>
  <c r="D1960" i="1" s="1"/>
  <c r="O1960" i="1" s="1"/>
  <c r="C1961" i="1"/>
  <c r="D1961" i="1" s="1"/>
  <c r="O1961" i="1" s="1"/>
  <c r="C1962" i="1"/>
  <c r="D1962" i="1" s="1"/>
  <c r="O1962" i="1" s="1"/>
  <c r="C1963" i="1"/>
  <c r="D1963" i="1" s="1"/>
  <c r="O1963" i="1" s="1"/>
  <c r="C1964" i="1"/>
  <c r="D1964" i="1" s="1"/>
  <c r="O1964" i="1" s="1"/>
  <c r="C1965" i="1"/>
  <c r="D1965" i="1" s="1"/>
  <c r="O1965" i="1" s="1"/>
  <c r="C1966" i="1"/>
  <c r="D1966" i="1" s="1"/>
  <c r="O1966" i="1" s="1"/>
  <c r="C1967" i="1"/>
  <c r="D1967" i="1" s="1"/>
  <c r="O1967" i="1" s="1"/>
  <c r="C1968" i="1"/>
  <c r="D1968" i="1" s="1"/>
  <c r="O1968" i="1" s="1"/>
  <c r="C1969" i="1"/>
  <c r="D1969" i="1" s="1"/>
  <c r="O1969" i="1" s="1"/>
  <c r="C1970" i="1"/>
  <c r="D1970" i="1" s="1"/>
  <c r="O1970" i="1" s="1"/>
  <c r="C1971" i="1"/>
  <c r="D1971" i="1" s="1"/>
  <c r="O1971" i="1" s="1"/>
  <c r="C1972" i="1"/>
  <c r="D1972" i="1" s="1"/>
  <c r="O1972" i="1" s="1"/>
  <c r="C1973" i="1"/>
  <c r="D1973" i="1" s="1"/>
  <c r="O1973" i="1" s="1"/>
  <c r="C1974" i="1"/>
  <c r="D1974" i="1" s="1"/>
  <c r="O1974" i="1" s="1"/>
  <c r="C1975" i="1"/>
  <c r="D1975" i="1" s="1"/>
  <c r="O1975" i="1" s="1"/>
  <c r="C1976" i="1"/>
  <c r="D1976" i="1" s="1"/>
  <c r="O1976" i="1" s="1"/>
  <c r="C1977" i="1"/>
  <c r="D1977" i="1" s="1"/>
  <c r="O1977" i="1" s="1"/>
  <c r="C1978" i="1"/>
  <c r="D1978" i="1" s="1"/>
  <c r="O1978" i="1" s="1"/>
  <c r="C1979" i="1"/>
  <c r="D1979" i="1" s="1"/>
  <c r="O1979" i="1" s="1"/>
  <c r="C1980" i="1"/>
  <c r="D1980" i="1" s="1"/>
  <c r="O1980" i="1" s="1"/>
  <c r="C1981" i="1"/>
  <c r="D1981" i="1" s="1"/>
  <c r="O1981" i="1" s="1"/>
  <c r="C1982" i="1"/>
  <c r="D1982" i="1" s="1"/>
  <c r="O1982" i="1" s="1"/>
  <c r="C1983" i="1"/>
  <c r="D1983" i="1" s="1"/>
  <c r="O1983" i="1" s="1"/>
  <c r="C1984" i="1"/>
  <c r="D1984" i="1" s="1"/>
  <c r="O1984" i="1" s="1"/>
  <c r="C1985" i="1"/>
  <c r="D1985" i="1" s="1"/>
  <c r="O1985" i="1" s="1"/>
  <c r="C1986" i="1"/>
  <c r="D1986" i="1" s="1"/>
  <c r="O1986" i="1" s="1"/>
  <c r="C1987" i="1"/>
  <c r="D1987" i="1" s="1"/>
  <c r="O1987" i="1" s="1"/>
  <c r="C1988" i="1"/>
  <c r="D1988" i="1" s="1"/>
  <c r="O1988" i="1" s="1"/>
  <c r="C1989" i="1"/>
  <c r="D1989" i="1" s="1"/>
  <c r="O1989" i="1" s="1"/>
  <c r="C1990" i="1"/>
  <c r="D1990" i="1" s="1"/>
  <c r="O1990" i="1" s="1"/>
  <c r="C1991" i="1"/>
  <c r="D1991" i="1" s="1"/>
  <c r="O1991" i="1" s="1"/>
  <c r="C1992" i="1"/>
  <c r="D1992" i="1" s="1"/>
  <c r="O1992" i="1" s="1"/>
  <c r="C1993" i="1"/>
  <c r="D1993" i="1" s="1"/>
  <c r="O1993" i="1" s="1"/>
  <c r="C1994" i="1"/>
  <c r="D1994" i="1" s="1"/>
  <c r="O1994" i="1" s="1"/>
  <c r="C1995" i="1"/>
  <c r="D1995" i="1" s="1"/>
  <c r="O1995" i="1" s="1"/>
  <c r="C1996" i="1"/>
  <c r="D1996" i="1" s="1"/>
  <c r="O1996" i="1" s="1"/>
  <c r="C1997" i="1"/>
  <c r="D1997" i="1" s="1"/>
  <c r="O1997" i="1" s="1"/>
  <c r="C1998" i="1"/>
  <c r="D1998" i="1" s="1"/>
  <c r="O1998" i="1" s="1"/>
  <c r="C1999" i="1"/>
  <c r="D1999" i="1" s="1"/>
  <c r="O1999" i="1" s="1"/>
  <c r="C2000" i="1"/>
  <c r="D2000" i="1" s="1"/>
  <c r="O2000" i="1" s="1"/>
  <c r="C2001" i="1"/>
  <c r="D2001" i="1" s="1"/>
  <c r="O2001" i="1" s="1"/>
  <c r="C2002" i="1"/>
  <c r="D2002" i="1" s="1"/>
  <c r="O2002" i="1" s="1"/>
  <c r="C2003" i="1"/>
  <c r="D2003" i="1" s="1"/>
  <c r="O2003" i="1" s="1"/>
  <c r="C2004" i="1"/>
  <c r="D2004" i="1" s="1"/>
  <c r="O2004" i="1" s="1"/>
  <c r="C2005" i="1"/>
  <c r="D2005" i="1" s="1"/>
  <c r="O2005" i="1" s="1"/>
  <c r="C2006" i="1"/>
  <c r="D2006" i="1" s="1"/>
  <c r="O2006" i="1" s="1"/>
  <c r="C2007" i="1"/>
  <c r="D2007" i="1" s="1"/>
  <c r="O2007" i="1" s="1"/>
  <c r="C2008" i="1"/>
  <c r="D2008" i="1" s="1"/>
  <c r="O2008" i="1" s="1"/>
  <c r="C2009" i="1"/>
  <c r="D2009" i="1" s="1"/>
  <c r="O2009" i="1" s="1"/>
  <c r="C2010" i="1"/>
  <c r="D2010" i="1" s="1"/>
  <c r="O2010" i="1" s="1"/>
  <c r="C2011" i="1"/>
  <c r="D2011" i="1" s="1"/>
  <c r="O2011" i="1" s="1"/>
  <c r="C2012" i="1"/>
  <c r="D2012" i="1" s="1"/>
  <c r="O2012" i="1" s="1"/>
  <c r="C2013" i="1"/>
  <c r="D2013" i="1" s="1"/>
  <c r="O2013" i="1" s="1"/>
  <c r="C2014" i="1"/>
  <c r="D2014" i="1" s="1"/>
  <c r="O2014" i="1" s="1"/>
  <c r="C2015" i="1"/>
  <c r="D2015" i="1" s="1"/>
  <c r="O2015" i="1" s="1"/>
  <c r="C2016" i="1"/>
  <c r="D2016" i="1" s="1"/>
  <c r="O2016" i="1" s="1"/>
  <c r="C2017" i="1"/>
  <c r="D2017" i="1" s="1"/>
  <c r="O2017" i="1" s="1"/>
  <c r="C2018" i="1"/>
  <c r="D2018" i="1" s="1"/>
  <c r="O2018" i="1" s="1"/>
  <c r="C2019" i="1"/>
  <c r="D2019" i="1" s="1"/>
  <c r="O2019" i="1" s="1"/>
  <c r="C2020" i="1"/>
  <c r="D2020" i="1" s="1"/>
  <c r="O2020" i="1" s="1"/>
  <c r="C2021" i="1"/>
  <c r="D2021" i="1" s="1"/>
  <c r="O2021" i="1" s="1"/>
  <c r="C2022" i="1"/>
  <c r="D2022" i="1" s="1"/>
  <c r="O2022" i="1" s="1"/>
  <c r="C2023" i="1"/>
  <c r="D2023" i="1" s="1"/>
  <c r="O2023" i="1" s="1"/>
  <c r="C2024" i="1"/>
  <c r="D2024" i="1" s="1"/>
  <c r="O2024" i="1" s="1"/>
  <c r="C2025" i="1"/>
  <c r="D2025" i="1" s="1"/>
  <c r="O2025" i="1" s="1"/>
  <c r="C2026" i="1"/>
  <c r="D2026" i="1" s="1"/>
  <c r="O2026" i="1" s="1"/>
  <c r="C2027" i="1"/>
  <c r="D2027" i="1" s="1"/>
  <c r="O2027" i="1" s="1"/>
  <c r="C2028" i="1"/>
  <c r="D2028" i="1" s="1"/>
  <c r="O2028" i="1" s="1"/>
  <c r="C2029" i="1"/>
  <c r="D2029" i="1" s="1"/>
  <c r="O2029" i="1" s="1"/>
  <c r="C2030" i="1"/>
  <c r="D2030" i="1" s="1"/>
  <c r="O2030" i="1" s="1"/>
  <c r="C2031" i="1"/>
  <c r="D2031" i="1" s="1"/>
  <c r="O2031" i="1" s="1"/>
  <c r="C2032" i="1"/>
  <c r="D2032" i="1" s="1"/>
  <c r="O2032" i="1" s="1"/>
  <c r="C2033" i="1"/>
  <c r="D2033" i="1" s="1"/>
  <c r="O2033" i="1" s="1"/>
  <c r="C2034" i="1"/>
  <c r="D2034" i="1" s="1"/>
  <c r="O2034" i="1" s="1"/>
  <c r="C2035" i="1"/>
  <c r="D2035" i="1" s="1"/>
  <c r="O2035" i="1" s="1"/>
  <c r="C2036" i="1"/>
  <c r="D2036" i="1" s="1"/>
  <c r="O2036" i="1" s="1"/>
  <c r="C2037" i="1"/>
  <c r="D2037" i="1" s="1"/>
  <c r="O2037" i="1" s="1"/>
  <c r="C2038" i="1"/>
  <c r="D2038" i="1" s="1"/>
  <c r="O2038" i="1" s="1"/>
  <c r="C2039" i="1"/>
  <c r="D2039" i="1" s="1"/>
  <c r="O2039" i="1" s="1"/>
  <c r="C2040" i="1"/>
  <c r="D2040" i="1" s="1"/>
  <c r="O2040" i="1" s="1"/>
  <c r="C2041" i="1"/>
  <c r="D2041" i="1" s="1"/>
  <c r="O2041" i="1" s="1"/>
  <c r="C2042" i="1"/>
  <c r="D2042" i="1" s="1"/>
  <c r="O2042" i="1" s="1"/>
  <c r="C2043" i="1"/>
  <c r="D2043" i="1" s="1"/>
  <c r="O2043" i="1" s="1"/>
  <c r="C2044" i="1"/>
  <c r="D2044" i="1" s="1"/>
  <c r="O2044" i="1" s="1"/>
  <c r="C2045" i="1"/>
  <c r="D2045" i="1" s="1"/>
  <c r="O2045" i="1" s="1"/>
  <c r="C2046" i="1"/>
  <c r="D2046" i="1" s="1"/>
  <c r="O2046" i="1" s="1"/>
  <c r="C2047" i="1"/>
  <c r="D2047" i="1" s="1"/>
  <c r="O2047" i="1" s="1"/>
  <c r="C2048" i="1"/>
  <c r="D2048" i="1" s="1"/>
  <c r="O2048" i="1" s="1"/>
  <c r="C2049" i="1"/>
  <c r="D2049" i="1" s="1"/>
  <c r="O2049" i="1" s="1"/>
  <c r="C2050" i="1"/>
  <c r="D2050" i="1" s="1"/>
  <c r="O2050" i="1" s="1"/>
  <c r="C2051" i="1"/>
  <c r="D2051" i="1" s="1"/>
  <c r="O2051" i="1" s="1"/>
  <c r="C2052" i="1"/>
  <c r="D2052" i="1" s="1"/>
  <c r="O2052" i="1" s="1"/>
  <c r="C2053" i="1"/>
  <c r="D2053" i="1" s="1"/>
  <c r="O2053" i="1" s="1"/>
  <c r="C2054" i="1"/>
  <c r="D2054" i="1" s="1"/>
  <c r="O2054" i="1" s="1"/>
  <c r="C2055" i="1"/>
  <c r="D2055" i="1" s="1"/>
  <c r="O2055" i="1" s="1"/>
  <c r="C2056" i="1"/>
  <c r="D2056" i="1" s="1"/>
  <c r="O2056" i="1" s="1"/>
  <c r="C2057" i="1"/>
  <c r="D2057" i="1" s="1"/>
  <c r="O2057" i="1" s="1"/>
  <c r="C2058" i="1"/>
  <c r="D2058" i="1" s="1"/>
  <c r="O2058" i="1" s="1"/>
  <c r="C2059" i="1"/>
  <c r="D2059" i="1" s="1"/>
  <c r="O2059" i="1" s="1"/>
  <c r="C2060" i="1"/>
  <c r="D2060" i="1" s="1"/>
  <c r="O2060" i="1" s="1"/>
  <c r="C2061" i="1"/>
  <c r="D2061" i="1" s="1"/>
  <c r="O2061" i="1" s="1"/>
  <c r="C2062" i="1"/>
  <c r="D2062" i="1" s="1"/>
  <c r="O2062" i="1" s="1"/>
  <c r="C2063" i="1"/>
  <c r="D2063" i="1" s="1"/>
  <c r="O2063" i="1" s="1"/>
  <c r="C2064" i="1"/>
  <c r="D2064" i="1" s="1"/>
  <c r="O2064" i="1" s="1"/>
  <c r="C2065" i="1"/>
  <c r="D2065" i="1" s="1"/>
  <c r="O2065" i="1" s="1"/>
  <c r="C2066" i="1"/>
  <c r="D2066" i="1" s="1"/>
  <c r="O2066" i="1" s="1"/>
  <c r="C2067" i="1"/>
  <c r="D2067" i="1" s="1"/>
  <c r="O2067" i="1" s="1"/>
  <c r="C2068" i="1"/>
  <c r="D2068" i="1" s="1"/>
  <c r="O2068" i="1" s="1"/>
  <c r="C2069" i="1"/>
  <c r="D2069" i="1" s="1"/>
  <c r="O2069" i="1" s="1"/>
  <c r="C2070" i="1"/>
  <c r="D2070" i="1" s="1"/>
  <c r="O2070" i="1" s="1"/>
  <c r="C2071" i="1"/>
  <c r="D2071" i="1" s="1"/>
  <c r="O2071" i="1" s="1"/>
  <c r="C2072" i="1"/>
  <c r="D2072" i="1" s="1"/>
  <c r="O2072" i="1" s="1"/>
  <c r="C2073" i="1"/>
  <c r="D2073" i="1" s="1"/>
  <c r="O2073" i="1" s="1"/>
  <c r="C2074" i="1"/>
  <c r="D2074" i="1" s="1"/>
  <c r="O2074" i="1" s="1"/>
  <c r="C2075" i="1"/>
  <c r="D2075" i="1" s="1"/>
  <c r="O2075" i="1" s="1"/>
  <c r="C2076" i="1"/>
  <c r="D2076" i="1" s="1"/>
  <c r="O2076" i="1" s="1"/>
  <c r="C2077" i="1"/>
  <c r="D2077" i="1" s="1"/>
  <c r="O2077" i="1" s="1"/>
  <c r="C2078" i="1"/>
  <c r="D2078" i="1" s="1"/>
  <c r="O2078" i="1" s="1"/>
  <c r="C2079" i="1"/>
  <c r="D2079" i="1" s="1"/>
  <c r="O2079" i="1" s="1"/>
  <c r="C2080" i="1"/>
  <c r="D2080" i="1" s="1"/>
  <c r="O2080" i="1" s="1"/>
  <c r="C2081" i="1"/>
  <c r="D2081" i="1" s="1"/>
  <c r="O2081" i="1" s="1"/>
  <c r="C2082" i="1"/>
  <c r="D2082" i="1" s="1"/>
  <c r="O2082" i="1" s="1"/>
  <c r="C2083" i="1"/>
  <c r="D2083" i="1" s="1"/>
  <c r="O2083" i="1" s="1"/>
  <c r="C2084" i="1"/>
  <c r="D2084" i="1" s="1"/>
  <c r="O2084" i="1" s="1"/>
  <c r="C2085" i="1"/>
  <c r="D2085" i="1" s="1"/>
  <c r="O2085" i="1" s="1"/>
  <c r="C2086" i="1"/>
  <c r="D2086" i="1" s="1"/>
  <c r="O2086" i="1" s="1"/>
  <c r="C2087" i="1"/>
  <c r="D2087" i="1" s="1"/>
  <c r="O2087" i="1" s="1"/>
  <c r="C2088" i="1"/>
  <c r="D2088" i="1" s="1"/>
  <c r="O2088" i="1" s="1"/>
  <c r="C2089" i="1"/>
  <c r="D2089" i="1" s="1"/>
  <c r="O2089" i="1" s="1"/>
  <c r="C2090" i="1"/>
  <c r="D2090" i="1" s="1"/>
  <c r="O2090" i="1" s="1"/>
  <c r="C2091" i="1"/>
  <c r="D2091" i="1" s="1"/>
  <c r="O2091" i="1" s="1"/>
  <c r="C2092" i="1"/>
  <c r="D2092" i="1" s="1"/>
  <c r="O2092" i="1" s="1"/>
  <c r="C2093" i="1"/>
  <c r="D2093" i="1" s="1"/>
  <c r="O2093" i="1" s="1"/>
  <c r="C2094" i="1"/>
  <c r="D2094" i="1" s="1"/>
  <c r="O2094" i="1" s="1"/>
  <c r="C2095" i="1"/>
  <c r="D2095" i="1" s="1"/>
  <c r="O2095" i="1" s="1"/>
  <c r="C2096" i="1"/>
  <c r="D2096" i="1" s="1"/>
  <c r="O2096" i="1" s="1"/>
  <c r="C2097" i="1"/>
  <c r="D2097" i="1" s="1"/>
  <c r="O2097" i="1" s="1"/>
  <c r="C2098" i="1"/>
  <c r="D2098" i="1" s="1"/>
  <c r="O2098" i="1" s="1"/>
  <c r="C2099" i="1"/>
  <c r="D2099" i="1" s="1"/>
  <c r="O2099" i="1" s="1"/>
  <c r="C2100" i="1"/>
  <c r="D2100" i="1" s="1"/>
  <c r="O2100" i="1" s="1"/>
  <c r="C2101" i="1"/>
  <c r="D2101" i="1" s="1"/>
  <c r="O2101" i="1" s="1"/>
  <c r="C2102" i="1"/>
  <c r="D2102" i="1" s="1"/>
  <c r="O2102" i="1" s="1"/>
  <c r="C2103" i="1"/>
  <c r="D2103" i="1" s="1"/>
  <c r="O2103" i="1" s="1"/>
  <c r="C2104" i="1"/>
  <c r="D2104" i="1" s="1"/>
  <c r="O2104" i="1" s="1"/>
  <c r="C2105" i="1"/>
  <c r="D2105" i="1" s="1"/>
  <c r="O2105" i="1" s="1"/>
  <c r="C2106" i="1"/>
  <c r="D2106" i="1" s="1"/>
  <c r="O2106" i="1" s="1"/>
  <c r="C2107" i="1"/>
  <c r="D2107" i="1" s="1"/>
  <c r="O2107" i="1" s="1"/>
  <c r="C2108" i="1"/>
  <c r="D2108" i="1" s="1"/>
  <c r="O2108" i="1" s="1"/>
  <c r="C2109" i="1"/>
  <c r="D2109" i="1" s="1"/>
  <c r="O2109" i="1" s="1"/>
  <c r="C2110" i="1"/>
  <c r="D2110" i="1" s="1"/>
  <c r="O2110" i="1" s="1"/>
  <c r="C2111" i="1"/>
  <c r="D2111" i="1" s="1"/>
  <c r="O2111" i="1" s="1"/>
  <c r="C2112" i="1"/>
  <c r="D2112" i="1" s="1"/>
  <c r="O2112" i="1" s="1"/>
  <c r="C2113" i="1"/>
  <c r="D2113" i="1" s="1"/>
  <c r="O2113" i="1" s="1"/>
  <c r="C2114" i="1"/>
  <c r="D2114" i="1" s="1"/>
  <c r="O2114" i="1" s="1"/>
  <c r="C2115" i="1"/>
  <c r="D2115" i="1" s="1"/>
  <c r="O2115" i="1" s="1"/>
  <c r="C2116" i="1"/>
  <c r="D2116" i="1" s="1"/>
  <c r="O2116" i="1" s="1"/>
  <c r="C2117" i="1"/>
  <c r="D2117" i="1" s="1"/>
  <c r="O2117" i="1" s="1"/>
  <c r="C2118" i="1"/>
  <c r="D2118" i="1" s="1"/>
  <c r="O2118" i="1" s="1"/>
  <c r="C2119" i="1"/>
  <c r="D2119" i="1" s="1"/>
  <c r="O2119" i="1" s="1"/>
  <c r="C2120" i="1"/>
  <c r="D2120" i="1" s="1"/>
  <c r="O2120" i="1" s="1"/>
  <c r="C2121" i="1"/>
  <c r="D2121" i="1" s="1"/>
  <c r="O2121" i="1" s="1"/>
  <c r="C2122" i="1"/>
  <c r="D2122" i="1" s="1"/>
  <c r="O2122" i="1" s="1"/>
  <c r="C2123" i="1"/>
  <c r="D2123" i="1" s="1"/>
  <c r="O2123" i="1" s="1"/>
  <c r="C2124" i="1"/>
  <c r="D2124" i="1" s="1"/>
  <c r="O2124" i="1" s="1"/>
  <c r="C2125" i="1"/>
  <c r="D2125" i="1" s="1"/>
  <c r="O2125" i="1" s="1"/>
  <c r="C2126" i="1"/>
  <c r="D2126" i="1" s="1"/>
  <c r="O2126" i="1" s="1"/>
  <c r="C2127" i="1"/>
  <c r="D2127" i="1" s="1"/>
  <c r="O2127" i="1" s="1"/>
  <c r="C2128" i="1"/>
  <c r="D2128" i="1" s="1"/>
  <c r="O2128" i="1" s="1"/>
  <c r="C2129" i="1"/>
  <c r="D2129" i="1" s="1"/>
  <c r="O2129" i="1" s="1"/>
  <c r="C2130" i="1"/>
  <c r="D2130" i="1" s="1"/>
  <c r="O2130" i="1" s="1"/>
  <c r="C2131" i="1"/>
  <c r="D2131" i="1" s="1"/>
  <c r="O2131" i="1" s="1"/>
  <c r="C2132" i="1"/>
  <c r="D2132" i="1" s="1"/>
  <c r="O2132" i="1" s="1"/>
  <c r="C2133" i="1"/>
  <c r="D2133" i="1" s="1"/>
  <c r="O2133" i="1" s="1"/>
  <c r="C2134" i="1"/>
  <c r="D2134" i="1" s="1"/>
  <c r="O2134" i="1" s="1"/>
  <c r="C2135" i="1"/>
  <c r="D2135" i="1" s="1"/>
  <c r="O2135" i="1" s="1"/>
  <c r="C2136" i="1"/>
  <c r="D2136" i="1" s="1"/>
  <c r="O2136" i="1" s="1"/>
  <c r="C2137" i="1"/>
  <c r="D2137" i="1" s="1"/>
  <c r="O2137" i="1" s="1"/>
  <c r="C2138" i="1"/>
  <c r="D2138" i="1" s="1"/>
  <c r="O2138" i="1" s="1"/>
  <c r="C2139" i="1"/>
  <c r="D2139" i="1" s="1"/>
  <c r="O2139" i="1" s="1"/>
  <c r="C2140" i="1"/>
  <c r="D2140" i="1" s="1"/>
  <c r="O2140" i="1" s="1"/>
  <c r="C2141" i="1"/>
  <c r="D2141" i="1" s="1"/>
  <c r="O2141" i="1" s="1"/>
  <c r="C2142" i="1"/>
  <c r="D2142" i="1" s="1"/>
  <c r="O2142" i="1" s="1"/>
  <c r="C2143" i="1"/>
  <c r="D2143" i="1" s="1"/>
  <c r="O2143" i="1" s="1"/>
  <c r="C2144" i="1"/>
  <c r="D2144" i="1" s="1"/>
  <c r="O2144" i="1" s="1"/>
  <c r="C2145" i="1"/>
  <c r="D2145" i="1" s="1"/>
  <c r="O2145" i="1" s="1"/>
  <c r="C2146" i="1"/>
  <c r="D2146" i="1" s="1"/>
  <c r="O2146" i="1" s="1"/>
  <c r="C2147" i="1"/>
  <c r="D2147" i="1" s="1"/>
  <c r="O2147" i="1" s="1"/>
  <c r="C2148" i="1"/>
  <c r="D2148" i="1" s="1"/>
  <c r="O2148" i="1" s="1"/>
  <c r="C2149" i="1"/>
  <c r="D2149" i="1" s="1"/>
  <c r="O2149" i="1" s="1"/>
  <c r="C2150" i="1"/>
  <c r="D2150" i="1" s="1"/>
  <c r="O2150" i="1" s="1"/>
  <c r="C2151" i="1"/>
  <c r="D2151" i="1" s="1"/>
  <c r="O2151" i="1" s="1"/>
  <c r="C2152" i="1"/>
  <c r="D2152" i="1" s="1"/>
  <c r="O2152" i="1" s="1"/>
  <c r="C2153" i="1"/>
  <c r="D2153" i="1" s="1"/>
  <c r="O2153" i="1" s="1"/>
  <c r="C2154" i="1"/>
  <c r="D2154" i="1" s="1"/>
  <c r="O2154" i="1" s="1"/>
  <c r="C2155" i="1"/>
  <c r="D2155" i="1" s="1"/>
  <c r="O2155" i="1" s="1"/>
  <c r="C2156" i="1"/>
  <c r="D2156" i="1" s="1"/>
  <c r="O2156" i="1" s="1"/>
  <c r="C2157" i="1"/>
  <c r="D2157" i="1" s="1"/>
  <c r="O2157" i="1" s="1"/>
  <c r="C2158" i="1"/>
  <c r="D2158" i="1" s="1"/>
  <c r="O2158" i="1" s="1"/>
  <c r="C2159" i="1"/>
  <c r="D2159" i="1" s="1"/>
  <c r="O2159" i="1" s="1"/>
  <c r="C2160" i="1"/>
  <c r="D2160" i="1" s="1"/>
  <c r="O2160" i="1" s="1"/>
  <c r="C2161" i="1"/>
  <c r="D2161" i="1" s="1"/>
  <c r="O2161" i="1" s="1"/>
  <c r="C2162" i="1"/>
  <c r="D2162" i="1" s="1"/>
  <c r="O2162" i="1" s="1"/>
  <c r="C2163" i="1"/>
  <c r="D2163" i="1" s="1"/>
  <c r="O2163" i="1" s="1"/>
  <c r="C2164" i="1"/>
  <c r="D2164" i="1" s="1"/>
  <c r="O2164" i="1" s="1"/>
  <c r="C2165" i="1"/>
  <c r="D2165" i="1" s="1"/>
  <c r="O2165" i="1" s="1"/>
  <c r="C2166" i="1"/>
  <c r="D2166" i="1" s="1"/>
  <c r="O2166" i="1" s="1"/>
  <c r="C2167" i="1"/>
  <c r="D2167" i="1" s="1"/>
  <c r="O2167" i="1" s="1"/>
  <c r="C2168" i="1"/>
  <c r="D2168" i="1" s="1"/>
  <c r="O2168" i="1" s="1"/>
  <c r="C2169" i="1"/>
  <c r="D2169" i="1" s="1"/>
  <c r="O2169" i="1" s="1"/>
  <c r="C2170" i="1"/>
  <c r="D2170" i="1" s="1"/>
  <c r="O2170" i="1" s="1"/>
  <c r="C2171" i="1"/>
  <c r="D2171" i="1" s="1"/>
  <c r="O2171" i="1" s="1"/>
  <c r="C2172" i="1"/>
  <c r="D2172" i="1" s="1"/>
  <c r="O2172" i="1" s="1"/>
  <c r="C2173" i="1"/>
  <c r="D2173" i="1" s="1"/>
  <c r="O2173" i="1" s="1"/>
  <c r="C2174" i="1"/>
  <c r="D2174" i="1" s="1"/>
  <c r="O2174" i="1" s="1"/>
  <c r="C2175" i="1"/>
  <c r="D2175" i="1" s="1"/>
  <c r="O2175" i="1" s="1"/>
  <c r="C2176" i="1"/>
  <c r="D2176" i="1" s="1"/>
  <c r="O2176" i="1" s="1"/>
  <c r="C2177" i="1"/>
  <c r="D2177" i="1" s="1"/>
  <c r="O2177" i="1" s="1"/>
  <c r="C2178" i="1"/>
  <c r="D2178" i="1" s="1"/>
  <c r="O2178" i="1" s="1"/>
  <c r="C2179" i="1"/>
  <c r="D2179" i="1" s="1"/>
  <c r="O2179" i="1" s="1"/>
  <c r="C2180" i="1"/>
  <c r="D2180" i="1" s="1"/>
  <c r="O2180" i="1" s="1"/>
  <c r="C2181" i="1"/>
  <c r="D2181" i="1" s="1"/>
  <c r="O2181" i="1" s="1"/>
  <c r="C2182" i="1"/>
  <c r="D2182" i="1" s="1"/>
  <c r="O2182" i="1" s="1"/>
  <c r="C2183" i="1"/>
  <c r="D2183" i="1" s="1"/>
  <c r="O2183" i="1" s="1"/>
  <c r="C2184" i="1"/>
  <c r="D2184" i="1" s="1"/>
  <c r="O2184" i="1" s="1"/>
  <c r="C2185" i="1"/>
  <c r="D2185" i="1" s="1"/>
  <c r="O2185" i="1" s="1"/>
  <c r="C2186" i="1"/>
  <c r="D2186" i="1" s="1"/>
  <c r="O2186" i="1" s="1"/>
  <c r="C2187" i="1"/>
  <c r="D2187" i="1" s="1"/>
  <c r="O2187" i="1" s="1"/>
  <c r="C2188" i="1"/>
  <c r="D2188" i="1" s="1"/>
  <c r="O2188" i="1" s="1"/>
  <c r="C2189" i="1"/>
  <c r="D2189" i="1" s="1"/>
  <c r="O2189" i="1" s="1"/>
  <c r="C2190" i="1"/>
  <c r="D2190" i="1" s="1"/>
  <c r="O2190" i="1" s="1"/>
  <c r="C2191" i="1"/>
  <c r="D2191" i="1" s="1"/>
  <c r="O2191" i="1" s="1"/>
  <c r="C2192" i="1"/>
  <c r="D2192" i="1" s="1"/>
  <c r="O2192" i="1" s="1"/>
  <c r="C2193" i="1"/>
  <c r="D2193" i="1" s="1"/>
  <c r="O2193" i="1" s="1"/>
  <c r="C2194" i="1"/>
  <c r="D2194" i="1" s="1"/>
  <c r="O2194" i="1" s="1"/>
  <c r="C2195" i="1"/>
  <c r="D2195" i="1" s="1"/>
  <c r="O2195" i="1" s="1"/>
  <c r="C2196" i="1"/>
  <c r="D2196" i="1" s="1"/>
  <c r="O2196" i="1" s="1"/>
  <c r="C2197" i="1"/>
  <c r="D2197" i="1" s="1"/>
  <c r="O2197" i="1" s="1"/>
  <c r="C2198" i="1"/>
  <c r="D2198" i="1" s="1"/>
  <c r="O2198" i="1" s="1"/>
  <c r="C2199" i="1"/>
  <c r="D2199" i="1" s="1"/>
  <c r="O2199" i="1" s="1"/>
  <c r="C2200" i="1"/>
  <c r="D2200" i="1" s="1"/>
  <c r="O2200" i="1" s="1"/>
  <c r="C2201" i="1"/>
  <c r="D2201" i="1" s="1"/>
  <c r="O2201" i="1" s="1"/>
  <c r="C2202" i="1"/>
  <c r="D2202" i="1" s="1"/>
  <c r="O2202" i="1" s="1"/>
  <c r="C2203" i="1"/>
  <c r="D2203" i="1" s="1"/>
  <c r="O2203" i="1" s="1"/>
  <c r="C2204" i="1"/>
  <c r="D2204" i="1" s="1"/>
  <c r="O2204" i="1" s="1"/>
  <c r="C2205" i="1"/>
  <c r="D2205" i="1" s="1"/>
  <c r="O2205" i="1" s="1"/>
  <c r="C2206" i="1"/>
  <c r="D2206" i="1" s="1"/>
  <c r="O2206" i="1" s="1"/>
  <c r="C2207" i="1"/>
  <c r="D2207" i="1" s="1"/>
  <c r="O2207" i="1" s="1"/>
  <c r="C2208" i="1"/>
  <c r="D2208" i="1" s="1"/>
  <c r="O2208" i="1" s="1"/>
  <c r="C2209" i="1"/>
  <c r="D2209" i="1" s="1"/>
  <c r="O2209" i="1" s="1"/>
  <c r="C2210" i="1"/>
  <c r="D2210" i="1" s="1"/>
  <c r="O2210" i="1" s="1"/>
  <c r="C2211" i="1"/>
  <c r="D2211" i="1" s="1"/>
  <c r="O2211" i="1" s="1"/>
  <c r="C2212" i="1"/>
  <c r="D2212" i="1" s="1"/>
  <c r="O2212" i="1" s="1"/>
  <c r="C2213" i="1"/>
  <c r="D2213" i="1" s="1"/>
  <c r="O2213" i="1" s="1"/>
  <c r="C2214" i="1"/>
  <c r="D2214" i="1" s="1"/>
  <c r="O2214" i="1" s="1"/>
  <c r="C2215" i="1"/>
  <c r="D2215" i="1" s="1"/>
  <c r="O2215" i="1" s="1"/>
  <c r="C2216" i="1"/>
  <c r="D2216" i="1" s="1"/>
  <c r="O2216" i="1" s="1"/>
  <c r="C2217" i="1"/>
  <c r="D2217" i="1" s="1"/>
  <c r="O2217" i="1" s="1"/>
  <c r="C2218" i="1"/>
  <c r="D2218" i="1" s="1"/>
  <c r="O2218" i="1" s="1"/>
  <c r="C2219" i="1"/>
  <c r="D2219" i="1" s="1"/>
  <c r="O2219" i="1" s="1"/>
  <c r="C2220" i="1"/>
  <c r="D2220" i="1" s="1"/>
  <c r="O2220" i="1" s="1"/>
  <c r="C2221" i="1"/>
  <c r="D2221" i="1" s="1"/>
  <c r="O2221" i="1" s="1"/>
  <c r="C2222" i="1"/>
  <c r="D2222" i="1" s="1"/>
  <c r="O2222" i="1" s="1"/>
  <c r="C2223" i="1"/>
  <c r="D2223" i="1" s="1"/>
  <c r="O2223" i="1" s="1"/>
  <c r="C2224" i="1"/>
  <c r="D2224" i="1" s="1"/>
  <c r="O2224" i="1" s="1"/>
  <c r="C2225" i="1"/>
  <c r="D2225" i="1" s="1"/>
  <c r="O2225" i="1" s="1"/>
  <c r="C2226" i="1"/>
  <c r="D2226" i="1" s="1"/>
  <c r="O2226" i="1" s="1"/>
  <c r="C2227" i="1"/>
  <c r="D2227" i="1" s="1"/>
  <c r="O2227" i="1" s="1"/>
  <c r="C2228" i="1"/>
  <c r="D2228" i="1" s="1"/>
  <c r="O2228" i="1" s="1"/>
  <c r="C2229" i="1"/>
  <c r="D2229" i="1" s="1"/>
  <c r="O2229" i="1" s="1"/>
  <c r="C2230" i="1"/>
  <c r="D2230" i="1" s="1"/>
  <c r="O2230" i="1" s="1"/>
  <c r="C2231" i="1"/>
  <c r="D2231" i="1" s="1"/>
  <c r="O2231" i="1" s="1"/>
  <c r="C2232" i="1"/>
  <c r="D2232" i="1" s="1"/>
  <c r="O2232" i="1" s="1"/>
  <c r="C2233" i="1"/>
  <c r="D2233" i="1" s="1"/>
  <c r="O2233" i="1" s="1"/>
  <c r="C2234" i="1"/>
  <c r="D2234" i="1" s="1"/>
  <c r="O2234" i="1" s="1"/>
  <c r="C2235" i="1"/>
  <c r="D2235" i="1" s="1"/>
  <c r="O2235" i="1" s="1"/>
  <c r="C2236" i="1"/>
  <c r="D2236" i="1" s="1"/>
  <c r="O2236" i="1" s="1"/>
  <c r="C2237" i="1"/>
  <c r="D2237" i="1" s="1"/>
  <c r="O2237" i="1" s="1"/>
  <c r="C2238" i="1"/>
  <c r="D2238" i="1" s="1"/>
  <c r="O2238" i="1" s="1"/>
  <c r="C2239" i="1"/>
  <c r="D2239" i="1" s="1"/>
  <c r="O2239" i="1" s="1"/>
  <c r="C2240" i="1"/>
  <c r="D2240" i="1" s="1"/>
  <c r="O2240" i="1" s="1"/>
  <c r="C2241" i="1"/>
  <c r="D2241" i="1" s="1"/>
  <c r="O2241" i="1" s="1"/>
  <c r="C2242" i="1"/>
  <c r="D2242" i="1" s="1"/>
  <c r="O2242" i="1" s="1"/>
  <c r="C2243" i="1"/>
  <c r="D2243" i="1" s="1"/>
  <c r="O2243" i="1" s="1"/>
  <c r="C2244" i="1"/>
  <c r="D2244" i="1" s="1"/>
  <c r="O2244" i="1" s="1"/>
  <c r="C2245" i="1"/>
  <c r="D2245" i="1" s="1"/>
  <c r="O2245" i="1" s="1"/>
  <c r="C2246" i="1"/>
  <c r="D2246" i="1" s="1"/>
  <c r="O2246" i="1" s="1"/>
  <c r="C2247" i="1"/>
  <c r="D2247" i="1" s="1"/>
  <c r="O2247" i="1" s="1"/>
  <c r="C2248" i="1"/>
  <c r="D2248" i="1" s="1"/>
  <c r="O2248" i="1" s="1"/>
  <c r="C2249" i="1"/>
  <c r="D2249" i="1" s="1"/>
  <c r="O2249" i="1" s="1"/>
  <c r="C2250" i="1"/>
  <c r="D2250" i="1" s="1"/>
  <c r="O2250" i="1" s="1"/>
  <c r="C2251" i="1"/>
  <c r="D2251" i="1" s="1"/>
  <c r="O2251" i="1" s="1"/>
  <c r="C2252" i="1"/>
  <c r="D2252" i="1" s="1"/>
  <c r="O2252" i="1" s="1"/>
  <c r="C2253" i="1"/>
  <c r="D2253" i="1" s="1"/>
  <c r="O2253" i="1" s="1"/>
  <c r="C2254" i="1"/>
  <c r="D2254" i="1" s="1"/>
  <c r="O2254" i="1" s="1"/>
  <c r="C2255" i="1"/>
  <c r="D2255" i="1" s="1"/>
  <c r="O2255" i="1" s="1"/>
  <c r="C2256" i="1"/>
  <c r="D2256" i="1" s="1"/>
  <c r="O2256" i="1" s="1"/>
  <c r="C2257" i="1"/>
  <c r="D2257" i="1" s="1"/>
  <c r="O2257" i="1" s="1"/>
  <c r="C2258" i="1"/>
  <c r="D2258" i="1" s="1"/>
  <c r="O2258" i="1" s="1"/>
  <c r="C2259" i="1"/>
  <c r="D2259" i="1" s="1"/>
  <c r="O2259" i="1" s="1"/>
  <c r="C2260" i="1"/>
  <c r="D2260" i="1" s="1"/>
  <c r="O2260" i="1" s="1"/>
  <c r="C2261" i="1"/>
  <c r="D2261" i="1" s="1"/>
  <c r="O2261" i="1" s="1"/>
  <c r="C2262" i="1"/>
  <c r="D2262" i="1" s="1"/>
  <c r="O2262" i="1" s="1"/>
  <c r="C2263" i="1"/>
  <c r="D2263" i="1" s="1"/>
  <c r="O2263" i="1" s="1"/>
  <c r="C2264" i="1"/>
  <c r="D2264" i="1" s="1"/>
  <c r="O2264" i="1" s="1"/>
  <c r="C2265" i="1"/>
  <c r="D2265" i="1" s="1"/>
  <c r="O2265" i="1" s="1"/>
  <c r="C2266" i="1"/>
  <c r="D2266" i="1" s="1"/>
  <c r="O2266" i="1" s="1"/>
  <c r="C2267" i="1"/>
  <c r="D2267" i="1" s="1"/>
  <c r="O2267" i="1" s="1"/>
  <c r="C2268" i="1"/>
  <c r="D2268" i="1" s="1"/>
  <c r="O2268" i="1" s="1"/>
  <c r="C2269" i="1"/>
  <c r="D2269" i="1" s="1"/>
  <c r="O2269" i="1" s="1"/>
  <c r="C2270" i="1"/>
  <c r="D2270" i="1" s="1"/>
  <c r="O2270" i="1" s="1"/>
  <c r="C2271" i="1"/>
  <c r="D2271" i="1" s="1"/>
  <c r="O2271" i="1" s="1"/>
  <c r="C2272" i="1"/>
  <c r="D2272" i="1" s="1"/>
  <c r="O2272" i="1" s="1"/>
  <c r="C2273" i="1"/>
  <c r="D2273" i="1" s="1"/>
  <c r="O2273" i="1" s="1"/>
  <c r="C2274" i="1"/>
  <c r="D2274" i="1" s="1"/>
  <c r="O2274" i="1" s="1"/>
  <c r="C2275" i="1"/>
  <c r="D2275" i="1" s="1"/>
  <c r="O2275" i="1" s="1"/>
  <c r="C2276" i="1"/>
  <c r="D2276" i="1" s="1"/>
  <c r="O2276" i="1" s="1"/>
  <c r="C2277" i="1"/>
  <c r="D2277" i="1" s="1"/>
  <c r="O2277" i="1" s="1"/>
  <c r="C2278" i="1"/>
  <c r="D2278" i="1" s="1"/>
  <c r="O2278" i="1" s="1"/>
  <c r="C2279" i="1"/>
  <c r="D2279" i="1" s="1"/>
  <c r="O2279" i="1" s="1"/>
  <c r="C2280" i="1"/>
  <c r="D2280" i="1" s="1"/>
  <c r="O2280" i="1" s="1"/>
  <c r="C2281" i="1"/>
  <c r="D2281" i="1" s="1"/>
  <c r="O2281" i="1" s="1"/>
  <c r="C2282" i="1"/>
  <c r="D2282" i="1" s="1"/>
  <c r="O2282" i="1" s="1"/>
  <c r="C2283" i="1"/>
  <c r="D2283" i="1" s="1"/>
  <c r="O2283" i="1" s="1"/>
  <c r="C2284" i="1"/>
  <c r="D2284" i="1" s="1"/>
  <c r="O2284" i="1" s="1"/>
  <c r="C2285" i="1"/>
  <c r="D2285" i="1" s="1"/>
  <c r="O2285" i="1" s="1"/>
  <c r="C2286" i="1"/>
  <c r="D2286" i="1" s="1"/>
  <c r="O2286" i="1" s="1"/>
  <c r="C2287" i="1"/>
  <c r="D2287" i="1" s="1"/>
  <c r="O2287" i="1" s="1"/>
  <c r="C2288" i="1"/>
  <c r="D2288" i="1" s="1"/>
  <c r="O2288" i="1" s="1"/>
  <c r="C2289" i="1"/>
  <c r="D2289" i="1" s="1"/>
  <c r="O2289" i="1" s="1"/>
  <c r="C2290" i="1"/>
  <c r="D2290" i="1" s="1"/>
  <c r="O2290" i="1" s="1"/>
  <c r="C2291" i="1"/>
  <c r="D2291" i="1" s="1"/>
  <c r="O2291" i="1" s="1"/>
  <c r="C2292" i="1"/>
  <c r="D2292" i="1" s="1"/>
  <c r="O2292" i="1" s="1"/>
  <c r="C2293" i="1"/>
  <c r="D2293" i="1" s="1"/>
  <c r="O2293" i="1" s="1"/>
  <c r="C2294" i="1"/>
  <c r="D2294" i="1" s="1"/>
  <c r="O2294" i="1" s="1"/>
  <c r="C2295" i="1"/>
  <c r="D2295" i="1" s="1"/>
  <c r="O2295" i="1" s="1"/>
  <c r="C2296" i="1"/>
  <c r="D2296" i="1" s="1"/>
  <c r="O2296" i="1" s="1"/>
  <c r="C2297" i="1"/>
  <c r="D2297" i="1" s="1"/>
  <c r="O2297" i="1" s="1"/>
  <c r="C2298" i="1"/>
  <c r="D2298" i="1" s="1"/>
  <c r="O2298" i="1" s="1"/>
  <c r="C2299" i="1"/>
  <c r="D2299" i="1" s="1"/>
  <c r="O2299" i="1" s="1"/>
  <c r="C2300" i="1"/>
  <c r="D2300" i="1" s="1"/>
  <c r="O2300" i="1" s="1"/>
  <c r="C2301" i="1"/>
  <c r="D2301" i="1" s="1"/>
  <c r="O2301" i="1" s="1"/>
  <c r="C2302" i="1"/>
  <c r="D2302" i="1" s="1"/>
  <c r="O2302" i="1" s="1"/>
  <c r="C2303" i="1"/>
  <c r="D2303" i="1" s="1"/>
  <c r="O2303" i="1" s="1"/>
  <c r="C2304" i="1"/>
  <c r="D2304" i="1" s="1"/>
  <c r="O2304" i="1" s="1"/>
  <c r="C2305" i="1"/>
  <c r="D2305" i="1" s="1"/>
  <c r="O2305" i="1" s="1"/>
  <c r="C2306" i="1"/>
  <c r="D2306" i="1" s="1"/>
  <c r="O2306" i="1" s="1"/>
  <c r="C2307" i="1"/>
  <c r="D2307" i="1" s="1"/>
  <c r="O2307" i="1" s="1"/>
  <c r="C2308" i="1"/>
  <c r="D2308" i="1" s="1"/>
  <c r="O2308" i="1" s="1"/>
  <c r="C2309" i="1"/>
  <c r="D2309" i="1" s="1"/>
  <c r="O2309" i="1" s="1"/>
  <c r="C2310" i="1"/>
  <c r="D2310" i="1" s="1"/>
  <c r="O2310" i="1" s="1"/>
  <c r="C2311" i="1"/>
  <c r="D2311" i="1" s="1"/>
  <c r="O2311" i="1" s="1"/>
  <c r="C2312" i="1"/>
  <c r="D2312" i="1" s="1"/>
  <c r="O2312" i="1" s="1"/>
  <c r="C2313" i="1"/>
  <c r="D2313" i="1" s="1"/>
  <c r="O2313" i="1" s="1"/>
  <c r="C2314" i="1"/>
  <c r="D2314" i="1" s="1"/>
  <c r="O2314" i="1" s="1"/>
  <c r="C2315" i="1"/>
  <c r="D2315" i="1" s="1"/>
  <c r="O2315" i="1" s="1"/>
  <c r="C2316" i="1"/>
  <c r="D2316" i="1" s="1"/>
  <c r="O2316" i="1" s="1"/>
  <c r="C2317" i="1"/>
  <c r="D2317" i="1" s="1"/>
  <c r="O2317" i="1" s="1"/>
  <c r="C2318" i="1"/>
  <c r="D2318" i="1" s="1"/>
  <c r="O2318" i="1" s="1"/>
  <c r="C2319" i="1"/>
  <c r="D2319" i="1" s="1"/>
  <c r="O2319" i="1" s="1"/>
  <c r="C2320" i="1"/>
  <c r="D2320" i="1" s="1"/>
  <c r="O2320" i="1" s="1"/>
  <c r="C2321" i="1"/>
  <c r="D2321" i="1" s="1"/>
  <c r="O2321" i="1" s="1"/>
  <c r="C2322" i="1"/>
  <c r="D2322" i="1" s="1"/>
  <c r="O2322" i="1" s="1"/>
  <c r="C2323" i="1"/>
  <c r="D2323" i="1" s="1"/>
  <c r="O2323" i="1" s="1"/>
  <c r="C2324" i="1"/>
  <c r="D2324" i="1" s="1"/>
  <c r="O2324" i="1" s="1"/>
  <c r="C2325" i="1"/>
  <c r="D2325" i="1" s="1"/>
  <c r="O2325" i="1" s="1"/>
  <c r="C2326" i="1"/>
  <c r="D2326" i="1" s="1"/>
  <c r="O2326" i="1" s="1"/>
  <c r="C2327" i="1"/>
  <c r="D2327" i="1" s="1"/>
  <c r="O2327" i="1" s="1"/>
  <c r="C2328" i="1"/>
  <c r="D2328" i="1" s="1"/>
  <c r="O2328" i="1" s="1"/>
  <c r="C2329" i="1"/>
  <c r="D2329" i="1" s="1"/>
  <c r="O2329" i="1" s="1"/>
  <c r="C2330" i="1"/>
  <c r="D2330" i="1" s="1"/>
  <c r="O2330" i="1" s="1"/>
  <c r="C2331" i="1"/>
  <c r="D2331" i="1" s="1"/>
  <c r="O2331" i="1" s="1"/>
  <c r="C2332" i="1"/>
  <c r="D2332" i="1" s="1"/>
  <c r="O2332" i="1" s="1"/>
  <c r="C2333" i="1"/>
  <c r="D2333" i="1" s="1"/>
  <c r="O2333" i="1" s="1"/>
  <c r="C2334" i="1"/>
  <c r="D2334" i="1" s="1"/>
  <c r="O2334" i="1" s="1"/>
  <c r="C2335" i="1"/>
  <c r="D2335" i="1" s="1"/>
  <c r="O2335" i="1" s="1"/>
  <c r="C2336" i="1"/>
  <c r="D2336" i="1" s="1"/>
  <c r="O2336" i="1" s="1"/>
  <c r="C2337" i="1"/>
  <c r="D2337" i="1" s="1"/>
  <c r="O2337" i="1" s="1"/>
  <c r="C2338" i="1"/>
  <c r="D2338" i="1" s="1"/>
  <c r="O2338" i="1" s="1"/>
  <c r="C2339" i="1"/>
  <c r="D2339" i="1" s="1"/>
  <c r="O2339" i="1" s="1"/>
  <c r="C2340" i="1"/>
  <c r="D2340" i="1" s="1"/>
  <c r="O2340" i="1" s="1"/>
  <c r="C2341" i="1"/>
  <c r="D2341" i="1" s="1"/>
  <c r="O2341" i="1" s="1"/>
  <c r="C2342" i="1"/>
  <c r="D2342" i="1" s="1"/>
  <c r="O2342" i="1" s="1"/>
  <c r="C2343" i="1"/>
  <c r="D2343" i="1" s="1"/>
  <c r="O2343" i="1" s="1"/>
  <c r="C2344" i="1"/>
  <c r="D2344" i="1" s="1"/>
  <c r="O2344" i="1" s="1"/>
  <c r="C2345" i="1"/>
  <c r="D2345" i="1" s="1"/>
  <c r="O2345" i="1" s="1"/>
  <c r="C2346" i="1"/>
  <c r="D2346" i="1" s="1"/>
  <c r="O2346" i="1" s="1"/>
  <c r="C2347" i="1"/>
  <c r="D2347" i="1" s="1"/>
  <c r="O2347" i="1" s="1"/>
  <c r="C2348" i="1"/>
  <c r="D2348" i="1" s="1"/>
  <c r="O2348" i="1" s="1"/>
  <c r="C2349" i="1"/>
  <c r="D2349" i="1" s="1"/>
  <c r="O2349" i="1" s="1"/>
  <c r="C2350" i="1"/>
  <c r="D2350" i="1" s="1"/>
  <c r="O2350" i="1" s="1"/>
  <c r="C2351" i="1"/>
  <c r="D2351" i="1" s="1"/>
  <c r="O2351" i="1" s="1"/>
  <c r="C2352" i="1"/>
  <c r="D2352" i="1" s="1"/>
  <c r="O2352" i="1" s="1"/>
  <c r="C2353" i="1"/>
  <c r="D2353" i="1" s="1"/>
  <c r="O2353" i="1" s="1"/>
  <c r="C2354" i="1"/>
  <c r="D2354" i="1" s="1"/>
  <c r="O2354" i="1" s="1"/>
  <c r="C2355" i="1"/>
  <c r="D2355" i="1" s="1"/>
  <c r="O2355" i="1" s="1"/>
  <c r="C2356" i="1"/>
  <c r="D2356" i="1" s="1"/>
  <c r="O2356" i="1" s="1"/>
  <c r="C2357" i="1"/>
  <c r="D2357" i="1" s="1"/>
  <c r="O2357" i="1" s="1"/>
  <c r="C2358" i="1"/>
  <c r="D2358" i="1" s="1"/>
  <c r="O2358" i="1" s="1"/>
  <c r="C2359" i="1"/>
  <c r="D2359" i="1" s="1"/>
  <c r="O2359" i="1" s="1"/>
  <c r="C2360" i="1"/>
  <c r="D2360" i="1" s="1"/>
  <c r="O2360" i="1" s="1"/>
  <c r="C2361" i="1"/>
  <c r="D2361" i="1" s="1"/>
  <c r="O2361" i="1" s="1"/>
  <c r="C2362" i="1"/>
  <c r="D2362" i="1" s="1"/>
  <c r="O2362" i="1" s="1"/>
  <c r="C2363" i="1"/>
  <c r="D2363" i="1" s="1"/>
  <c r="O2363" i="1" s="1"/>
  <c r="C2364" i="1"/>
  <c r="D2364" i="1" s="1"/>
  <c r="O2364" i="1" s="1"/>
  <c r="C2365" i="1"/>
  <c r="D2365" i="1" s="1"/>
  <c r="O2365" i="1" s="1"/>
  <c r="C2366" i="1"/>
  <c r="D2366" i="1" s="1"/>
  <c r="O2366" i="1" s="1"/>
  <c r="C2367" i="1"/>
  <c r="D2367" i="1" s="1"/>
  <c r="O2367" i="1" s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</calcChain>
</file>

<file path=xl/sharedStrings.xml><?xml version="1.0" encoding="utf-8"?>
<sst xmlns="http://schemas.openxmlformats.org/spreadsheetml/2006/main" count="41995" uniqueCount="395">
  <si>
    <t>event_date</t>
  </si>
  <si>
    <t>event_device</t>
  </si>
  <si>
    <t>event_category</t>
  </si>
  <si>
    <t>event_domain</t>
  </si>
  <si>
    <t>creativesize</t>
  </si>
  <si>
    <t>gender</t>
  </si>
  <si>
    <t>age_group</t>
  </si>
  <si>
    <t/>
  </si>
  <si>
    <t>desktop</t>
  </si>
  <si>
    <t>middle_touch</t>
  </si>
  <si>
    <t>outlook.live.com</t>
  </si>
  <si>
    <t>160x600</t>
  </si>
  <si>
    <t>female</t>
  </si>
  <si>
    <t>age_twentyfive_thirtyfour</t>
  </si>
  <si>
    <t>conversion</t>
  </si>
  <si>
    <t>villains.wikia.com</t>
  </si>
  <si>
    <t>728x90</t>
  </si>
  <si>
    <t>male</t>
  </si>
  <si>
    <t>age_fortyfive_fiftyfour</t>
  </si>
  <si>
    <t>mobile</t>
  </si>
  <si>
    <t>last_touch</t>
  </si>
  <si>
    <t>propertypriceregisterireland.com</t>
  </si>
  <si>
    <t>300x250</t>
  </si>
  <si>
    <t>age_thirtyfive_fortyfour</t>
  </si>
  <si>
    <t>galwaybayfm.ie</t>
  </si>
  <si>
    <t>first_touch</t>
  </si>
  <si>
    <t>touch.daft.ie</t>
  </si>
  <si>
    <t>thesun.ie</t>
  </si>
  <si>
    <t>donedeal.ie</t>
  </si>
  <si>
    <t>320x50</t>
  </si>
  <si>
    <t>daft.ie</t>
  </si>
  <si>
    <t>gazeta.pl</t>
  </si>
  <si>
    <t>swordartonline.wikia.com</t>
  </si>
  <si>
    <t>age_eighteen_twentyfour</t>
  </si>
  <si>
    <t>m.accuweather.com</t>
  </si>
  <si>
    <t>ie.hotels.com</t>
  </si>
  <si>
    <t>expedia.ie</t>
  </si>
  <si>
    <t>skyscanner.ie</t>
  </si>
  <si>
    <t>tablet</t>
  </si>
  <si>
    <t>ducatiforum.co.uk</t>
  </si>
  <si>
    <t>age_sixtyfive_plus</t>
  </si>
  <si>
    <t>limerickleader.ie</t>
  </si>
  <si>
    <t>sporcle.com</t>
  </si>
  <si>
    <t>www-express-co-uk.cdn.ampproject.org</t>
  </si>
  <si>
    <t>sewcanshe.com</t>
  </si>
  <si>
    <t>nutracheck.co.uk</t>
  </si>
  <si>
    <t>rodzice.pl</t>
  </si>
  <si>
    <t>moneyguideireland.com</t>
  </si>
  <si>
    <t>mumsnet.com</t>
  </si>
  <si>
    <t>espncricinfo.com</t>
  </si>
  <si>
    <t>pudelek.pl</t>
  </si>
  <si>
    <t>tasteofcountry.com</t>
  </si>
  <si>
    <t>webmd.com</t>
  </si>
  <si>
    <t>eveningecho.ie</t>
  </si>
  <si>
    <t>carzone.ie</t>
  </si>
  <si>
    <t>dublinlive.ie</t>
  </si>
  <si>
    <t>rightmove.co.uk</t>
  </si>
  <si>
    <t>property.ie</t>
  </si>
  <si>
    <t>bakingmischief.com</t>
  </si>
  <si>
    <t>m.kozaczek.pl</t>
  </si>
  <si>
    <t>boards.ie</t>
  </si>
  <si>
    <t>wheressharon.com</t>
  </si>
  <si>
    <t>ebay.ie</t>
  </si>
  <si>
    <t>ir.speakingsame.com</t>
  </si>
  <si>
    <t>chatiw.com</t>
  </si>
  <si>
    <t>otodom.pl</t>
  </si>
  <si>
    <t>fantasyfootballscout.co.uk</t>
  </si>
  <si>
    <t>lamebook.com</t>
  </si>
  <si>
    <t>livestrong.com</t>
  </si>
  <si>
    <t>192-168-1-254.online</t>
  </si>
  <si>
    <t>health.com</t>
  </si>
  <si>
    <t>calendarlabs.com</t>
  </si>
  <si>
    <t>flashscore.com</t>
  </si>
  <si>
    <t>football365.com</t>
  </si>
  <si>
    <t>babyandbump.momtastic.com</t>
  </si>
  <si>
    <t>matadornetwork.com</t>
  </si>
  <si>
    <t>minimins.com</t>
  </si>
  <si>
    <t>fly4free.pl</t>
  </si>
  <si>
    <t>calendarpedia.com</t>
  </si>
  <si>
    <t>the42.ie</t>
  </si>
  <si>
    <t>getrichslowly.org</t>
  </si>
  <si>
    <t>tag.imonomy.com</t>
  </si>
  <si>
    <t>for-sale.ie</t>
  </si>
  <si>
    <t>salaryaftertax.com</t>
  </si>
  <si>
    <t>pangaeaalliance.com</t>
  </si>
  <si>
    <t>findafishingboat.com</t>
  </si>
  <si>
    <t>tvtropes.org</t>
  </si>
  <si>
    <t>age_fiftyfive_sixtyfour</t>
  </si>
  <si>
    <t>cainer.com</t>
  </si>
  <si>
    <t>vimeo.com</t>
  </si>
  <si>
    <t>virginmediatelevision.ie</t>
  </si>
  <si>
    <t>allrecipes.co.uk</t>
  </si>
  <si>
    <t>babycentre.co.uk</t>
  </si>
  <si>
    <t>wp.pl</t>
  </si>
  <si>
    <t>olx.pl</t>
  </si>
  <si>
    <t>yorkshireeveningpost.co.uk</t>
  </si>
  <si>
    <t>pinchofnom.com</t>
  </si>
  <si>
    <t>redcafe.net</t>
  </si>
  <si>
    <t>thepropertypin.com</t>
  </si>
  <si>
    <t>gumtree.com</t>
  </si>
  <si>
    <t>ebay.com.au</t>
  </si>
  <si>
    <t>cloudmom.com</t>
  </si>
  <si>
    <t>kobieta.wp.pl</t>
  </si>
  <si>
    <t>asianetnews.com</t>
  </si>
  <si>
    <t>bbcgoodfood.com</t>
  </si>
  <si>
    <t>marunadanmalayali.com</t>
  </si>
  <si>
    <t>entertainment.ie</t>
  </si>
  <si>
    <t>reduto.ie</t>
  </si>
  <si>
    <t>footballtransfertavern.com</t>
  </si>
  <si>
    <t>bankier.pl</t>
  </si>
  <si>
    <t>aceattorney.wikia.com</t>
  </si>
  <si>
    <t>psychcentral.com</t>
  </si>
  <si>
    <t>hoganstand.com</t>
  </si>
  <si>
    <t>simpleveganblog.com</t>
  </si>
  <si>
    <t>slimmingeats.com</t>
  </si>
  <si>
    <t>gumtree.ie</t>
  </si>
  <si>
    <t>wprost.pl</t>
  </si>
  <si>
    <t>let.ie</t>
  </si>
  <si>
    <t>abbeyskitchen.com</t>
  </si>
  <si>
    <t>touch.boards.ie</t>
  </si>
  <si>
    <t>skype.com</t>
  </si>
  <si>
    <t>rugbygroundguide.com</t>
  </si>
  <si>
    <t>timeanddate.com</t>
  </si>
  <si>
    <t>imged.pl</t>
  </si>
  <si>
    <t>leinsterexpress.ie</t>
  </si>
  <si>
    <t>adverts.ie</t>
  </si>
  <si>
    <t>tripadvisor.ie</t>
  </si>
  <si>
    <t>ebayadvertising.co.uk</t>
  </si>
  <si>
    <t>ohsweetbasil.com</t>
  </si>
  <si>
    <t>gwiazdy.wp.pl</t>
  </si>
  <si>
    <t>boingboing.net</t>
  </si>
  <si>
    <t>business-support-network.org</t>
  </si>
  <si>
    <t>thearchitectsguide.com</t>
  </si>
  <si>
    <t>hellomagazine.com</t>
  </si>
  <si>
    <t>motorcyclespecs.co.za</t>
  </si>
  <si>
    <t>worksheets.theteacherscorner.net</t>
  </si>
  <si>
    <t>mamotoja.pl</t>
  </si>
  <si>
    <t>skyscanner.pl</t>
  </si>
  <si>
    <t>greatandhra.com</t>
  </si>
  <si>
    <t>baltinglass.sellmyhouse.ie</t>
  </si>
  <si>
    <t>nameberry.com</t>
  </si>
  <si>
    <t>onceuponachef.com</t>
  </si>
  <si>
    <t>marketscreener.com</t>
  </si>
  <si>
    <t>theinnerbeast.com</t>
  </si>
  <si>
    <t>makingthymeforhealth.com</t>
  </si>
  <si>
    <t>researchgate.net</t>
  </si>
  <si>
    <t>weeksuntil.com</t>
  </si>
  <si>
    <t>financialmentor.com</t>
  </si>
  <si>
    <t>whileimyoung.com</t>
  </si>
  <si>
    <t>hotels.com</t>
  </si>
  <si>
    <t>phonenumbers.ie</t>
  </si>
  <si>
    <t>applythelawofattraction.com</t>
  </si>
  <si>
    <t>tpc.googlesyndication.com</t>
  </si>
  <si>
    <t>holidays.ie.lastminute.com</t>
  </si>
  <si>
    <t>m.carzone.ie</t>
  </si>
  <si>
    <t>irishnews.com</t>
  </si>
  <si>
    <t>stolen-sheep.proboards.com</t>
  </si>
  <si>
    <t>proprofs.com</t>
  </si>
  <si>
    <t>goodreads.com</t>
  </si>
  <si>
    <t>lovindublin.com</t>
  </si>
  <si>
    <t>mobile app</t>
  </si>
  <si>
    <t>forum.football365.com</t>
  </si>
  <si>
    <t>fatgirlskinny.net</t>
  </si>
  <si>
    <t>thenextweb.com</t>
  </si>
  <si>
    <t>verywellfit.com</t>
  </si>
  <si>
    <t>munsterfans.com</t>
  </si>
  <si>
    <t>dragonball.wikia.com</t>
  </si>
  <si>
    <t>joe.ie</t>
  </si>
  <si>
    <t>guides.gamepressure.com</t>
  </si>
  <si>
    <t>cookieandkate.com</t>
  </si>
  <si>
    <t>apost.com</t>
  </si>
  <si>
    <t>ad.docer.pl</t>
  </si>
  <si>
    <t>trendybends.com</t>
  </si>
  <si>
    <t>tomshardware.co.uk</t>
  </si>
  <si>
    <t>officeholidays.com</t>
  </si>
  <si>
    <t>devonlive.com</t>
  </si>
  <si>
    <t>urbandictionary.com</t>
  </si>
  <si>
    <t>tv.com</t>
  </si>
  <si>
    <t>d-26605493362024653835.ampproject.net</t>
  </si>
  <si>
    <t>gameskinny.com</t>
  </si>
  <si>
    <t>joe.co.uk</t>
  </si>
  <si>
    <t>totalmotorcycle.com</t>
  </si>
  <si>
    <t>ebay.co.uk</t>
  </si>
  <si>
    <t>babynamesofireland.com</t>
  </si>
  <si>
    <t>mortgagestrategy.co.uk</t>
  </si>
  <si>
    <t>urdu.dunyanews.tv</t>
  </si>
  <si>
    <t>astrologyzone.com</t>
  </si>
  <si>
    <t>dilbert.com</t>
  </si>
  <si>
    <t>dziennikzachodni.pl</t>
  </si>
  <si>
    <t>wiadomosci.gazeta.pl</t>
  </si>
  <si>
    <t>thelocal.it</t>
  </si>
  <si>
    <t>www-ok-co-uk.cdn.ampproject.org</t>
  </si>
  <si>
    <t>foodnetwork.com</t>
  </si>
  <si>
    <t>gamerant.com</t>
  </si>
  <si>
    <t>manchestereveningnews.co.uk</t>
  </si>
  <si>
    <t>papilot.pl</t>
  </si>
  <si>
    <t>newyorker.com</t>
  </si>
  <si>
    <t>verywellhealth.com</t>
  </si>
  <si>
    <t>hello-neighbor.wikia.com</t>
  </si>
  <si>
    <t>theodysseyonline.com</t>
  </si>
  <si>
    <t>fakt.pl</t>
  </si>
  <si>
    <t>givemesport.com</t>
  </si>
  <si>
    <t>babycenter.com</t>
  </si>
  <si>
    <t>calculator.net</t>
  </si>
  <si>
    <t>parkers.co.uk</t>
  </si>
  <si>
    <t>glassdoor.ie</t>
  </si>
  <si>
    <t>euronews.com</t>
  </si>
  <si>
    <t>ambitiouskitchen.com</t>
  </si>
  <si>
    <t>otomoto.pl</t>
  </si>
  <si>
    <t>mobilecric.com</t>
  </si>
  <si>
    <t>diply.com</t>
  </si>
  <si>
    <t>irishmirror.ie</t>
  </si>
  <si>
    <t>golfwrx.com</t>
  </si>
  <si>
    <t>dailymotion.com</t>
  </si>
  <si>
    <t>eyeonspain.com</t>
  </si>
  <si>
    <t>arstechnica.com</t>
  </si>
  <si>
    <t>mamanatural.com</t>
  </si>
  <si>
    <t>pub-8528573005308735.277879515.unknown.anonymous.google</t>
  </si>
  <si>
    <t>dobrzemieszkaj.pl</t>
  </si>
  <si>
    <t>naturalantidote.com</t>
  </si>
  <si>
    <t>dailyreview.com.au</t>
  </si>
  <si>
    <t>m.sport.ro</t>
  </si>
  <si>
    <t>nowiny.pl</t>
  </si>
  <si>
    <t>mail.com</t>
  </si>
  <si>
    <t>whattoexpect.com</t>
  </si>
  <si>
    <t>mykidstime.com</t>
  </si>
  <si>
    <t>doodle.com</t>
  </si>
  <si>
    <t>hunker.com</t>
  </si>
  <si>
    <t>boards.weddingbee.com</t>
  </si>
  <si>
    <t>owler.com</t>
  </si>
  <si>
    <t>songfacts.com</t>
  </si>
  <si>
    <t>crosswordtracker.com</t>
  </si>
  <si>
    <t>verywellfamily.com</t>
  </si>
  <si>
    <t>parents.com</t>
  </si>
  <si>
    <t>cars.ie</t>
  </si>
  <si>
    <t>csfd.cz</t>
  </si>
  <si>
    <t>thecalculatorsite.com</t>
  </si>
  <si>
    <t>thecelticstar.com</t>
  </si>
  <si>
    <t>community.babycentre.co.uk</t>
  </si>
  <si>
    <t>greatist.com</t>
  </si>
  <si>
    <t>polennu.dk</t>
  </si>
  <si>
    <t>tvline.com</t>
  </si>
  <si>
    <t>mgsm.pl</t>
  </si>
  <si>
    <t>livescore.football365.com</t>
  </si>
  <si>
    <t>p2pindependentforum.com</t>
  </si>
  <si>
    <t>christiandatingforfree.com</t>
  </si>
  <si>
    <t>topwomensmag.com</t>
  </si>
  <si>
    <t>runningshoesguru.com</t>
  </si>
  <si>
    <t>dearwendy.com</t>
  </si>
  <si>
    <t>thehappypuppysite.com</t>
  </si>
  <si>
    <t>familyminded.com</t>
  </si>
  <si>
    <t>next.gazeta.pl</t>
  </si>
  <si>
    <t>pitchfork.com</t>
  </si>
  <si>
    <t>irelandbeforeyoudie.com</t>
  </si>
  <si>
    <t>vesselfinder.com</t>
  </si>
  <si>
    <t>the4thofficial.net</t>
  </si>
  <si>
    <t>desprecopii.com</t>
  </si>
  <si>
    <t>fashionbeans.com</t>
  </si>
  <si>
    <t>lawinsider.com</t>
  </si>
  <si>
    <t>gamersrack.com</t>
  </si>
  <si>
    <t>leeds-live.co.uk</t>
  </si>
  <si>
    <t>www-dailystar-co-uk.cdn.ampproject.org</t>
  </si>
  <si>
    <t>waterfordlive.ie</t>
  </si>
  <si>
    <t>skintlondon.com</t>
  </si>
  <si>
    <t>gq.com</t>
  </si>
  <si>
    <t>evoke.ie</t>
  </si>
  <si>
    <t>touch.adverts.ie</t>
  </si>
  <si>
    <t>b1.ro</t>
  </si>
  <si>
    <t>whodoyouthinkyouaremagazine.com</t>
  </si>
  <si>
    <t>rollercoaster.ie</t>
  </si>
  <si>
    <t>thekoptimes.com</t>
  </si>
  <si>
    <t>for-sale.co.uk</t>
  </si>
  <si>
    <t>techwalla.com</t>
  </si>
  <si>
    <t>merriam-webster.com</t>
  </si>
  <si>
    <t>datingasociopath.com</t>
  </si>
  <si>
    <t>answers.com</t>
  </si>
  <si>
    <t>wiadomosci.wp.pl</t>
  </si>
  <si>
    <t>b.cpex.cz</t>
  </si>
  <si>
    <t>connachttribune.ie</t>
  </si>
  <si>
    <t>tripadvisor.co.nz</t>
  </si>
  <si>
    <t>vanityfair.it</t>
  </si>
  <si>
    <t>yourmodernfamily.com</t>
  </si>
  <si>
    <t>9a866d2ca425caf0.anonymous.google</t>
  </si>
  <si>
    <t>myweather2.com</t>
  </si>
  <si>
    <t>blackoutrugby.com</t>
  </si>
  <si>
    <t>onegreenplanet.org</t>
  </si>
  <si>
    <t>easyhealthysmoothie.com</t>
  </si>
  <si>
    <t>cargurus.co.uk</t>
  </si>
  <si>
    <t>midwestradio.ie</t>
  </si>
  <si>
    <t>whatculture.com</t>
  </si>
  <si>
    <t>trawlerphotos.co.uk</t>
  </si>
  <si>
    <t>virtualaccountant.ie</t>
  </si>
  <si>
    <t>videocardz.com</t>
  </si>
  <si>
    <t>self.com</t>
  </si>
  <si>
    <t>sport.pl</t>
  </si>
  <si>
    <t>spot.im</t>
  </si>
  <si>
    <t>astrologyanswers.com</t>
  </si>
  <si>
    <t>offalyexpress.ie</t>
  </si>
  <si>
    <t>health.clevelandclinic.org</t>
  </si>
  <si>
    <t>themarysue.com</t>
  </si>
  <si>
    <t>bandsintown.com</t>
  </si>
  <si>
    <t>cuteness.com</t>
  </si>
  <si>
    <t>politico.eu</t>
  </si>
  <si>
    <t>caughtoffside.com</t>
  </si>
  <si>
    <t>mamalisa.com</t>
  </si>
  <si>
    <t>theflooringgirl.com</t>
  </si>
  <si>
    <t>m.domodi.pl</t>
  </si>
  <si>
    <t>highlightsguru.com</t>
  </si>
  <si>
    <t>accuweather.com</t>
  </si>
  <si>
    <t>blackdoctor.org</t>
  </si>
  <si>
    <t>ebookers.ie</t>
  </si>
  <si>
    <t>daftdrop.com</t>
  </si>
  <si>
    <t>guacamoley.com</t>
  </si>
  <si>
    <t>celebspulse.com</t>
  </si>
  <si>
    <t>boards.cruisecritic.com</t>
  </si>
  <si>
    <t>unknown</t>
  </si>
  <si>
    <t>sugarfreelondoner.com</t>
  </si>
  <si>
    <t>rasamalaysia.com</t>
  </si>
  <si>
    <t>dochara.com</t>
  </si>
  <si>
    <t>futbin.com</t>
  </si>
  <si>
    <t>maltauncovered.com</t>
  </si>
  <si>
    <t>kyero.com</t>
  </si>
  <si>
    <t>irishlottoresults.ie</t>
  </si>
  <si>
    <t>sportbible.com</t>
  </si>
  <si>
    <t>kiwireport.com</t>
  </si>
  <si>
    <t>mortgageafterlife.com</t>
  </si>
  <si>
    <t>swgoh.gg</t>
  </si>
  <si>
    <t>gratka.pl</t>
  </si>
  <si>
    <t>boredpanda.com</t>
  </si>
  <si>
    <t>nehandaradio.com</t>
  </si>
  <si>
    <t>m.ebay.ie</t>
  </si>
  <si>
    <t>smaker.pl</t>
  </si>
  <si>
    <t>golfdigest.com</t>
  </si>
  <si>
    <t>monte-carlo.mc</t>
  </si>
  <si>
    <t>lublin112.pl</t>
  </si>
  <si>
    <t>teleshow.wp.pl</t>
  </si>
  <si>
    <t>bestlifeonline.com</t>
  </si>
  <si>
    <t>celebsnow.co.uk</t>
  </si>
  <si>
    <t>travelfuntu.com</t>
  </si>
  <si>
    <t>rcmodelscout.com</t>
  </si>
  <si>
    <t>flashscores.co.uk</t>
  </si>
  <si>
    <t>picturecorrect.com</t>
  </si>
  <si>
    <t>htmlcolorcodes.com</t>
  </si>
  <si>
    <t>coolconversion.com</t>
  </si>
  <si>
    <t>pUnit Number</t>
  </si>
  <si>
    <t>Targeting Type</t>
  </si>
  <si>
    <t>Retargeting</t>
  </si>
  <si>
    <t>Prospecting</t>
  </si>
  <si>
    <t>View Conversion</t>
  </si>
  <si>
    <t>Click Conversion</t>
  </si>
  <si>
    <t>Campaign</t>
  </si>
  <si>
    <t>Mortgages</t>
  </si>
  <si>
    <t>First Touch Date</t>
  </si>
  <si>
    <t>First Touch TTC</t>
  </si>
  <si>
    <t>Last Touch Date</t>
  </si>
  <si>
    <t>Last Touch TTC</t>
  </si>
  <si>
    <t>Weekday</t>
  </si>
  <si>
    <t>Numeric</t>
  </si>
  <si>
    <t>Written</t>
  </si>
  <si>
    <t>Sunday</t>
  </si>
  <si>
    <t>Monday</t>
  </si>
  <si>
    <t>Tuesday</t>
  </si>
  <si>
    <t>Wednesday</t>
  </si>
  <si>
    <t>Thursday</t>
  </si>
  <si>
    <t>Friday</t>
  </si>
  <si>
    <t>Saturday</t>
  </si>
  <si>
    <t>Weekday Numeric</t>
  </si>
  <si>
    <t>Age Numeric</t>
  </si>
  <si>
    <t>25_34</t>
  </si>
  <si>
    <t>18_24</t>
  </si>
  <si>
    <t>35_44</t>
  </si>
  <si>
    <t>55_64</t>
  </si>
  <si>
    <t>45_54</t>
  </si>
  <si>
    <t>Étiquettes de lignes</t>
  </si>
  <si>
    <t>Total général</t>
  </si>
  <si>
    <t>Nombre de event_category</t>
  </si>
  <si>
    <t>Daft.ie?</t>
  </si>
  <si>
    <t>Weekend?</t>
  </si>
  <si>
    <t>Time</t>
  </si>
  <si>
    <t>Time of Day</t>
  </si>
  <si>
    <t>Retargeted?</t>
  </si>
  <si>
    <t>Yes</t>
  </si>
  <si>
    <t>Prospected ?</t>
  </si>
  <si>
    <t>Contained Retargeting</t>
  </si>
  <si>
    <t>Contained Prospecting</t>
  </si>
  <si>
    <t>daft.ie ?</t>
  </si>
  <si>
    <t>Daft.ie ?</t>
  </si>
  <si>
    <t>Number of days between Fist and Last touch</t>
  </si>
  <si>
    <t>Average number of days between first touch and conversion</t>
  </si>
  <si>
    <t>(vide)</t>
  </si>
  <si>
    <t>(Tous)</t>
  </si>
  <si>
    <t>No</t>
  </si>
  <si>
    <t>Nombre de Contained Retargeting</t>
  </si>
  <si>
    <t>Nombre de Contained Prospecting</t>
  </si>
  <si>
    <t>Nombre de First Touch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</si>
</sst>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CE4D6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22" fontId="0" fillId="0" borderId="0" xfId="0" applyNumberFormat="1"/>
    <xf numFmtId="0" fontId="0" fillId="2" borderId="0" xfId="0" applyFill="1"/>
    <xf numFmtId="22" fontId="0" fillId="2" borderId="0" xfId="0" applyNumberFormat="1" applyFill="1"/>
    <xf numFmtId="0" fontId="1" fillId="3" borderId="0" xfId="0" applyFont="1" applyFill="1"/>
    <xf numFmtId="14" fontId="0" fillId="0" borderId="0" xfId="0" applyNumberFormat="1"/>
    <xf numFmtId="0" fontId="1" fillId="0" borderId="0" xfId="0" applyFont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2" fillId="4" borderId="0" xfId="0" applyFont="1" applyFill="1"/>
    <xf numFmtId="0" fontId="3" fillId="0" borderId="0" xfId="0" applyFont="1"/>
    <xf numFmtId="0" fontId="0" fillId="3" borderId="0" xfId="0" applyFill="1"/>
    <xf numFmtId="1" fontId="0" fillId="2" borderId="0" xfId="0" applyNumberFormat="1" applyFill="1"/>
    <xf numFmtId="0" fontId="0" fillId="0" borderId="0" xfId="0" applyFont="1"/>
    <xf numFmtId="0" fontId="0" fillId="2" borderId="0" xfId="0" applyFill="1" applyAlignment="1">
      <alignment horizontal="left"/>
    </xf>
    <xf numFmtId="0" fontId="1" fillId="3" borderId="0" xfId="0" applyFont="1" applyFill="1" applyAlignment="1">
      <alignment horizontal="left"/>
    </xf>
    <xf numFmtId="2" fontId="4" fillId="0" borderId="0" xfId="0" applyNumberFormat="1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Perceval" refreshedDate="43557.879988194443" createdVersion="6" refreshedVersion="6" minRefreshableVersion="3" recordCount="2129" xr:uid="{82A19EE8-9961-9D4A-B769-EB06C9AADE37}">
  <cacheSource type="worksheet">
    <worksheetSource ref="A1:N1048576" sheet="Mortages Touch Points"/>
  </cacheSource>
  <cacheFields count="14">
    <cacheField name="pUnit Number" numFmtId="0">
      <sharedItems containsString="0" containsBlank="1" containsNumber="1" containsInteger="1" minValue="1" maxValue="238" count="23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m/>
      </sharedItems>
    </cacheField>
    <cacheField name="event_date" numFmtId="0">
      <sharedItems containsNonDate="0" containsDate="1" containsString="0" containsBlank="1" minDate="2019-01-01T03:35:00" maxDate="2019-02-02T23:02:00"/>
    </cacheField>
    <cacheField name="Weekday Numeric" numFmtId="0">
      <sharedItems containsString="0" containsBlank="1" containsNumber="1" containsInteger="1" minValue="1" maxValue="7"/>
    </cacheField>
    <cacheField name="Weekday" numFmtId="0">
      <sharedItems containsBlank="1"/>
    </cacheField>
    <cacheField name="Campaign" numFmtId="0">
      <sharedItems containsBlank="1"/>
    </cacheField>
    <cacheField name="Targeting Type" numFmtId="0">
      <sharedItems containsBlank="1"/>
    </cacheField>
    <cacheField name="event_device" numFmtId="0">
      <sharedItems containsBlank="1"/>
    </cacheField>
    <cacheField name="event_category" numFmtId="0">
      <sharedItems containsBlank="1" count="4">
        <s v="first_touch"/>
        <s v="last_touch"/>
        <s v="middle_touch"/>
        <m/>
      </sharedItems>
    </cacheField>
    <cacheField name="event_domain" numFmtId="0">
      <sharedItems containsBlank="1"/>
    </cacheField>
    <cacheField name="creativesize" numFmtId="0">
      <sharedItems containsBlank="1"/>
    </cacheField>
    <cacheField name="gender" numFmtId="0">
      <sharedItems containsBlank="1"/>
    </cacheField>
    <cacheField name="age_group" numFmtId="0">
      <sharedItems containsBlank="1"/>
    </cacheField>
    <cacheField name="Age Numeric" numFmtId="0">
      <sharedItems containsBlank="1" containsMixedTypes="1" containsNumber="1" containsInteger="1" minValue="65" maxValue="65"/>
    </cacheField>
    <cacheField name="daft.ie ?" numFmtId="0">
      <sharedItems containsBlank="1"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Perceval" refreshedDate="43557.885965740737" createdVersion="6" refreshedVersion="6" minRefreshableVersion="3" recordCount="2367" xr:uid="{164F617F-078E-CC4E-B00E-DA88CC093BE9}">
  <cacheSource type="worksheet">
    <worksheetSource ref="A1:S1048576" sheet="Mortgages - Raw"/>
  </cacheSource>
  <cacheFields count="19">
    <cacheField name="pUnit Number" numFmtId="0">
      <sharedItems containsString="0" containsBlank="1" containsNumber="1" containsInteger="1" minValue="1" maxValue="238" count="239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m/>
      </sharedItems>
    </cacheField>
    <cacheField name="event_date" numFmtId="0">
      <sharedItems containsNonDate="0" containsDate="1" containsString="0" containsBlank="1" minDate="2019-01-01T03:35:00" maxDate="2019-02-03T21:29:00"/>
    </cacheField>
    <cacheField name="Weekday Numeric" numFmtId="0">
      <sharedItems containsString="0" containsBlank="1" containsNumber="1" containsInteger="1" minValue="1" maxValue="7"/>
    </cacheField>
    <cacheField name="Weekday" numFmtId="0">
      <sharedItems containsBlank="1"/>
    </cacheField>
    <cacheField name="Campaign" numFmtId="0">
      <sharedItems containsBlank="1" count="2">
        <s v="Mortgages"/>
        <m/>
      </sharedItems>
    </cacheField>
    <cacheField name="Targeting Type" numFmtId="0">
      <sharedItems containsBlank="1" count="5">
        <s v="Prospecting"/>
        <s v="View Conversion"/>
        <s v="Retargeting"/>
        <s v="Click Conversion"/>
        <m/>
      </sharedItems>
    </cacheField>
    <cacheField name="event_device" numFmtId="0">
      <sharedItems containsBlank="1" count="6">
        <s v="desktop"/>
        <s v="mobile"/>
        <s v="tablet"/>
        <s v="unknown"/>
        <s v="mobile app"/>
        <m/>
      </sharedItems>
    </cacheField>
    <cacheField name="event_category" numFmtId="0">
      <sharedItems containsBlank="1" count="5">
        <s v="first_touch"/>
        <s v="last_touch"/>
        <s v="conversion"/>
        <s v="middle_touch"/>
        <m/>
      </sharedItems>
    </cacheField>
    <cacheField name="event_domain" numFmtId="0">
      <sharedItems containsBlank="1"/>
    </cacheField>
    <cacheField name="creativesize" numFmtId="0">
      <sharedItems containsBlank="1"/>
    </cacheField>
    <cacheField name="gender" numFmtId="0">
      <sharedItems containsBlank="1"/>
    </cacheField>
    <cacheField name="age_group" numFmtId="0">
      <sharedItems containsBlank="1"/>
    </cacheField>
    <cacheField name="Age Numeric" numFmtId="0">
      <sharedItems containsBlank="1" containsMixedTypes="1" containsNumber="1" containsInteger="1" minValue="65" maxValue="65"/>
    </cacheField>
    <cacheField name="Daft.ie?" numFmtId="0">
      <sharedItems containsBlank="1" containsMixedTypes="1" containsNumber="1" containsInteger="1" minValue="0" maxValue="0"/>
    </cacheField>
    <cacheField name="Weekend?" numFmtId="0">
      <sharedItems containsBlank="1"/>
    </cacheField>
    <cacheField name="Time" numFmtId="0">
      <sharedItems containsString="0" containsBlank="1" containsNumber="1" containsInteger="1" minValue="0" maxValue="23"/>
    </cacheField>
    <cacheField name="Time of Day" numFmtId="0">
      <sharedItems containsBlank="1"/>
    </cacheField>
    <cacheField name="Contained Retargeting" numFmtId="0">
      <sharedItems containsBlank="1" count="4">
        <s v=""/>
        <s v="No"/>
        <s v="Yes"/>
        <m/>
      </sharedItems>
    </cacheField>
    <cacheField name="Contained Prospecting" numFmtId="0">
      <sharedItems containsBlank="1" count="4">
        <s v=""/>
        <s v="Yes"/>
        <s v="No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Perceval" refreshedDate="43557.916807175927" createdVersion="6" refreshedVersion="6" minRefreshableVersion="3" recordCount="239" xr:uid="{C754AD64-6025-734C-B1BC-65A5C4F9D385}">
  <cacheSource type="worksheet">
    <worksheetSource ref="A1:R1048576" sheet="Mortages TTC"/>
  </cacheSource>
  <cacheFields count="18">
    <cacheField name="pUnit Number" numFmtId="0">
      <sharedItems containsString="0" containsBlank="1" containsNumber="1" containsInteger="1" minValue="1" maxValue="238" count="239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m/>
      </sharedItems>
    </cacheField>
    <cacheField name="event_date" numFmtId="0">
      <sharedItems containsNonDate="0" containsDate="1" containsString="0" containsBlank="1" minDate="2019-01-01T22:03:00" maxDate="2019-02-03T21:29:00"/>
    </cacheField>
    <cacheField name="Weekday Numeric" numFmtId="0">
      <sharedItems containsString="0" containsBlank="1" containsNumber="1" containsInteger="1" minValue="1" maxValue="7"/>
    </cacheField>
    <cacheField name="Weekday" numFmtId="0">
      <sharedItems containsBlank="1"/>
    </cacheField>
    <cacheField name="Campaign" numFmtId="0">
      <sharedItems containsBlank="1"/>
    </cacheField>
    <cacheField name="Targeting Type" numFmtId="0">
      <sharedItems containsBlank="1"/>
    </cacheField>
    <cacheField name="event_device" numFmtId="0">
      <sharedItems containsBlank="1"/>
    </cacheField>
    <cacheField name="event_category" numFmtId="0">
      <sharedItems containsBlank="1"/>
    </cacheField>
    <cacheField name="event_domain" numFmtId="0">
      <sharedItems containsBlank="1"/>
    </cacheField>
    <cacheField name="creativesize" numFmtId="0">
      <sharedItems containsBlank="1"/>
    </cacheField>
    <cacheField name="gender" numFmtId="0">
      <sharedItems containsBlank="1"/>
    </cacheField>
    <cacheField name="age_group" numFmtId="0">
      <sharedItems containsBlank="1"/>
    </cacheField>
    <cacheField name="Age Numeric" numFmtId="0">
      <sharedItems containsBlank="1" containsMixedTypes="1" containsNumber="1" containsInteger="1" minValue="65" maxValue="65"/>
    </cacheField>
    <cacheField name="daft.ie ?" numFmtId="0">
      <sharedItems containsBlank="1" containsMixedTypes="1" containsNumber="1" containsInteger="1" minValue="0" maxValue="0"/>
    </cacheField>
    <cacheField name="First Touch Date" numFmtId="0">
      <sharedItems containsNonDate="0" containsDate="1" containsString="0" containsBlank="1" minDate="2019-01-01T03:35:00" maxDate="2019-01-29T16:10:00"/>
    </cacheField>
    <cacheField name="First Touch TTC" numFmtId="0">
      <sharedItems containsString="0" containsBlank="1" containsNumber="1" containsInteger="1" minValue="0" maxValue="28" count="30">
        <n v="0"/>
        <m/>
        <n v="7"/>
        <n v="5"/>
        <n v="15"/>
        <n v="1"/>
        <n v="13"/>
        <n v="8"/>
        <n v="4"/>
        <n v="14"/>
        <n v="3"/>
        <n v="2"/>
        <n v="20"/>
        <n v="11"/>
        <n v="18"/>
        <n v="19"/>
        <n v="21"/>
        <n v="9"/>
        <n v="25"/>
        <n v="17"/>
        <n v="10"/>
        <n v="12"/>
        <n v="24"/>
        <n v="22"/>
        <n v="6"/>
        <n v="26"/>
        <n v="16"/>
        <n v="23"/>
        <n v="27"/>
        <n v="28"/>
      </sharedItems>
    </cacheField>
    <cacheField name="Last Touch Date" numFmtId="0">
      <sharedItems containsNonDate="0" containsDate="1" containsString="0" containsBlank="1" minDate="2019-01-01T15:06:00" maxDate="2019-02-02T23:02:00"/>
    </cacheField>
    <cacheField name="Last Touch TTC" numFmtId="0">
      <sharedItems containsString="0" containsBlank="1" containsNumber="1" containsInteger="1" minValue="0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29">
  <r>
    <x v="0"/>
    <d v="2019-01-02T10:54:00"/>
    <n v="4"/>
    <s v="Wednesday"/>
    <s v="Mortgages"/>
    <s v="Prospecting"/>
    <s v="desktop"/>
    <x v="0"/>
    <s v="hoganstand.com"/>
    <s v="320x50"/>
    <s v="male"/>
    <s v="age_twentyfive_thirtyfour"/>
    <s v="25_34"/>
    <n v="0"/>
  </r>
  <r>
    <x v="0"/>
    <d v="2019-01-02T12:53:00"/>
    <n v="4"/>
    <s v="Wednesday"/>
    <s v="Mortgages"/>
    <s v="Prospecting"/>
    <s v="desktop"/>
    <x v="1"/>
    <s v="daft.ie"/>
    <s v="728x90"/>
    <s v="male"/>
    <s v="age_twentyfive_thirtyfour"/>
    <s v="25_34"/>
    <s v="yes"/>
  </r>
  <r>
    <x v="1"/>
    <d v="2019-01-14T11:08:00"/>
    <n v="2"/>
    <s v="Monday"/>
    <s v="Mortgages"/>
    <s v="Retargeting"/>
    <s v="desktop"/>
    <x v="1"/>
    <s v="daft.ie"/>
    <s v="728x90"/>
    <s v="male"/>
    <s v="age_fortyfive_fiftyfour"/>
    <s v="45_54"/>
    <s v="yes"/>
  </r>
  <r>
    <x v="2"/>
    <d v="2019-01-05T18:38:00"/>
    <n v="7"/>
    <s v="Saturday"/>
    <s v="Mortgages"/>
    <s v="Prospecting"/>
    <s v="mobile"/>
    <x v="1"/>
    <s v="mumsnet.com"/>
    <s v="300x250"/>
    <s v="female"/>
    <s v="age_twentyfive_thirtyfour"/>
    <s v="25_34"/>
    <n v="0"/>
  </r>
  <r>
    <x v="3"/>
    <d v="2019-01-11T08:06:00"/>
    <n v="6"/>
    <s v="Friday"/>
    <s v="Mortgages"/>
    <s v="Prospecting"/>
    <s v="desktop"/>
    <x v="1"/>
    <s v="daft.ie"/>
    <s v="728x90"/>
    <s v="male"/>
    <s v="age_fiftyfive_sixtyfour"/>
    <s v="55_64"/>
    <s v="yes"/>
  </r>
  <r>
    <x v="3"/>
    <d v="2019-01-10T17:12:00"/>
    <n v="5"/>
    <s v="Thursday"/>
    <s v="Mortgages"/>
    <s v="Prospecting"/>
    <s v="desktop"/>
    <x v="2"/>
    <s v="daft.ie"/>
    <s v="728x90"/>
    <s v="male"/>
    <s v="age_fiftyfive_sixtyfour"/>
    <s v="55_64"/>
    <s v="yes"/>
  </r>
  <r>
    <x v="3"/>
    <d v="2019-01-10T17:09:00"/>
    <n v="5"/>
    <s v="Thursday"/>
    <s v="Mortgages"/>
    <s v="Prospecting"/>
    <s v="desktop"/>
    <x v="2"/>
    <s v="daft.ie"/>
    <s v="728x90"/>
    <s v="male"/>
    <s v="age_fiftyfive_sixtyfour"/>
    <s v="55_64"/>
    <s v="yes"/>
  </r>
  <r>
    <x v="3"/>
    <d v="2019-01-06T18:15:00"/>
    <n v="1"/>
    <s v="Sunday"/>
    <s v="Mortgages"/>
    <s v="Prospecting"/>
    <s v="desktop"/>
    <x v="0"/>
    <s v="daft.ie"/>
    <s v="728x90"/>
    <s v="male"/>
    <s v="age_fiftyfive_sixtyfour"/>
    <s v="55_64"/>
    <s v="yes"/>
  </r>
  <r>
    <x v="4"/>
    <d v="2019-01-05T22:24:00"/>
    <n v="7"/>
    <s v="Saturday"/>
    <s v="Mortgages"/>
    <s v="Retargeting"/>
    <s v="desktop"/>
    <x v="2"/>
    <s v="csfd.cz"/>
    <s v="160x600"/>
    <s v="male"/>
    <s v="age_twentyfive_thirtyfour"/>
    <s v="25_34"/>
    <n v="0"/>
  </r>
  <r>
    <x v="4"/>
    <d v="2019-01-01T20:54:00"/>
    <n v="3"/>
    <s v="Tuesday"/>
    <s v="Mortgages"/>
    <s v="Retargeting"/>
    <s v="desktop"/>
    <x v="2"/>
    <s v="daft.ie"/>
    <s v="160x600"/>
    <s v="male"/>
    <s v="age_twentyfive_thirtyfour"/>
    <s v="25_34"/>
    <s v="yes"/>
  </r>
  <r>
    <x v="4"/>
    <d v="2019-01-01T19:05:00"/>
    <n v="3"/>
    <s v="Tuesday"/>
    <s v="Mortgages"/>
    <s v="Retargeting"/>
    <s v="desktop"/>
    <x v="0"/>
    <s v="skyscanner.ie"/>
    <s v="300x250"/>
    <s v="male"/>
    <s v="age_twentyfive_thirtyfour"/>
    <s v="25_34"/>
    <n v="0"/>
  </r>
  <r>
    <x v="4"/>
    <d v="2019-01-01T19:10:00"/>
    <n v="3"/>
    <s v="Tuesday"/>
    <s v="Mortgages"/>
    <s v="Retargeting"/>
    <s v="desktop"/>
    <x v="2"/>
    <s v="skyscanner.ie"/>
    <s v="300x250"/>
    <s v="male"/>
    <s v="age_twentyfive_thirtyfour"/>
    <s v="25_34"/>
    <n v="0"/>
  </r>
  <r>
    <x v="4"/>
    <d v="2019-01-06T15:58:00"/>
    <n v="1"/>
    <s v="Sunday"/>
    <s v="Mortgages"/>
    <s v="Retargeting"/>
    <s v="desktop"/>
    <x v="1"/>
    <s v="ebay.ie"/>
    <s v="300x250"/>
    <s v="male"/>
    <s v="age_twentyfive_thirtyfour"/>
    <s v="25_34"/>
    <n v="0"/>
  </r>
  <r>
    <x v="4"/>
    <d v="2019-01-06T15:22:00"/>
    <n v="1"/>
    <s v="Sunday"/>
    <s v="Mortgages"/>
    <s v="Retargeting"/>
    <s v="desktop"/>
    <x v="2"/>
    <s v="tpc.googlesyndication.com"/>
    <s v="300x250"/>
    <s v="male"/>
    <s v="age_twentyfive_thirtyfour"/>
    <s v="25_34"/>
    <n v="0"/>
  </r>
  <r>
    <x v="4"/>
    <d v="2019-01-01T19:07:00"/>
    <n v="3"/>
    <s v="Tuesday"/>
    <s v="Mortgages"/>
    <s v="Retargeting"/>
    <s v="desktop"/>
    <x v="2"/>
    <s v="skyscanner.ie"/>
    <s v="300x250"/>
    <s v="male"/>
    <s v="age_twentyfive_thirtyfour"/>
    <s v="25_34"/>
    <n v="0"/>
  </r>
  <r>
    <x v="4"/>
    <d v="2019-01-05T22:24:00"/>
    <n v="7"/>
    <s v="Saturday"/>
    <s v="Mortgages"/>
    <s v="Retargeting"/>
    <s v="desktop"/>
    <x v="2"/>
    <s v="b.cpex.cz"/>
    <s v="728x90"/>
    <s v="male"/>
    <s v="age_twentyfive_thirtyfour"/>
    <s v="25_34"/>
    <n v="0"/>
  </r>
  <r>
    <x v="4"/>
    <d v="2019-01-06T15:52:00"/>
    <n v="1"/>
    <s v="Sunday"/>
    <s v="Mortgages"/>
    <s v="Retargeting"/>
    <s v="desktop"/>
    <x v="2"/>
    <s v="donedeal.ie"/>
    <s v="728x90"/>
    <s v="male"/>
    <s v="age_twentyfive_thirtyfour"/>
    <s v="25_34"/>
    <n v="0"/>
  </r>
  <r>
    <x v="4"/>
    <d v="2019-01-06T15:51:00"/>
    <n v="1"/>
    <s v="Sunday"/>
    <s v="Mortgages"/>
    <s v="Retargeting"/>
    <s v="desktop"/>
    <x v="2"/>
    <s v="donedeal.ie"/>
    <s v="728x90"/>
    <s v="male"/>
    <s v="age_twentyfive_thirtyfour"/>
    <s v="25_34"/>
    <n v="0"/>
  </r>
  <r>
    <x v="5"/>
    <d v="2019-01-13T10:55:00"/>
    <n v="1"/>
    <s v="Sunday"/>
    <s v="Mortgages"/>
    <s v="Prospecting"/>
    <s v="mobile"/>
    <x v="1"/>
    <s v="mumsnet.com"/>
    <s v="300x250"/>
    <s v="male"/>
    <s v="age_twentyfive_thirtyfour"/>
    <s v="25_34"/>
    <n v="0"/>
  </r>
  <r>
    <x v="6"/>
    <d v="2019-01-29T20:03:00"/>
    <n v="3"/>
    <s v="Tuesday"/>
    <s v="Mortgages"/>
    <s v="Retargeting"/>
    <s v="desktop"/>
    <x v="1"/>
    <s v="researchgate.net"/>
    <s v="728x90"/>
    <s v="female"/>
    <s v="age_twentyfive_thirtyfour"/>
    <s v="25_34"/>
    <n v="0"/>
  </r>
  <r>
    <x v="7"/>
    <d v="2019-01-10T12:49:00"/>
    <n v="5"/>
    <s v="Thursday"/>
    <s v="Mortgages"/>
    <s v="Prospecting"/>
    <s v="mobile"/>
    <x v="1"/>
    <s v="desprecopii.com"/>
    <s v="160x600"/>
    <s v="female"/>
    <s v="age_twentyfive_thirtyfour"/>
    <s v="25_34"/>
    <n v="0"/>
  </r>
  <r>
    <x v="8"/>
    <d v="2019-01-12T20:58:00"/>
    <n v="7"/>
    <s v="Saturday"/>
    <s v="Mortgages"/>
    <s v="Prospecting"/>
    <s v="mobile"/>
    <x v="2"/>
    <s v="stolen-sheep.proboards.com"/>
    <s v="300x250"/>
    <s v="female"/>
    <s v="age_fortyfive_fiftyfour"/>
    <s v="45_54"/>
    <n v="0"/>
  </r>
  <r>
    <x v="8"/>
    <d v="2019-01-15T18:37:00"/>
    <n v="3"/>
    <s v="Tuesday"/>
    <s v="Mortgages"/>
    <s v="Prospecting"/>
    <s v="mobile"/>
    <x v="2"/>
    <s v="stolen-sheep.proboards.com"/>
    <s v="300x250"/>
    <s v="female"/>
    <s v="age_fortyfive_fiftyfour"/>
    <s v="45_54"/>
    <n v="0"/>
  </r>
  <r>
    <x v="8"/>
    <d v="2019-01-16T23:21:00"/>
    <n v="4"/>
    <s v="Wednes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04T18:23:00"/>
    <n v="6"/>
    <s v="Friday"/>
    <s v="Mortgages"/>
    <s v="Prospecting"/>
    <s v="mobile"/>
    <x v="0"/>
    <s v="stolen-sheep.proboards.com"/>
    <s v="320x50"/>
    <s v="female"/>
    <s v="age_fortyfive_fiftyfour"/>
    <s v="45_54"/>
    <n v="0"/>
  </r>
  <r>
    <x v="8"/>
    <d v="2019-01-04T22:11:00"/>
    <n v="6"/>
    <s v="Fri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05T14:18:00"/>
    <n v="7"/>
    <s v="Satur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06T22:15:00"/>
    <n v="1"/>
    <s v="Sun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13T12:27:00"/>
    <n v="1"/>
    <s v="Sun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11T21:18:00"/>
    <n v="6"/>
    <s v="Fri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06T00:02:00"/>
    <n v="1"/>
    <s v="Sun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06T00:02:00"/>
    <n v="1"/>
    <s v="Sun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10T20:14:00"/>
    <n v="5"/>
    <s v="Thurs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18T20:48:00"/>
    <n v="6"/>
    <s v="Fri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06T17:36:00"/>
    <n v="1"/>
    <s v="Sun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18T20:48:00"/>
    <n v="6"/>
    <s v="Friday"/>
    <s v="Mortgages"/>
    <s v="Prospecting"/>
    <s v="mobile"/>
    <x v="2"/>
    <s v="stolen-sheep.proboards.com"/>
    <s v="320x50"/>
    <s v="female"/>
    <s v="age_fortyfive_fiftyfour"/>
    <s v="45_54"/>
    <n v="0"/>
  </r>
  <r>
    <x v="8"/>
    <d v="2019-01-19T09:15:00"/>
    <n v="7"/>
    <s v="Saturday"/>
    <s v="Mortgages"/>
    <s v="Prospecting"/>
    <s v="mobile"/>
    <x v="1"/>
    <s v="stolen-sheep.proboards.com"/>
    <s v="320x50"/>
    <s v="female"/>
    <s v="age_fortyfive_fiftyfour"/>
    <s v="45_54"/>
    <n v="0"/>
  </r>
  <r>
    <x v="9"/>
    <d v="2019-01-09T04:40:00"/>
    <n v="4"/>
    <s v="Wednesday"/>
    <s v="Mortgages"/>
    <s v="Retargeting"/>
    <s v="mobile"/>
    <x v="1"/>
    <s v="virginmediatelevision.ie"/>
    <s v="300x250"/>
    <s v="female"/>
    <s v="age_twentyfive_thirtyfour"/>
    <s v="25_34"/>
    <n v="0"/>
  </r>
  <r>
    <x v="9"/>
    <d v="2019-01-08T23:28:00"/>
    <n v="3"/>
    <s v="Tuesday"/>
    <s v="Mortgages"/>
    <s v="Retargeting"/>
    <s v="mobile"/>
    <x v="2"/>
    <s v="whattoexpect.com"/>
    <s v="300x250"/>
    <s v="female"/>
    <s v="age_twentyfive_thirtyfour"/>
    <s v="25_34"/>
    <n v="0"/>
  </r>
  <r>
    <x v="9"/>
    <d v="2019-01-07T22:25:00"/>
    <n v="2"/>
    <s v="Monday"/>
    <s v="Mortgages"/>
    <s v="Retargeting"/>
    <s v="mobile"/>
    <x v="0"/>
    <s v="property.ie"/>
    <s v="728x90"/>
    <s v="female"/>
    <s v="age_twentyfive_thirtyfour"/>
    <s v="25_34"/>
    <n v="0"/>
  </r>
  <r>
    <x v="9"/>
    <d v="2019-01-07T22:27:00"/>
    <n v="2"/>
    <s v="Monday"/>
    <s v="Mortgages"/>
    <s v="Retargeting"/>
    <s v="mobile"/>
    <x v="2"/>
    <s v="property.ie"/>
    <s v="728x90"/>
    <s v="female"/>
    <s v="age_twentyfive_thirtyfour"/>
    <s v="25_34"/>
    <n v="0"/>
  </r>
  <r>
    <x v="10"/>
    <d v="2019-01-03T11:52:00"/>
    <n v="5"/>
    <s v="Thursday"/>
    <s v="Mortgages"/>
    <s v="Retargeting"/>
    <s v="desktop"/>
    <x v="2"/>
    <s v="ebay.co.uk"/>
    <s v="160x600"/>
    <s v="male"/>
    <s v="age_thirtyfive_fortyfour"/>
    <s v="35_44"/>
    <n v="0"/>
  </r>
  <r>
    <x v="10"/>
    <d v="2019-01-03T11:51:00"/>
    <n v="5"/>
    <s v="Thursday"/>
    <s v="Mortgages"/>
    <s v="Retargeting"/>
    <s v="desktop"/>
    <x v="2"/>
    <s v="ebay.co.uk"/>
    <s v="160x600"/>
    <s v="male"/>
    <s v="age_thirtyfive_fortyfour"/>
    <s v="35_44"/>
    <n v="0"/>
  </r>
  <r>
    <x v="10"/>
    <d v="2019-01-03T11:51:00"/>
    <n v="5"/>
    <s v="Thursday"/>
    <s v="Mortgages"/>
    <s v="Retargeting"/>
    <s v="desktop"/>
    <x v="2"/>
    <s v="ebay.co.uk"/>
    <s v="160x600"/>
    <s v="male"/>
    <s v="age_thirtyfive_fortyfour"/>
    <s v="35_44"/>
    <n v="0"/>
  </r>
  <r>
    <x v="10"/>
    <d v="2019-01-03T11:53:00"/>
    <n v="5"/>
    <s v="Thursday"/>
    <s v="Mortgages"/>
    <s v="Retargeting"/>
    <s v="desktop"/>
    <x v="2"/>
    <s v="ebay.co.uk"/>
    <s v="160x600"/>
    <s v="male"/>
    <s v="age_thirtyfive_fortyfour"/>
    <s v="35_44"/>
    <n v="0"/>
  </r>
  <r>
    <x v="10"/>
    <d v="2019-01-03T11:51:00"/>
    <n v="5"/>
    <s v="Thursday"/>
    <s v="Mortgages"/>
    <s v="Retargeting"/>
    <s v="desktop"/>
    <x v="2"/>
    <s v="ebayadvertising.co.uk"/>
    <s v="300x250"/>
    <s v="male"/>
    <s v="age_thirtyfive_fortyfour"/>
    <s v="35_44"/>
    <n v="0"/>
  </r>
  <r>
    <x v="10"/>
    <d v="2019-01-03T11:50:00"/>
    <n v="5"/>
    <s v="Thursday"/>
    <s v="Mortgages"/>
    <s v="Retargeting"/>
    <s v="desktop"/>
    <x v="2"/>
    <s v="ebayadvertising.co.uk"/>
    <s v="300x250"/>
    <s v="male"/>
    <s v="age_thirtyfive_fortyfour"/>
    <s v="35_44"/>
    <n v="0"/>
  </r>
  <r>
    <x v="10"/>
    <d v="2019-01-03T11:51:00"/>
    <n v="5"/>
    <s v="Thursday"/>
    <s v="Mortgages"/>
    <s v="Retargeting"/>
    <s v="desktop"/>
    <x v="2"/>
    <s v="ebay.co.uk"/>
    <s v="300x250"/>
    <s v="male"/>
    <s v="age_thirtyfive_fortyfour"/>
    <s v="35_44"/>
    <n v="0"/>
  </r>
  <r>
    <x v="10"/>
    <d v="2019-01-03T09:17:00"/>
    <n v="5"/>
    <s v="Thursday"/>
    <s v="Mortgages"/>
    <s v="Retargeting"/>
    <s v="desktop"/>
    <x v="2"/>
    <s v="livescore.football365.com"/>
    <s v="320x50"/>
    <s v="male"/>
    <s v="age_thirtyfive_fortyfour"/>
    <s v="35_44"/>
    <n v="0"/>
  </r>
  <r>
    <x v="10"/>
    <d v="2019-01-07T13:22:00"/>
    <n v="2"/>
    <s v="Monday"/>
    <s v="Mortgages"/>
    <s v="Retargeting"/>
    <s v="desktop"/>
    <x v="1"/>
    <s v="football365.com"/>
    <s v="728x90"/>
    <s v="male"/>
    <s v="age_thirtyfive_fortyfour"/>
    <s v="35_44"/>
    <n v="0"/>
  </r>
  <r>
    <x v="10"/>
    <d v="2019-01-03T11:50:00"/>
    <n v="5"/>
    <s v="Thursday"/>
    <s v="Mortgages"/>
    <s v="Retargeting"/>
    <s v="desktop"/>
    <x v="2"/>
    <s v="ebay.co.uk"/>
    <s v="728x90"/>
    <s v="male"/>
    <s v="age_thirtyfive_fortyfour"/>
    <s v="35_44"/>
    <n v="0"/>
  </r>
  <r>
    <x v="10"/>
    <d v="2019-01-03T09:17:00"/>
    <n v="5"/>
    <s v="Thursday"/>
    <s v="Mortgages"/>
    <s v="Retargeting"/>
    <s v="desktop"/>
    <x v="0"/>
    <s v="football365.com"/>
    <s v="728x90"/>
    <s v="male"/>
    <s v="age_thirtyfive_fortyfour"/>
    <s v="35_44"/>
    <n v="0"/>
  </r>
  <r>
    <x v="10"/>
    <d v="2019-01-03T09:19:00"/>
    <n v="5"/>
    <s v="Thursday"/>
    <s v="Mortgages"/>
    <s v="Retargeting"/>
    <s v="desktop"/>
    <x v="2"/>
    <s v="football365.com"/>
    <s v="728x90"/>
    <s v="male"/>
    <s v="age_thirtyfive_fortyfour"/>
    <s v="35_44"/>
    <n v="0"/>
  </r>
  <r>
    <x v="11"/>
    <d v="2019-01-09T23:43:00"/>
    <n v="4"/>
    <s v="Wednesday"/>
    <s v="Mortgages"/>
    <s v="Retargeting"/>
    <s v="mobile"/>
    <x v="2"/>
    <s v="touch.daft.ie"/>
    <s v="320x50"/>
    <s v="female"/>
    <s v="age_fortyfive_fiftyfour"/>
    <s v="45_54"/>
    <n v="0"/>
  </r>
  <r>
    <x v="11"/>
    <d v="2019-01-09T21:13:00"/>
    <n v="4"/>
    <s v="Wednesday"/>
    <s v="Mortgages"/>
    <s v="Retargeting"/>
    <s v="mobile"/>
    <x v="2"/>
    <s v="touch.daft.ie"/>
    <s v="320x50"/>
    <s v="female"/>
    <s v="age_fortyfive_fiftyfour"/>
    <s v="45_54"/>
    <n v="0"/>
  </r>
  <r>
    <x v="11"/>
    <d v="2019-01-13T22:36:00"/>
    <n v="1"/>
    <s v="Sunday"/>
    <s v="Mortgages"/>
    <s v="Retargeting"/>
    <s v="mobile"/>
    <x v="1"/>
    <s v="astrologyanswers.com"/>
    <s v="320x50"/>
    <s v="female"/>
    <s v="age_fortyfive_fiftyfour"/>
    <s v="45_54"/>
    <n v="0"/>
  </r>
  <r>
    <x v="11"/>
    <d v="2019-01-01T22:48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"/>
    <d v="2019-01-12T21:07:00"/>
    <n v="7"/>
    <s v="Saturday"/>
    <s v="Mortgages"/>
    <s v="Retargeting"/>
    <s v="mobile"/>
    <x v="2"/>
    <s v="irishmirror.ie"/>
    <s v="320x50"/>
    <s v="female"/>
    <s v="age_fortyfive_fiftyfour"/>
    <s v="45_54"/>
    <n v="0"/>
  </r>
  <r>
    <x v="11"/>
    <d v="2019-01-01T23:21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1T22:51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1T22:52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2T15:47:00"/>
    <n v="4"/>
    <s v="Wednesday"/>
    <s v="Mortgages"/>
    <s v="Retargeting"/>
    <s v="mobile"/>
    <x v="2"/>
    <s v="donedeal.ie"/>
    <s v="728x90"/>
    <s v="female"/>
    <s v="age_fortyfive_fiftyfour"/>
    <s v="45_54"/>
    <n v="0"/>
  </r>
  <r>
    <x v="11"/>
    <d v="2019-01-01T23:02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2T15:47:00"/>
    <n v="4"/>
    <s v="Wednesday"/>
    <s v="Mortgages"/>
    <s v="Retargeting"/>
    <s v="mobile"/>
    <x v="2"/>
    <s v="donedeal.ie"/>
    <s v="728x90"/>
    <s v="female"/>
    <s v="age_fortyfive_fiftyfour"/>
    <s v="45_54"/>
    <n v="0"/>
  </r>
  <r>
    <x v="11"/>
    <d v="2019-01-01T23:11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1T22:54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1T23:16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2T15:43:00"/>
    <n v="4"/>
    <s v="Wednesday"/>
    <s v="Mortgages"/>
    <s v="Retargeting"/>
    <s v="mobile"/>
    <x v="2"/>
    <s v="donedeal.ie"/>
    <s v="728x90"/>
    <s v="female"/>
    <s v="age_fortyfive_fiftyfour"/>
    <s v="45_54"/>
    <n v="0"/>
  </r>
  <r>
    <x v="11"/>
    <d v="2019-01-01T22:57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1"/>
    <d v="2019-01-01T22:49:00"/>
    <n v="3"/>
    <s v="Tuesday"/>
    <s v="Mortgages"/>
    <s v="Retargeting"/>
    <s v="mobile"/>
    <x v="2"/>
    <s v="donedeal.ie"/>
    <s v="728x90"/>
    <s v="female"/>
    <s v="age_fortyfive_fiftyfour"/>
    <s v="45_54"/>
    <n v="0"/>
  </r>
  <r>
    <x v="12"/>
    <d v="2019-01-01T12:57:00"/>
    <n v="3"/>
    <s v="Tuesday"/>
    <s v="Mortgages"/>
    <s v="Retargeting"/>
    <s v="desktop"/>
    <x v="2"/>
    <s v="getrichslowly.org"/>
    <s v="300x250"/>
    <s v="female"/>
    <s v="age_twentyfive_thirtyfour"/>
    <s v="25_34"/>
    <n v="0"/>
  </r>
  <r>
    <x v="12"/>
    <d v="2019-01-01T11:26:00"/>
    <n v="3"/>
    <s v="Tuesday"/>
    <s v="Mortgages"/>
    <s v="Retargeting"/>
    <s v="desktop"/>
    <x v="0"/>
    <s v="mamalisa.com"/>
    <s v="320x50"/>
    <s v="female"/>
    <s v="age_twentyfive_thirtyfour"/>
    <s v="25_34"/>
    <n v="0"/>
  </r>
  <r>
    <x v="12"/>
    <d v="2019-01-01T12:58:00"/>
    <n v="3"/>
    <s v="Tuesday"/>
    <s v="Mortgages"/>
    <s v="Retargeting"/>
    <s v="desktop"/>
    <x v="2"/>
    <s v="getrichslowly.org"/>
    <s v="728x90"/>
    <s v="female"/>
    <s v="age_twentyfive_thirtyfour"/>
    <s v="25_34"/>
    <n v="0"/>
  </r>
  <r>
    <x v="12"/>
    <d v="2019-01-09T00:31:00"/>
    <n v="4"/>
    <s v="Wednesday"/>
    <s v="Mortgages"/>
    <s v="Retargeting"/>
    <s v="desktop"/>
    <x v="2"/>
    <s v="guacamoley.com"/>
    <s v="728x90"/>
    <s v="female"/>
    <s v="age_twentyfive_thirtyfour"/>
    <s v="25_34"/>
    <n v="0"/>
  </r>
  <r>
    <x v="12"/>
    <d v="2019-01-10T07:51:00"/>
    <n v="5"/>
    <s v="Thursday"/>
    <s v="Mortgages"/>
    <s v="Retargeting"/>
    <s v="desktop"/>
    <x v="1"/>
    <s v="business-support-network.org"/>
    <s v="728x90"/>
    <s v="female"/>
    <s v="age_twentyfive_thirtyfour"/>
    <s v="25_34"/>
    <n v="0"/>
  </r>
  <r>
    <x v="13"/>
    <d v="2019-01-11T06:44:00"/>
    <n v="6"/>
    <s v="Friday"/>
    <s v="Mortgages"/>
    <s v="Prospecting"/>
    <s v="mobile"/>
    <x v="1"/>
    <s v="gamerant.com"/>
    <s v="300x250"/>
    <s v="male"/>
    <s v="age_eighteen_twentyfour"/>
    <s v="18_24"/>
    <n v="0"/>
  </r>
  <r>
    <x v="14"/>
    <d v="2019-01-08T11:58:00"/>
    <n v="3"/>
    <s v="Tuesday"/>
    <s v="Mortgages"/>
    <s v="Prospecting"/>
    <s v="desktop"/>
    <x v="1"/>
    <s v="daft.ie"/>
    <s v="728x90"/>
    <s v="female"/>
    <s v="age_fortyfive_fiftyfour"/>
    <s v="45_54"/>
    <s v="yes"/>
  </r>
  <r>
    <x v="14"/>
    <d v="2019-01-07T17:14:00"/>
    <n v="2"/>
    <s v="Monday"/>
    <s v="Mortgages"/>
    <s v="Prospecting"/>
    <s v="desktop"/>
    <x v="0"/>
    <s v="daft.ie"/>
    <s v="728x90"/>
    <s v="female"/>
    <s v="age_fortyfive_fiftyfour"/>
    <s v="45_54"/>
    <s v="yes"/>
  </r>
  <r>
    <x v="14"/>
    <d v="2019-01-07T17:16:00"/>
    <n v="2"/>
    <s v="Monday"/>
    <s v="Mortgages"/>
    <s v="Prospecting"/>
    <s v="desktop"/>
    <x v="2"/>
    <s v="daft.ie"/>
    <s v="728x90"/>
    <s v="female"/>
    <s v="age_fortyfive_fiftyfour"/>
    <s v="45_54"/>
    <s v="yes"/>
  </r>
  <r>
    <x v="15"/>
    <d v="2019-01-30T13:23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15"/>
    <d v="2019-01-30T13:49:00"/>
    <n v="4"/>
    <s v="Wednesday"/>
    <s v="Mortgages"/>
    <s v="Retargeting"/>
    <s v="desktop"/>
    <x v="1"/>
    <s v="outlook.live.com"/>
    <s v="160x600"/>
    <s v="female"/>
    <s v="age_fortyfive_fiftyfour"/>
    <s v="45_54"/>
    <n v="0"/>
  </r>
  <r>
    <x v="16"/>
    <d v="2019-01-01T21:58:00"/>
    <n v="3"/>
    <s v="Tuesday"/>
    <s v="Mortgages"/>
    <s v="Prospecting"/>
    <s v="tablet"/>
    <x v="1"/>
    <s v="daft.ie"/>
    <s v="728x90"/>
    <s v="female"/>
    <s v="age_twentyfive_thirtyfour"/>
    <s v="25_34"/>
    <s v="yes"/>
  </r>
  <r>
    <x v="16"/>
    <d v="2019-01-01T21:40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19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24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34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42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44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17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48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26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31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22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27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51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23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35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44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35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57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40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14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53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49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09:00"/>
    <n v="3"/>
    <s v="Tuesday"/>
    <s v="Mortgages"/>
    <s v="Prospecting"/>
    <s v="tablet"/>
    <x v="0"/>
    <s v="daft.ie"/>
    <s v="728x90"/>
    <s v="female"/>
    <s v="age_twentyfive_thirtyfour"/>
    <s v="25_34"/>
    <s v="yes"/>
  </r>
  <r>
    <x v="16"/>
    <d v="2019-01-01T21:10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39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14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0:43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13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30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6"/>
    <d v="2019-01-01T21:16:00"/>
    <n v="3"/>
    <s v="Tuesday"/>
    <s v="Mortgages"/>
    <s v="Prospecting"/>
    <s v="tablet"/>
    <x v="2"/>
    <s v="daft.ie"/>
    <s v="728x90"/>
    <s v="female"/>
    <s v="age_twentyfive_thirtyfour"/>
    <s v="25_34"/>
    <s v="yes"/>
  </r>
  <r>
    <x v="17"/>
    <d v="2019-01-07T19:17:00"/>
    <n v="2"/>
    <s v="Monday"/>
    <s v="Mortgages"/>
    <s v="Prospecting"/>
    <s v="desktop"/>
    <x v="2"/>
    <s v="daft.ie"/>
    <s v="728x90"/>
    <s v="female"/>
    <s v="age_fortyfive_fiftyfour"/>
    <s v="45_54"/>
    <s v="yes"/>
  </r>
  <r>
    <x v="17"/>
    <d v="2019-01-05T19:30:00"/>
    <n v="7"/>
    <s v="Saturday"/>
    <s v="Mortgages"/>
    <s v="Prospecting"/>
    <s v="desktop"/>
    <x v="2"/>
    <s v="daft.ie"/>
    <s v="728x90"/>
    <s v="female"/>
    <s v="age_fortyfive_fiftyfour"/>
    <s v="45_54"/>
    <s v="yes"/>
  </r>
  <r>
    <x v="17"/>
    <d v="2019-01-24T14:35:00"/>
    <n v="5"/>
    <s v="Thursday"/>
    <s v="Mortgages"/>
    <s v="Retargeting"/>
    <s v="desktop"/>
    <x v="2"/>
    <s v="applythelawofattraction.com"/>
    <s v="160x600"/>
    <s v="female"/>
    <s v="age_fortyfive_fiftyfour"/>
    <s v="45_54"/>
    <n v="0"/>
  </r>
  <r>
    <x v="17"/>
    <d v="2019-01-10T18:53:00"/>
    <n v="5"/>
    <s v="Thursday"/>
    <s v="Mortgages"/>
    <s v="Retargeting"/>
    <s v="desktop"/>
    <x v="2"/>
    <s v="urbandictionary.com"/>
    <s v="300x250"/>
    <s v="female"/>
    <s v="age_fortyfive_fiftyfour"/>
    <s v="45_54"/>
    <n v="0"/>
  </r>
  <r>
    <x v="17"/>
    <d v="2019-01-24T14:38:00"/>
    <n v="5"/>
    <s v="Thursday"/>
    <s v="Mortgages"/>
    <s v="Retargeting"/>
    <s v="desktop"/>
    <x v="1"/>
    <s v="applythelawofattraction.com"/>
    <s v="300x250"/>
    <s v="female"/>
    <s v="age_fortyfive_fiftyfour"/>
    <s v="45_54"/>
    <n v="0"/>
  </r>
  <r>
    <x v="17"/>
    <d v="2019-01-21T23:24:00"/>
    <n v="2"/>
    <s v="Monday"/>
    <s v="Mortgages"/>
    <s v="Retargeting"/>
    <s v="desktop"/>
    <x v="2"/>
    <s v="daft.ie"/>
    <s v="728x90"/>
    <s v="female"/>
    <s v="age_fortyfive_fiftyfour"/>
    <s v="45_54"/>
    <s v="yes"/>
  </r>
  <r>
    <x v="17"/>
    <d v="2019-01-21T23:24:00"/>
    <n v="2"/>
    <s v="Monday"/>
    <s v="Mortgages"/>
    <s v="Retargeting"/>
    <s v="desktop"/>
    <x v="2"/>
    <s v="daft.ie"/>
    <s v="728x90"/>
    <s v="female"/>
    <s v="age_fortyfive_fiftyfour"/>
    <s v="45_54"/>
    <s v="yes"/>
  </r>
  <r>
    <x v="17"/>
    <d v="2019-01-05T19:25:00"/>
    <n v="7"/>
    <s v="Saturday"/>
    <s v="Mortgages"/>
    <s v="Retargeting"/>
    <s v="desktop"/>
    <x v="2"/>
    <s v="daft.ie"/>
    <s v="728x90"/>
    <s v="female"/>
    <s v="age_fortyfive_fiftyfour"/>
    <s v="45_54"/>
    <s v="yes"/>
  </r>
  <r>
    <x v="17"/>
    <d v="2019-01-19T17:23:00"/>
    <n v="7"/>
    <s v="Saturday"/>
    <s v="Mortgages"/>
    <s v="Retargeting"/>
    <s v="desktop"/>
    <x v="2"/>
    <s v="daft.ie"/>
    <s v="728x90"/>
    <s v="female"/>
    <s v="age_fortyfive_fiftyfour"/>
    <s v="45_54"/>
    <s v="yes"/>
  </r>
  <r>
    <x v="17"/>
    <d v="2019-01-21T23:24:00"/>
    <n v="2"/>
    <s v="Monday"/>
    <s v="Mortgages"/>
    <s v="Retargeting"/>
    <s v="desktop"/>
    <x v="2"/>
    <s v="daft.ie"/>
    <s v="728x90"/>
    <s v="female"/>
    <s v="age_fortyfive_fiftyfour"/>
    <s v="45_54"/>
    <s v="yes"/>
  </r>
  <r>
    <x v="17"/>
    <d v="2019-01-19T20:15:00"/>
    <n v="7"/>
    <s v="Saturday"/>
    <s v="Mortgages"/>
    <s v="Retargeting"/>
    <s v="desktop"/>
    <x v="2"/>
    <s v="daft.ie"/>
    <s v="728x90"/>
    <s v="female"/>
    <s v="age_fortyfive_fiftyfour"/>
    <s v="45_54"/>
    <s v="yes"/>
  </r>
  <r>
    <x v="18"/>
    <d v="2019-01-05T09:38:00"/>
    <n v="7"/>
    <s v="Saturday"/>
    <s v="Mortgages"/>
    <s v="Retargeting"/>
    <s v="desktop"/>
    <x v="0"/>
    <s v="boards.ie"/>
    <s v="728x90"/>
    <s v="male"/>
    <s v="age_twentyfive_thirtyfour"/>
    <s v="25_34"/>
    <n v="0"/>
  </r>
  <r>
    <x v="18"/>
    <d v="2019-01-07T11:59:00"/>
    <n v="2"/>
    <s v="Monday"/>
    <s v="Mortgages"/>
    <s v="Retargeting"/>
    <s v="desktop"/>
    <x v="1"/>
    <s v="carzone.ie"/>
    <s v="728x90"/>
    <s v="male"/>
    <s v="age_twentyfive_thirtyfour"/>
    <s v="25_34"/>
    <n v="0"/>
  </r>
  <r>
    <x v="18"/>
    <d v="2019-01-07T11:57:00"/>
    <n v="2"/>
    <s v="Monday"/>
    <s v="Mortgages"/>
    <s v="Retargeting"/>
    <s v="desktop"/>
    <x v="2"/>
    <s v="carzone.ie"/>
    <s v="728x90"/>
    <s v="male"/>
    <s v="age_twentyfive_thirtyfour"/>
    <s v="25_34"/>
    <n v="0"/>
  </r>
  <r>
    <x v="18"/>
    <d v="2019-01-07T11:57:00"/>
    <n v="2"/>
    <s v="Monday"/>
    <s v="Mortgages"/>
    <s v="Retargeting"/>
    <s v="desktop"/>
    <x v="2"/>
    <s v="carzone.ie"/>
    <s v="728x90"/>
    <s v="male"/>
    <s v="age_twentyfive_thirtyfour"/>
    <s v="25_34"/>
    <n v="0"/>
  </r>
  <r>
    <x v="19"/>
    <d v="2019-01-08T22:44:00"/>
    <n v="3"/>
    <s v="Tuesday"/>
    <s v="Mortgages"/>
    <s v="Prospecting"/>
    <s v="mobile"/>
    <x v="2"/>
    <s v="boards.ie"/>
    <s v="160x600"/>
    <s v="female"/>
    <s v="age_twentyfive_thirtyfour"/>
    <s v="25_34"/>
    <n v="0"/>
  </r>
  <r>
    <x v="19"/>
    <d v="2019-01-07T22:49:00"/>
    <n v="2"/>
    <s v="Monday"/>
    <s v="Mortgages"/>
    <s v="Prospecting"/>
    <s v="mobile"/>
    <x v="0"/>
    <s v="boards.ie"/>
    <s v="728x90"/>
    <s v="female"/>
    <s v="age_twentyfive_thirtyfour"/>
    <s v="25_34"/>
    <n v="0"/>
  </r>
  <r>
    <x v="19"/>
    <d v="2019-01-19T16:39:00"/>
    <n v="7"/>
    <s v="Satur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19T10:09:00"/>
    <n v="7"/>
    <s v="Satur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09T06:45:00"/>
    <n v="4"/>
    <s v="Wednesday"/>
    <s v="Mortgages"/>
    <s v="Prospecting"/>
    <s v="mobile"/>
    <x v="2"/>
    <s v="boards.ie"/>
    <s v="728x90"/>
    <s v="female"/>
    <s v="age_twentyfive_thirtyfour"/>
    <s v="25_34"/>
    <n v="0"/>
  </r>
  <r>
    <x v="19"/>
    <d v="2019-01-17T20:20:00"/>
    <n v="5"/>
    <s v="Thurs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21:50:00"/>
    <n v="1"/>
    <s v="Su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19T16:43:00"/>
    <n v="7"/>
    <s v="Satur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10:29:00"/>
    <n v="1"/>
    <s v="Su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22:27:00"/>
    <n v="1"/>
    <s v="Su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18T10:46:00"/>
    <n v="6"/>
    <s v="Fri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1T12:37:00"/>
    <n v="2"/>
    <s v="Monday"/>
    <s v="Mortgages"/>
    <s v="Prospecting"/>
    <s v="mobile"/>
    <x v="2"/>
    <s v="astrologyzone.com"/>
    <s v="300x250"/>
    <s v="female"/>
    <s v="age_twentyfive_thirtyfour"/>
    <s v="25_34"/>
    <n v="0"/>
  </r>
  <r>
    <x v="19"/>
    <d v="2019-01-19T20:50:00"/>
    <n v="7"/>
    <s v="Satur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1T16:34:00"/>
    <n v="2"/>
    <s v="Mo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20:29:00"/>
    <n v="1"/>
    <s v="Sunday"/>
    <s v="Mortgages"/>
    <s v="Prospecting"/>
    <s v="mobile"/>
    <x v="2"/>
    <s v="astrologyzone.com"/>
    <s v="300x250"/>
    <s v="female"/>
    <s v="age_twentyfive_thirtyfour"/>
    <s v="25_34"/>
    <n v="0"/>
  </r>
  <r>
    <x v="19"/>
    <d v="2019-01-18T19:49:00"/>
    <n v="6"/>
    <s v="Fri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1T09:30:00"/>
    <n v="2"/>
    <s v="Mo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19T16:42:00"/>
    <n v="7"/>
    <s v="Satur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18T22:43:00"/>
    <n v="6"/>
    <s v="Fri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10:30:00"/>
    <n v="1"/>
    <s v="Su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17T18:23:00"/>
    <n v="5"/>
    <s v="Thurs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19T22:39:00"/>
    <n v="7"/>
    <s v="Satur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1T16:53:00"/>
    <n v="2"/>
    <s v="Mo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1T13:10:00"/>
    <n v="2"/>
    <s v="Monday"/>
    <s v="Mortgages"/>
    <s v="Prospecting"/>
    <s v="mobile"/>
    <x v="2"/>
    <s v="astrologyzone.com"/>
    <s v="300x250"/>
    <s v="female"/>
    <s v="age_twentyfive_thirtyfour"/>
    <s v="25_34"/>
    <n v="0"/>
  </r>
  <r>
    <x v="19"/>
    <d v="2019-01-19T16:41:00"/>
    <n v="7"/>
    <s v="Satur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1T10:54:00"/>
    <n v="2"/>
    <s v="Mo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21:51:00"/>
    <n v="1"/>
    <s v="Sunday"/>
    <s v="Mortgages"/>
    <s v="Prospecting"/>
    <s v="mobile"/>
    <x v="2"/>
    <s v="thepropertypin.com"/>
    <s v="300x250"/>
    <s v="female"/>
    <s v="age_twentyfive_thirtyfour"/>
    <s v="25_34"/>
    <n v="0"/>
  </r>
  <r>
    <x v="19"/>
    <d v="2019-01-20T20:27:00"/>
    <n v="1"/>
    <s v="Sunday"/>
    <s v="Mortgages"/>
    <s v="Prospecting"/>
    <s v="mobile"/>
    <x v="2"/>
    <s v="astrologyzone.com"/>
    <s v="320x50"/>
    <s v="female"/>
    <s v="age_twentyfive_thirtyfour"/>
    <s v="25_34"/>
    <n v="0"/>
  </r>
  <r>
    <x v="19"/>
    <d v="2019-01-18T19:50:00"/>
    <n v="6"/>
    <s v="Fri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21T23:23:00"/>
    <n v="2"/>
    <s v="Mon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21T16:34:00"/>
    <n v="2"/>
    <s v="Mon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21T16:52:00"/>
    <n v="2"/>
    <s v="Mon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21T23:26:00"/>
    <n v="2"/>
    <s v="Monday"/>
    <s v="Mortgages"/>
    <s v="Prospecting"/>
    <s v="mobile"/>
    <x v="1"/>
    <s v="thepropertypin.com"/>
    <s v="728x90"/>
    <s v="female"/>
    <s v="age_twentyfive_thirtyfour"/>
    <s v="25_34"/>
    <n v="0"/>
  </r>
  <r>
    <x v="19"/>
    <d v="2019-01-21T16:43:00"/>
    <n v="2"/>
    <s v="Mon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19T20:51:00"/>
    <n v="7"/>
    <s v="Satur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21T23:22:00"/>
    <n v="2"/>
    <s v="Mon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19T10:11:00"/>
    <n v="7"/>
    <s v="Saturday"/>
    <s v="Mortgages"/>
    <s v="Prospecting"/>
    <s v="mobile"/>
    <x v="2"/>
    <s v="thepropertypin.com"/>
    <s v="728x90"/>
    <s v="female"/>
    <s v="age_twentyfive_thirtyfour"/>
    <s v="25_34"/>
    <n v="0"/>
  </r>
  <r>
    <x v="19"/>
    <d v="2019-01-21T23:25:00"/>
    <n v="2"/>
    <s v="Monday"/>
    <s v="Mortgages"/>
    <s v="Prospecting"/>
    <s v="mobile"/>
    <x v="2"/>
    <s v="thepropertypin.com"/>
    <s v="728x90"/>
    <s v="female"/>
    <s v="age_twentyfive_thirtyfour"/>
    <s v="25_34"/>
    <n v="0"/>
  </r>
  <r>
    <x v="20"/>
    <d v="2019-01-11T10:50:00"/>
    <n v="6"/>
    <s v="Friday"/>
    <s v="Mortgages"/>
    <s v="Prospecting"/>
    <s v="desktop"/>
    <x v="1"/>
    <s v="ebay.ie"/>
    <s v="300x250"/>
    <s v="female"/>
    <s v="age_twentyfive_thirtyfour"/>
    <s v="25_34"/>
    <n v="0"/>
  </r>
  <r>
    <x v="21"/>
    <d v="2019-01-01T22:05:00"/>
    <n v="3"/>
    <s v="Tuesday"/>
    <s v="Mortgages"/>
    <s v="Retargeting"/>
    <s v="desktop"/>
    <x v="2"/>
    <s v="donedeal.ie"/>
    <s v="160x600"/>
    <s v="male"/>
    <s v="age_twentyfive_thirtyfour"/>
    <s v="25_34"/>
    <n v="0"/>
  </r>
  <r>
    <x v="21"/>
    <d v="2019-01-01T22:08:00"/>
    <n v="3"/>
    <s v="Tuesday"/>
    <s v="Mortgages"/>
    <s v="Retargeting"/>
    <s v="desktop"/>
    <x v="2"/>
    <s v="donedeal.ie"/>
    <s v="300x250"/>
    <s v="male"/>
    <s v="age_twentyfive_thirtyfour"/>
    <s v="25_34"/>
    <n v="0"/>
  </r>
  <r>
    <x v="21"/>
    <d v="2019-01-01T22:12:00"/>
    <n v="3"/>
    <s v="Tuesday"/>
    <s v="Mortgages"/>
    <s v="Retargeting"/>
    <s v="desktop"/>
    <x v="2"/>
    <s v="donedeal.ie"/>
    <s v=""/>
    <s v="male"/>
    <s v="age_twentyfive_thirtyfour"/>
    <s v="25_34"/>
    <n v="0"/>
  </r>
  <r>
    <x v="21"/>
    <d v="2019-01-01T16:11:00"/>
    <n v="3"/>
    <s v="Tuesday"/>
    <s v="Mortgages"/>
    <s v="Retargeting"/>
    <s v="desktop"/>
    <x v="0"/>
    <s v="outlook.live.com"/>
    <s v="728x90"/>
    <s v="male"/>
    <s v="age_twentyfive_thirtyfour"/>
    <s v="25_34"/>
    <n v="0"/>
  </r>
  <r>
    <x v="21"/>
    <d v="2019-01-01T22:12:00"/>
    <n v="3"/>
    <s v="Tuesday"/>
    <s v="Mortgages"/>
    <s v="Retargeting"/>
    <s v="desktop"/>
    <x v="1"/>
    <s v="donedeal.ie"/>
    <s v="728x90"/>
    <s v="male"/>
    <s v="age_twentyfive_thirtyfour"/>
    <s v="25_34"/>
    <n v="0"/>
  </r>
  <r>
    <x v="21"/>
    <d v="2019-01-01T22:06:00"/>
    <n v="3"/>
    <s v="Tuesday"/>
    <s v="Mortgages"/>
    <s v="Retargeting"/>
    <s v="desktop"/>
    <x v="2"/>
    <s v="donedeal.ie"/>
    <s v="728x90"/>
    <s v="male"/>
    <s v="age_twentyfive_thirtyfour"/>
    <s v="25_34"/>
    <n v="0"/>
  </r>
  <r>
    <x v="22"/>
    <d v="2019-01-15T16:19:00"/>
    <n v="3"/>
    <s v="Tuesday"/>
    <s v="Mortgages"/>
    <s v="Prospecting"/>
    <s v="desktop"/>
    <x v="1"/>
    <s v="p2pindependentforum.com"/>
    <s v="300x250"/>
    <s v="male"/>
    <s v="age_sixtyfive_plus"/>
    <n v="65"/>
    <n v="0"/>
  </r>
  <r>
    <x v="23"/>
    <d v="2019-01-19T21:00:00"/>
    <n v="7"/>
    <s v="Saturday"/>
    <s v="Mortgages"/>
    <s v="Retargeting"/>
    <s v="desktop"/>
    <x v="0"/>
    <s v="ad.docer.pl"/>
    <s v="300x250"/>
    <s v="male"/>
    <s v="age_fortyfive_fiftyfour"/>
    <s v="45_54"/>
    <n v="0"/>
  </r>
  <r>
    <x v="24"/>
    <d v="2019-01-22T00:42:00"/>
    <n v="3"/>
    <s v="Tuesday"/>
    <s v="Mortgages"/>
    <s v="Prospecting"/>
    <s v="mobile"/>
    <x v="1"/>
    <s v="datingasociopath.com"/>
    <s v="300x250"/>
    <s v="female"/>
    <s v="age_twentyfive_thirtyfour"/>
    <s v="25_34"/>
    <n v="0"/>
  </r>
  <r>
    <x v="25"/>
    <d v="2019-01-12T07:52:00"/>
    <n v="7"/>
    <s v="Saturday"/>
    <s v="Mortgages"/>
    <s v="Prospecting"/>
    <s v="mobile"/>
    <x v="2"/>
    <s v="mumsnet.com"/>
    <s v="300x250"/>
    <s v="female"/>
    <s v="age_twentyfive_thirtyfour"/>
    <s v="25_34"/>
    <n v="0"/>
  </r>
  <r>
    <x v="25"/>
    <d v="2019-01-23T21:22:00"/>
    <n v="4"/>
    <s v="Wednesday"/>
    <s v="Mortgages"/>
    <s v="Prospecting"/>
    <s v="mobile"/>
    <x v="2"/>
    <s v="mumsnet.com"/>
    <s v="300x250"/>
    <s v="female"/>
    <s v="age_twentyfive_thirtyfour"/>
    <s v="25_34"/>
    <n v="0"/>
  </r>
  <r>
    <x v="25"/>
    <d v="2019-01-10T22:03:00"/>
    <n v="5"/>
    <s v="Thursday"/>
    <s v="Mortgages"/>
    <s v="Prospecting"/>
    <s v="mobile"/>
    <x v="0"/>
    <s v="mumsnet.com"/>
    <s v="320x50"/>
    <s v="female"/>
    <s v="age_twentyfive_thirtyfour"/>
    <s v="25_34"/>
    <n v="0"/>
  </r>
  <r>
    <x v="25"/>
    <d v="2019-01-20T08:13:00"/>
    <n v="1"/>
    <s v="Sunday"/>
    <s v="Mortgages"/>
    <s v="Prospecting"/>
    <s v="mobile"/>
    <x v="2"/>
    <s v="mumsnet.com"/>
    <s v="320x50"/>
    <s v="female"/>
    <s v="age_twentyfive_thirtyfour"/>
    <s v="25_34"/>
    <n v="0"/>
  </r>
  <r>
    <x v="26"/>
    <d v="2019-01-20T14:26:00"/>
    <n v="1"/>
    <s v="Sunday"/>
    <s v="Mortgages"/>
    <s v="Prospecting"/>
    <s v="desktop"/>
    <x v="0"/>
    <s v="villains.wikia.com"/>
    <s v="728x90"/>
    <s v="male"/>
    <s v="age_fortyfive_fiftyfour"/>
    <s v="45_54"/>
    <n v="0"/>
  </r>
  <r>
    <x v="27"/>
    <d v="2019-01-20T22:08:00"/>
    <n v="1"/>
    <s v="Sunday"/>
    <s v="Mortgages"/>
    <s v="Prospecting"/>
    <s v="mobile"/>
    <x v="1"/>
    <s v="allrecipes.co.uk"/>
    <s v="320x50"/>
    <s v="female"/>
    <s v="age_twentyfive_thirtyfour"/>
    <s v="25_34"/>
    <n v="0"/>
  </r>
  <r>
    <x v="28"/>
    <d v="2019-01-19T06:00:00"/>
    <n v="7"/>
    <s v="Saturday"/>
    <s v="Mortgages"/>
    <s v="Prospecting"/>
    <s v="desktop"/>
    <x v="1"/>
    <s v="marunadanmalayali.com"/>
    <s v=""/>
    <s v="male"/>
    <s v="age_fortyfive_fiftyfour"/>
    <s v="45_54"/>
    <n v="0"/>
  </r>
  <r>
    <x v="28"/>
    <d v="2019-01-02T09:43:00"/>
    <n v="4"/>
    <s v="Wednesday"/>
    <s v="Mortgages"/>
    <s v="Prospecting"/>
    <s v="desktop"/>
    <x v="0"/>
    <s v="marunadanmalayali.com"/>
    <s v="300x250"/>
    <s v="male"/>
    <s v="age_fortyfive_fiftyfour"/>
    <s v="45_54"/>
    <n v="0"/>
  </r>
  <r>
    <x v="28"/>
    <d v="2019-01-05T18:01:00"/>
    <n v="7"/>
    <s v="Saturday"/>
    <s v="Mortgages"/>
    <s v="Prospecting"/>
    <s v="desktop"/>
    <x v="2"/>
    <s v="daft.ie"/>
    <s v="728x90"/>
    <s v="male"/>
    <s v="age_fortyfive_fiftyfour"/>
    <s v="45_54"/>
    <s v="yes"/>
  </r>
  <r>
    <x v="28"/>
    <d v="2019-01-16T08:41:00"/>
    <n v="4"/>
    <s v="Wednesday"/>
    <s v="Mortgages"/>
    <s v="Prospecting"/>
    <s v="desktop"/>
    <x v="2"/>
    <s v="marunadanmalayali.com"/>
    <s v="728x90"/>
    <s v="male"/>
    <s v="age_fortyfive_fiftyfour"/>
    <s v="45_54"/>
    <n v="0"/>
  </r>
  <r>
    <x v="28"/>
    <d v="2019-01-05T18:04:00"/>
    <n v="7"/>
    <s v="Saturday"/>
    <s v="Mortgages"/>
    <s v="Prospecting"/>
    <s v="desktop"/>
    <x v="2"/>
    <s v="daft.ie"/>
    <s v="728x90"/>
    <s v="male"/>
    <s v="age_fortyfive_fiftyfour"/>
    <s v="45_54"/>
    <s v="yes"/>
  </r>
  <r>
    <x v="28"/>
    <d v="2019-01-06T08:43:00"/>
    <n v="1"/>
    <s v="Sunday"/>
    <s v="Mortgages"/>
    <s v="Prospecting"/>
    <s v="desktop"/>
    <x v="2"/>
    <s v="marunadanmalayali.com"/>
    <s v="728x90"/>
    <s v="male"/>
    <s v="age_fortyfive_fiftyfour"/>
    <s v="45_54"/>
    <n v="0"/>
  </r>
  <r>
    <x v="28"/>
    <d v="2019-01-17T21:01:00"/>
    <n v="5"/>
    <s v="Thursday"/>
    <s v="Mortgages"/>
    <s v="Prospecting"/>
    <s v="desktop"/>
    <x v="2"/>
    <s v="marunadanmalayali.com"/>
    <s v="728x90"/>
    <s v="male"/>
    <s v="age_fortyfive_fiftyfour"/>
    <s v="45_54"/>
    <n v="0"/>
  </r>
  <r>
    <x v="28"/>
    <d v="2019-01-02T09:44:00"/>
    <n v="4"/>
    <s v="Wednesday"/>
    <s v="Mortgages"/>
    <s v="Prospecting"/>
    <s v="desktop"/>
    <x v="2"/>
    <s v="marunadanmalayali.com"/>
    <s v="728x90"/>
    <s v="male"/>
    <s v="age_fortyfive_fiftyfour"/>
    <s v="45_54"/>
    <n v="0"/>
  </r>
  <r>
    <x v="28"/>
    <d v="2019-01-02T10:19:00"/>
    <n v="4"/>
    <s v="Wednesday"/>
    <s v="Mortgages"/>
    <s v="Prospecting"/>
    <s v="desktop"/>
    <x v="2"/>
    <s v="daft.ie"/>
    <s v="728x90"/>
    <s v="male"/>
    <s v="age_fortyfive_fiftyfour"/>
    <s v="45_54"/>
    <s v="yes"/>
  </r>
  <r>
    <x v="28"/>
    <d v="2019-01-05T17:58:00"/>
    <n v="7"/>
    <s v="Saturday"/>
    <s v="Mortgages"/>
    <s v="Prospecting"/>
    <s v="desktop"/>
    <x v="2"/>
    <s v="daft.ie"/>
    <s v="728x90"/>
    <s v="male"/>
    <s v="age_fortyfive_fiftyfour"/>
    <s v="45_54"/>
    <s v="yes"/>
  </r>
  <r>
    <x v="29"/>
    <d v="2019-01-14T10:08:00"/>
    <n v="2"/>
    <s v="Monday"/>
    <s v="Mortgages"/>
    <s v="Prospecting"/>
    <s v="desktop"/>
    <x v="2"/>
    <s v="daft.ie"/>
    <s v="728x90"/>
    <s v="female"/>
    <s v="age_twentyfive_thirtyfour"/>
    <s v="25_34"/>
    <s v="yes"/>
  </r>
  <r>
    <x v="29"/>
    <d v="2019-01-11T10:17:00"/>
    <n v="6"/>
    <s v="Friday"/>
    <s v="Mortgages"/>
    <s v="Retargeting"/>
    <s v="desktop"/>
    <x v="2"/>
    <s v="daft.ie"/>
    <s v="728x90"/>
    <s v="female"/>
    <s v="age_twentyfive_thirtyfour"/>
    <s v="25_34"/>
    <s v="yes"/>
  </r>
  <r>
    <x v="29"/>
    <d v="2019-01-15T15:43:00"/>
    <n v="3"/>
    <s v="Tuesday"/>
    <s v="Mortgages"/>
    <s v="Retargeting"/>
    <s v="desktop"/>
    <x v="1"/>
    <s v="euronews.com"/>
    <s v="728x90"/>
    <s v="female"/>
    <s v="age_twentyfive_thirtyfour"/>
    <s v="25_34"/>
    <n v="0"/>
  </r>
  <r>
    <x v="30"/>
    <d v="2019-01-25T16:50:00"/>
    <n v="6"/>
    <s v="Friday"/>
    <s v="Mortgages"/>
    <s v="Retargeting"/>
    <s v="mobile"/>
    <x v="1"/>
    <s v="baltinglass.sellmyhouse.ie"/>
    <s v="300x250"/>
    <s v="male"/>
    <s v="age_twentyfive_thirtyfour"/>
    <s v="25_34"/>
    <n v="0"/>
  </r>
  <r>
    <x v="30"/>
    <d v="2019-01-24T22:51:00"/>
    <n v="5"/>
    <s v="Thursday"/>
    <s v="Mortgages"/>
    <s v="Retargeting"/>
    <s v="mobile"/>
    <x v="0"/>
    <s v="ebay.ie"/>
    <s v="300x250"/>
    <s v="male"/>
    <s v="age_twentyfive_thirtyfour"/>
    <s v="25_34"/>
    <n v="0"/>
  </r>
  <r>
    <x v="31"/>
    <d v="2019-01-20T22:04:00"/>
    <n v="1"/>
    <s v="Sunday"/>
    <s v="Mortgages"/>
    <s v="Retargeting"/>
    <s v="mobile"/>
    <x v="2"/>
    <s v="for-sale.ie"/>
    <s v="160x600"/>
    <s v="male"/>
    <s v="age_eighteen_twentyfour"/>
    <s v="18_24"/>
    <n v="0"/>
  </r>
  <r>
    <x v="31"/>
    <d v="2019-01-27T18:36:00"/>
    <n v="1"/>
    <s v="Sunday"/>
    <s v="Mortgages"/>
    <s v="Retargeting"/>
    <s v="mobile"/>
    <x v="2"/>
    <s v="motorcyclespecs.co.za"/>
    <s v="160x600"/>
    <s v="male"/>
    <s v="age_eighteen_twentyfour"/>
    <s v="18_24"/>
    <n v="0"/>
  </r>
  <r>
    <x v="31"/>
    <d v="2019-01-20T21:50:00"/>
    <n v="1"/>
    <s v="Sunday"/>
    <s v="Mortgages"/>
    <s v="Retargeting"/>
    <s v="mobile"/>
    <x v="2"/>
    <s v="gumtree.com"/>
    <s v="300x250"/>
    <s v="male"/>
    <s v="age_eighteen_twentyfour"/>
    <s v="18_24"/>
    <n v="0"/>
  </r>
  <r>
    <x v="31"/>
    <d v="2019-01-20T23:52:00"/>
    <n v="1"/>
    <s v="Sunday"/>
    <s v="Mortgages"/>
    <s v="Retargeting"/>
    <s v="mobile"/>
    <x v="2"/>
    <s v="gumtree.com"/>
    <s v="320x50"/>
    <s v="male"/>
    <s v="age_eighteen_twentyfour"/>
    <s v="18_24"/>
    <n v="0"/>
  </r>
  <r>
    <x v="31"/>
    <d v="2019-01-30T19:44:00"/>
    <n v="4"/>
    <s v="Wednesday"/>
    <s v="Mortgages"/>
    <s v="Retargeting"/>
    <s v="mobile"/>
    <x v="1"/>
    <s v="phonenumbers.ie"/>
    <s v="320x50"/>
    <s v="male"/>
    <s v="age_eighteen_twentyfour"/>
    <s v="18_24"/>
    <n v="0"/>
  </r>
  <r>
    <x v="31"/>
    <d v="2019-01-26T14:53:00"/>
    <n v="7"/>
    <s v="Saturday"/>
    <s v="Mortgages"/>
    <s v="Retargeting"/>
    <s v="mobile"/>
    <x v="2"/>
    <s v="for-sale.co.uk"/>
    <s v="320x50"/>
    <s v="male"/>
    <s v="age_eighteen_twentyfour"/>
    <s v="18_24"/>
    <n v="0"/>
  </r>
  <r>
    <x v="31"/>
    <d v="2019-01-09T20:44:00"/>
    <n v="4"/>
    <s v="Wednesday"/>
    <s v="Mortgages"/>
    <s v="Retargeting"/>
    <s v="mobile"/>
    <x v="2"/>
    <s v="whatculture.com"/>
    <s v="728x90"/>
    <s v="male"/>
    <s v="age_eighteen_twentyfour"/>
    <s v="18_24"/>
    <n v="0"/>
  </r>
  <r>
    <x v="32"/>
    <d v="2019-01-05T21:17:00"/>
    <n v="7"/>
    <s v="Saturday"/>
    <s v="Mortgages"/>
    <s v="Prospecting"/>
    <s v="desktop"/>
    <x v="1"/>
    <s v="daft.ie"/>
    <s v="728x90"/>
    <s v="female"/>
    <s v="age_twentyfive_thirtyfour"/>
    <s v="25_34"/>
    <s v="yes"/>
  </r>
  <r>
    <x v="33"/>
    <d v="2019-01-10T12:55:00"/>
    <n v="5"/>
    <s v="Thursday"/>
    <s v="Mortgages"/>
    <s v="Prospecting"/>
    <s v="desktop"/>
    <x v="1"/>
    <s v="urbandictionary.com"/>
    <s v="160x600"/>
    <s v="male"/>
    <s v="age_twentyfive_thirtyfour"/>
    <s v="25_34"/>
    <n v="0"/>
  </r>
  <r>
    <x v="34"/>
    <d v="2019-01-07T20:40:00"/>
    <n v="2"/>
    <s v="Monday"/>
    <s v="Mortgages"/>
    <s v="Prospecting"/>
    <s v="desktop"/>
    <x v="1"/>
    <s v="daft.ie"/>
    <s v="728x90"/>
    <s v="female"/>
    <s v="age_fortyfive_fiftyfour"/>
    <s v="45_54"/>
    <s v="yes"/>
  </r>
  <r>
    <x v="35"/>
    <d v="2019-01-18T21:20:00"/>
    <n v="6"/>
    <s v="Friday"/>
    <s v="Mortgages"/>
    <s v="Retargeting"/>
    <s v="desktop"/>
    <x v="2"/>
    <s v="daft.ie"/>
    <s v="160x600"/>
    <s v="male"/>
    <s v="age_fortyfive_fiftyfour"/>
    <s v="45_54"/>
    <s v="yes"/>
  </r>
  <r>
    <x v="35"/>
    <d v="2019-01-20T10:44:00"/>
    <n v="1"/>
    <s v="Sunday"/>
    <s v="Mortgages"/>
    <s v="Retargeting"/>
    <s v="desktop"/>
    <x v="2"/>
    <s v="daft.ie"/>
    <s v="160x600"/>
    <s v="male"/>
    <s v="age_fortyfive_fiftyfour"/>
    <s v="45_54"/>
    <s v="yes"/>
  </r>
  <r>
    <x v="35"/>
    <d v="2019-01-14T19:01:00"/>
    <n v="2"/>
    <s v="Monday"/>
    <s v="Mortgages"/>
    <s v="Retargeting"/>
    <s v="desktop"/>
    <x v="2"/>
    <s v="daft.ie"/>
    <s v="160x600"/>
    <s v="male"/>
    <s v="age_fortyfive_fiftyfour"/>
    <s v="45_54"/>
    <s v="yes"/>
  </r>
  <r>
    <x v="35"/>
    <d v="2019-01-16T21:17:00"/>
    <n v="4"/>
    <s v="Wednesday"/>
    <s v="Mortgages"/>
    <s v="Retargeting"/>
    <s v="desktop"/>
    <x v="2"/>
    <s v="daft.ie"/>
    <s v="160x600"/>
    <s v="male"/>
    <s v="age_fortyfive_fiftyfour"/>
    <s v="45_54"/>
    <s v="yes"/>
  </r>
  <r>
    <x v="35"/>
    <d v="2019-01-14T19:10:00"/>
    <n v="2"/>
    <s v="Monday"/>
    <s v="Mortgages"/>
    <s v="Retargeting"/>
    <s v="desktop"/>
    <x v="2"/>
    <s v="daft.ie"/>
    <s v="160x600"/>
    <s v="male"/>
    <s v="age_fortyfive_fiftyfour"/>
    <s v="45_54"/>
    <s v="yes"/>
  </r>
  <r>
    <x v="35"/>
    <d v="2019-01-14T19:18:00"/>
    <n v="2"/>
    <s v="Monday"/>
    <s v="Mortgages"/>
    <s v="Retargeting"/>
    <s v="desktop"/>
    <x v="2"/>
    <s v="daft.ie"/>
    <s v="160x600"/>
    <s v="male"/>
    <s v="age_fortyfive_fiftyfour"/>
    <s v="45_54"/>
    <s v="yes"/>
  </r>
  <r>
    <x v="35"/>
    <d v="2019-01-14T19:35:00"/>
    <n v="2"/>
    <s v="Monday"/>
    <s v="Mortgages"/>
    <s v="Retargeting"/>
    <s v="desktop"/>
    <x v="2"/>
    <s v="daft.ie"/>
    <s v="160x600"/>
    <s v="male"/>
    <s v="age_fortyfive_fiftyfour"/>
    <s v="45_54"/>
    <s v="yes"/>
  </r>
  <r>
    <x v="35"/>
    <d v="2019-01-13T17:08:00"/>
    <n v="1"/>
    <s v="Sunday"/>
    <s v="Mortgages"/>
    <s v="Retargeting"/>
    <s v="desktop"/>
    <x v="2"/>
    <s v="ebay.ie"/>
    <s v="160x600"/>
    <s v="male"/>
    <s v="age_fortyfive_fiftyfour"/>
    <s v="45_54"/>
    <n v="0"/>
  </r>
  <r>
    <x v="35"/>
    <d v="2019-01-14T19:27:00"/>
    <n v="2"/>
    <s v="Monday"/>
    <s v="Mortgages"/>
    <s v="Retargeting"/>
    <s v="desktop"/>
    <x v="2"/>
    <s v="daft.ie"/>
    <s v="160x600"/>
    <s v="male"/>
    <s v="age_fortyfive_fiftyfour"/>
    <s v="45_54"/>
    <s v="yes"/>
  </r>
  <r>
    <x v="35"/>
    <d v="2019-01-14T19:35:00"/>
    <n v="2"/>
    <s v="Monday"/>
    <s v="Mortgages"/>
    <s v="Retargeting"/>
    <s v="desktop"/>
    <x v="2"/>
    <s v="daft.ie"/>
    <s v="160x600"/>
    <s v="male"/>
    <s v="age_fortyfive_fiftyfour"/>
    <s v="45_54"/>
    <s v="yes"/>
  </r>
  <r>
    <x v="35"/>
    <d v="2019-01-13T17:06:00"/>
    <n v="1"/>
    <s v="Sunday"/>
    <s v="Mortgages"/>
    <s v="Retargeting"/>
    <s v="desktop"/>
    <x v="2"/>
    <s v="tpc.googlesyndication.com"/>
    <s v="300x250"/>
    <s v="male"/>
    <s v="age_fortyfive_fiftyfour"/>
    <s v="45_54"/>
    <n v="0"/>
  </r>
  <r>
    <x v="35"/>
    <d v="2019-01-13T16:44:00"/>
    <n v="1"/>
    <s v="Sunday"/>
    <s v="Mortgages"/>
    <s v="Retargeting"/>
    <s v="desktop"/>
    <x v="0"/>
    <s v="daft.ie"/>
    <s v="300x250"/>
    <s v="male"/>
    <s v="age_fortyfive_fiftyfour"/>
    <s v="45_54"/>
    <s v="yes"/>
  </r>
  <r>
    <x v="35"/>
    <d v="2019-01-16T21:13:00"/>
    <n v="4"/>
    <s v="Wednesday"/>
    <s v="Mortgages"/>
    <s v="Retargeting"/>
    <s v="desktop"/>
    <x v="2"/>
    <s v="daft.ie"/>
    <s v="300x250"/>
    <s v="male"/>
    <s v="age_fortyfive_fiftyfour"/>
    <s v="45_54"/>
    <s v="yes"/>
  </r>
  <r>
    <x v="35"/>
    <d v="2019-01-16T08:01:00"/>
    <n v="4"/>
    <s v="Wednesday"/>
    <s v="Mortgages"/>
    <s v="Retargeting"/>
    <s v="desktop"/>
    <x v="2"/>
    <s v="daft.ie"/>
    <s v="300x250"/>
    <s v="male"/>
    <s v="age_fortyfive_fiftyfour"/>
    <s v="45_54"/>
    <s v="yes"/>
  </r>
  <r>
    <x v="35"/>
    <d v="2019-01-20T05:59:00"/>
    <n v="1"/>
    <s v="Sunday"/>
    <s v="Mortgages"/>
    <s v="Retargeting"/>
    <s v="desktop"/>
    <x v="2"/>
    <s v="daft.ie"/>
    <s v="300x250"/>
    <s v="male"/>
    <s v="age_fortyfive_fiftyfour"/>
    <s v="45_54"/>
    <s v="yes"/>
  </r>
  <r>
    <x v="35"/>
    <d v="2019-01-13T17:08:00"/>
    <n v="1"/>
    <s v="Sunday"/>
    <s v="Mortgages"/>
    <s v="Retargeting"/>
    <s v="desktop"/>
    <x v="2"/>
    <s v="tpc.googlesyndication.com"/>
    <s v="300x250"/>
    <s v="male"/>
    <s v="age_fortyfive_fiftyfour"/>
    <s v="45_54"/>
    <n v="0"/>
  </r>
  <r>
    <x v="35"/>
    <d v="2019-01-14T08:13:00"/>
    <n v="2"/>
    <s v="Monday"/>
    <s v="Mortgages"/>
    <s v="Retargeting"/>
    <s v="desktop"/>
    <x v="2"/>
    <s v="easyhealthysmoothie.com"/>
    <s v="300x250"/>
    <s v="male"/>
    <s v="age_fortyfive_fiftyfour"/>
    <s v="45_54"/>
    <n v="0"/>
  </r>
  <r>
    <x v="35"/>
    <d v="2019-01-14T14:10:00"/>
    <n v="2"/>
    <s v="Monday"/>
    <s v="Mortgages"/>
    <s v="Retargeting"/>
    <s v="desktop"/>
    <x v="2"/>
    <s v="daft.ie"/>
    <s v="300x250"/>
    <s v="male"/>
    <s v="age_fortyfive_fiftyfour"/>
    <s v="45_54"/>
    <s v="yes"/>
  </r>
  <r>
    <x v="35"/>
    <d v="2019-01-14T14:09:00"/>
    <n v="2"/>
    <s v="Monday"/>
    <s v="Mortgages"/>
    <s v="Retargeting"/>
    <s v="desktop"/>
    <x v="2"/>
    <s v="daft.ie"/>
    <s v="300x250"/>
    <s v="male"/>
    <s v="age_fortyfive_fiftyfour"/>
    <s v="45_54"/>
    <s v="yes"/>
  </r>
  <r>
    <x v="35"/>
    <d v="2019-01-20T09:13:00"/>
    <n v="1"/>
    <s v="Sunday"/>
    <s v="Mortgages"/>
    <s v="Retargeting"/>
    <s v="desktop"/>
    <x v="2"/>
    <s v="daft.ie"/>
    <s v="300x250"/>
    <s v="male"/>
    <s v="age_fortyfive_fiftyfour"/>
    <s v="45_54"/>
    <s v="yes"/>
  </r>
  <r>
    <x v="35"/>
    <d v="2019-01-20T19:27:00"/>
    <n v="1"/>
    <s v="Sunday"/>
    <s v="Mortgages"/>
    <s v="Retargeting"/>
    <s v="desktop"/>
    <x v="1"/>
    <s v="daft.ie"/>
    <s v="728x90"/>
    <s v="male"/>
    <s v="age_fortyfive_fiftyfour"/>
    <s v="45_54"/>
    <s v="yes"/>
  </r>
  <r>
    <x v="35"/>
    <d v="2019-01-14T18:11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4T15:14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4T18:43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4T18:19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4T16:08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6T21:27:00"/>
    <n v="4"/>
    <s v="Wednesday"/>
    <s v="Mortgages"/>
    <s v="Retargeting"/>
    <s v="desktop"/>
    <x v="2"/>
    <s v="daft.ie"/>
    <s v="728x90"/>
    <s v="male"/>
    <s v="age_fortyfive_fiftyfour"/>
    <s v="45_54"/>
    <s v="yes"/>
  </r>
  <r>
    <x v="35"/>
    <d v="2019-01-14T19:03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4T14:10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35"/>
    <d v="2019-01-16T21:11:00"/>
    <n v="4"/>
    <s v="Wednesday"/>
    <s v="Mortgages"/>
    <s v="Retargeting"/>
    <s v="desktop"/>
    <x v="2"/>
    <s v="daft.ie"/>
    <s v="728x90"/>
    <s v="male"/>
    <s v="age_fortyfive_fiftyfour"/>
    <s v="45_54"/>
    <s v="yes"/>
  </r>
  <r>
    <x v="35"/>
    <d v="2019-01-13T17:03:00"/>
    <n v="1"/>
    <s v="Sunday"/>
    <s v="Mortgages"/>
    <s v="Retargeting"/>
    <s v="desktop"/>
    <x v="2"/>
    <s v="adverts.ie"/>
    <s v="728x90"/>
    <s v="male"/>
    <s v="age_fortyfive_fiftyfour"/>
    <s v="45_54"/>
    <n v="0"/>
  </r>
  <r>
    <x v="35"/>
    <d v="2019-01-20T08:53:00"/>
    <n v="1"/>
    <s v="Sunday"/>
    <s v="Mortgages"/>
    <s v="Retargeting"/>
    <s v="desktop"/>
    <x v="2"/>
    <s v="daft.ie"/>
    <s v="728x90"/>
    <s v="male"/>
    <s v="age_fortyfive_fiftyfour"/>
    <s v="45_54"/>
    <s v="yes"/>
  </r>
  <r>
    <x v="35"/>
    <d v="2019-01-16T07:59:00"/>
    <n v="4"/>
    <s v="Wednesday"/>
    <s v="Mortgages"/>
    <s v="Retargeting"/>
    <s v="desktop"/>
    <x v="2"/>
    <s v="daft.ie"/>
    <s v="728x90"/>
    <s v="male"/>
    <s v="age_fortyfive_fiftyfour"/>
    <s v="45_54"/>
    <s v="yes"/>
  </r>
  <r>
    <x v="36"/>
    <d v="2019-01-23T19:04:00"/>
    <n v="4"/>
    <s v="Wednesday"/>
    <s v="Mortgages"/>
    <s v="Prospecting"/>
    <s v="desktop"/>
    <x v="1"/>
    <s v="mortgageafterlife.com"/>
    <s v="728x90"/>
    <s v="male"/>
    <s v="age_fortyfive_fiftyfour"/>
    <s v="45_54"/>
    <n v="0"/>
  </r>
  <r>
    <x v="37"/>
    <d v="2019-01-26T22:53:00"/>
    <n v="7"/>
    <s v="Saturday"/>
    <s v="Mortgages"/>
    <s v="Retargeting"/>
    <s v="mobile"/>
    <x v="0"/>
    <s v="tvline.com"/>
    <s v="320x50"/>
    <s v="female"/>
    <s v="age_eighteen_twentyfour"/>
    <s v="18_24"/>
    <n v="0"/>
  </r>
  <r>
    <x v="37"/>
    <d v="2019-01-26T22:53:00"/>
    <n v="7"/>
    <s v="Saturday"/>
    <s v="Mortgages"/>
    <s v="Retargeting"/>
    <s v="mobile"/>
    <x v="1"/>
    <s v="tvline.com"/>
    <s v="320x50"/>
    <s v="female"/>
    <s v="age_eighteen_twentyfour"/>
    <s v="18_24"/>
    <n v="0"/>
  </r>
  <r>
    <x v="38"/>
    <d v="2019-01-11T10:31:00"/>
    <n v="6"/>
    <s v="Friday"/>
    <s v="Mortgages"/>
    <s v="Prospecting"/>
    <s v="desktop"/>
    <x v="1"/>
    <s v="merriam-webster.com"/>
    <s v="300x250"/>
    <s v="female"/>
    <s v="age_twentyfive_thirtyfour"/>
    <s v="25_34"/>
    <n v="0"/>
  </r>
  <r>
    <x v="39"/>
    <d v="2019-01-07T00:29:00"/>
    <n v="2"/>
    <s v="Monday"/>
    <s v="Mortgages"/>
    <s v="Prospecting"/>
    <s v="mobile"/>
    <x v="2"/>
    <s v="mumsnet.com"/>
    <s v="300x250"/>
    <s v="male"/>
    <s v="age_thirtyfive_fortyfour"/>
    <s v="35_44"/>
    <n v="0"/>
  </r>
  <r>
    <x v="39"/>
    <d v="2019-01-16T23:19:00"/>
    <n v="4"/>
    <s v="Wednesday"/>
    <s v="Mortgages"/>
    <s v="Prospecting"/>
    <s v="mobile"/>
    <x v="2"/>
    <s v="tag.imonomy.com"/>
    <s v="320x50"/>
    <s v="male"/>
    <s v="age_thirtyfive_fortyfour"/>
    <s v="35_44"/>
    <n v="0"/>
  </r>
  <r>
    <x v="39"/>
    <d v="2019-01-03T00:58:00"/>
    <n v="5"/>
    <s v="Thursday"/>
    <s v="Mortgages"/>
    <s v="Prospecting"/>
    <s v="mobile"/>
    <x v="0"/>
    <s v="webmd.com"/>
    <s v="320x50"/>
    <s v="male"/>
    <s v="age_thirtyfive_fortyfour"/>
    <s v="35_44"/>
    <n v="0"/>
  </r>
  <r>
    <x v="40"/>
    <d v="2019-01-08T21:56:00"/>
    <n v="3"/>
    <s v="Tuesday"/>
    <s v="Mortgages"/>
    <s v="Prospecting"/>
    <s v="desktop"/>
    <x v="2"/>
    <s v="daft.ie"/>
    <s v="728x90"/>
    <s v="male"/>
    <s v="age_fortyfive_fiftyfour"/>
    <s v="45_54"/>
    <s v="yes"/>
  </r>
  <r>
    <x v="40"/>
    <d v="2019-01-13T12:57:00"/>
    <n v="1"/>
    <s v="Sunday"/>
    <s v="Mortgages"/>
    <s v="Retargeting"/>
    <s v="desktop"/>
    <x v="2"/>
    <s v="olx.pl"/>
    <s v="160x600"/>
    <s v="male"/>
    <s v="age_fortyfive_fiftyfour"/>
    <s v="45_54"/>
    <n v="0"/>
  </r>
  <r>
    <x v="40"/>
    <d v="2019-01-09T21:17:00"/>
    <n v="4"/>
    <s v="Wednesday"/>
    <s v="Mortgages"/>
    <s v="Retargeting"/>
    <s v="desktop"/>
    <x v="2"/>
    <s v="imged.pl"/>
    <s v="300x250"/>
    <s v="male"/>
    <s v="age_fortyfive_fiftyfour"/>
    <s v="45_54"/>
    <n v="0"/>
  </r>
  <r>
    <x v="40"/>
    <d v="2019-01-17T23:54:00"/>
    <n v="5"/>
    <s v="Thursday"/>
    <s v="Mortgages"/>
    <s v="Retargeting"/>
    <s v="desktop"/>
    <x v="2"/>
    <s v="irishmirror.ie"/>
    <s v="300x250"/>
    <s v="male"/>
    <s v="age_fortyfive_fiftyfour"/>
    <s v="45_54"/>
    <n v="0"/>
  </r>
  <r>
    <x v="40"/>
    <d v="2019-01-20T17:17:00"/>
    <n v="1"/>
    <s v="Sunday"/>
    <s v="Mortgages"/>
    <s v="Retargeting"/>
    <s v="desktop"/>
    <x v="1"/>
    <s v="donedeal.ie"/>
    <s v="728x90"/>
    <s v="male"/>
    <s v="age_fortyfive_fiftyfour"/>
    <s v="45_54"/>
    <n v="0"/>
  </r>
  <r>
    <x v="41"/>
    <d v="2019-01-02T19:30:00"/>
    <n v="4"/>
    <s v="Wednesday"/>
    <s v="Mortgages"/>
    <s v="Retargeting"/>
    <s v="mobile"/>
    <x v="2"/>
    <s v="hellomagazine.com"/>
    <s v="300x250"/>
    <s v="female"/>
    <s v="age_twentyfive_thirtyfour"/>
    <s v="25_34"/>
    <n v="0"/>
  </r>
  <r>
    <x v="41"/>
    <d v="2019-01-03T03:36:00"/>
    <n v="5"/>
    <s v="Thursday"/>
    <s v="Mortgages"/>
    <s v="Retargeting"/>
    <s v="mobile"/>
    <x v="2"/>
    <s v="hellomagazine.com"/>
    <s v="300x250"/>
    <s v="female"/>
    <s v="age_twentyfive_thirtyfour"/>
    <s v="25_34"/>
    <n v="0"/>
  </r>
  <r>
    <x v="41"/>
    <d v="2019-01-03T03:49:00"/>
    <n v="5"/>
    <s v="Thursday"/>
    <s v="Mortgages"/>
    <s v="Retargeting"/>
    <s v="mobile"/>
    <x v="2"/>
    <s v="d-26605493362024653835.ampproject.net"/>
    <s v="300x250"/>
    <s v="female"/>
    <s v="age_twentyfive_thirtyfour"/>
    <s v="25_34"/>
    <n v="0"/>
  </r>
  <r>
    <x v="41"/>
    <d v="2019-01-03T03:35:00"/>
    <n v="5"/>
    <s v="Thursday"/>
    <s v="Mortgages"/>
    <s v="Retargeting"/>
    <s v="mobile"/>
    <x v="2"/>
    <s v="hellomagazine.com"/>
    <s v="300x250"/>
    <s v="female"/>
    <s v="age_twentyfive_thirtyfour"/>
    <s v="25_34"/>
    <n v="0"/>
  </r>
  <r>
    <x v="41"/>
    <d v="2019-01-13T08:33:00"/>
    <n v="1"/>
    <s v="Sunday"/>
    <s v="Mortgages"/>
    <s v="Retargeting"/>
    <s v="mobile"/>
    <x v="2"/>
    <s v="hellomagazine.com"/>
    <s v="300x250"/>
    <s v="female"/>
    <s v="age_twentyfive_thirtyfour"/>
    <s v="25_34"/>
    <n v="0"/>
  </r>
  <r>
    <x v="41"/>
    <d v="2019-01-03T03:38:00"/>
    <n v="5"/>
    <s v="Thursday"/>
    <s v="Mortgages"/>
    <s v="Retargeting"/>
    <s v="mobile"/>
    <x v="2"/>
    <s v="hellomagazine.com"/>
    <s v="300x250"/>
    <s v="female"/>
    <s v="age_twentyfive_thirtyfour"/>
    <s v="25_34"/>
    <n v="0"/>
  </r>
  <r>
    <x v="41"/>
    <d v="2019-01-01T08:51:00"/>
    <n v="3"/>
    <s v="Tuesday"/>
    <s v="Mortgages"/>
    <s v="Retargeting"/>
    <s v="mobile"/>
    <x v="0"/>
    <s v="midwestradio.ie"/>
    <s v="300x250"/>
    <s v="female"/>
    <s v="age_twentyfive_thirtyfour"/>
    <s v="25_34"/>
    <n v="0"/>
  </r>
  <r>
    <x v="41"/>
    <d v="2019-01-02T19:28:00"/>
    <n v="4"/>
    <s v="Wednesday"/>
    <s v="Mortgages"/>
    <s v="Retargeting"/>
    <s v="mobile"/>
    <x v="2"/>
    <s v="hellomagazine.com"/>
    <s v="300x250"/>
    <s v="female"/>
    <s v="age_twentyfive_thirtyfour"/>
    <s v="25_34"/>
    <n v="0"/>
  </r>
  <r>
    <x v="41"/>
    <d v="2019-01-12T14:38:00"/>
    <n v="7"/>
    <s v="Saturday"/>
    <s v="Mortgages"/>
    <s v="Retargeting"/>
    <s v="mobile"/>
    <x v="2"/>
    <s v="livestrong.com"/>
    <s v="320x50"/>
    <s v="female"/>
    <s v="age_twentyfive_thirtyfour"/>
    <s v="25_34"/>
    <n v="0"/>
  </r>
  <r>
    <x v="41"/>
    <d v="2019-01-07T03:29:00"/>
    <n v="2"/>
    <s v="Mon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10T06:22:00"/>
    <n v="5"/>
    <s v="Thurs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02T21:31:00"/>
    <n v="4"/>
    <s v="Wedne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03T03:51:00"/>
    <n v="5"/>
    <s v="Thur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03T03:53:00"/>
    <n v="5"/>
    <s v="Thur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10T16:29:00"/>
    <n v="5"/>
    <s v="Thursday"/>
    <s v="Mortgages"/>
    <s v="Retargeting"/>
    <s v="mobile"/>
    <x v="2"/>
    <s v="irishmirror.ie"/>
    <s v="320x50"/>
    <s v="female"/>
    <s v="age_twentyfive_thirtyfour"/>
    <s v="25_34"/>
    <n v="0"/>
  </r>
  <r>
    <x v="41"/>
    <d v="2019-01-11T23:29:00"/>
    <n v="6"/>
    <s v="Fri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02T21:30:00"/>
    <n v="4"/>
    <s v="Wedne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02T21:33:00"/>
    <n v="4"/>
    <s v="Wedne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05T23:00:00"/>
    <n v="7"/>
    <s v="Satur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14T23:45:00"/>
    <n v="2"/>
    <s v="Monday"/>
    <s v="Mortgages"/>
    <s v="Retargeting"/>
    <s v="mobile"/>
    <x v="1"/>
    <s v="community.babycentre.co.uk"/>
    <s v="320x50"/>
    <s v="female"/>
    <s v="age_twentyfive_thirtyfour"/>
    <s v="25_34"/>
    <n v="0"/>
  </r>
  <r>
    <x v="41"/>
    <d v="2019-01-03T03:46:00"/>
    <n v="5"/>
    <s v="Thursday"/>
    <s v="Mortgages"/>
    <s v="Retargeting"/>
    <s v="mobile"/>
    <x v="2"/>
    <s v="www-ok-co-uk.cdn.ampproject.org"/>
    <s v="320x50"/>
    <s v="female"/>
    <s v="age_twentyfive_thirtyfour"/>
    <s v="25_34"/>
    <n v="0"/>
  </r>
  <r>
    <x v="41"/>
    <d v="2019-01-02T09:00:00"/>
    <n v="4"/>
    <s v="Wednes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03T03:44:00"/>
    <n v="5"/>
    <s v="Thursday"/>
    <s v="Mortgages"/>
    <s v="Retargeting"/>
    <s v="mobile"/>
    <x v="2"/>
    <s v="www-ok-co-uk.cdn.ampproject.org"/>
    <s v="320x50"/>
    <s v="female"/>
    <s v="age_twentyfive_thirtyfour"/>
    <s v="25_34"/>
    <n v="0"/>
  </r>
  <r>
    <x v="41"/>
    <d v="2019-01-02T21:31:00"/>
    <n v="4"/>
    <s v="Wedne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10T06:04:00"/>
    <n v="5"/>
    <s v="Thurs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08T05:45:00"/>
    <n v="3"/>
    <s v="Tuesday"/>
    <s v="Mortgages"/>
    <s v="Retargeting"/>
    <s v="mobile"/>
    <x v="2"/>
    <s v="rollercoaster.ie"/>
    <s v="320x50"/>
    <s v="female"/>
    <s v="age_twentyfive_thirtyfour"/>
    <s v="25_34"/>
    <n v="0"/>
  </r>
  <r>
    <x v="41"/>
    <d v="2019-01-03T03:44:00"/>
    <n v="5"/>
    <s v="Thursday"/>
    <s v="Mortgages"/>
    <s v="Retargeting"/>
    <s v="mobile"/>
    <x v="2"/>
    <s v="tag.imonomy.com"/>
    <s v="320x50"/>
    <s v="female"/>
    <s v="age_twentyfive_thirtyfour"/>
    <s v="25_34"/>
    <n v="0"/>
  </r>
  <r>
    <x v="41"/>
    <d v="2019-01-03T03:46:00"/>
    <n v="5"/>
    <s v="Thursday"/>
    <s v="Mortgages"/>
    <s v="Retargeting"/>
    <s v="mobile"/>
    <x v="2"/>
    <s v="tag.imonomy.com"/>
    <s v="320x50"/>
    <s v="female"/>
    <s v="age_twentyfive_thirtyfour"/>
    <s v="25_34"/>
    <n v="0"/>
  </r>
  <r>
    <x v="41"/>
    <d v="2019-01-10T06:19:00"/>
    <n v="5"/>
    <s v="Thurs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03T03:48:00"/>
    <n v="5"/>
    <s v="Thursday"/>
    <s v="Mortgages"/>
    <s v="Retargeting"/>
    <s v="mobile"/>
    <x v="2"/>
    <s v="d-26605493362024653835.ampproject.net"/>
    <s v="320x50"/>
    <s v="female"/>
    <s v="age_twentyfive_thirtyfour"/>
    <s v="25_34"/>
    <n v="0"/>
  </r>
  <r>
    <x v="41"/>
    <d v="2019-01-02T19:27:00"/>
    <n v="4"/>
    <s v="Wedne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10T06:08:00"/>
    <n v="5"/>
    <s v="Thurs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07T08:53:00"/>
    <n v="2"/>
    <s v="Monday"/>
    <s v="Mortgages"/>
    <s v="Retargeting"/>
    <s v="mobile"/>
    <x v="2"/>
    <s v="www-express-co-uk.cdn.ampproject.org"/>
    <s v="320x50"/>
    <s v="female"/>
    <s v="age_twentyfive_thirtyfour"/>
    <s v="25_34"/>
    <n v="0"/>
  </r>
  <r>
    <x v="41"/>
    <d v="2019-01-10T16:29:00"/>
    <n v="5"/>
    <s v="Thursday"/>
    <s v="Mortgages"/>
    <s v="Retargeting"/>
    <s v="mobile"/>
    <x v="2"/>
    <s v="irishmirror.ie"/>
    <s v="320x50"/>
    <s v="female"/>
    <s v="age_twentyfive_thirtyfour"/>
    <s v="25_34"/>
    <n v="0"/>
  </r>
  <r>
    <x v="41"/>
    <d v="2019-01-03T03:41:00"/>
    <n v="5"/>
    <s v="Thursday"/>
    <s v="Mortgages"/>
    <s v="Retargeting"/>
    <s v="mobile"/>
    <x v="2"/>
    <s v="celebsnow.co.uk"/>
    <s v="320x50"/>
    <s v="female"/>
    <s v="age_twentyfive_thirtyfour"/>
    <s v="25_34"/>
    <n v="0"/>
  </r>
  <r>
    <x v="41"/>
    <d v="2019-01-10T03:59:00"/>
    <n v="5"/>
    <s v="Thursday"/>
    <s v="Mortgages"/>
    <s v="Retargeting"/>
    <s v="mobile"/>
    <x v="2"/>
    <s v="hellomagazine.com"/>
    <s v="320x50"/>
    <s v="female"/>
    <s v="age_twentyfive_thirtyfour"/>
    <s v="25_34"/>
    <n v="0"/>
  </r>
  <r>
    <x v="41"/>
    <d v="2019-01-13T05:56:00"/>
    <n v="1"/>
    <s v="Sunday"/>
    <s v="Mortgages"/>
    <s v="Retargeting"/>
    <s v="mobile"/>
    <x v="2"/>
    <s v="onegreenplanet.org"/>
    <s v="728x90"/>
    <s v="female"/>
    <s v="age_twentyfive_thirtyfour"/>
    <s v="25_34"/>
    <n v="0"/>
  </r>
  <r>
    <x v="41"/>
    <d v="2019-01-13T05:56:00"/>
    <n v="1"/>
    <s v="Sunday"/>
    <s v="Mortgages"/>
    <s v="Retargeting"/>
    <s v="mobile"/>
    <x v="2"/>
    <s v="onegreenplanet.org"/>
    <s v="728x90"/>
    <s v="female"/>
    <s v="age_twentyfive_thirtyfour"/>
    <s v="25_34"/>
    <n v="0"/>
  </r>
  <r>
    <x v="42"/>
    <d v="2019-02-02T17:26:00"/>
    <n v="7"/>
    <s v="Saturday"/>
    <s v="Mortgages"/>
    <s v="Prospecting"/>
    <s v="mobile"/>
    <x v="2"/>
    <s v="abbeyskitchen.com"/>
    <s v="320x50"/>
    <s v="female"/>
    <s v="age_twentyfive_thirtyfour"/>
    <s v="25_34"/>
    <n v="0"/>
  </r>
  <r>
    <x v="42"/>
    <d v="2019-02-02T23:02:00"/>
    <n v="7"/>
    <s v="Saturday"/>
    <s v="Mortgages"/>
    <s v="Prospecting"/>
    <s v="unknown"/>
    <x v="1"/>
    <s v="sugarfreelondoner.com"/>
    <s v="320x50"/>
    <s v="female"/>
    <s v="age_twentyfive_thirtyfour"/>
    <s v="25_34"/>
    <n v="0"/>
  </r>
  <r>
    <x v="42"/>
    <d v="2019-02-02T17:28:00"/>
    <n v="7"/>
    <s v="Saturday"/>
    <s v="Mortgages"/>
    <s v="Retargeting"/>
    <s v="mobile"/>
    <x v="2"/>
    <s v="abbeyskitchen.com"/>
    <s v="320x50"/>
    <s v="female"/>
    <s v="age_twentyfive_thirtyfour"/>
    <s v="25_34"/>
    <n v="0"/>
  </r>
  <r>
    <x v="42"/>
    <d v="2019-01-11T08:37:00"/>
    <n v="6"/>
    <s v="Friday"/>
    <s v="Mortgages"/>
    <s v="Retargeting"/>
    <s v="mobile"/>
    <x v="2"/>
    <s v="www-ok-co-uk.cdn.ampproject.org"/>
    <s v="320x50"/>
    <s v="female"/>
    <s v="age_twentyfive_thirtyfour"/>
    <s v="25_34"/>
    <n v="0"/>
  </r>
  <r>
    <x v="43"/>
    <d v="2019-01-24T19:52:00"/>
    <n v="5"/>
    <s v="Thursday"/>
    <s v="Mortgages"/>
    <s v="Retargeting"/>
    <s v="desktop"/>
    <x v="1"/>
    <s v="carzone.ie"/>
    <s v="728x90"/>
    <s v="female"/>
    <s v="age_eighteen_twentyfour"/>
    <s v="18_24"/>
    <n v="0"/>
  </r>
  <r>
    <x v="44"/>
    <d v="2019-01-07T20:36:00"/>
    <n v="2"/>
    <s v="Monday"/>
    <s v="Mortgages"/>
    <s v="Prospecting"/>
    <s v="desktop"/>
    <x v="1"/>
    <s v="daft.ie"/>
    <s v="728x90"/>
    <s v="female"/>
    <s v="age_fortyfive_fiftyfour"/>
    <s v="45_54"/>
    <s v="yes"/>
  </r>
  <r>
    <x v="45"/>
    <d v="2019-01-18T14:56:00"/>
    <n v="6"/>
    <s v="Friday"/>
    <s v="Mortgages"/>
    <s v="Retargeting"/>
    <s v="desktop"/>
    <x v="2"/>
    <s v="familyminded.com"/>
    <s v="728x90"/>
    <s v="male"/>
    <s v="age_sixtyfive_plus"/>
    <n v="65"/>
    <n v="0"/>
  </r>
  <r>
    <x v="45"/>
    <d v="2019-01-18T14:56:00"/>
    <n v="6"/>
    <s v="Friday"/>
    <s v="Mortgages"/>
    <s v="Retargeting"/>
    <s v="desktop"/>
    <x v="2"/>
    <s v="familyminded.com"/>
    <s v="728x90"/>
    <s v="male"/>
    <s v="age_sixtyfive_plus"/>
    <n v="65"/>
    <n v="0"/>
  </r>
  <r>
    <x v="45"/>
    <d v="2019-01-07T11:49:00"/>
    <n v="2"/>
    <s v="Monday"/>
    <s v="Mortgages"/>
    <s v="Retargeting"/>
    <s v="desktop"/>
    <x v="0"/>
    <s v="daft.ie"/>
    <s v="728x90"/>
    <s v="male"/>
    <s v="age_sixtyfive_plus"/>
    <n v="65"/>
    <s v="yes"/>
  </r>
  <r>
    <x v="45"/>
    <d v="2019-01-18T14:56:00"/>
    <n v="6"/>
    <s v="Friday"/>
    <s v="Mortgages"/>
    <s v="Retargeting"/>
    <s v="unknown"/>
    <x v="2"/>
    <s v="familyminded.com"/>
    <s v=""/>
    <s v="male"/>
    <s v="age_sixtyfive_plus"/>
    <n v="65"/>
    <n v="0"/>
  </r>
  <r>
    <x v="45"/>
    <d v="2019-01-24T15:41:00"/>
    <n v="5"/>
    <s v="Thursday"/>
    <s v="Mortgages"/>
    <s v="Retargeting"/>
    <s v="desktop"/>
    <x v="1"/>
    <s v="daft.ie"/>
    <s v="728x90"/>
    <s v="male"/>
    <s v="age_sixtyfive_plus"/>
    <n v="65"/>
    <s v="yes"/>
  </r>
  <r>
    <x v="45"/>
    <d v="2019-01-08T08:44:00"/>
    <n v="3"/>
    <s v="Tuesday"/>
    <s v="Mortgages"/>
    <s v="Retargeting"/>
    <s v="desktop"/>
    <x v="2"/>
    <s v="travelfuntu.com"/>
    <s v="728x90"/>
    <s v="male"/>
    <s v="age_sixtyfive_plus"/>
    <n v="65"/>
    <n v="0"/>
  </r>
  <r>
    <x v="46"/>
    <d v="2019-01-08T23:56:00"/>
    <n v="3"/>
    <s v="Tuesday"/>
    <s v="Mortgages"/>
    <s v="Retargeting"/>
    <s v="desktop"/>
    <x v="1"/>
    <s v="answers.com"/>
    <s v="160x600"/>
    <s v="male"/>
    <s v="age_fortyfive_fiftyfour"/>
    <s v="45_54"/>
    <n v="0"/>
  </r>
  <r>
    <x v="46"/>
    <d v="2019-01-08T23:56:00"/>
    <n v="3"/>
    <s v="Tuesday"/>
    <s v="Mortgages"/>
    <s v="Retargeting"/>
    <s v="desktop"/>
    <x v="2"/>
    <s v="answers.com"/>
    <s v="728x90"/>
    <s v="male"/>
    <s v="age_fortyfive_fiftyfour"/>
    <s v="45_54"/>
    <n v="0"/>
  </r>
  <r>
    <x v="47"/>
    <d v="2019-01-21T17:37:00"/>
    <n v="2"/>
    <s v="Monday"/>
    <s v="Mortgages"/>
    <s v="Retargeting"/>
    <s v="desktop"/>
    <x v="1"/>
    <s v="daft.ie"/>
    <s v="160x600"/>
    <s v="male"/>
    <s v="age_twentyfive_thirtyfour"/>
    <s v="25_34"/>
    <s v="yes"/>
  </r>
  <r>
    <x v="47"/>
    <d v="2019-01-17T23:25:00"/>
    <n v="5"/>
    <s v="Thursday"/>
    <s v="Mortgages"/>
    <s v="Retargeting"/>
    <s v="desktop"/>
    <x v="0"/>
    <s v="htmlcolorcodes.com"/>
    <s v="160x600"/>
    <s v="male"/>
    <s v="age_twentyfive_thirtyfour"/>
    <s v="25_34"/>
    <n v="0"/>
  </r>
  <r>
    <x v="47"/>
    <d v="2019-01-20T08:39:00"/>
    <n v="1"/>
    <s v="Sunday"/>
    <s v="Mortgages"/>
    <s v="Retargeting"/>
    <s v="desktop"/>
    <x v="2"/>
    <s v="marketscreener.com"/>
    <s v="300x250"/>
    <s v="male"/>
    <s v="age_twentyfive_thirtyfour"/>
    <s v="25_34"/>
    <n v="0"/>
  </r>
  <r>
    <x v="47"/>
    <d v="2019-01-20T09:19:00"/>
    <n v="1"/>
    <s v="Sunday"/>
    <s v="Mortgages"/>
    <s v="Retargeting"/>
    <s v="desktop"/>
    <x v="2"/>
    <s v="marketscreener.com"/>
    <s v="300x250"/>
    <s v="male"/>
    <s v="age_twentyfive_thirtyfour"/>
    <s v="25_34"/>
    <n v="0"/>
  </r>
  <r>
    <x v="47"/>
    <d v="2019-01-20T08:03:00"/>
    <n v="1"/>
    <s v="Sunday"/>
    <s v="Mortgages"/>
    <s v="Retargeting"/>
    <s v="desktop"/>
    <x v="2"/>
    <s v="marketscreener.com"/>
    <s v="300x250"/>
    <s v="male"/>
    <s v="age_twentyfive_thirtyfour"/>
    <s v="25_34"/>
    <n v="0"/>
  </r>
  <r>
    <x v="47"/>
    <d v="2019-01-20T08:27:00"/>
    <n v="1"/>
    <s v="Sunday"/>
    <s v="Mortgages"/>
    <s v="Retargeting"/>
    <s v="desktop"/>
    <x v="2"/>
    <s v="marketscreener.com"/>
    <s v="300x250"/>
    <s v="male"/>
    <s v="age_twentyfive_thirtyfour"/>
    <s v="25_34"/>
    <n v="0"/>
  </r>
  <r>
    <x v="47"/>
    <d v="2019-01-17T23:32:00"/>
    <n v="5"/>
    <s v="Thursday"/>
    <s v="Mortgages"/>
    <s v="Retargeting"/>
    <s v="desktop"/>
    <x v="2"/>
    <s v="htmlcolorcodes.com"/>
    <s v="300x250"/>
    <s v="male"/>
    <s v="age_twentyfive_thirtyfour"/>
    <s v="25_34"/>
    <n v="0"/>
  </r>
  <r>
    <x v="47"/>
    <d v="2019-01-20T09:15:00"/>
    <n v="1"/>
    <s v="Sunday"/>
    <s v="Mortgages"/>
    <s v="Retargeting"/>
    <s v="desktop"/>
    <x v="2"/>
    <s v="daft.ie"/>
    <s v="728x90"/>
    <s v="male"/>
    <s v="age_twentyfive_thirtyfour"/>
    <s v="25_34"/>
    <s v="yes"/>
  </r>
  <r>
    <x v="47"/>
    <d v="2019-01-20T09:01:00"/>
    <n v="1"/>
    <s v="Sunday"/>
    <s v="Mortgages"/>
    <s v="Retargeting"/>
    <s v="desktop"/>
    <x v="2"/>
    <s v="daft.ie"/>
    <s v="728x90"/>
    <s v="male"/>
    <s v="age_twentyfive_thirtyfour"/>
    <s v="25_34"/>
    <s v="yes"/>
  </r>
  <r>
    <x v="47"/>
    <d v="2019-01-19T07:24:00"/>
    <n v="7"/>
    <s v="Saturday"/>
    <s v="Mortgages"/>
    <s v="Retargeting"/>
    <s v="desktop"/>
    <x v="2"/>
    <s v="theodysseyonline.com"/>
    <s v="728x90"/>
    <s v="male"/>
    <s v="age_twentyfive_thirtyfour"/>
    <s v="25_34"/>
    <n v="0"/>
  </r>
  <r>
    <x v="47"/>
    <d v="2019-01-20T08:19:00"/>
    <n v="1"/>
    <s v="Sunday"/>
    <s v="Mortgages"/>
    <s v="Retargeting"/>
    <s v="desktop"/>
    <x v="2"/>
    <s v="marketscreener.com"/>
    <s v="728x90"/>
    <s v="male"/>
    <s v="age_twentyfive_thirtyfour"/>
    <s v="25_34"/>
    <n v="0"/>
  </r>
  <r>
    <x v="47"/>
    <d v="2019-01-20T08:43:00"/>
    <n v="1"/>
    <s v="Sunday"/>
    <s v="Mortgages"/>
    <s v="Retargeting"/>
    <s v="desktop"/>
    <x v="2"/>
    <s v="marketscreener.com"/>
    <s v="728x90"/>
    <s v="male"/>
    <s v="age_twentyfive_thirtyfour"/>
    <s v="25_34"/>
    <n v="0"/>
  </r>
  <r>
    <x v="47"/>
    <d v="2019-01-17T23:41:00"/>
    <n v="5"/>
    <s v="Thursday"/>
    <s v="Mortgages"/>
    <s v="Retargeting"/>
    <s v="desktop"/>
    <x v="2"/>
    <s v="daft.ie"/>
    <s v="728x90"/>
    <s v="male"/>
    <s v="age_twentyfive_thirtyfour"/>
    <s v="25_34"/>
    <s v="yes"/>
  </r>
  <r>
    <x v="47"/>
    <d v="2019-01-19T07:54:00"/>
    <n v="7"/>
    <s v="Saturday"/>
    <s v="Mortgages"/>
    <s v="Retargeting"/>
    <s v="desktop"/>
    <x v="2"/>
    <s v="cuteness.com"/>
    <s v="728x90"/>
    <s v="male"/>
    <s v="age_twentyfive_thirtyfour"/>
    <s v="25_34"/>
    <n v="0"/>
  </r>
  <r>
    <x v="47"/>
    <d v="2019-01-20T09:12:00"/>
    <n v="1"/>
    <s v="Sunday"/>
    <s v="Mortgages"/>
    <s v="Retargeting"/>
    <s v="desktop"/>
    <x v="2"/>
    <s v="daft.ie"/>
    <s v="728x90"/>
    <s v="male"/>
    <s v="age_twentyfive_thirtyfour"/>
    <s v="25_34"/>
    <s v="yes"/>
  </r>
  <r>
    <x v="47"/>
    <d v="2019-01-21T17:20:00"/>
    <n v="2"/>
    <s v="Monday"/>
    <s v="Mortgages"/>
    <s v="Retargeting"/>
    <s v="desktop"/>
    <x v="2"/>
    <s v="daft.ie"/>
    <s v="728x90"/>
    <s v="male"/>
    <s v="age_twentyfive_thirtyfour"/>
    <s v="25_34"/>
    <s v="yes"/>
  </r>
  <r>
    <x v="47"/>
    <d v="2019-01-20T08:35:00"/>
    <n v="1"/>
    <s v="Sunday"/>
    <s v="Mortgages"/>
    <s v="Retargeting"/>
    <s v="desktop"/>
    <x v="2"/>
    <s v="marketscreener.com"/>
    <s v="728x90"/>
    <s v="male"/>
    <s v="age_twentyfive_thirtyfour"/>
    <s v="25_34"/>
    <n v="0"/>
  </r>
  <r>
    <x v="48"/>
    <d v="2019-01-09T16:17:00"/>
    <n v="4"/>
    <s v="Wednesday"/>
    <s v="Mortgages"/>
    <s v="Retargeting"/>
    <s v="mobile"/>
    <x v="1"/>
    <s v="propertypriceregisterireland.com"/>
    <s v="300x250"/>
    <s v="female"/>
    <s v="age_thirtyfive_fortyfour"/>
    <s v="35_44"/>
    <n v="0"/>
  </r>
  <r>
    <x v="49"/>
    <d v="2019-01-17T13:45:00"/>
    <n v="5"/>
    <s v="Thursday"/>
    <s v="Mortgages"/>
    <s v="Retargeting"/>
    <s v="mobile"/>
    <x v="1"/>
    <s v="skyscanner.ie"/>
    <s v="300x250"/>
    <s v="male"/>
    <s v="age_eighteen_twentyfour"/>
    <s v="18_24"/>
    <n v="0"/>
  </r>
  <r>
    <x v="49"/>
    <d v="2019-01-16T20:29:00"/>
    <n v="4"/>
    <s v="Wednesday"/>
    <s v="Mortgages"/>
    <s v="Retargeting"/>
    <s v="mobile"/>
    <x v="2"/>
    <s v="www-express-co-uk.cdn.ampproject.org"/>
    <s v="320x50"/>
    <s v="male"/>
    <s v="age_eighteen_twentyfour"/>
    <s v="18_24"/>
    <n v="0"/>
  </r>
  <r>
    <x v="49"/>
    <d v="2019-01-12T09:10:00"/>
    <n v="7"/>
    <s v="Saturday"/>
    <s v="Mortgages"/>
    <s v="Retargeting"/>
    <s v="mobile"/>
    <x v="2"/>
    <s v="hellomagazine.com"/>
    <s v="320x50"/>
    <s v="male"/>
    <s v="age_eighteen_twentyfour"/>
    <s v="18_24"/>
    <n v="0"/>
  </r>
  <r>
    <x v="49"/>
    <d v="2019-01-12T17:52:00"/>
    <n v="7"/>
    <s v="Saturday"/>
    <s v="Mortgages"/>
    <s v="Retargeting"/>
    <s v="mobile"/>
    <x v="2"/>
    <s v="skintlondon.com"/>
    <s v="320x50"/>
    <s v="male"/>
    <s v="age_eighteen_twentyfour"/>
    <s v="18_24"/>
    <n v="0"/>
  </r>
  <r>
    <x v="49"/>
    <d v="2019-01-11T21:05:00"/>
    <n v="6"/>
    <s v="Friday"/>
    <s v="Mortgages"/>
    <s v="Retargeting"/>
    <s v="mobile"/>
    <x v="0"/>
    <s v="manchestereveningnews.co.uk"/>
    <s v="320x50"/>
    <s v="male"/>
    <s v="age_eighteen_twentyfour"/>
    <s v="18_24"/>
    <n v="0"/>
  </r>
  <r>
    <x v="49"/>
    <d v="2019-01-12T20:30:00"/>
    <n v="7"/>
    <s v="Saturday"/>
    <s v="Mortgages"/>
    <s v="Retargeting"/>
    <s v="mobile"/>
    <x v="2"/>
    <s v="property.ie"/>
    <s v="728x90"/>
    <s v="male"/>
    <s v="age_eighteen_twentyfour"/>
    <s v="18_24"/>
    <n v="0"/>
  </r>
  <r>
    <x v="50"/>
    <d v="2019-01-29T13:33:00"/>
    <n v="3"/>
    <s v="Tuesday"/>
    <s v="Mortgages"/>
    <s v="Retargeting"/>
    <s v="desktop"/>
    <x v="2"/>
    <s v="daft.ie"/>
    <s v="160x600"/>
    <s v="male"/>
    <s v="age_twentyfive_thirtyfour"/>
    <s v="25_34"/>
    <s v="yes"/>
  </r>
  <r>
    <x v="50"/>
    <d v="2019-01-29T13:33:00"/>
    <n v="3"/>
    <s v="Tuesday"/>
    <s v="Mortgages"/>
    <s v="Retargeting"/>
    <s v="desktop"/>
    <x v="1"/>
    <s v="daft.ie"/>
    <s v="160x600"/>
    <s v="male"/>
    <s v="age_twentyfive_thirtyfour"/>
    <s v="25_34"/>
    <s v="yes"/>
  </r>
  <r>
    <x v="50"/>
    <d v="2019-01-29T10:15:00"/>
    <n v="3"/>
    <s v="Tuesday"/>
    <s v="Mortgages"/>
    <s v="Retargeting"/>
    <s v="desktop"/>
    <x v="2"/>
    <s v="daft.ie"/>
    <s v="160x600"/>
    <s v="male"/>
    <s v="age_twentyfive_thirtyfour"/>
    <s v="25_34"/>
    <s v="yes"/>
  </r>
  <r>
    <x v="50"/>
    <d v="2019-01-21T18:48:00"/>
    <n v="2"/>
    <s v="Monday"/>
    <s v="Mortgages"/>
    <s v="Retargeting"/>
    <s v="desktop"/>
    <x v="0"/>
    <s v="offalyexpress.ie"/>
    <s v="300x250"/>
    <s v="male"/>
    <s v="age_twentyfive_thirtyfour"/>
    <s v="25_34"/>
    <n v="0"/>
  </r>
  <r>
    <x v="50"/>
    <d v="2019-01-23T09:50:00"/>
    <n v="4"/>
    <s v="Wednesday"/>
    <s v="Mortgages"/>
    <s v="Retargeting"/>
    <s v="desktop"/>
    <x v="2"/>
    <s v="daft.ie"/>
    <s v="728x90"/>
    <s v="male"/>
    <s v="age_twentyfive_thirtyfour"/>
    <s v="25_34"/>
    <s v="yes"/>
  </r>
  <r>
    <x v="51"/>
    <d v="2019-01-29T18:03:00"/>
    <n v="3"/>
    <s v="Tuesday"/>
    <s v="Mortgages"/>
    <s v="Retargeting"/>
    <s v="desktop"/>
    <x v="2"/>
    <s v="outlook.live.com"/>
    <s v="160x600"/>
    <s v="female"/>
    <s v="age_twentyfive_thirtyfour"/>
    <s v="25_34"/>
    <n v="0"/>
  </r>
  <r>
    <x v="51"/>
    <d v="2019-01-30T20:24:00"/>
    <n v="4"/>
    <s v="Wednesday"/>
    <s v="Mortgages"/>
    <s v="Retargeting"/>
    <s v="desktop"/>
    <x v="1"/>
    <s v="outlook.live.com"/>
    <s v="160x600"/>
    <s v="female"/>
    <s v="age_twentyfive_thirtyfour"/>
    <s v="25_34"/>
    <n v="0"/>
  </r>
  <r>
    <x v="51"/>
    <d v="2019-01-29T16:10:00"/>
    <n v="3"/>
    <s v="Tuesday"/>
    <s v="Mortgages"/>
    <s v="Retargeting"/>
    <s v="desktop"/>
    <x v="2"/>
    <s v="outlook.live.com"/>
    <s v="160x600"/>
    <s v="female"/>
    <s v="age_twentyfive_thirtyfour"/>
    <s v="25_34"/>
    <n v="0"/>
  </r>
  <r>
    <x v="51"/>
    <d v="2019-01-29T16:10:00"/>
    <n v="3"/>
    <s v="Tuesday"/>
    <s v="Mortgages"/>
    <s v="Retargeting"/>
    <s v="desktop"/>
    <x v="0"/>
    <s v="outlook.live.com"/>
    <s v="160x600"/>
    <s v="female"/>
    <s v="age_twentyfive_thirtyfour"/>
    <s v="25_34"/>
    <n v="0"/>
  </r>
  <r>
    <x v="52"/>
    <d v="2019-01-09T14:26:00"/>
    <n v="4"/>
    <s v="Wednesday"/>
    <s v="Mortgages"/>
    <s v="Retargeting"/>
    <s v="desktop"/>
    <x v="0"/>
    <s v="daft.ie"/>
    <s v="160x600"/>
    <s v="female"/>
    <s v="age_twentyfive_thirtyfour"/>
    <s v="25_34"/>
    <s v="yes"/>
  </r>
  <r>
    <x v="52"/>
    <d v="2019-01-16T15:22:00"/>
    <n v="4"/>
    <s v="Wednesday"/>
    <s v="Mortgages"/>
    <s v="Retargeting"/>
    <s v="desktop"/>
    <x v="1"/>
    <s v="daft.ie"/>
    <s v="160x600"/>
    <s v="female"/>
    <s v="age_twentyfive_thirtyfour"/>
    <s v="25_34"/>
    <s v="yes"/>
  </r>
  <r>
    <x v="52"/>
    <d v="2019-01-16T15:22:00"/>
    <n v="4"/>
    <s v="Wednesday"/>
    <s v="Mortgages"/>
    <s v="Retargeting"/>
    <s v="desktop"/>
    <x v="2"/>
    <s v="daft.ie"/>
    <s v="728x90"/>
    <s v="female"/>
    <s v="age_twentyfive_thirtyfour"/>
    <s v="25_34"/>
    <s v="yes"/>
  </r>
  <r>
    <x v="53"/>
    <d v="2019-01-15T12:03:00"/>
    <n v="3"/>
    <s v="Tuesday"/>
    <s v="Mortgages"/>
    <s v="Retargeting"/>
    <s v="desktop"/>
    <x v="0"/>
    <s v="thesun.ie"/>
    <s v="300x250"/>
    <s v="male"/>
    <s v="age_twentyfive_thirtyfour"/>
    <s v="25_34"/>
    <n v="0"/>
  </r>
  <r>
    <x v="53"/>
    <d v="2019-01-24T09:48:00"/>
    <n v="5"/>
    <s v="Thursday"/>
    <s v="Mortgages"/>
    <s v="Retargeting"/>
    <s v="desktop"/>
    <x v="2"/>
    <s v="mykidstime.com"/>
    <s v="300x250"/>
    <s v="male"/>
    <s v="age_twentyfive_thirtyfour"/>
    <s v="25_34"/>
    <n v="0"/>
  </r>
  <r>
    <x v="53"/>
    <d v="2019-01-23T13:16:00"/>
    <n v="4"/>
    <s v="Wednesday"/>
    <s v="Mortgages"/>
    <s v="Retargeting"/>
    <s v="desktop"/>
    <x v="2"/>
    <s v="daft.ie"/>
    <s v="728x90"/>
    <s v="male"/>
    <s v="age_twentyfive_thirtyfour"/>
    <s v="25_34"/>
    <s v="yes"/>
  </r>
  <r>
    <x v="53"/>
    <d v="2019-01-25T15:13:00"/>
    <n v="6"/>
    <s v="Friday"/>
    <s v="Mortgages"/>
    <s v="Retargeting"/>
    <s v="desktop"/>
    <x v="1"/>
    <s v="daft.ie"/>
    <s v="728x90"/>
    <s v="male"/>
    <s v="age_twentyfive_thirtyfour"/>
    <s v="25_34"/>
    <s v="yes"/>
  </r>
  <r>
    <x v="54"/>
    <d v="2019-01-07T00:42:00"/>
    <n v="2"/>
    <s v="Monday"/>
    <s v="Mortgages"/>
    <s v="Prospecting"/>
    <s v="mobile"/>
    <x v="1"/>
    <s v="evoke.ie"/>
    <s v="300x250"/>
    <s v="female"/>
    <s v="age_twentyfive_thirtyfour"/>
    <s v="25_34"/>
    <n v="0"/>
  </r>
  <r>
    <x v="55"/>
    <d v="2019-01-22T08:41:00"/>
    <n v="3"/>
    <s v="Tuesday"/>
    <s v="Mortgages"/>
    <s v="Retargeting"/>
    <s v="desktop"/>
    <x v="1"/>
    <s v="carzone.ie"/>
    <s v="728x90"/>
    <s v="male"/>
    <s v="age_fortyfive_fiftyfour"/>
    <s v="45_54"/>
    <n v="0"/>
  </r>
  <r>
    <x v="56"/>
    <d v="2019-01-03T20:54:00"/>
    <n v="5"/>
    <s v="Thursday"/>
    <s v="Mortgages"/>
    <s v="Prospecting"/>
    <s v="desktop"/>
    <x v="1"/>
    <s v="ebay.ie"/>
    <s v="728x90"/>
    <s v="female"/>
    <s v="age_thirtyfive_fortyfour"/>
    <s v="35_44"/>
    <n v="0"/>
  </r>
  <r>
    <x v="57"/>
    <d v="2019-01-11T12:00:00"/>
    <n v="6"/>
    <s v="Friday"/>
    <s v="Mortgages"/>
    <s v="Retargeting"/>
    <s v="desktop"/>
    <x v="2"/>
    <s v="outlook.live.com"/>
    <s v="160x600"/>
    <s v="male"/>
    <s v="age_fortyfive_fiftyfour"/>
    <s v="45_54"/>
    <n v="0"/>
  </r>
  <r>
    <x v="57"/>
    <d v="2019-01-11T12:44:00"/>
    <n v="6"/>
    <s v="Friday"/>
    <s v="Mortgages"/>
    <s v="Retargeting"/>
    <s v="desktop"/>
    <x v="2"/>
    <s v="outlook.live.com"/>
    <s v="160x600"/>
    <s v="male"/>
    <s v="age_fortyfive_fiftyfour"/>
    <s v="45_54"/>
    <n v="0"/>
  </r>
  <r>
    <x v="57"/>
    <d v="2019-01-11T12:45:00"/>
    <n v="6"/>
    <s v="Fri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15:53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1T09:36:00"/>
    <n v="6"/>
    <s v="Friday"/>
    <s v="Mortgages"/>
    <s v="Retargeting"/>
    <s v="desktop"/>
    <x v="2"/>
    <s v="outlook.live.com"/>
    <s v="160x600"/>
    <s v="male"/>
    <s v="age_fortyfive_fiftyfour"/>
    <s v="45_54"/>
    <n v="0"/>
  </r>
  <r>
    <x v="57"/>
    <d v="2019-01-09T14:50:00"/>
    <n v="4"/>
    <s v="Wednesday"/>
    <s v="Mortgages"/>
    <s v="Retargeting"/>
    <s v="desktop"/>
    <x v="2"/>
    <s v="outlook.live.com"/>
    <s v="160x600"/>
    <s v="male"/>
    <s v="age_fortyfive_fiftyfour"/>
    <s v="45_54"/>
    <n v="0"/>
  </r>
  <r>
    <x v="57"/>
    <d v="2019-01-09T10:30:00"/>
    <n v="4"/>
    <s v="Wednesday"/>
    <s v="Mortgages"/>
    <s v="Retargeting"/>
    <s v="desktop"/>
    <x v="0"/>
    <s v="outlook.live.com"/>
    <s v="160x600"/>
    <s v="male"/>
    <s v="age_fortyfive_fiftyfour"/>
    <s v="45_54"/>
    <n v="0"/>
  </r>
  <r>
    <x v="57"/>
    <d v="2019-01-10T11:45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4T12:03:00"/>
    <n v="2"/>
    <s v="Mon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09:40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09T15:13:00"/>
    <n v="4"/>
    <s v="Wedne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4T12:09:00"/>
    <n v="2"/>
    <s v="Monday"/>
    <s v="Mortgages"/>
    <s v="Retargeting"/>
    <s v="desktop"/>
    <x v="1"/>
    <s v="outlook.live.com"/>
    <s v="160x600"/>
    <s v="male"/>
    <s v="age_fortyfive_fiftyfour"/>
    <s v="45_54"/>
    <n v="0"/>
  </r>
  <r>
    <x v="57"/>
    <d v="2019-01-14T10:12:00"/>
    <n v="2"/>
    <s v="Mon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12:14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09T14:39:00"/>
    <n v="4"/>
    <s v="Wednesday"/>
    <s v="Mortgages"/>
    <s v="Retargeting"/>
    <s v="desktop"/>
    <x v="2"/>
    <s v="outlook.live.com"/>
    <s v="160x600"/>
    <s v="male"/>
    <s v="age_fortyfive_fiftyfour"/>
    <s v="45_54"/>
    <n v="0"/>
  </r>
  <r>
    <x v="57"/>
    <d v="2019-01-09T14:59:00"/>
    <n v="4"/>
    <s v="Wedne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4T09:41:00"/>
    <n v="2"/>
    <s v="Monday"/>
    <s v="Mortgages"/>
    <s v="Retargeting"/>
    <s v="desktop"/>
    <x v="2"/>
    <s v="outlook.live.com"/>
    <s v="160x600"/>
    <s v="male"/>
    <s v="age_fortyfive_fiftyfour"/>
    <s v="45_54"/>
    <n v="0"/>
  </r>
  <r>
    <x v="57"/>
    <d v="2019-01-09T15:04:00"/>
    <n v="4"/>
    <s v="Wedne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16:42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09:30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11:35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15:09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0T15:21:00"/>
    <n v="5"/>
    <s v="Thursday"/>
    <s v="Mortgages"/>
    <s v="Retargeting"/>
    <s v="desktop"/>
    <x v="2"/>
    <s v="outlook.live.com"/>
    <s v="160x600"/>
    <s v="male"/>
    <s v="age_fortyfive_fiftyfour"/>
    <s v="45_54"/>
    <n v="0"/>
  </r>
  <r>
    <x v="57"/>
    <d v="2019-01-11T10:07:00"/>
    <n v="6"/>
    <s v="Friday"/>
    <s v="Mortgages"/>
    <s v="Retargeting"/>
    <s v="desktop"/>
    <x v="2"/>
    <s v="ebay.ie"/>
    <s v="300x250"/>
    <s v="male"/>
    <s v="age_fortyfive_fiftyfour"/>
    <s v="45_54"/>
    <n v="0"/>
  </r>
  <r>
    <x v="57"/>
    <d v="2019-01-11T10:07:00"/>
    <n v="6"/>
    <s v="Friday"/>
    <s v="Mortgages"/>
    <s v="Retargeting"/>
    <s v="desktop"/>
    <x v="2"/>
    <s v="tpc.googlesyndication.com"/>
    <s v="300x250"/>
    <s v="male"/>
    <s v="age_fortyfive_fiftyfour"/>
    <s v="45_54"/>
    <n v="0"/>
  </r>
  <r>
    <x v="57"/>
    <d v="2019-01-09T12:01:00"/>
    <n v="4"/>
    <s v="Wednesday"/>
    <s v="Mortgages"/>
    <s v="Retargeting"/>
    <s v="desktop"/>
    <x v="2"/>
    <s v="skyscanner.ie"/>
    <s v="728x90"/>
    <s v="male"/>
    <s v="age_fortyfive_fiftyfour"/>
    <s v="45_54"/>
    <n v="0"/>
  </r>
  <r>
    <x v="57"/>
    <d v="2019-01-09T12:19:00"/>
    <n v="4"/>
    <s v="Wednesday"/>
    <s v="Mortgages"/>
    <s v="Retargeting"/>
    <s v="desktop"/>
    <x v="2"/>
    <s v="skyscanner.ie"/>
    <s v="728x90"/>
    <s v="male"/>
    <s v="age_fortyfive_fiftyfour"/>
    <s v="45_54"/>
    <n v="0"/>
  </r>
  <r>
    <x v="57"/>
    <d v="2019-01-09T12:10:00"/>
    <n v="4"/>
    <s v="Wednesday"/>
    <s v="Mortgages"/>
    <s v="Retargeting"/>
    <s v="desktop"/>
    <x v="2"/>
    <s v="skyscanner.ie"/>
    <s v="728x90"/>
    <s v="male"/>
    <s v="age_fortyfive_fiftyfour"/>
    <s v="45_54"/>
    <n v="0"/>
  </r>
  <r>
    <x v="58"/>
    <d v="2019-01-06T15:07:00"/>
    <n v="1"/>
    <s v="Sunday"/>
    <s v="Mortgages"/>
    <s v="Prospecting"/>
    <s v="mobile"/>
    <x v="1"/>
    <s v="arstechnica.com"/>
    <s v="320x50"/>
    <s v="male"/>
    <s v="age_twentyfive_thirtyfour"/>
    <s v="25_34"/>
    <n v="0"/>
  </r>
  <r>
    <x v="59"/>
    <d v="2019-01-14T22:05:00"/>
    <n v="2"/>
    <s v="Monday"/>
    <s v="Mortgages"/>
    <s v="Prospecting"/>
    <s v="desktop"/>
    <x v="0"/>
    <s v="moneyguideireland.com"/>
    <s v="728x90"/>
    <s v="female"/>
    <s v="age_fortyfive_fiftyfour"/>
    <s v="45_54"/>
    <n v="0"/>
  </r>
  <r>
    <x v="59"/>
    <d v="2019-01-14T22:10:00"/>
    <n v="2"/>
    <s v="Monday"/>
    <s v="Mortgages"/>
    <s v="Prospecting"/>
    <s v="desktop"/>
    <x v="1"/>
    <s v="moneyguideireland.com"/>
    <s v="728x90"/>
    <s v="female"/>
    <s v="age_fortyfive_fiftyfour"/>
    <s v="45_54"/>
    <n v="0"/>
  </r>
  <r>
    <x v="60"/>
    <d v="2019-01-25T16:44:00"/>
    <n v="6"/>
    <s v="Friday"/>
    <s v="Mortgages"/>
    <s v="Retargeting"/>
    <s v="desktop"/>
    <x v="1"/>
    <s v="proprofs.com"/>
    <s v="300x250"/>
    <s v="female"/>
    <s v="age_twentyfive_thirtyfour"/>
    <s v="25_34"/>
    <n v="0"/>
  </r>
  <r>
    <x v="60"/>
    <d v="2019-01-25T16:44:00"/>
    <n v="6"/>
    <s v="Friday"/>
    <s v="Mortgages"/>
    <s v="Retargeting"/>
    <s v="desktop"/>
    <x v="2"/>
    <s v="proprofs.com"/>
    <s v="300x250"/>
    <s v="female"/>
    <s v="age_twentyfive_thirtyfour"/>
    <s v="25_34"/>
    <n v="0"/>
  </r>
  <r>
    <x v="60"/>
    <d v="2019-01-23T16:11:00"/>
    <n v="4"/>
    <s v="Wednesday"/>
    <s v="Mortgages"/>
    <s v="Retargeting"/>
    <s v="desktop"/>
    <x v="2"/>
    <s v="wheressharon.com"/>
    <s v="728x90"/>
    <s v="female"/>
    <s v="age_twentyfive_thirtyfour"/>
    <s v="25_34"/>
    <n v="0"/>
  </r>
  <r>
    <x v="60"/>
    <d v="2019-01-12T14:42:00"/>
    <n v="7"/>
    <s v="Saturday"/>
    <s v="Mortgages"/>
    <s v="Retargeting"/>
    <s v="desktop"/>
    <x v="0"/>
    <s v="daft.ie"/>
    <s v="728x90"/>
    <s v="female"/>
    <s v="age_twentyfive_thirtyfour"/>
    <s v="25_34"/>
    <s v="yes"/>
  </r>
  <r>
    <x v="60"/>
    <d v="2019-01-25T15:22:00"/>
    <n v="6"/>
    <s v="Friday"/>
    <s v="Mortgages"/>
    <s v="Retargeting"/>
    <s v="desktop"/>
    <x v="2"/>
    <s v="daft.ie"/>
    <s v="728x90"/>
    <s v="female"/>
    <s v="age_twentyfive_thirtyfour"/>
    <s v="25_34"/>
    <s v="yes"/>
  </r>
  <r>
    <x v="60"/>
    <d v="2019-01-13T18:47:00"/>
    <n v="1"/>
    <s v="Sunday"/>
    <s v="Mortgages"/>
    <s v="Retargeting"/>
    <s v="desktop"/>
    <x v="2"/>
    <s v="property.ie"/>
    <s v="728x90"/>
    <s v="female"/>
    <s v="age_twentyfive_thirtyfour"/>
    <s v="25_34"/>
    <n v="0"/>
  </r>
  <r>
    <x v="60"/>
    <d v="2019-01-19T10:14:00"/>
    <n v="7"/>
    <s v="Saturday"/>
    <s v="Mortgages"/>
    <s v="Retargeting"/>
    <s v="desktop"/>
    <x v="2"/>
    <s v="accuweather.com"/>
    <s v="728x90"/>
    <s v="female"/>
    <s v="age_twentyfive_thirtyfour"/>
    <s v="25_34"/>
    <n v="0"/>
  </r>
  <r>
    <x v="61"/>
    <d v="2019-01-28T06:36:00"/>
    <n v="2"/>
    <s v="Monday"/>
    <s v="Mortgages"/>
    <s v="Prospecting"/>
    <s v="desktop"/>
    <x v="1"/>
    <s v="ebay.co.uk"/>
    <s v="160x600"/>
    <s v="male"/>
    <s v="age_fortyfive_fiftyfour"/>
    <s v="45_54"/>
    <n v="0"/>
  </r>
  <r>
    <x v="62"/>
    <d v="2019-01-07T15:27:00"/>
    <n v="2"/>
    <s v="Monday"/>
    <s v="Mortgages"/>
    <s v="Prospecting"/>
    <s v="desktop"/>
    <x v="1"/>
    <s v="carzone.ie"/>
    <s v="728x90"/>
    <s v="female"/>
    <s v="age_fortyfive_fiftyfour"/>
    <s v="45_54"/>
    <n v="0"/>
  </r>
  <r>
    <x v="63"/>
    <d v="2019-01-20T23:39:00"/>
    <n v="1"/>
    <s v="Sunday"/>
    <s v="Mortgages"/>
    <s v="Prospecting"/>
    <s v="mobile"/>
    <x v="2"/>
    <s v="sportbible.com"/>
    <s v="320x50"/>
    <s v="male"/>
    <s v="age_eighteen_twentyfour"/>
    <s v="18_24"/>
    <n v="0"/>
  </r>
  <r>
    <x v="63"/>
    <d v="2019-01-25T21:07:00"/>
    <n v="6"/>
    <s v="Friday"/>
    <s v="Mortgages"/>
    <s v="Prospecting"/>
    <s v="mobile"/>
    <x v="2"/>
    <s v="joe.co.uk"/>
    <s v="320x50"/>
    <s v="male"/>
    <s v="age_eighteen_twentyfour"/>
    <s v="18_24"/>
    <n v="0"/>
  </r>
  <r>
    <x v="63"/>
    <d v="2019-01-05T11:42:00"/>
    <n v="7"/>
    <s v="Saturday"/>
    <s v="Mortgages"/>
    <s v="Prospecting"/>
    <s v="mobile"/>
    <x v="0"/>
    <s v="hoganstand.com"/>
    <s v="728x90"/>
    <s v="male"/>
    <s v="age_eighteen_twentyfour"/>
    <s v="18_24"/>
    <n v="0"/>
  </r>
  <r>
    <x v="64"/>
    <d v="2019-01-02T23:44:00"/>
    <n v="4"/>
    <s v="Wednesday"/>
    <s v="Mortgages"/>
    <s v="Prospecting"/>
    <s v="mobile"/>
    <x v="1"/>
    <s v="salaryaftertax.com"/>
    <s v="320x50"/>
    <s v="male"/>
    <s v="age_fortyfive_fiftyfour"/>
    <s v="45_54"/>
    <n v="0"/>
  </r>
  <r>
    <x v="65"/>
    <d v="2019-01-05T23:23:00"/>
    <n v="7"/>
    <s v="Saturday"/>
    <s v="Mortgages"/>
    <s v="Prospecting"/>
    <s v="mobile"/>
    <x v="1"/>
    <s v="calculator.net"/>
    <s v="320x50"/>
    <s v="male"/>
    <s v="age_thirtyfive_fortyfour"/>
    <s v="35_44"/>
    <n v="0"/>
  </r>
  <r>
    <x v="66"/>
    <d v="2019-01-03T17:24:00"/>
    <n v="5"/>
    <s v="Thursday"/>
    <s v="Mortgages"/>
    <s v="Prospecting"/>
    <s v="mobile"/>
    <x v="2"/>
    <s v="thesun.ie"/>
    <s v="300x250"/>
    <s v="male"/>
    <s v="age_twentyfive_thirtyfour"/>
    <s v="25_34"/>
    <n v="0"/>
  </r>
  <r>
    <x v="66"/>
    <d v="2019-01-03T17:22:00"/>
    <n v="5"/>
    <s v="Thursday"/>
    <s v="Mortgages"/>
    <s v="Prospecting"/>
    <s v="mobile"/>
    <x v="0"/>
    <s v="thesun.ie"/>
    <s v="320x50"/>
    <s v="male"/>
    <s v="age_twentyfive_thirtyfour"/>
    <s v="25_34"/>
    <n v="0"/>
  </r>
  <r>
    <x v="67"/>
    <d v="2019-01-11T00:00:00"/>
    <n v="6"/>
    <s v="Friday"/>
    <s v="Mortgages"/>
    <s v="Retargeting"/>
    <s v="desktop"/>
    <x v="2"/>
    <s v="chatiw.com"/>
    <s v="160x600"/>
    <s v="female"/>
    <s v="age_fortyfive_fiftyfour"/>
    <s v="45_54"/>
    <n v="0"/>
  </r>
  <r>
    <x v="67"/>
    <d v="2019-01-17T23:28:00"/>
    <n v="5"/>
    <s v="Thursday"/>
    <s v="Mortgages"/>
    <s v="Retargeting"/>
    <s v="desktop"/>
    <x v="2"/>
    <s v="chatiw.com"/>
    <s v="160x600"/>
    <s v="female"/>
    <s v="age_fortyfive_fiftyfour"/>
    <s v="45_54"/>
    <n v="0"/>
  </r>
  <r>
    <x v="67"/>
    <d v="2019-01-08T13:23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8T13:37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7T23:40:00"/>
    <n v="2"/>
    <s v="Monday"/>
    <s v="Mortgages"/>
    <s v="Retargeting"/>
    <s v="desktop"/>
    <x v="0"/>
    <s v="outlook.live.com"/>
    <s v="160x600"/>
    <s v="female"/>
    <s v="age_fortyfive_fiftyfour"/>
    <s v="45_54"/>
    <n v="0"/>
  </r>
  <r>
    <x v="67"/>
    <d v="2019-01-09T23:40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7T23:55:00"/>
    <n v="2"/>
    <s v="Monday"/>
    <s v="Mortgages"/>
    <s v="Retargeting"/>
    <s v="desktop"/>
    <x v="2"/>
    <s v="mail.com"/>
    <s v="160x600"/>
    <s v="female"/>
    <s v="age_fortyfive_fiftyfour"/>
    <s v="45_54"/>
    <n v="0"/>
  </r>
  <r>
    <x v="67"/>
    <d v="2019-01-08T13:22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8T13:18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15T21:53:00"/>
    <n v="3"/>
    <s v="Tuesday"/>
    <s v="Mortgages"/>
    <s v="Retargeting"/>
    <s v="desktop"/>
    <x v="2"/>
    <s v="outlook.live.com"/>
    <s v=""/>
    <s v="female"/>
    <s v="age_fortyfive_fiftyfour"/>
    <s v="45_54"/>
    <n v="0"/>
  </r>
  <r>
    <x v="67"/>
    <d v="2019-01-08T13:21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17T14:09:00"/>
    <n v="5"/>
    <s v="Thur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20T00:27:00"/>
    <n v="1"/>
    <s v="Sunday"/>
    <s v="Mortgages"/>
    <s v="Retargeting"/>
    <s v="desktop"/>
    <x v="1"/>
    <s v="outlook.live.com"/>
    <s v="160x600"/>
    <s v="female"/>
    <s v="age_fortyfive_fiftyfour"/>
    <s v="45_54"/>
    <n v="0"/>
  </r>
  <r>
    <x v="67"/>
    <d v="2019-01-16T22:33:00"/>
    <n v="4"/>
    <s v="Wednesday"/>
    <s v="Mortgages"/>
    <s v="Retargeting"/>
    <s v="desktop"/>
    <x v="2"/>
    <s v="chatiw.com"/>
    <s v="160x600"/>
    <s v="female"/>
    <s v="age_fortyfive_fiftyfour"/>
    <s v="45_54"/>
    <n v="0"/>
  </r>
  <r>
    <x v="67"/>
    <d v="2019-01-08T14:44:00"/>
    <n v="3"/>
    <s v="Tuesday"/>
    <s v="Mortgages"/>
    <s v="Retargeting"/>
    <s v="desktop"/>
    <x v="2"/>
    <s v="chatiw.com"/>
    <s v="160x600"/>
    <s v="female"/>
    <s v="age_fortyfive_fiftyfour"/>
    <s v="45_54"/>
    <n v="0"/>
  </r>
  <r>
    <x v="67"/>
    <d v="2019-01-08T13:11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9T22:33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11T10:36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10T23:39:00"/>
    <n v="5"/>
    <s v="Thur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8T23:35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8T14:32:00"/>
    <n v="3"/>
    <s v="Tuesday"/>
    <s v="Mortgages"/>
    <s v="Retargeting"/>
    <s v="desktop"/>
    <x v="2"/>
    <s v="adverts.ie"/>
    <s v="160x600"/>
    <s v="female"/>
    <s v="age_fortyfive_fiftyfour"/>
    <s v="45_54"/>
    <n v="0"/>
  </r>
  <r>
    <x v="67"/>
    <d v="2019-01-09T21:45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09T21:18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14T15:12:00"/>
    <n v="2"/>
    <s v="Monday"/>
    <s v="Mortgages"/>
    <s v="Retargeting"/>
    <s v="desktop"/>
    <x v="2"/>
    <s v="outlook.live.com"/>
    <s v="160x600"/>
    <s v="female"/>
    <s v="age_fortyfive_fiftyfour"/>
    <s v="45_54"/>
    <n v="0"/>
  </r>
  <r>
    <x v="67"/>
    <d v="2019-01-18T20:54:00"/>
    <n v="6"/>
    <s v="Friday"/>
    <s v="Mortgages"/>
    <s v="Retargeting"/>
    <s v="desktop"/>
    <x v="2"/>
    <s v="glassdoor.ie"/>
    <s v="300x250"/>
    <s v="female"/>
    <s v="age_fortyfive_fiftyfour"/>
    <s v="45_54"/>
    <n v="0"/>
  </r>
  <r>
    <x v="67"/>
    <d v="2019-01-18T21:18:00"/>
    <n v="6"/>
    <s v="Friday"/>
    <s v="Mortgages"/>
    <s v="Retargeting"/>
    <s v="desktop"/>
    <x v="2"/>
    <s v="glassdoor.ie"/>
    <s v="300x250"/>
    <s v="female"/>
    <s v="age_fortyfive_fiftyfour"/>
    <s v="45_54"/>
    <n v="0"/>
  </r>
  <r>
    <x v="67"/>
    <d v="2019-01-08T14:49:00"/>
    <n v="3"/>
    <s v="Tuesday"/>
    <s v="Mortgages"/>
    <s v="Retargeting"/>
    <s v="desktop"/>
    <x v="2"/>
    <s v="chatiw.com"/>
    <s v="300x250"/>
    <s v="female"/>
    <s v="age_fortyfive_fiftyfour"/>
    <s v="45_54"/>
    <n v="0"/>
  </r>
  <r>
    <x v="67"/>
    <d v="2019-01-08T14:01:00"/>
    <n v="3"/>
    <s v="Tuesday"/>
    <s v="Mortgages"/>
    <s v="Retargeting"/>
    <s v="desktop"/>
    <x v="2"/>
    <s v="donedeal.ie"/>
    <s v="728x90"/>
    <s v="female"/>
    <s v="age_fortyfive_fiftyfour"/>
    <s v="45_54"/>
    <n v="0"/>
  </r>
  <r>
    <x v="68"/>
    <d v="2019-01-06T22:19:00"/>
    <n v="1"/>
    <s v="Sunday"/>
    <s v="Mortgages"/>
    <s v="Prospecting"/>
    <s v="desktop"/>
    <x v="2"/>
    <s v="daft.ie"/>
    <s v="300x250"/>
    <s v="male"/>
    <s v="age_fortyfive_fiftyfour"/>
    <s v="45_54"/>
    <s v="yes"/>
  </r>
  <r>
    <x v="68"/>
    <d v="2019-01-06T00:32:00"/>
    <n v="1"/>
    <s v="Sunday"/>
    <s v="Mortgages"/>
    <s v="Prospecting"/>
    <s v="desktop"/>
    <x v="0"/>
    <s v="leinsterexpress.ie"/>
    <s v="300x250"/>
    <s v="male"/>
    <s v="age_fortyfive_fiftyfour"/>
    <s v="45_54"/>
    <n v="0"/>
  </r>
  <r>
    <x v="68"/>
    <d v="2019-01-12T18:09:00"/>
    <n v="7"/>
    <s v="Saturday"/>
    <s v="Mortgages"/>
    <s v="Retargeting"/>
    <s v="desktop"/>
    <x v="2"/>
    <s v="daft.ie"/>
    <s v="300x250"/>
    <s v="male"/>
    <s v="age_fortyfive_fiftyfour"/>
    <s v="45_54"/>
    <s v="yes"/>
  </r>
  <r>
    <x v="68"/>
    <d v="2019-01-12T18:54:00"/>
    <n v="7"/>
    <s v="Saturday"/>
    <s v="Mortgages"/>
    <s v="Retargeting"/>
    <s v="desktop"/>
    <x v="2"/>
    <s v="daft.ie"/>
    <s v="728x90"/>
    <s v="male"/>
    <s v="age_fortyfive_fiftyfour"/>
    <s v="45_54"/>
    <s v="yes"/>
  </r>
  <r>
    <x v="68"/>
    <d v="2019-01-12T18:42:00"/>
    <n v="7"/>
    <s v="Saturday"/>
    <s v="Mortgages"/>
    <s v="Retargeting"/>
    <s v="desktop"/>
    <x v="2"/>
    <s v="daft.ie"/>
    <s v="728x90"/>
    <s v="male"/>
    <s v="age_fortyfive_fiftyfour"/>
    <s v="45_54"/>
    <s v="yes"/>
  </r>
  <r>
    <x v="68"/>
    <d v="2019-01-12T19:05:00"/>
    <n v="7"/>
    <s v="Saturday"/>
    <s v="Mortgages"/>
    <s v="Retargeting"/>
    <s v="desktop"/>
    <x v="2"/>
    <s v="daft.ie"/>
    <s v="728x90"/>
    <s v="male"/>
    <s v="age_fortyfive_fiftyfour"/>
    <s v="45_54"/>
    <s v="yes"/>
  </r>
  <r>
    <x v="68"/>
    <d v="2019-01-14T10:54:00"/>
    <n v="2"/>
    <s v="Monday"/>
    <s v="Mortgages"/>
    <s v="Retargeting"/>
    <s v="desktop"/>
    <x v="1"/>
    <s v="daft.ie"/>
    <s v="728x90"/>
    <s v="male"/>
    <s v="age_fortyfive_fiftyfour"/>
    <s v="45_54"/>
    <s v="yes"/>
  </r>
  <r>
    <x v="68"/>
    <d v="2019-01-14T10:47:00"/>
    <n v="2"/>
    <s v="Monday"/>
    <s v="Mortgages"/>
    <s v="Retargeting"/>
    <s v="desktop"/>
    <x v="2"/>
    <s v="daft.ie"/>
    <s v="728x90"/>
    <s v="male"/>
    <s v="age_fortyfive_fiftyfour"/>
    <s v="45_54"/>
    <s v="yes"/>
  </r>
  <r>
    <x v="68"/>
    <d v="2019-01-13T15:46:00"/>
    <n v="1"/>
    <s v="Sunday"/>
    <s v="Mortgages"/>
    <s v="Retargeting"/>
    <s v="desktop"/>
    <x v="2"/>
    <s v="daft.ie"/>
    <s v="728x90"/>
    <s v="male"/>
    <s v="age_fortyfive_fiftyfour"/>
    <s v="45_54"/>
    <s v="yes"/>
  </r>
  <r>
    <x v="69"/>
    <d v="2019-01-17T10:34:00"/>
    <n v="5"/>
    <s v="Thursday"/>
    <s v="Mortgages"/>
    <s v="Retargeting"/>
    <s v="mobile"/>
    <x v="2"/>
    <s v="galwaybayfm.ie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7T15:44:00"/>
    <n v="2"/>
    <s v="Monday"/>
    <s v="Mortgages"/>
    <s v="Retargeting"/>
    <s v="mobile"/>
    <x v="2"/>
    <s v="touch.daft.ie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1T14:52:00"/>
    <n v="3"/>
    <s v="Tuesday"/>
    <s v="Mortgages"/>
    <s v="Retargeting"/>
    <s v="mobile"/>
    <x v="2"/>
    <s v="weeksuntil.com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14T11:33:00"/>
    <n v="2"/>
    <s v="Monday"/>
    <s v="Mortgages"/>
    <s v="Retargeting"/>
    <s v="mobile"/>
    <x v="2"/>
    <s v="holidays.ie.lastminute.com"/>
    <s v="300x250"/>
    <s v="female"/>
    <s v="age_twentyfive_thirtyfour"/>
    <s v="25_34"/>
    <n v="0"/>
  </r>
  <r>
    <x v="69"/>
    <d v="2019-01-18T11:12:00"/>
    <n v="6"/>
    <s v="Friday"/>
    <s v="Mortgages"/>
    <s v="Retargeting"/>
    <s v="mobile"/>
    <x v="2"/>
    <s v="galwaybayfm.ie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3T22:33:00"/>
    <n v="5"/>
    <s v="Thursday"/>
    <s v="Mortgages"/>
    <s v="Retargeting"/>
    <s v="mobile"/>
    <x v="2"/>
    <s v="touch.daft.ie"/>
    <s v="300x250"/>
    <s v="female"/>
    <s v="age_twentyfive_thirtyfour"/>
    <s v="25_34"/>
    <n v="0"/>
  </r>
  <r>
    <x v="69"/>
    <d v="2019-01-04T19:25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6T14:06:00"/>
    <n v="1"/>
    <s v="Sun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41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22:5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20:56:00"/>
    <n v="6"/>
    <s v="Friday"/>
    <s v="Mortgages"/>
    <s v="Retargeting"/>
    <s v="mobile"/>
    <x v="2"/>
    <s v="babynamesofireland.com"/>
    <s v="300x250"/>
    <s v="female"/>
    <s v="age_twentyfive_thirtyfour"/>
    <s v="25_34"/>
    <n v="0"/>
  </r>
  <r>
    <x v="69"/>
    <d v="2019-01-01T14:36:00"/>
    <n v="3"/>
    <s v="Tuesday"/>
    <s v="Mortgages"/>
    <s v="Retargeting"/>
    <s v="mobile"/>
    <x v="2"/>
    <s v="weeksuntil.com"/>
    <s v="300x250"/>
    <s v="female"/>
    <s v="age_twentyfive_thirtyfour"/>
    <s v="25_34"/>
    <n v="0"/>
  </r>
  <r>
    <x v="69"/>
    <d v="2019-01-04T21:07:00"/>
    <n v="6"/>
    <s v="Friday"/>
    <s v="Mortgages"/>
    <s v="Retargeting"/>
    <s v="mobile"/>
    <x v="2"/>
    <s v="babynamesofireland.com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1T14:52:00"/>
    <n v="3"/>
    <s v="Tuesday"/>
    <s v="Mortgages"/>
    <s v="Retargeting"/>
    <s v="mobile"/>
    <x v="2"/>
    <s v="weeksuntil.com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5T10:32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1T14:37:00"/>
    <n v="3"/>
    <s v="Tuesday"/>
    <s v="Mortgages"/>
    <s v="Retargeting"/>
    <s v="mobile"/>
    <x v="2"/>
    <s v="weeksuntil.com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2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4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40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25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19:40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4T21:03:00"/>
    <n v="6"/>
    <s v="Friday"/>
    <s v="Mortgages"/>
    <s v="Retargeting"/>
    <s v="mobile"/>
    <x v="2"/>
    <s v="babynamesofireland.com"/>
    <s v="300x250"/>
    <s v="female"/>
    <s v="age_twentyfive_thirtyfour"/>
    <s v="25_34"/>
    <n v="0"/>
  </r>
  <r>
    <x v="69"/>
    <d v="2019-01-04T22:48:00"/>
    <n v="6"/>
    <s v="Friday"/>
    <s v="Mortgages"/>
    <s v="Retargeting"/>
    <s v="mobile"/>
    <x v="2"/>
    <s v="touch.daft.ie"/>
    <s v="300x250"/>
    <s v="female"/>
    <s v="age_twentyfive_thirtyfour"/>
    <s v="25_34"/>
    <n v="0"/>
  </r>
  <r>
    <x v="69"/>
    <d v="2019-01-04T21:07:00"/>
    <n v="6"/>
    <s v="Friday"/>
    <s v="Mortgages"/>
    <s v="Retargeting"/>
    <s v="mobile"/>
    <x v="2"/>
    <s v="babynamesofireland.com"/>
    <s v="300x250"/>
    <s v="female"/>
    <s v="age_twentyfive_thirtyfour"/>
    <s v="25_34"/>
    <n v="0"/>
  </r>
  <r>
    <x v="69"/>
    <d v="2019-01-19T18:14:00"/>
    <n v="7"/>
    <s v="Saturday"/>
    <s v="Mortgages"/>
    <s v="Retargeting"/>
    <s v="mobile"/>
    <x v="1"/>
    <s v="galwaybayfm.ie"/>
    <s v="300x250"/>
    <s v="female"/>
    <s v="age_twentyfive_thirtyfour"/>
    <s v="25_34"/>
    <n v="0"/>
  </r>
  <r>
    <x v="69"/>
    <d v="2019-01-04T19:23:00"/>
    <n v="6"/>
    <s v="Friday"/>
    <s v="Mortgages"/>
    <s v="Retargeting"/>
    <s v="mobile"/>
    <x v="2"/>
    <s v="ir.speakingsame.com"/>
    <s v="300x250"/>
    <s v="female"/>
    <s v="age_twentyfive_thirtyfour"/>
    <s v="25_34"/>
    <n v="0"/>
  </r>
  <r>
    <x v="69"/>
    <d v="2019-01-05T10:32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69"/>
    <d v="2019-01-18T11:12:00"/>
    <n v="6"/>
    <s v="Friday"/>
    <s v="Mortgages"/>
    <s v="Retargeting"/>
    <s v="mobile"/>
    <x v="2"/>
    <s v="galwaybayfm.ie"/>
    <s v="320x50"/>
    <s v="female"/>
    <s v="age_twentyfive_thirtyfour"/>
    <s v="25_34"/>
    <n v="0"/>
  </r>
  <r>
    <x v="69"/>
    <d v="2019-01-16T15:31:00"/>
    <n v="4"/>
    <s v="Wednesday"/>
    <s v="Mortgages"/>
    <s v="Retargeting"/>
    <s v="mobile"/>
    <x v="2"/>
    <s v="touch.daft.ie"/>
    <s v="320x50"/>
    <s v="female"/>
    <s v="age_twentyfive_thirtyfour"/>
    <s v="25_34"/>
    <n v="0"/>
  </r>
  <r>
    <x v="69"/>
    <d v="2019-01-01T15:56:00"/>
    <n v="3"/>
    <s v="Tuesday"/>
    <s v="Mortgages"/>
    <s v="Retargeting"/>
    <s v="mobile"/>
    <x v="2"/>
    <s v="entertainment.ie"/>
    <s v="320x50"/>
    <s v="female"/>
    <s v="age_twentyfive_thirtyfour"/>
    <s v="25_34"/>
    <n v="0"/>
  </r>
  <r>
    <x v="69"/>
    <d v="2019-01-16T15:31:00"/>
    <n v="4"/>
    <s v="Wednesday"/>
    <s v="Mortgages"/>
    <s v="Retargeting"/>
    <s v="mobile"/>
    <x v="2"/>
    <s v="touch.daft.ie"/>
    <s v="320x50"/>
    <s v="female"/>
    <s v="age_twentyfive_thirtyfour"/>
    <s v="25_34"/>
    <n v="0"/>
  </r>
  <r>
    <x v="69"/>
    <d v="2019-01-06T23:03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69"/>
    <d v="2019-01-01T14:36:00"/>
    <n v="3"/>
    <s v="Tuesday"/>
    <s v="Mortgages"/>
    <s v="Retargeting"/>
    <s v="mobile"/>
    <x v="2"/>
    <s v="timeanddate.com"/>
    <s v="320x50"/>
    <s v="female"/>
    <s v="age_twentyfive_thirtyfour"/>
    <s v="25_34"/>
    <n v="0"/>
  </r>
  <r>
    <x v="69"/>
    <d v="2019-01-04T21:03:00"/>
    <n v="6"/>
    <s v="Friday"/>
    <s v="Mortgages"/>
    <s v="Retargeting"/>
    <s v="mobile"/>
    <x v="2"/>
    <s v="babynamesofireland.com"/>
    <s v="320x50"/>
    <s v="female"/>
    <s v="age_twentyfive_thirtyfour"/>
    <s v="25_34"/>
    <n v="0"/>
  </r>
  <r>
    <x v="69"/>
    <d v="2019-01-04T21:04:00"/>
    <n v="6"/>
    <s v="Friday"/>
    <s v="Mortgages"/>
    <s v="Retargeting"/>
    <s v="mobile"/>
    <x v="2"/>
    <s v="babynamesofireland.com"/>
    <s v="320x50"/>
    <s v="female"/>
    <s v="age_twentyfive_thirtyfour"/>
    <s v="25_34"/>
    <n v="0"/>
  </r>
  <r>
    <x v="69"/>
    <d v="2019-01-01T14:36:00"/>
    <n v="3"/>
    <s v="Tuesday"/>
    <s v="Mortgages"/>
    <s v="Retargeting"/>
    <s v="mobile"/>
    <x v="0"/>
    <s v="timeanddate.com"/>
    <s v="320x50"/>
    <s v="female"/>
    <s v="age_twentyfive_thirtyfour"/>
    <s v="25_34"/>
    <n v="0"/>
  </r>
  <r>
    <x v="69"/>
    <d v="2019-01-15T23:01:00"/>
    <n v="3"/>
    <s v="Tuesday"/>
    <s v="Mortgages"/>
    <s v="Retargeting"/>
    <s v="mobile"/>
    <x v="2"/>
    <s v="connachttribune.ie"/>
    <s v="320x50"/>
    <s v="female"/>
    <s v="age_twentyfive_thirtyfour"/>
    <s v="25_34"/>
    <n v="0"/>
  </r>
  <r>
    <x v="69"/>
    <d v="2019-01-10T21:44:00"/>
    <n v="5"/>
    <s v="Thursday"/>
    <s v="Mortgages"/>
    <s v="Retargeting"/>
    <s v="mobile"/>
    <x v="2"/>
    <s v="touch.daft.ie"/>
    <s v="320x50"/>
    <s v="female"/>
    <s v="age_twentyfive_thirtyfour"/>
    <s v="25_34"/>
    <n v="0"/>
  </r>
  <r>
    <x v="69"/>
    <d v="2019-01-03T22:32:00"/>
    <n v="5"/>
    <s v="Thursday"/>
    <s v="Mortgages"/>
    <s v="Retargeting"/>
    <s v="mobile"/>
    <x v="2"/>
    <s v="touch.daft.ie"/>
    <s v="320x50"/>
    <s v="female"/>
    <s v="age_twentyfive_thirtyfour"/>
    <s v="25_34"/>
    <n v="0"/>
  </r>
  <r>
    <x v="69"/>
    <d v="2019-01-01T15:58:00"/>
    <n v="3"/>
    <s v="Tuesday"/>
    <s v="Mortgages"/>
    <s v="Retargeting"/>
    <s v="mobile"/>
    <x v="2"/>
    <s v="entertainment.ie"/>
    <s v="320x50"/>
    <s v="female"/>
    <s v="age_twentyfive_thirtyfour"/>
    <s v="25_34"/>
    <n v="0"/>
  </r>
  <r>
    <x v="69"/>
    <d v="2019-01-15T23:01:00"/>
    <n v="3"/>
    <s v="Tuesday"/>
    <s v="Mortgages"/>
    <s v="Retargeting"/>
    <s v="mobile"/>
    <x v="2"/>
    <s v="connachttribune.ie"/>
    <s v="320x50"/>
    <s v="female"/>
    <s v="age_twentyfive_thirtyfour"/>
    <s v="25_34"/>
    <n v="0"/>
  </r>
  <r>
    <x v="69"/>
    <d v="2019-01-03T22:32:00"/>
    <n v="5"/>
    <s v="Thursday"/>
    <s v="Mortgages"/>
    <s v="Retargeting"/>
    <s v="mobile"/>
    <x v="2"/>
    <s v="touch.daft.ie"/>
    <s v="320x50"/>
    <s v="female"/>
    <s v="age_twentyfive_thirtyfour"/>
    <s v="25_34"/>
    <n v="0"/>
  </r>
  <r>
    <x v="69"/>
    <d v="2019-01-04T20:54:00"/>
    <n v="6"/>
    <s v="Friday"/>
    <s v="Mortgages"/>
    <s v="Retargeting"/>
    <s v="mobile"/>
    <x v="2"/>
    <s v="dochara.com"/>
    <s v="320x50"/>
    <s v="female"/>
    <s v="age_twentyfive_thirtyfour"/>
    <s v="25_34"/>
    <n v="0"/>
  </r>
  <r>
    <x v="69"/>
    <d v="2019-01-04T20:56:00"/>
    <n v="6"/>
    <s v="Friday"/>
    <s v="Mortgages"/>
    <s v="Retargeting"/>
    <s v="mobile"/>
    <x v="2"/>
    <s v="babynamesofireland.com"/>
    <s v="320x50"/>
    <s v="female"/>
    <s v="age_twentyfive_thirtyfour"/>
    <s v="25_34"/>
    <n v="0"/>
  </r>
  <r>
    <x v="69"/>
    <d v="2019-01-04T21:03:00"/>
    <n v="6"/>
    <s v="Friday"/>
    <s v="Mortgages"/>
    <s v="Retargeting"/>
    <s v="mobile"/>
    <x v="2"/>
    <s v="babynamesofireland.com"/>
    <s v="320x50"/>
    <s v="female"/>
    <s v="age_twentyfive_thirtyfour"/>
    <s v="25_34"/>
    <n v="0"/>
  </r>
  <r>
    <x v="69"/>
    <d v="2019-01-04T21:03:00"/>
    <n v="6"/>
    <s v="Friday"/>
    <s v="Mortgages"/>
    <s v="Retargeting"/>
    <s v="mobile"/>
    <x v="2"/>
    <s v="babynamesofireland.com"/>
    <s v="320x50"/>
    <s v="female"/>
    <s v="age_twentyfive_thirtyfour"/>
    <s v="25_34"/>
    <n v="0"/>
  </r>
  <r>
    <x v="69"/>
    <d v="2019-01-04T20:56:00"/>
    <n v="6"/>
    <s v="Friday"/>
    <s v="Mortgages"/>
    <s v="Retargeting"/>
    <s v="mobile"/>
    <x v="2"/>
    <s v="babynamesofireland.com"/>
    <s v="320x50"/>
    <s v="female"/>
    <s v="age_twentyfive_thirtyfour"/>
    <s v="25_34"/>
    <n v="0"/>
  </r>
  <r>
    <x v="69"/>
    <d v="2019-01-07T16:33:00"/>
    <n v="2"/>
    <s v="Monday"/>
    <s v="Mortgages"/>
    <s v="Retargeting"/>
    <s v="mobile"/>
    <x v="2"/>
    <s v="boards.cruisecritic.com"/>
    <s v="728x90"/>
    <s v="female"/>
    <s v="age_twentyfive_thirtyfour"/>
    <s v="25_34"/>
    <n v="0"/>
  </r>
  <r>
    <x v="70"/>
    <d v="2019-01-06T15:14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1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6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4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9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01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4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9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6:07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0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5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1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3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3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0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6:0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50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5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5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4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04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2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3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6:09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3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0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4:55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03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6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1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6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05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1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4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3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4:58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3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6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2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2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46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19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05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7:00"/>
    <n v="1"/>
    <s v="Sunday"/>
    <s v="Mortgages"/>
    <s v="Retargeting"/>
    <s v="mobile"/>
    <x v="2"/>
    <s v="touch.daft.ie"/>
    <s v="300x250"/>
    <s v="female"/>
    <s v="age_twentyfive_thirtyfour"/>
    <s v="25_34"/>
    <n v="0"/>
  </r>
  <r>
    <x v="70"/>
    <d v="2019-01-06T15:21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26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27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08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35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10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15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49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34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36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12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03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50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5T20:03:00"/>
    <n v="7"/>
    <s v="Saturday"/>
    <s v="Mortgages"/>
    <s v="Retargeting"/>
    <s v="mobile"/>
    <x v="2"/>
    <s v="runningshoesguru.com"/>
    <s v="320x50"/>
    <s v="female"/>
    <s v="age_twentyfive_thirtyfour"/>
    <s v="25_34"/>
    <n v="0"/>
  </r>
  <r>
    <x v="70"/>
    <d v="2019-01-06T14:54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47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14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06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42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32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6:08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42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25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6:09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19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00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8:15:00"/>
    <n v="1"/>
    <s v="Sunday"/>
    <s v="Mortgages"/>
    <s v="Retargeting"/>
    <s v="mobile app"/>
    <x v="1"/>
    <s v="touch.daft.ie"/>
    <s v=""/>
    <s v="female"/>
    <s v="age_twentyfive_thirtyfour"/>
    <s v="25_34"/>
    <n v="0"/>
  </r>
  <r>
    <x v="70"/>
    <d v="2019-01-06T15:11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47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13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5:09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0"/>
    <d v="2019-01-06T14:58:00"/>
    <n v="1"/>
    <s v="Sunday"/>
    <s v="Mortgages"/>
    <s v="Retargeting"/>
    <s v="mobile"/>
    <x v="2"/>
    <s v="touch.daft.ie"/>
    <s v="320x50"/>
    <s v="female"/>
    <s v="age_twentyfive_thirtyfour"/>
    <s v="25_34"/>
    <n v="0"/>
  </r>
  <r>
    <x v="71"/>
    <d v="2019-01-06T09:06:00"/>
    <n v="1"/>
    <s v="Sunday"/>
    <s v="Mortgages"/>
    <s v="Prospecting"/>
    <s v="mobile"/>
    <x v="0"/>
    <s v="mumsnet.com"/>
    <s v="320x50"/>
    <s v="female"/>
    <s v="age_twentyfive_thirtyfour"/>
    <s v="25_34"/>
    <n v="0"/>
  </r>
  <r>
    <x v="71"/>
    <d v="2019-01-13T13:44:00"/>
    <n v="1"/>
    <s v="Sunday"/>
    <s v="Mortgages"/>
    <s v="Prospecting"/>
    <s v="mobile"/>
    <x v="1"/>
    <s v="mumsnet.com"/>
    <s v="320x50"/>
    <s v="female"/>
    <s v="age_twentyfive_thirtyfour"/>
    <s v="25_34"/>
    <n v="0"/>
  </r>
  <r>
    <x v="72"/>
    <d v="2019-01-02T23:18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5T21:46:00"/>
    <n v="7"/>
    <s v="Saturday"/>
    <s v="Mortgages"/>
    <s v="Prospecting"/>
    <s v="desktop"/>
    <x v="2"/>
    <s v="daft.ie"/>
    <s v="728x90"/>
    <s v="female"/>
    <s v="age_thirtyfive_fortyfour"/>
    <s v="35_44"/>
    <s v="yes"/>
  </r>
  <r>
    <x v="72"/>
    <d v="2019-01-05T16:24:00"/>
    <n v="7"/>
    <s v="Saturday"/>
    <s v="Mortgages"/>
    <s v="Prospecting"/>
    <s v="desktop"/>
    <x v="2"/>
    <s v="daft.ie"/>
    <s v="728x90"/>
    <s v="female"/>
    <s v="age_thirtyfive_fortyfour"/>
    <s v="35_44"/>
    <s v="yes"/>
  </r>
  <r>
    <x v="72"/>
    <d v="2019-01-02T23:48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3:50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2:55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2:31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3:21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19:49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2:50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2:46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3:25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3:23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6T17:19:00"/>
    <n v="1"/>
    <s v="Sunday"/>
    <s v="Mortgages"/>
    <s v="Prospecting"/>
    <s v="desktop"/>
    <x v="2"/>
    <s v="daft.ie"/>
    <s v="728x90"/>
    <s v="female"/>
    <s v="age_thirtyfive_fortyfour"/>
    <s v="35_44"/>
    <s v="yes"/>
  </r>
  <r>
    <x v="72"/>
    <d v="2019-01-06T19:48:00"/>
    <n v="1"/>
    <s v="Sunday"/>
    <s v="Mortgages"/>
    <s v="Prospecting"/>
    <s v="desktop"/>
    <x v="2"/>
    <s v="daft.ie"/>
    <s v="728x90"/>
    <s v="female"/>
    <s v="age_thirtyfive_fortyfour"/>
    <s v="35_44"/>
    <s v="yes"/>
  </r>
  <r>
    <x v="72"/>
    <d v="2019-01-02T23:14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5T22:51:00"/>
    <n v="7"/>
    <s v="Saturday"/>
    <s v="Mortgages"/>
    <s v="Prospecting"/>
    <s v="desktop"/>
    <x v="2"/>
    <s v="daft.ie"/>
    <s v="728x90"/>
    <s v="female"/>
    <s v="age_thirtyfive_fortyfour"/>
    <s v="35_44"/>
    <s v="yes"/>
  </r>
  <r>
    <x v="72"/>
    <d v="2019-01-02T23:42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2:49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3:40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2T22:49:00"/>
    <n v="4"/>
    <s v="Wednesday"/>
    <s v="Mortgages"/>
    <s v="Prospecting"/>
    <s v="desktop"/>
    <x v="2"/>
    <s v="daft.ie"/>
    <s v="728x90"/>
    <s v="female"/>
    <s v="age_thirtyfive_fortyfour"/>
    <s v="35_44"/>
    <s v="yes"/>
  </r>
  <r>
    <x v="72"/>
    <d v="2019-01-06T15:55:00"/>
    <n v="1"/>
    <s v="Sunday"/>
    <s v="Mortgages"/>
    <s v="Retargeting"/>
    <s v="desktop"/>
    <x v="2"/>
    <s v="outlook.live.com"/>
    <s v="160x600"/>
    <s v="female"/>
    <s v="age_thirtyfive_fortyfour"/>
    <s v="35_44"/>
    <n v="0"/>
  </r>
  <r>
    <x v="72"/>
    <d v="2019-01-06T14:54:00"/>
    <n v="1"/>
    <s v="Sunday"/>
    <s v="Mortgages"/>
    <s v="Retargeting"/>
    <s v="desktop"/>
    <x v="2"/>
    <s v="urdu.dunyanews.tv"/>
    <s v="728x90"/>
    <s v="female"/>
    <s v="age_thirtyfive_fortyfour"/>
    <s v="35_44"/>
    <n v="0"/>
  </r>
  <r>
    <x v="72"/>
    <d v="2019-01-05T22:40:00"/>
    <n v="7"/>
    <s v="Saturday"/>
    <s v="Mortgages"/>
    <s v="Retargeting"/>
    <s v="desktop"/>
    <x v="2"/>
    <s v="daft.ie"/>
    <s v="728x90"/>
    <s v="female"/>
    <s v="age_thirtyfive_fortyfour"/>
    <s v="35_44"/>
    <s v="yes"/>
  </r>
  <r>
    <x v="73"/>
    <d v="2019-01-11T00:26:00"/>
    <n v="6"/>
    <s v="Friday"/>
    <s v="Mortgages"/>
    <s v="Retargeting"/>
    <s v="mobile"/>
    <x v="1"/>
    <s v="fakt.pl"/>
    <s v="300x250"/>
    <s v="female"/>
    <s v="age_twentyfive_thirtyfour"/>
    <s v="25_34"/>
    <n v="0"/>
  </r>
  <r>
    <x v="73"/>
    <d v="2019-01-09T21:51:00"/>
    <n v="4"/>
    <s v="Wednesday"/>
    <s v="Mortgages"/>
    <s v="Retargeting"/>
    <s v="mobile"/>
    <x v="2"/>
    <s v="tpc.googlesyndication.com"/>
    <s v="300x250"/>
    <s v="female"/>
    <s v="age_twentyfive_thirtyfour"/>
    <s v="25_34"/>
    <n v="0"/>
  </r>
  <r>
    <x v="73"/>
    <d v="2019-01-09T17:39:00"/>
    <n v="4"/>
    <s v="Wednesday"/>
    <s v="Mortgages"/>
    <s v="Retargeting"/>
    <s v="mobile"/>
    <x v="2"/>
    <s v="ebay.ie"/>
    <s v="300x250"/>
    <s v="female"/>
    <s v="age_twentyfive_thirtyfour"/>
    <s v="25_34"/>
    <n v="0"/>
  </r>
  <r>
    <x v="74"/>
    <d v="2019-01-12T23:35:00"/>
    <n v="7"/>
    <s v="Saturday"/>
    <s v="Mortgages"/>
    <s v="Prospecting"/>
    <s v="mobile"/>
    <x v="1"/>
    <s v="theinnerbeast.com"/>
    <s v="300x250"/>
    <s v="male"/>
    <s v="age_fortyfive_fiftyfour"/>
    <s v="45_54"/>
    <n v="0"/>
  </r>
  <r>
    <x v="74"/>
    <d v="2019-01-07T22:15:00"/>
    <n v="2"/>
    <s v="Monday"/>
    <s v="Mortgages"/>
    <s v="Prospecting"/>
    <s v="mobile"/>
    <x v="0"/>
    <s v="webmd.com"/>
    <s v="320x50"/>
    <s v="male"/>
    <s v="age_fortyfive_fiftyfour"/>
    <s v="45_54"/>
    <n v="0"/>
  </r>
  <r>
    <x v="74"/>
    <d v="2019-01-09T22:32:00"/>
    <n v="4"/>
    <s v="Wednesday"/>
    <s v="Mortgages"/>
    <s v="Prospecting"/>
    <s v="mobile"/>
    <x v="2"/>
    <s v="mortgagestrategy.co.uk"/>
    <s v="320x50"/>
    <s v="male"/>
    <s v="age_fortyfive_fiftyfour"/>
    <s v="45_54"/>
    <n v="0"/>
  </r>
  <r>
    <x v="75"/>
    <d v="2019-01-08T15:22:00"/>
    <n v="3"/>
    <s v="Tuesday"/>
    <s v="Mortgages"/>
    <s v="Retargeting"/>
    <s v="desktop"/>
    <x v="0"/>
    <s v="hoganstand.com"/>
    <s v="300x250"/>
    <s v="male"/>
    <s v="age_eighteen_twentyfour"/>
    <s v="18_24"/>
    <n v="0"/>
  </r>
  <r>
    <x v="75"/>
    <d v="2019-01-10T13:17:00"/>
    <n v="5"/>
    <s v="Thursday"/>
    <s v="Mortgages"/>
    <s v="Retargeting"/>
    <s v="desktop"/>
    <x v="2"/>
    <s v="daft.ie"/>
    <s v="728x90"/>
    <s v="male"/>
    <s v="age_eighteen_twentyfour"/>
    <s v="18_24"/>
    <s v="yes"/>
  </r>
  <r>
    <x v="75"/>
    <d v="2019-01-23T11:10:00"/>
    <n v="4"/>
    <s v="Wednesday"/>
    <s v="Mortgages"/>
    <s v="Retargeting"/>
    <s v="desktop"/>
    <x v="2"/>
    <s v="daft.ie"/>
    <s v="728x90"/>
    <s v="male"/>
    <s v="age_eighteen_twentyfour"/>
    <s v="18_24"/>
    <s v="yes"/>
  </r>
  <r>
    <x v="75"/>
    <d v="2019-01-25T09:39:00"/>
    <n v="6"/>
    <s v="Friday"/>
    <s v="Mortgages"/>
    <s v="Retargeting"/>
    <s v="desktop"/>
    <x v="1"/>
    <s v="myweather2.com"/>
    <s v="728x90"/>
    <s v="male"/>
    <s v="age_eighteen_twentyfour"/>
    <s v="18_24"/>
    <n v="0"/>
  </r>
  <r>
    <x v="76"/>
    <d v="2019-01-13T12:01:00"/>
    <n v="1"/>
    <s v="Sunday"/>
    <s v="Mortgages"/>
    <s v="Retargeting"/>
    <s v="mobile"/>
    <x v="2"/>
    <s v="ir.speakingsame.com"/>
    <s v="300x250"/>
    <s v="female"/>
    <s v="age_fortyfive_fiftyfour"/>
    <s v="45_54"/>
    <n v="0"/>
  </r>
  <r>
    <x v="76"/>
    <d v="2019-01-13T15:22:00"/>
    <n v="1"/>
    <s v="Sunday"/>
    <s v="Mortgages"/>
    <s v="Retargeting"/>
    <s v="mobile"/>
    <x v="1"/>
    <s v="ir.speakingsame.com"/>
    <s v="300x250"/>
    <s v="female"/>
    <s v="age_fortyfive_fiftyfour"/>
    <s v="45_54"/>
    <n v="0"/>
  </r>
  <r>
    <x v="76"/>
    <d v="2019-01-01T20:59:00"/>
    <n v="3"/>
    <s v="Tuesday"/>
    <s v="Mortgages"/>
    <s v="Retargeting"/>
    <s v="mobile"/>
    <x v="0"/>
    <s v="fashionbeans.com"/>
    <s v="300x250"/>
    <s v="female"/>
    <s v="age_fortyfive_fiftyfour"/>
    <s v="45_54"/>
    <n v="0"/>
  </r>
  <r>
    <x v="76"/>
    <d v="2019-01-01T21:00:00"/>
    <n v="3"/>
    <s v="Tuesday"/>
    <s v="Mortgages"/>
    <s v="Retargeting"/>
    <s v="mobile"/>
    <x v="2"/>
    <s v="fashionbeans.com"/>
    <s v="300x250"/>
    <s v="female"/>
    <s v="age_fortyfive_fiftyfour"/>
    <s v="45_54"/>
    <n v="0"/>
  </r>
  <r>
    <x v="76"/>
    <d v="2019-01-13T10:38:00"/>
    <n v="1"/>
    <s v="Sunday"/>
    <s v="Mortgages"/>
    <s v="Retargeting"/>
    <s v="mobile"/>
    <x v="2"/>
    <s v="ir.speakingsame.com"/>
    <s v="300x250"/>
    <s v="female"/>
    <s v="age_fortyfive_fiftyfour"/>
    <s v="45_54"/>
    <n v="0"/>
  </r>
  <r>
    <x v="76"/>
    <d v="2019-01-13T10:29:00"/>
    <n v="1"/>
    <s v="Sunday"/>
    <s v="Mortgages"/>
    <s v="Retargeting"/>
    <s v="mobile"/>
    <x v="2"/>
    <s v="ir.speakingsame.com"/>
    <s v="300x250"/>
    <s v="female"/>
    <s v="age_fortyfive_fiftyfour"/>
    <s v="45_54"/>
    <n v="0"/>
  </r>
  <r>
    <x v="76"/>
    <d v="2019-01-13T10:38:00"/>
    <n v="1"/>
    <s v="Sunday"/>
    <s v="Mortgages"/>
    <s v="Retargeting"/>
    <s v="mobile"/>
    <x v="2"/>
    <s v="ir.speakingsame.com"/>
    <s v="300x250"/>
    <s v="female"/>
    <s v="age_fortyfive_fiftyfour"/>
    <s v="45_54"/>
    <n v="0"/>
  </r>
  <r>
    <x v="76"/>
    <d v="2019-01-04T19:10:00"/>
    <n v="6"/>
    <s v="Friday"/>
    <s v="Mortgages"/>
    <s v="Retargeting"/>
    <s v="mobile"/>
    <x v="2"/>
    <s v="lovindublin.com"/>
    <s v="300x250"/>
    <s v="female"/>
    <s v="age_fortyfive_fiftyfour"/>
    <s v="45_54"/>
    <n v="0"/>
  </r>
  <r>
    <x v="76"/>
    <d v="2019-01-13T11:19:00"/>
    <n v="1"/>
    <s v="Sunday"/>
    <s v="Mortgages"/>
    <s v="Retargeting"/>
    <s v="mobile"/>
    <x v="2"/>
    <s v="ir.speakingsame.com"/>
    <s v="300x250"/>
    <s v="female"/>
    <s v="age_fortyfive_fiftyfour"/>
    <s v="45_54"/>
    <n v="0"/>
  </r>
  <r>
    <x v="76"/>
    <d v="2019-01-13T10:42:00"/>
    <n v="1"/>
    <s v="Sunday"/>
    <s v="Mortgages"/>
    <s v="Retargeting"/>
    <s v="mobile"/>
    <x v="2"/>
    <s v="ir.speakingsame.com"/>
    <s v="300x250"/>
    <s v="female"/>
    <s v="age_fortyfive_fiftyfour"/>
    <s v="45_54"/>
    <n v="0"/>
  </r>
  <r>
    <x v="76"/>
    <d v="2019-01-12T21:28:00"/>
    <n v="7"/>
    <s v="Saturday"/>
    <s v="Mortgages"/>
    <s v="Retargeting"/>
    <s v="mobile"/>
    <x v="2"/>
    <s v="webmd.com"/>
    <s v="320x50"/>
    <s v="female"/>
    <s v="age_fortyfive_fiftyfour"/>
    <s v="45_54"/>
    <n v="0"/>
  </r>
  <r>
    <x v="76"/>
    <d v="2019-01-07T22:33:00"/>
    <n v="2"/>
    <s v="Monday"/>
    <s v="Mortgages"/>
    <s v="Retargeting"/>
    <s v="mobile"/>
    <x v="2"/>
    <s v="tripadvisor.ie"/>
    <s v="320x50"/>
    <s v="female"/>
    <s v="age_fortyfive_fiftyfour"/>
    <s v="45_54"/>
    <n v="0"/>
  </r>
  <r>
    <x v="76"/>
    <d v="2019-01-07T22:35:00"/>
    <n v="2"/>
    <s v="Monday"/>
    <s v="Mortgages"/>
    <s v="Retargeting"/>
    <s v="mobile"/>
    <x v="2"/>
    <s v="tripadvisor.ie"/>
    <s v="320x50"/>
    <s v="female"/>
    <s v="age_fortyfive_fiftyfour"/>
    <s v="45_54"/>
    <n v="0"/>
  </r>
  <r>
    <x v="76"/>
    <d v="2019-01-07T22:30:00"/>
    <n v="2"/>
    <s v="Monday"/>
    <s v="Mortgages"/>
    <s v="Retargeting"/>
    <s v="mobile"/>
    <x v="2"/>
    <s v="tripadvisor.co.nz"/>
    <s v="320x50"/>
    <s v="female"/>
    <s v="age_fortyfive_fiftyfour"/>
    <s v="45_54"/>
    <n v="0"/>
  </r>
  <r>
    <x v="76"/>
    <d v="2019-01-01T21:01:00"/>
    <n v="3"/>
    <s v="Tuesday"/>
    <s v="Mortgages"/>
    <s v="Retargeting"/>
    <s v="mobile"/>
    <x v="2"/>
    <s v="fashionbeans.com"/>
    <s v="320x50"/>
    <s v="female"/>
    <s v="age_fortyfive_fiftyfour"/>
    <s v="45_54"/>
    <n v="0"/>
  </r>
  <r>
    <x v="76"/>
    <d v="2019-01-10T22:29:00"/>
    <n v="5"/>
    <s v="Thursday"/>
    <s v="Mortgages"/>
    <s v="Retargeting"/>
    <s v="mobile"/>
    <x v="2"/>
    <s v="daftdrop.com"/>
    <s v="320x50"/>
    <s v="female"/>
    <s v="age_fortyfive_fiftyfour"/>
    <s v="45_54"/>
    <n v="0"/>
  </r>
  <r>
    <x v="77"/>
    <d v="2019-01-12T00:16:00"/>
    <n v="7"/>
    <s v="Saturday"/>
    <s v="Mortgages"/>
    <s v="Retargeting"/>
    <s v="mobile"/>
    <x v="0"/>
    <s v="touch.daft.ie"/>
    <s v="300x250"/>
    <s v="female"/>
    <s v="age_thirtyfive_fortyfour"/>
    <s v="35_44"/>
    <n v="0"/>
  </r>
  <r>
    <x v="77"/>
    <d v="2019-01-15T18:36:00"/>
    <n v="3"/>
    <s v="Tuesday"/>
    <s v="Mortgages"/>
    <s v="Retargeting"/>
    <s v="mobile"/>
    <x v="2"/>
    <s v="leinsterexpress.ie"/>
    <s v="300x250"/>
    <s v="female"/>
    <s v="age_thirtyfive_fortyfour"/>
    <s v="35_44"/>
    <n v="0"/>
  </r>
  <r>
    <x v="77"/>
    <d v="2019-01-19T20:14:00"/>
    <n v="7"/>
    <s v="Saturday"/>
    <s v="Mortgages"/>
    <s v="Retargeting"/>
    <s v="mobile"/>
    <x v="2"/>
    <s v="hellomagazine.com"/>
    <s v="300x250"/>
    <s v="female"/>
    <s v="age_thirtyfive_fortyfour"/>
    <s v="35_44"/>
    <n v="0"/>
  </r>
  <r>
    <x v="77"/>
    <d v="2019-01-13T12:25:00"/>
    <n v="1"/>
    <s v="Sunday"/>
    <s v="Mortgages"/>
    <s v="Retargeting"/>
    <s v="mobile"/>
    <x v="2"/>
    <s v="touch.daft.ie"/>
    <s v="300x250"/>
    <s v="female"/>
    <s v="age_thirtyfive_fortyfour"/>
    <s v="35_44"/>
    <n v="0"/>
  </r>
  <r>
    <x v="77"/>
    <d v="2019-01-15T07:24:00"/>
    <n v="3"/>
    <s v="Tuesday"/>
    <s v="Mortgages"/>
    <s v="Retargeting"/>
    <s v="mobile"/>
    <x v="2"/>
    <s v="touch.daft.ie"/>
    <s v="300x250"/>
    <s v="female"/>
    <s v="age_thirtyfive_fortyfour"/>
    <s v="35_44"/>
    <n v="0"/>
  </r>
  <r>
    <x v="77"/>
    <d v="2019-01-17T18:12:00"/>
    <n v="5"/>
    <s v="Thursday"/>
    <s v="Mortgages"/>
    <s v="Retargeting"/>
    <s v="mobile"/>
    <x v="2"/>
    <s v="touch.daft.ie"/>
    <s v="300x250"/>
    <s v="female"/>
    <s v="age_thirtyfive_fortyfour"/>
    <s v="35_44"/>
    <n v="0"/>
  </r>
  <r>
    <x v="77"/>
    <d v="2019-01-12T13:40:00"/>
    <n v="7"/>
    <s v="Saturday"/>
    <s v="Mortgages"/>
    <s v="Retargeting"/>
    <s v="mobile"/>
    <x v="2"/>
    <s v="touch.daft.ie"/>
    <s v="300x250"/>
    <s v="female"/>
    <s v="age_thirtyfive_fortyfour"/>
    <s v="35_44"/>
    <n v="0"/>
  </r>
  <r>
    <x v="77"/>
    <d v="2019-01-14T21:42:00"/>
    <n v="2"/>
    <s v="Monday"/>
    <s v="Mortgages"/>
    <s v="Retargeting"/>
    <s v="mobile"/>
    <x v="2"/>
    <s v="touch.daft.ie"/>
    <s v="300x250"/>
    <s v="female"/>
    <s v="age_thirtyfive_fortyfour"/>
    <s v="35_44"/>
    <n v="0"/>
  </r>
  <r>
    <x v="77"/>
    <d v="2019-01-20T08:20:00"/>
    <n v="1"/>
    <s v="Sunday"/>
    <s v="Mortgages"/>
    <s v="Retargeting"/>
    <s v="mobile"/>
    <x v="2"/>
    <s v="skyscanner.ie"/>
    <s v="300x250"/>
    <s v="female"/>
    <s v="age_thirtyfive_fortyfour"/>
    <s v="35_44"/>
    <n v="0"/>
  </r>
  <r>
    <x v="77"/>
    <d v="2019-01-16T22:55:00"/>
    <n v="4"/>
    <s v="Wednesday"/>
    <s v="Mortgages"/>
    <s v="Retargeting"/>
    <s v="mobile"/>
    <x v="2"/>
    <s v="touch.daft.ie"/>
    <s v="300x250"/>
    <s v="female"/>
    <s v="age_thirtyfive_fortyfour"/>
    <s v="35_44"/>
    <n v="0"/>
  </r>
  <r>
    <x v="77"/>
    <d v="2019-01-20T12:43:00"/>
    <n v="1"/>
    <s v="Sunday"/>
    <s v="Mortgages"/>
    <s v="Retargeting"/>
    <s v="mobile"/>
    <x v="1"/>
    <s v="skyscanner.ie"/>
    <s v=""/>
    <s v="female"/>
    <s v="age_thirtyfive_fortyfour"/>
    <s v="35_44"/>
    <n v="0"/>
  </r>
  <r>
    <x v="77"/>
    <d v="2019-01-13T08:25:00"/>
    <n v="1"/>
    <s v="Sunday"/>
    <s v="Mortgages"/>
    <s v="Retargeting"/>
    <s v="mobile"/>
    <x v="2"/>
    <s v="touch.daft.ie"/>
    <s v="300x250"/>
    <s v="female"/>
    <s v="age_thirtyfive_fortyfour"/>
    <s v="35_44"/>
    <n v="0"/>
  </r>
  <r>
    <x v="77"/>
    <d v="2019-01-17T22:50:00"/>
    <n v="5"/>
    <s v="Thursday"/>
    <s v="Mortgages"/>
    <s v="Retargeting"/>
    <s v="mobile"/>
    <x v="2"/>
    <s v="touch.daft.ie"/>
    <s v="300x250"/>
    <s v="female"/>
    <s v="age_thirtyfive_fortyfour"/>
    <s v="35_44"/>
    <n v="0"/>
  </r>
  <r>
    <x v="77"/>
    <d v="2019-01-13T20:56:00"/>
    <n v="1"/>
    <s v="Sunday"/>
    <s v="Mortgages"/>
    <s v="Retargeting"/>
    <s v="mobile"/>
    <x v="2"/>
    <s v="irishmirror.ie"/>
    <s v="300x250"/>
    <s v="female"/>
    <s v="age_thirtyfive_fortyfour"/>
    <s v="35_44"/>
    <n v="0"/>
  </r>
  <r>
    <x v="77"/>
    <d v="2019-01-16T22:55:00"/>
    <n v="4"/>
    <s v="Wednesday"/>
    <s v="Mortgages"/>
    <s v="Retargeting"/>
    <s v="mobile"/>
    <x v="2"/>
    <s v="touch.daft.ie"/>
    <s v="300x250"/>
    <s v="female"/>
    <s v="age_thirtyfive_fortyfour"/>
    <s v="35_44"/>
    <n v="0"/>
  </r>
  <r>
    <x v="77"/>
    <d v="2019-01-12T06:30:00"/>
    <n v="7"/>
    <s v="Saturday"/>
    <s v="Mortgages"/>
    <s v="Retargeting"/>
    <s v="mobile"/>
    <x v="2"/>
    <s v="touch.daft.ie"/>
    <s v="320x50"/>
    <s v="female"/>
    <s v="age_thirtyfive_fortyfour"/>
    <s v="35_44"/>
    <n v="0"/>
  </r>
  <r>
    <x v="77"/>
    <d v="2019-01-12T16:57:00"/>
    <n v="7"/>
    <s v="Saturday"/>
    <s v="Mortgages"/>
    <s v="Retargeting"/>
    <s v="mobile"/>
    <x v="2"/>
    <s v="thesun.ie"/>
    <s v="320x50"/>
    <s v="female"/>
    <s v="age_thirtyfive_fortyfour"/>
    <s v="35_44"/>
    <n v="0"/>
  </r>
  <r>
    <x v="77"/>
    <d v="2019-01-17T13:45:00"/>
    <n v="5"/>
    <s v="Thursday"/>
    <s v="Mortgages"/>
    <s v="Retargeting"/>
    <s v="mobile"/>
    <x v="2"/>
    <s v="thesun.ie"/>
    <s v="320x50"/>
    <s v="female"/>
    <s v="age_thirtyfive_fortyfour"/>
    <s v="35_44"/>
    <n v="0"/>
  </r>
  <r>
    <x v="77"/>
    <d v="2019-01-19T07:07:00"/>
    <n v="7"/>
    <s v="Saturday"/>
    <s v="Mortgages"/>
    <s v="Retargeting"/>
    <s v="mobile"/>
    <x v="2"/>
    <s v="touch.daft.ie"/>
    <s v="320x50"/>
    <s v="female"/>
    <s v="age_thirtyfive_fortyfour"/>
    <s v="35_44"/>
    <n v="0"/>
  </r>
  <r>
    <x v="77"/>
    <d v="2019-01-17T13:45:00"/>
    <n v="5"/>
    <s v="Thursday"/>
    <s v="Mortgages"/>
    <s v="Retargeting"/>
    <s v="mobile"/>
    <x v="2"/>
    <s v="thesun.ie"/>
    <s v="320x50"/>
    <s v="female"/>
    <s v="age_thirtyfive_fortyfour"/>
    <s v="35_44"/>
    <n v="0"/>
  </r>
  <r>
    <x v="77"/>
    <d v="2019-01-17T13:46:00"/>
    <n v="5"/>
    <s v="Thursday"/>
    <s v="Mortgages"/>
    <s v="Retargeting"/>
    <s v="mobile"/>
    <x v="2"/>
    <s v="thesun.ie"/>
    <s v=""/>
    <s v="female"/>
    <s v="age_thirtyfive_fortyfour"/>
    <s v="35_44"/>
    <n v="0"/>
  </r>
  <r>
    <x v="77"/>
    <d v="2019-01-17T20:53:00"/>
    <n v="5"/>
    <s v="Thursday"/>
    <s v="Mortgages"/>
    <s v="Retargeting"/>
    <s v="mobile"/>
    <x v="2"/>
    <s v="touch.daft.ie"/>
    <s v="320x50"/>
    <s v="female"/>
    <s v="age_thirtyfive_fortyfour"/>
    <s v="35_44"/>
    <n v="0"/>
  </r>
  <r>
    <x v="78"/>
    <d v="2019-01-17T13:58:00"/>
    <n v="5"/>
    <s v="Thursday"/>
    <s v="Mortgages"/>
    <s v="Retargeting"/>
    <s v="mobile"/>
    <x v="1"/>
    <s v="foodnetwork.com"/>
    <s v="300x250"/>
    <s v="female"/>
    <s v="age_twentyfive_thirtyfour"/>
    <s v="25_34"/>
    <n v="0"/>
  </r>
  <r>
    <x v="78"/>
    <d v="2019-01-04T00:18:00"/>
    <n v="6"/>
    <s v="Friday"/>
    <s v="Mortgages"/>
    <s v="Retargeting"/>
    <s v="mobile"/>
    <x v="2"/>
    <s v="babycentre.co.uk"/>
    <s v="320x50"/>
    <s v="female"/>
    <s v="age_twentyfive_thirtyfour"/>
    <s v="25_34"/>
    <n v="0"/>
  </r>
  <r>
    <x v="78"/>
    <d v="2019-01-03T16:09:00"/>
    <n v="5"/>
    <s v="Thursday"/>
    <s v="Mortgages"/>
    <s v="Retargeting"/>
    <s v="mobile"/>
    <x v="0"/>
    <s v="webmd.com"/>
    <s v="320x50"/>
    <s v="female"/>
    <s v="age_twentyfive_thirtyfour"/>
    <s v="25_34"/>
    <n v="0"/>
  </r>
  <r>
    <x v="79"/>
    <d v="2019-01-05T17:33:00"/>
    <n v="7"/>
    <s v="Saturday"/>
    <s v="Mortgages"/>
    <s v="Retargeting"/>
    <s v="mobile"/>
    <x v="2"/>
    <s v="donedeal.ie"/>
    <s v="300x250"/>
    <s v="male"/>
    <s v="age_eighteen_twentyfour"/>
    <s v="18_24"/>
    <n v="0"/>
  </r>
  <r>
    <x v="79"/>
    <d v="2019-01-05T17:27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5T17:31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5T17:34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5T17:30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8T22:01:00"/>
    <n v="3"/>
    <s v="Tuesday"/>
    <s v="Mortgages"/>
    <s v="Retargeting"/>
    <s v="mobile"/>
    <x v="2"/>
    <s v="donedeal.ie"/>
    <s v="320x50"/>
    <s v="male"/>
    <s v="age_eighteen_twentyfour"/>
    <s v="18_24"/>
    <n v="0"/>
  </r>
  <r>
    <x v="79"/>
    <d v="2019-01-05T17:24:00"/>
    <n v="7"/>
    <s v="Saturday"/>
    <s v="Mortgages"/>
    <s v="Retargeting"/>
    <s v="mobile"/>
    <x v="0"/>
    <s v="donedeal.ie"/>
    <s v="320x50"/>
    <s v="male"/>
    <s v="age_eighteen_twentyfour"/>
    <s v="18_24"/>
    <n v="0"/>
  </r>
  <r>
    <x v="79"/>
    <d v="2019-01-12T16:24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12T14:11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12T19:29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9T20:59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79"/>
    <d v="2019-01-05T17:25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13T20:15:00"/>
    <n v="1"/>
    <s v="Sunday"/>
    <s v="Mortgages"/>
    <s v="Retargeting"/>
    <s v="mobile"/>
    <x v="2"/>
    <s v="waterfordlive.ie"/>
    <s v="320x50"/>
    <s v="male"/>
    <s v="age_eighteen_twentyfour"/>
    <s v="18_24"/>
    <n v="0"/>
  </r>
  <r>
    <x v="79"/>
    <d v="2019-01-05T17:36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5T17:35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11T21:11:00"/>
    <n v="6"/>
    <s v="Friday"/>
    <s v="Mortgages"/>
    <s v="Retargeting"/>
    <s v="mobile"/>
    <x v="2"/>
    <s v="dublinlive.ie"/>
    <s v="320x50"/>
    <s v="male"/>
    <s v="age_eighteen_twentyfour"/>
    <s v="18_24"/>
    <n v="0"/>
  </r>
  <r>
    <x v="79"/>
    <d v="2019-01-05T17:26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14T20:17:00"/>
    <n v="2"/>
    <s v="Monday"/>
    <s v="Mortgages"/>
    <s v="Retargeting"/>
    <s v="mobile"/>
    <x v="1"/>
    <s v="donedeal.ie"/>
    <s v="320x50"/>
    <s v="male"/>
    <s v="age_eighteen_twentyfour"/>
    <s v="18_24"/>
    <n v="0"/>
  </r>
  <r>
    <x v="79"/>
    <d v="2019-01-05T17:40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79"/>
    <d v="2019-01-05T17:32:00"/>
    <n v="7"/>
    <s v="Saturday"/>
    <s v="Mortgages"/>
    <s v="Retargeting"/>
    <s v="mobile"/>
    <x v="2"/>
    <s v="donedeal.ie"/>
    <s v="320x50"/>
    <s v="male"/>
    <s v="age_eighteen_twentyfour"/>
    <s v="18_24"/>
    <n v="0"/>
  </r>
  <r>
    <x v="80"/>
    <d v="2019-01-11T12:57:00"/>
    <n v="6"/>
    <s v="Friday"/>
    <s v="Mortgages"/>
    <s v="Prospecting"/>
    <s v="desktop"/>
    <x v="1"/>
    <s v="hoganstand.com"/>
    <s v="300x250"/>
    <s v="male"/>
    <s v="age_fortyfive_fiftyfour"/>
    <s v="45_54"/>
    <n v="0"/>
  </r>
  <r>
    <x v="80"/>
    <d v="2019-01-09T14:30:00"/>
    <n v="4"/>
    <s v="Wednesday"/>
    <s v="Mortgages"/>
    <s v="Prospecting"/>
    <s v="desktop"/>
    <x v="0"/>
    <s v="gq.com"/>
    <s v="728x90"/>
    <s v="male"/>
    <s v="age_fortyfive_fiftyfour"/>
    <s v="45_54"/>
    <n v="0"/>
  </r>
  <r>
    <x v="81"/>
    <d v="2019-01-09T21:31:00"/>
    <n v="4"/>
    <s v="Wednesday"/>
    <s v="Mortgages"/>
    <s v="Prospecting"/>
    <s v="desktop"/>
    <x v="1"/>
    <s v="daft.ie"/>
    <s v="728x90"/>
    <s v="female"/>
    <s v="age_twentyfive_thirtyfour"/>
    <s v="25_34"/>
    <s v="yes"/>
  </r>
  <r>
    <x v="82"/>
    <d v="2019-01-03T16:58:00"/>
    <n v="5"/>
    <s v="Thursday"/>
    <s v="Mortgages"/>
    <s v="Retargeting"/>
    <s v="desktop"/>
    <x v="2"/>
    <s v="outlook.live.com"/>
    <s v="160x600"/>
    <s v="male"/>
    <s v="age_twentyfive_thirtyfour"/>
    <s v="25_34"/>
    <n v="0"/>
  </r>
  <r>
    <x v="82"/>
    <d v="2019-01-03T16:31:00"/>
    <n v="5"/>
    <s v="Thursday"/>
    <s v="Mortgages"/>
    <s v="Retargeting"/>
    <s v="desktop"/>
    <x v="2"/>
    <s v="outlook.live.com"/>
    <s v="160x600"/>
    <s v="male"/>
    <s v="age_twentyfive_thirtyfour"/>
    <s v="25_34"/>
    <n v="0"/>
  </r>
  <r>
    <x v="82"/>
    <d v="2019-01-03T16:46:00"/>
    <n v="5"/>
    <s v="Thursday"/>
    <s v="Mortgages"/>
    <s v="Retargeting"/>
    <s v="desktop"/>
    <x v="2"/>
    <s v="outlook.live.com"/>
    <s v="160x600"/>
    <s v="male"/>
    <s v="age_twentyfive_thirtyfour"/>
    <s v="25_34"/>
    <n v="0"/>
  </r>
  <r>
    <x v="82"/>
    <d v="2019-01-03T16:32:00"/>
    <n v="5"/>
    <s v="Thursday"/>
    <s v="Mortgages"/>
    <s v="Retargeting"/>
    <s v="desktop"/>
    <x v="2"/>
    <s v="outlook.live.com"/>
    <s v="160x600"/>
    <s v="male"/>
    <s v="age_twentyfive_thirtyfour"/>
    <s v="25_34"/>
    <n v="0"/>
  </r>
  <r>
    <x v="82"/>
    <d v="2019-01-01T23:35:00"/>
    <n v="3"/>
    <s v="Tuesday"/>
    <s v="Mortgages"/>
    <s v="Retargeting"/>
    <s v="desktop"/>
    <x v="0"/>
    <s v="goodreads.com"/>
    <s v="300x250"/>
    <s v="male"/>
    <s v="age_twentyfive_thirtyfour"/>
    <s v="25_34"/>
    <n v="0"/>
  </r>
  <r>
    <x v="82"/>
    <d v="2019-01-01T23:36:00"/>
    <n v="3"/>
    <s v="Tuesday"/>
    <s v="Mortgages"/>
    <s v="Retargeting"/>
    <s v="desktop"/>
    <x v="2"/>
    <s v="goodreads.com"/>
    <s v="300x250"/>
    <s v="male"/>
    <s v="age_twentyfive_thirtyfour"/>
    <s v="25_34"/>
    <n v="0"/>
  </r>
  <r>
    <x v="82"/>
    <d v="2019-01-01T23:38:00"/>
    <n v="3"/>
    <s v="Tuesday"/>
    <s v="Mortgages"/>
    <s v="Retargeting"/>
    <s v="desktop"/>
    <x v="2"/>
    <s v="goodreads.com"/>
    <s v="300x250"/>
    <s v="male"/>
    <s v="age_twentyfive_thirtyfour"/>
    <s v="25_34"/>
    <n v="0"/>
  </r>
  <r>
    <x v="82"/>
    <d v="2019-01-02T00:12:00"/>
    <n v="4"/>
    <s v="Wednesday"/>
    <s v="Mortgages"/>
    <s v="Retargeting"/>
    <s v="desktop"/>
    <x v="2"/>
    <s v="daft.ie"/>
    <s v="728x90"/>
    <s v="male"/>
    <s v="age_twentyfive_thirtyfour"/>
    <s v="25_34"/>
    <s v="yes"/>
  </r>
  <r>
    <x v="82"/>
    <d v="2019-01-05T23:47:00"/>
    <n v="7"/>
    <s v="Saturday"/>
    <s v="Mortgages"/>
    <s v="Retargeting"/>
    <s v="desktop"/>
    <x v="1"/>
    <s v="ebay.ie"/>
    <s v="728x90"/>
    <s v="male"/>
    <s v="age_twentyfive_thirtyfour"/>
    <s v="25_34"/>
    <n v="0"/>
  </r>
  <r>
    <x v="83"/>
    <d v="2019-01-13T19:57:00"/>
    <n v="1"/>
    <s v="Sunday"/>
    <s v="Mortgages"/>
    <s v="Retargeting"/>
    <s v="mobile"/>
    <x v="2"/>
    <s v="totalmotorcycle.com"/>
    <s v="320x50"/>
    <s v="male"/>
    <s v="age_fortyfive_fiftyfour"/>
    <s v="45_54"/>
    <n v="0"/>
  </r>
  <r>
    <x v="84"/>
    <d v="2019-01-02T15:44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5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3T12:55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3T12:57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3T12:54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3T12:57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8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6:16:00"/>
    <n v="4"/>
    <s v="Wednesday"/>
    <s v="Mortgages"/>
    <s v="Retargeting"/>
    <s v="desktop"/>
    <x v="2"/>
    <s v="boards.ie"/>
    <s v="160x600"/>
    <s v="female"/>
    <s v="age_eighteen_twentyfour"/>
    <s v="18_24"/>
    <n v="0"/>
  </r>
  <r>
    <x v="84"/>
    <d v="2019-01-03T12:57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5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5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6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8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5:46:00"/>
    <n v="4"/>
    <s v="Wednesday"/>
    <s v="Mortgages"/>
    <s v="Retargeting"/>
    <s v="desktop"/>
    <x v="2"/>
    <s v="daft.ie"/>
    <s v="160x600"/>
    <s v="female"/>
    <s v="age_eighteen_twentyfour"/>
    <s v="18_24"/>
    <s v="yes"/>
  </r>
  <r>
    <x v="84"/>
    <d v="2019-01-02T16:24:00"/>
    <n v="4"/>
    <s v="Wednesday"/>
    <s v="Mortgages"/>
    <s v="Retargeting"/>
    <s v="desktop"/>
    <x v="2"/>
    <s v="boards.ie"/>
    <s v="160x600"/>
    <s v="female"/>
    <s v="age_eighteen_twentyfour"/>
    <s v="18_24"/>
    <n v="0"/>
  </r>
  <r>
    <x v="84"/>
    <d v="2019-01-03T12:09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3T12:09:00"/>
    <n v="5"/>
    <s v="Thursday"/>
    <s v="Mortgages"/>
    <s v="Retargeting"/>
    <s v="desktop"/>
    <x v="2"/>
    <s v="daft.ie"/>
    <s v="160x600"/>
    <s v="female"/>
    <s v="age_eighteen_twentyfour"/>
    <s v="18_24"/>
    <s v="yes"/>
  </r>
  <r>
    <x v="84"/>
    <d v="2019-01-02T12:54:00"/>
    <n v="4"/>
    <s v="Wednesday"/>
    <s v="Mortgages"/>
    <s v="Retargeting"/>
    <s v="desktop"/>
    <x v="2"/>
    <s v="babyandbump.momtastic.com"/>
    <s v="300x250"/>
    <s v="female"/>
    <s v="age_eighteen_twentyfour"/>
    <s v="18_24"/>
    <n v="0"/>
  </r>
  <r>
    <x v="84"/>
    <d v="2019-01-02T12:53:00"/>
    <n v="4"/>
    <s v="Wednesday"/>
    <s v="Mortgages"/>
    <s v="Retargeting"/>
    <s v="desktop"/>
    <x v="2"/>
    <s v="babyandbump.momtastic.com"/>
    <s v="300x250"/>
    <s v="female"/>
    <s v="age_eighteen_twentyfour"/>
    <s v="18_24"/>
    <n v="0"/>
  </r>
  <r>
    <x v="84"/>
    <d v="2019-01-02T12:54:00"/>
    <n v="4"/>
    <s v="Wednesday"/>
    <s v="Mortgages"/>
    <s v="Retargeting"/>
    <s v="desktop"/>
    <x v="2"/>
    <s v="babyandbump.momtastic.com"/>
    <s v="300x250"/>
    <s v="female"/>
    <s v="age_eighteen_twentyfour"/>
    <s v="18_24"/>
    <n v="0"/>
  </r>
  <r>
    <x v="84"/>
    <d v="2019-01-02T12:53:00"/>
    <n v="4"/>
    <s v="Wednesday"/>
    <s v="Mortgages"/>
    <s v="Retargeting"/>
    <s v="desktop"/>
    <x v="0"/>
    <s v="babyandbump.momtastic.com"/>
    <s v="300x250"/>
    <s v="female"/>
    <s v="age_eighteen_twentyfour"/>
    <s v="18_24"/>
    <n v="0"/>
  </r>
  <r>
    <x v="84"/>
    <d v="2019-01-02T12:54:00"/>
    <n v="4"/>
    <s v="Wednesday"/>
    <s v="Mortgages"/>
    <s v="Retargeting"/>
    <s v="desktop"/>
    <x v="2"/>
    <s v="babyandbump.momtastic.com"/>
    <s v="300x250"/>
    <s v="female"/>
    <s v="age_eighteen_twentyfour"/>
    <s v="18_24"/>
    <n v="0"/>
  </r>
  <r>
    <x v="84"/>
    <d v="2019-01-02T16:12:00"/>
    <n v="4"/>
    <s v="Wednesday"/>
    <s v="Mortgages"/>
    <s v="Retargeting"/>
    <s v="desktop"/>
    <x v="2"/>
    <s v="thepropertypin.com"/>
    <s v="320x50"/>
    <s v="female"/>
    <s v="age_eighteen_twentyfour"/>
    <s v="18_24"/>
    <n v="0"/>
  </r>
  <r>
    <x v="84"/>
    <d v="2019-01-02T16:10:00"/>
    <n v="4"/>
    <s v="Wednesday"/>
    <s v="Mortgages"/>
    <s v="Retargeting"/>
    <s v="desktop"/>
    <x v="2"/>
    <s v="thepropertypin.com"/>
    <s v="320x50"/>
    <s v="female"/>
    <s v="age_eighteen_twentyfour"/>
    <s v="18_24"/>
    <n v="0"/>
  </r>
  <r>
    <x v="84"/>
    <d v="2019-01-02T16:11:00"/>
    <n v="4"/>
    <s v="Wednesday"/>
    <s v="Mortgages"/>
    <s v="Retargeting"/>
    <s v="desktop"/>
    <x v="2"/>
    <s v="thepropertypin.com"/>
    <s v="320x50"/>
    <s v="female"/>
    <s v="age_eighteen_twentyfour"/>
    <s v="18_24"/>
    <n v="0"/>
  </r>
  <r>
    <x v="84"/>
    <d v="2019-01-03T12:57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2:53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5:45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3T12:10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6:17:00"/>
    <n v="5"/>
    <s v="Thursday"/>
    <s v="Mortgages"/>
    <s v="Retargeting"/>
    <s v="desktop"/>
    <x v="2"/>
    <s v="tripadvisor.ie"/>
    <s v="728x90"/>
    <s v="female"/>
    <s v="age_eighteen_twentyfour"/>
    <s v="18_24"/>
    <n v="0"/>
  </r>
  <r>
    <x v="84"/>
    <d v="2019-01-03T12:53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5:47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2T15:42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3T12:56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5:41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3T12:09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5:46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3T12:55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2:10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2:09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6:00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3T12:09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2:56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6:18:00"/>
    <n v="5"/>
    <s v="Thursday"/>
    <s v="Mortgages"/>
    <s v="Retargeting"/>
    <s v="desktop"/>
    <x v="1"/>
    <s v="accuweather.com"/>
    <s v="728x90"/>
    <s v="female"/>
    <s v="age_eighteen_twentyfour"/>
    <s v="18_24"/>
    <n v="0"/>
  </r>
  <r>
    <x v="84"/>
    <d v="2019-01-03T12:57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6:11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4"/>
    <d v="2019-01-03T15:21:00"/>
    <n v="5"/>
    <s v="Thursday"/>
    <s v="Mortgages"/>
    <s v="Retargeting"/>
    <s v="desktop"/>
    <x v="2"/>
    <s v="tripadvisor.ie"/>
    <s v="728x90"/>
    <s v="female"/>
    <s v="age_eighteen_twentyfour"/>
    <s v="18_24"/>
    <n v="0"/>
  </r>
  <r>
    <x v="84"/>
    <d v="2019-01-03T12:54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12:56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3T09:18:00"/>
    <n v="5"/>
    <s v="Thursday"/>
    <s v="Mortgages"/>
    <s v="Retargeting"/>
    <s v="desktop"/>
    <x v="2"/>
    <s v="skyscanner.ie"/>
    <s v="728x90"/>
    <s v="female"/>
    <s v="age_eighteen_twentyfour"/>
    <s v="18_24"/>
    <n v="0"/>
  </r>
  <r>
    <x v="84"/>
    <d v="2019-01-03T12:53:00"/>
    <n v="5"/>
    <s v="Thursday"/>
    <s v="Mortgages"/>
    <s v="Retargeting"/>
    <s v="desktop"/>
    <x v="2"/>
    <s v="daft.ie"/>
    <s v="728x90"/>
    <s v="female"/>
    <s v="age_eighteen_twentyfour"/>
    <s v="18_24"/>
    <s v="yes"/>
  </r>
  <r>
    <x v="84"/>
    <d v="2019-01-02T16:11:00"/>
    <n v="4"/>
    <s v="Wednesday"/>
    <s v="Mortgages"/>
    <s v="Retargeting"/>
    <s v="desktop"/>
    <x v="2"/>
    <s v="daft.ie"/>
    <s v="728x90"/>
    <s v="female"/>
    <s v="age_eighteen_twentyfour"/>
    <s v="18_24"/>
    <s v="yes"/>
  </r>
  <r>
    <x v="85"/>
    <d v="2019-01-23T16:14:00"/>
    <n v="4"/>
    <s v="Wednesday"/>
    <s v="Mortgages"/>
    <s v="Prospecting"/>
    <s v="mobile"/>
    <x v="1"/>
    <s v="mgsm.pl"/>
    <s v="160x600"/>
    <s v="male"/>
    <s v="age_eighteen_twentyfour"/>
    <s v="18_24"/>
    <n v="0"/>
  </r>
  <r>
    <x v="85"/>
    <d v="2019-01-06T11:58:00"/>
    <n v="1"/>
    <s v="Sunday"/>
    <s v="Mortgages"/>
    <s v="Prospecting"/>
    <s v="mobile"/>
    <x v="0"/>
    <s v="thesun.ie"/>
    <s v="300x250"/>
    <s v="male"/>
    <s v="age_eighteen_twentyfour"/>
    <s v="18_24"/>
    <n v="0"/>
  </r>
  <r>
    <x v="86"/>
    <d v="2019-01-12T17:23:00"/>
    <n v="7"/>
    <s v="Saturday"/>
    <s v="Mortgages"/>
    <s v="Retargeting"/>
    <s v="mobile"/>
    <x v="1"/>
    <s v="touch.boards.ie"/>
    <s v="300x250"/>
    <s v="female"/>
    <s v="age_twentyfive_thirtyfour"/>
    <s v="25_34"/>
    <n v="0"/>
  </r>
  <r>
    <x v="87"/>
    <d v="2019-01-27T12:42:00"/>
    <n v="1"/>
    <s v="Sunday"/>
    <s v="Mortgages"/>
    <s v="Retargeting"/>
    <s v="desktop"/>
    <x v="2"/>
    <s v="outlook.live.com"/>
    <s v="160x600"/>
    <s v="female"/>
    <s v="age_fortyfive_fiftyfour"/>
    <s v="45_54"/>
    <n v="0"/>
  </r>
  <r>
    <x v="87"/>
    <d v="2019-01-27T12:34:00"/>
    <n v="1"/>
    <s v="Sunday"/>
    <s v="Mortgages"/>
    <s v="Retargeting"/>
    <s v="desktop"/>
    <x v="2"/>
    <s v="outlook.live.com"/>
    <s v="160x600"/>
    <s v="female"/>
    <s v="age_fortyfive_fiftyfour"/>
    <s v="45_54"/>
    <n v="0"/>
  </r>
  <r>
    <x v="87"/>
    <d v="2019-01-28T19:52:00"/>
    <n v="2"/>
    <s v="Monday"/>
    <s v="Mortgages"/>
    <s v="Retargeting"/>
    <s v="desktop"/>
    <x v="2"/>
    <s v="outlook.live.com"/>
    <s v="160x600"/>
    <s v="female"/>
    <s v="age_fortyfive_fiftyfour"/>
    <s v="45_54"/>
    <n v="0"/>
  </r>
  <r>
    <x v="87"/>
    <d v="2019-01-28T19:52:00"/>
    <n v="2"/>
    <s v="Monday"/>
    <s v="Mortgages"/>
    <s v="Retargeting"/>
    <s v="desktop"/>
    <x v="1"/>
    <s v="outlook.live.com"/>
    <s v="160x600"/>
    <s v="female"/>
    <s v="age_fortyfive_fiftyfour"/>
    <s v="45_54"/>
    <n v="0"/>
  </r>
  <r>
    <x v="87"/>
    <d v="2019-01-27T09:20:00"/>
    <n v="1"/>
    <s v="Sunday"/>
    <s v="Mortgages"/>
    <s v="Retargeting"/>
    <s v="desktop"/>
    <x v="0"/>
    <s v="outlook.live.com"/>
    <s v="160x600"/>
    <s v="female"/>
    <s v="age_fortyfive_fiftyfour"/>
    <s v="45_54"/>
    <n v="0"/>
  </r>
  <r>
    <x v="87"/>
    <d v="2019-01-27T18:53:00"/>
    <n v="1"/>
    <s v="Sunday"/>
    <s v="Mortgages"/>
    <s v="Retargeting"/>
    <s v="desktop"/>
    <x v="2"/>
    <s v="outlook.live.com"/>
    <s v="160x600"/>
    <s v="female"/>
    <s v="age_fortyfive_fiftyfour"/>
    <s v="45_54"/>
    <n v="0"/>
  </r>
  <r>
    <x v="88"/>
    <d v="2019-01-10T14:20:00"/>
    <n v="5"/>
    <s v="Thursday"/>
    <s v="Mortgages"/>
    <s v="Prospecting"/>
    <s v="desktop"/>
    <x v="1"/>
    <s v="yorkshireeveningpost.co.uk"/>
    <s v="728x90"/>
    <s v="male"/>
    <s v="age_thirtyfive_fortyfour"/>
    <s v="35_44"/>
    <n v="0"/>
  </r>
  <r>
    <x v="89"/>
    <d v="2019-01-05T20:05:00"/>
    <n v="7"/>
    <s v="Saturday"/>
    <s v="Mortgages"/>
    <s v="Retargeting"/>
    <s v="desktop"/>
    <x v="2"/>
    <s v="sewcanshe.com"/>
    <s v="160x600"/>
    <s v="female"/>
    <s v="age_twentyfive_thirtyfour"/>
    <s v="25_34"/>
    <n v="0"/>
  </r>
  <r>
    <x v="89"/>
    <d v="2019-01-05T19:42:00"/>
    <n v="7"/>
    <s v="Saturday"/>
    <s v="Mortgages"/>
    <s v="Retargeting"/>
    <s v="desktop"/>
    <x v="2"/>
    <s v="sewcanshe.com"/>
    <s v="160x600"/>
    <s v="female"/>
    <s v="age_twentyfive_thirtyfour"/>
    <s v="25_34"/>
    <n v="0"/>
  </r>
  <r>
    <x v="89"/>
    <d v="2019-01-25T23:01:00"/>
    <n v="6"/>
    <s v="Friday"/>
    <s v="Mortgages"/>
    <s v="Retargeting"/>
    <s v="desktop"/>
    <x v="1"/>
    <s v="daft.ie"/>
    <s v="160x600"/>
    <s v="female"/>
    <s v="age_twentyfive_thirtyfour"/>
    <s v="25_34"/>
    <s v="yes"/>
  </r>
  <r>
    <x v="89"/>
    <d v="2019-01-05T21:45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19:22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20:42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15T20:56:00"/>
    <n v="3"/>
    <s v="Tuesday"/>
    <s v="Mortgages"/>
    <s v="Retargeting"/>
    <s v="desktop"/>
    <x v="2"/>
    <s v="simpleveganblog.com"/>
    <s v="300x250"/>
    <s v="female"/>
    <s v="age_twentyfive_thirtyfour"/>
    <s v="25_34"/>
    <n v="0"/>
  </r>
  <r>
    <x v="89"/>
    <d v="2019-01-05T19:54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23:08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22:08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18:59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23:28:00"/>
    <n v="7"/>
    <s v="Saturday"/>
    <s v="Mortgages"/>
    <s v="Retargeting"/>
    <s v="desktop"/>
    <x v="2"/>
    <s v="sewcanshe.com"/>
    <s v="300x250"/>
    <s v="female"/>
    <s v="age_twentyfive_thirtyfour"/>
    <s v="25_34"/>
    <n v="0"/>
  </r>
  <r>
    <x v="89"/>
    <d v="2019-01-05T21:07:00"/>
    <n v="7"/>
    <s v="Saturday"/>
    <s v="Mortgages"/>
    <s v="Retargeting"/>
    <s v="desktop"/>
    <x v="2"/>
    <s v="makingthymeforhealth.com"/>
    <s v="320x50"/>
    <s v="female"/>
    <s v="age_twentyfive_thirtyfour"/>
    <s v="25_34"/>
    <n v="0"/>
  </r>
  <r>
    <x v="89"/>
    <d v="2019-01-05T22:00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0:22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2:47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0:42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17:48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0:17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2:32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3:43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10T18:56:00"/>
    <n v="5"/>
    <s v="Thursday"/>
    <s v="Mortgages"/>
    <s v="Retargeting"/>
    <s v="desktop"/>
    <x v="2"/>
    <s v="naturalantidote.com"/>
    <s v="728x90"/>
    <s v="female"/>
    <s v="age_twentyfive_thirtyfour"/>
    <s v="25_34"/>
    <n v="0"/>
  </r>
  <r>
    <x v="89"/>
    <d v="2019-01-05T21:24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1:38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0:57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18:59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89"/>
    <d v="2019-01-05T22:24:00"/>
    <n v="7"/>
    <s v="Saturday"/>
    <s v="Mortgages"/>
    <s v="Retargeting"/>
    <s v="desktop"/>
    <x v="2"/>
    <s v="sewcanshe.com"/>
    <s v="728x90"/>
    <s v="female"/>
    <s v="age_twentyfive_thirtyfour"/>
    <s v="25_34"/>
    <n v="0"/>
  </r>
  <r>
    <x v="90"/>
    <d v="2019-01-07T02:18:00"/>
    <n v="2"/>
    <s v="Monday"/>
    <s v="Mortgages"/>
    <s v="Prospecting"/>
    <s v="desktop"/>
    <x v="1"/>
    <s v="ebay.ie"/>
    <s v="728x90"/>
    <s v="male"/>
    <s v="age_eighteen_twentyfour"/>
    <s v="18_24"/>
    <n v="0"/>
  </r>
  <r>
    <x v="91"/>
    <d v="2019-01-23T11:33:00"/>
    <n v="4"/>
    <s v="Wednesday"/>
    <s v="Mortgages"/>
    <s v="Retargeting"/>
    <s v="desktop"/>
    <x v="2"/>
    <s v="ebay.com.au"/>
    <s v="300x250"/>
    <s v="male"/>
    <s v="age_fortyfive_fiftyfour"/>
    <s v="45_54"/>
    <n v="0"/>
  </r>
  <r>
    <x v="91"/>
    <d v="2019-01-23T11:58:00"/>
    <n v="4"/>
    <s v="Wednesday"/>
    <s v="Mortgages"/>
    <s v="Retargeting"/>
    <s v="desktop"/>
    <x v="2"/>
    <s v="ebay.com.au"/>
    <s v="300x250"/>
    <s v="male"/>
    <s v="age_fortyfive_fiftyfour"/>
    <s v="45_54"/>
    <n v="0"/>
  </r>
  <r>
    <x v="91"/>
    <d v="2019-01-24T09:38:00"/>
    <n v="5"/>
    <s v="Thursday"/>
    <s v="Mortgages"/>
    <s v="Retargeting"/>
    <s v="desktop"/>
    <x v="2"/>
    <s v="worksheets.theteacherscorner.net"/>
    <s v="300x250"/>
    <s v="male"/>
    <s v="age_fortyfive_fiftyfour"/>
    <s v="45_54"/>
    <n v="0"/>
  </r>
  <r>
    <x v="91"/>
    <d v="2019-01-09T15:43:00"/>
    <n v="4"/>
    <s v="Wednesday"/>
    <s v="Mortgages"/>
    <s v="Retargeting"/>
    <s v="desktop"/>
    <x v="0"/>
    <s v="tpc.googlesyndication.com"/>
    <s v="300x250"/>
    <s v="male"/>
    <s v="age_fortyfive_fiftyfour"/>
    <s v="45_54"/>
    <n v="0"/>
  </r>
  <r>
    <x v="91"/>
    <d v="2019-01-09T15:43:00"/>
    <n v="4"/>
    <s v="Wednesday"/>
    <s v="Mortgages"/>
    <s v="Retargeting"/>
    <s v="desktop"/>
    <x v="2"/>
    <s v="ebay.ie"/>
    <s v="300x250"/>
    <s v="male"/>
    <s v="age_fortyfive_fiftyfour"/>
    <s v="45_54"/>
    <n v="0"/>
  </r>
  <r>
    <x v="91"/>
    <d v="2019-01-18T14:14:00"/>
    <n v="6"/>
    <s v="Friday"/>
    <s v="Mortgages"/>
    <s v="Retargeting"/>
    <s v="desktop"/>
    <x v="2"/>
    <s v="thesun.ie"/>
    <s v="300x250"/>
    <s v="male"/>
    <s v="age_fortyfive_fiftyfour"/>
    <s v="45_54"/>
    <n v="0"/>
  </r>
  <r>
    <x v="91"/>
    <d v="2019-01-11T16:13:00"/>
    <n v="6"/>
    <s v="Friday"/>
    <s v="Mortgages"/>
    <s v="Retargeting"/>
    <s v="desktop"/>
    <x v="2"/>
    <s v="thesun.ie"/>
    <s v="300x250"/>
    <s v="male"/>
    <s v="age_fortyfive_fiftyfour"/>
    <s v="45_54"/>
    <n v="0"/>
  </r>
  <r>
    <x v="91"/>
    <d v="2019-01-24T09:48:00"/>
    <n v="5"/>
    <s v="Thursday"/>
    <s v="Mortgages"/>
    <s v="Retargeting"/>
    <s v="desktop"/>
    <x v="1"/>
    <s v="worksheets.theteacherscorner.net"/>
    <s v="728x90"/>
    <s v="male"/>
    <s v="age_fortyfive_fiftyfour"/>
    <s v="45_54"/>
    <n v="0"/>
  </r>
  <r>
    <x v="91"/>
    <d v="2019-01-24T09:20:00"/>
    <n v="5"/>
    <s v="Thursday"/>
    <s v="Mortgages"/>
    <s v="Retargeting"/>
    <s v="desktop"/>
    <x v="2"/>
    <s v="worksheets.theteacherscorner.net"/>
    <s v="728x90"/>
    <s v="male"/>
    <s v="age_fortyfive_fiftyfour"/>
    <s v="45_54"/>
    <n v="0"/>
  </r>
  <r>
    <x v="92"/>
    <d v="2019-01-08T20:08:00"/>
    <n v="3"/>
    <s v="Tuesday"/>
    <s v="Mortgages"/>
    <s v="Prospecting"/>
    <s v="mobile"/>
    <x v="1"/>
    <s v="mumsnet.com"/>
    <s v="300x250"/>
    <s v="female"/>
    <s v="age_twentyfive_thirtyfour"/>
    <s v="25_34"/>
    <n v="0"/>
  </r>
  <r>
    <x v="92"/>
    <d v="2019-01-07T22:58:00"/>
    <n v="2"/>
    <s v="Monday"/>
    <s v="Mortgages"/>
    <s v="Prospecting"/>
    <s v="mobile"/>
    <x v="2"/>
    <s v="mumsnet.com"/>
    <s v="320x50"/>
    <s v="female"/>
    <s v="age_twentyfive_thirtyfour"/>
    <s v="25_34"/>
    <n v="0"/>
  </r>
  <r>
    <x v="92"/>
    <d v="2019-01-06T05:51:00"/>
    <n v="1"/>
    <s v="Sunday"/>
    <s v="Mortgages"/>
    <s v="Prospecting"/>
    <s v="mobile"/>
    <x v="0"/>
    <s v="ambitiouskitchen.com"/>
    <s v="320x50"/>
    <s v="female"/>
    <s v="age_twentyfive_thirtyfour"/>
    <s v="25_34"/>
    <n v="0"/>
  </r>
  <r>
    <x v="92"/>
    <d v="2019-01-07T22:58:00"/>
    <n v="2"/>
    <s v="Monday"/>
    <s v="Mortgages"/>
    <s v="Prospecting"/>
    <s v="mobile"/>
    <x v="2"/>
    <s v="mumsnet.com"/>
    <s v="320x50"/>
    <s v="female"/>
    <s v="age_twentyfive_thirtyfour"/>
    <s v="25_34"/>
    <n v="0"/>
  </r>
  <r>
    <x v="93"/>
    <d v="2019-01-20T23:11:00"/>
    <n v="1"/>
    <s v="Sunday"/>
    <s v="Mortgages"/>
    <s v="Prospecting"/>
    <s v="mobile"/>
    <x v="1"/>
    <s v="songfacts.com"/>
    <s v="320x50"/>
    <s v="male"/>
    <s v="age_eighteen_twentyfour"/>
    <s v="18_24"/>
    <n v="0"/>
  </r>
  <r>
    <x v="94"/>
    <d v="2019-01-10T22:14:00"/>
    <n v="5"/>
    <s v="Thursday"/>
    <s v="Mortgages"/>
    <s v="Prospecting"/>
    <s v="desktop"/>
    <x v="0"/>
    <s v="outlook.live.com"/>
    <s v="160x600"/>
    <s v="male"/>
    <s v="age_thirtyfive_fortyfour"/>
    <s v="35_44"/>
    <n v="0"/>
  </r>
  <r>
    <x v="94"/>
    <d v="2019-01-10T22:15:00"/>
    <n v="5"/>
    <s v="Thursday"/>
    <s v="Mortgages"/>
    <s v="Prospecting"/>
    <s v="desktop"/>
    <x v="1"/>
    <s v="outlook.live.com"/>
    <s v="160x600"/>
    <s v="male"/>
    <s v="age_thirtyfive_fortyfour"/>
    <s v="35_44"/>
    <n v="0"/>
  </r>
  <r>
    <x v="95"/>
    <d v="2019-01-12T23:56:00"/>
    <n v="7"/>
    <s v="Saturday"/>
    <s v="Mortgages"/>
    <s v="Prospecting"/>
    <s v="mobile"/>
    <x v="2"/>
    <s v="topwomensmag.com"/>
    <s v="300x250"/>
    <s v="male"/>
    <s v="age_fortyfive_fiftyfour"/>
    <s v="45_54"/>
    <n v="0"/>
  </r>
  <r>
    <x v="95"/>
    <d v="2019-01-19T19:30:00"/>
    <n v="7"/>
    <s v="Saturday"/>
    <s v="Mortgages"/>
    <s v="Prospecting"/>
    <s v="mobile"/>
    <x v="1"/>
    <s v="thesun.ie"/>
    <s v="320x50"/>
    <s v="male"/>
    <s v="age_fortyfive_fiftyfour"/>
    <s v="45_54"/>
    <n v="0"/>
  </r>
  <r>
    <x v="95"/>
    <d v="2019-01-12T01:13:00"/>
    <n v="7"/>
    <s v="Saturday"/>
    <s v="Mortgages"/>
    <s v="Prospecting"/>
    <s v="mobile"/>
    <x v="0"/>
    <s v="webmd.com"/>
    <s v="320x50"/>
    <s v="male"/>
    <s v="age_fortyfive_fiftyfour"/>
    <s v="45_54"/>
    <n v="0"/>
  </r>
  <r>
    <x v="96"/>
    <d v="2019-01-08T18:05:00"/>
    <n v="3"/>
    <s v="Tuesday"/>
    <s v="Mortgages"/>
    <s v="Retargeting"/>
    <s v="desktop"/>
    <x v="2"/>
    <s v="thesun.ie"/>
    <s v="300x250"/>
    <s v="male"/>
    <s v="age_twentyfive_thirtyfour"/>
    <s v="25_34"/>
    <n v="0"/>
  </r>
  <r>
    <x v="96"/>
    <d v="2019-01-10T20:54:00"/>
    <n v="5"/>
    <s v="Thursday"/>
    <s v="Mortgages"/>
    <s v="Retargeting"/>
    <s v="desktop"/>
    <x v="2"/>
    <s v="thesun.ie"/>
    <s v=""/>
    <s v="male"/>
    <s v="age_twentyfive_thirtyfour"/>
    <s v="25_34"/>
    <n v="0"/>
  </r>
  <r>
    <x v="96"/>
    <d v="2019-01-09T18:31:00"/>
    <n v="4"/>
    <s v="Wednesday"/>
    <s v="Mortgages"/>
    <s v="Retargeting"/>
    <s v="desktop"/>
    <x v="2"/>
    <s v="thesun.ie"/>
    <s v="300x250"/>
    <s v="male"/>
    <s v="age_twentyfive_thirtyfour"/>
    <s v="25_34"/>
    <n v="0"/>
  </r>
  <r>
    <x v="96"/>
    <d v="2019-01-08T18:06:00"/>
    <n v="3"/>
    <s v="Tuesday"/>
    <s v="Mortgages"/>
    <s v="Retargeting"/>
    <s v="desktop"/>
    <x v="2"/>
    <s v="thesun.ie"/>
    <s v=""/>
    <s v="male"/>
    <s v="age_twentyfive_thirtyfour"/>
    <s v="25_34"/>
    <n v="0"/>
  </r>
  <r>
    <x v="96"/>
    <d v="2019-01-10T20:53:00"/>
    <n v="5"/>
    <s v="Thursday"/>
    <s v="Mortgages"/>
    <s v="Retargeting"/>
    <s v="desktop"/>
    <x v="2"/>
    <s v="thesun.ie"/>
    <s v=""/>
    <s v="male"/>
    <s v="age_twentyfive_thirtyfour"/>
    <s v="25_34"/>
    <n v="0"/>
  </r>
  <r>
    <x v="96"/>
    <d v="2019-01-11T20:04:00"/>
    <n v="6"/>
    <s v="Friday"/>
    <s v="Mortgages"/>
    <s v="Retargeting"/>
    <s v="desktop"/>
    <x v="2"/>
    <s v="thesun.ie"/>
    <s v="300x250"/>
    <s v="male"/>
    <s v="age_twentyfive_thirtyfour"/>
    <s v="25_34"/>
    <n v="0"/>
  </r>
  <r>
    <x v="96"/>
    <d v="2019-01-11T17:15:00"/>
    <n v="6"/>
    <s v="Friday"/>
    <s v="Mortgages"/>
    <s v="Retargeting"/>
    <s v="desktop"/>
    <x v="2"/>
    <s v="thesun.ie"/>
    <s v="300x250"/>
    <s v="male"/>
    <s v="age_twentyfive_thirtyfour"/>
    <s v="25_34"/>
    <n v="0"/>
  </r>
  <r>
    <x v="96"/>
    <d v="2019-01-12T11:18:00"/>
    <n v="7"/>
    <s v="Saturday"/>
    <s v="Mortgages"/>
    <s v="Retargeting"/>
    <s v="desktop"/>
    <x v="1"/>
    <s v="thesun.ie"/>
    <s v="300x250"/>
    <s v="male"/>
    <s v="age_twentyfive_thirtyfour"/>
    <s v="25_34"/>
    <n v="0"/>
  </r>
  <r>
    <x v="96"/>
    <d v="2019-01-08T22:29:00"/>
    <n v="3"/>
    <s v="Tuesday"/>
    <s v="Mortgages"/>
    <s v="Retargeting"/>
    <s v="desktop"/>
    <x v="2"/>
    <s v="thesun.ie"/>
    <s v="300x250"/>
    <s v="male"/>
    <s v="age_twentyfive_thirtyfour"/>
    <s v="25_34"/>
    <n v="0"/>
  </r>
  <r>
    <x v="96"/>
    <d v="2019-01-10T20:54:00"/>
    <n v="5"/>
    <s v="Thursday"/>
    <s v="Mortgages"/>
    <s v="Retargeting"/>
    <s v="desktop"/>
    <x v="2"/>
    <s v="thesun.ie"/>
    <s v=""/>
    <s v="male"/>
    <s v="age_twentyfive_thirtyfour"/>
    <s v="25_34"/>
    <n v="0"/>
  </r>
  <r>
    <x v="96"/>
    <d v="2019-01-05T17:05:00"/>
    <n v="7"/>
    <s v="Saturday"/>
    <s v="Mortgages"/>
    <s v="Retargeting"/>
    <s v="desktop"/>
    <x v="2"/>
    <s v="thesun.ie"/>
    <s v="300x250"/>
    <s v="male"/>
    <s v="age_twentyfive_thirtyfour"/>
    <s v="25_34"/>
    <n v="0"/>
  </r>
  <r>
    <x v="96"/>
    <d v="2019-01-12T08:27:00"/>
    <n v="7"/>
    <s v="Saturday"/>
    <s v="Mortgages"/>
    <s v="Retargeting"/>
    <s v="desktop"/>
    <x v="2"/>
    <s v="irishmirror.ie"/>
    <s v="728x90"/>
    <s v="male"/>
    <s v="age_twentyfive_thirtyfour"/>
    <s v="25_34"/>
    <n v="0"/>
  </r>
  <r>
    <x v="97"/>
    <d v="2019-01-27T21:55:00"/>
    <n v="1"/>
    <s v="Sunday"/>
    <s v="Mortgages"/>
    <s v="Retargeting"/>
    <s v="mobile"/>
    <x v="1"/>
    <s v="thelocal.it"/>
    <s v="300x250"/>
    <s v="female"/>
    <s v="age_twentyfive_thirtyfour"/>
    <s v="25_34"/>
    <n v="0"/>
  </r>
  <r>
    <x v="98"/>
    <d v="2019-01-06T09:53:00"/>
    <n v="1"/>
    <s v="Sunday"/>
    <s v="Mortgages"/>
    <s v="Retargeting"/>
    <s v="mobile"/>
    <x v="1"/>
    <s v="moneyguideireland.com"/>
    <s v="300x250"/>
    <s v="female"/>
    <s v="age_twentyfive_thirtyfour"/>
    <s v="25_34"/>
    <n v="0"/>
  </r>
  <r>
    <x v="98"/>
    <d v="2019-01-03T18:35:00"/>
    <n v="5"/>
    <s v="Thursday"/>
    <s v="Mortgages"/>
    <s v="Retargeting"/>
    <s v="mobile"/>
    <x v="0"/>
    <s v="reduto.ie"/>
    <s v="320x50"/>
    <s v="female"/>
    <s v="age_twentyfive_thirtyfour"/>
    <s v="25_34"/>
    <n v="0"/>
  </r>
  <r>
    <x v="99"/>
    <d v="2019-01-08T10:15:00"/>
    <n v="3"/>
    <s v="Tuesday"/>
    <s v="Mortgages"/>
    <s v="Prospecting"/>
    <s v="desktop"/>
    <x v="0"/>
    <s v="daft.ie"/>
    <s v="728x90"/>
    <s v="male"/>
    <s v="age_thirtyfive_fortyfour"/>
    <s v="35_44"/>
    <s v="yes"/>
  </r>
  <r>
    <x v="100"/>
    <d v="2019-01-15T21:23:00"/>
    <n v="3"/>
    <s v="Tuesday"/>
    <s v="Mortgages"/>
    <s v="Prospecting"/>
    <s v="desktop"/>
    <x v="1"/>
    <s v="ebay.ie"/>
    <s v="300x250"/>
    <s v="male"/>
    <s v="age_eighteen_twentyfour"/>
    <s v="18_24"/>
    <n v="0"/>
  </r>
  <r>
    <x v="100"/>
    <d v="2019-01-13T19:35:00"/>
    <n v="1"/>
    <s v="Sunday"/>
    <s v="Mortgages"/>
    <s v="Prospecting"/>
    <s v="desktop"/>
    <x v="2"/>
    <s v="daft.ie"/>
    <s v="728x90"/>
    <s v="male"/>
    <s v="age_eighteen_twentyfour"/>
    <s v="18_24"/>
    <s v="yes"/>
  </r>
  <r>
    <x v="100"/>
    <d v="2019-01-11T23:21:00"/>
    <n v="6"/>
    <s v="Friday"/>
    <s v="Mortgages"/>
    <s v="Prospecting"/>
    <s v="desktop"/>
    <x v="2"/>
    <s v="daft.ie"/>
    <s v="728x90"/>
    <s v="male"/>
    <s v="age_eighteen_twentyfour"/>
    <s v="18_24"/>
    <s v="yes"/>
  </r>
  <r>
    <x v="100"/>
    <d v="2019-01-13T20:04:00"/>
    <n v="1"/>
    <s v="Sunday"/>
    <s v="Mortgages"/>
    <s v="Prospecting"/>
    <s v="desktop"/>
    <x v="2"/>
    <s v="daft.ie"/>
    <s v="728x90"/>
    <s v="male"/>
    <s v="age_eighteen_twentyfour"/>
    <s v="18_24"/>
    <s v="yes"/>
  </r>
  <r>
    <x v="100"/>
    <d v="2019-01-13T14:09:00"/>
    <n v="1"/>
    <s v="Sunday"/>
    <s v="Mortgages"/>
    <s v="Prospecting"/>
    <s v="desktop"/>
    <x v="2"/>
    <s v="daft.ie"/>
    <s v="728x90"/>
    <s v="male"/>
    <s v="age_eighteen_twentyfour"/>
    <s v="18_24"/>
    <s v="yes"/>
  </r>
  <r>
    <x v="100"/>
    <d v="2019-01-11T21:05:00"/>
    <n v="6"/>
    <s v="Friday"/>
    <s v="Mortgages"/>
    <s v="Prospecting"/>
    <s v="desktop"/>
    <x v="0"/>
    <s v="daft.ie"/>
    <s v="728x90"/>
    <s v="male"/>
    <s v="age_eighteen_twentyfour"/>
    <s v="18_24"/>
    <s v="yes"/>
  </r>
  <r>
    <x v="100"/>
    <d v="2019-01-14T21:25:00"/>
    <n v="2"/>
    <s v="Monday"/>
    <s v="Mortgages"/>
    <s v="Prospecting"/>
    <s v="desktop"/>
    <x v="2"/>
    <s v="daft.ie"/>
    <s v="728x90"/>
    <s v="male"/>
    <s v="age_eighteen_twentyfour"/>
    <s v="18_24"/>
    <s v="yes"/>
  </r>
  <r>
    <x v="101"/>
    <d v="2019-01-06T01:22:00"/>
    <n v="1"/>
    <s v="Sunday"/>
    <s v="Mortgages"/>
    <s v="Prospecting"/>
    <s v="desktop"/>
    <x v="2"/>
    <s v="property.ie"/>
    <s v="160x600"/>
    <s v="female"/>
    <s v="age_twentyfive_thirtyfour"/>
    <s v="25_34"/>
    <n v="0"/>
  </r>
  <r>
    <x v="101"/>
    <d v="2019-01-04T22:26:00"/>
    <n v="6"/>
    <s v="Friday"/>
    <s v="Mortgages"/>
    <s v="Prospecting"/>
    <s v="desktop"/>
    <x v="2"/>
    <s v="daft.ie"/>
    <s v="300x250"/>
    <s v="female"/>
    <s v="age_twentyfive_thirtyfour"/>
    <s v="25_34"/>
    <s v="yes"/>
  </r>
  <r>
    <x v="101"/>
    <d v="2019-01-03T21:50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7T23:18:00"/>
    <n v="2"/>
    <s v="Monday"/>
    <s v="Mortgages"/>
    <s v="Prospecting"/>
    <s v="desktop"/>
    <x v="2"/>
    <s v="daft.ie"/>
    <s v="728x90"/>
    <s v="female"/>
    <s v="age_twentyfive_thirtyfour"/>
    <s v="25_34"/>
    <s v="yes"/>
  </r>
  <r>
    <x v="101"/>
    <d v="2019-01-03T01:03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1:09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1:01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0:58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0:49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0:45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0:42:00"/>
    <n v="5"/>
    <s v="Thursday"/>
    <s v="Mortgages"/>
    <s v="Prospecting"/>
    <s v="desktop"/>
    <x v="0"/>
    <s v="daft.ie"/>
    <s v="728x90"/>
    <s v="female"/>
    <s v="age_twentyfive_thirtyfour"/>
    <s v="25_34"/>
    <s v="yes"/>
  </r>
  <r>
    <x v="101"/>
    <d v="2019-01-03T21:51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3T00:47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05T18:28:00"/>
    <n v="7"/>
    <s v="Saturday"/>
    <s v="Mortgages"/>
    <s v="Prospecting"/>
    <s v="desktop"/>
    <x v="2"/>
    <s v="daft.ie"/>
    <s v="728x90"/>
    <s v="female"/>
    <s v="age_twentyfive_thirtyfour"/>
    <s v="25_34"/>
    <s v="yes"/>
  </r>
  <r>
    <x v="101"/>
    <d v="2019-01-03T00:48:00"/>
    <n v="5"/>
    <s v="Thursday"/>
    <s v="Mortgages"/>
    <s v="Prospecting"/>
    <s v="desktop"/>
    <x v="2"/>
    <s v="daft.ie"/>
    <s v="728x90"/>
    <s v="female"/>
    <s v="age_twentyfive_thirtyfour"/>
    <s v="25_34"/>
    <s v="yes"/>
  </r>
  <r>
    <x v="101"/>
    <d v="2019-01-14T23:02:00"/>
    <n v="2"/>
    <s v="Monday"/>
    <s v="Mortgages"/>
    <s v="Prospecting"/>
    <s v="desktop"/>
    <x v="2"/>
    <s v="daft.ie"/>
    <s v="728x90"/>
    <s v="female"/>
    <s v="age_twentyfive_thirtyfour"/>
    <s v="25_34"/>
    <s v="yes"/>
  </r>
  <r>
    <x v="101"/>
    <d v="2019-01-08T22:08:00"/>
    <n v="3"/>
    <s v="Tuesday"/>
    <s v="Mortgages"/>
    <s v="Retargeting"/>
    <s v="desktop"/>
    <x v="2"/>
    <s v="accuweather.com"/>
    <s v="300x250"/>
    <s v="female"/>
    <s v="age_twentyfive_thirtyfour"/>
    <s v="25_34"/>
    <n v="0"/>
  </r>
  <r>
    <x v="101"/>
    <d v="2019-01-15T22:51:00"/>
    <n v="3"/>
    <s v="Tuesday"/>
    <s v="Mortgages"/>
    <s v="Retargeting"/>
    <s v="desktop"/>
    <x v="1"/>
    <s v="daft.ie"/>
    <s v="728x90"/>
    <s v="female"/>
    <s v="age_twentyfive_thirtyfour"/>
    <s v="25_34"/>
    <s v="yes"/>
  </r>
  <r>
    <x v="101"/>
    <d v="2019-01-15T21:58:00"/>
    <n v="3"/>
    <s v="Tuesday"/>
    <s v="Mortgages"/>
    <s v="Retargeting"/>
    <s v="desktop"/>
    <x v="2"/>
    <s v="daft.ie"/>
    <s v="728x90"/>
    <s v="female"/>
    <s v="age_twentyfive_thirtyfour"/>
    <s v="25_34"/>
    <s v="yes"/>
  </r>
  <r>
    <x v="102"/>
    <d v="2019-01-10T11:52:00"/>
    <n v="5"/>
    <s v="Thursday"/>
    <s v="Mortgages"/>
    <s v="Prospecting"/>
    <s v="desktop"/>
    <x v="1"/>
    <s v="ie.hotels.com"/>
    <s v="300x250"/>
    <s v="male"/>
    <s v="age_fiftyfive_sixtyfour"/>
    <s v="55_64"/>
    <n v="0"/>
  </r>
  <r>
    <x v="103"/>
    <d v="2019-01-08T09:03:00"/>
    <n v="3"/>
    <s v="Tuesday"/>
    <s v="Mortgages"/>
    <s v="Retargeting"/>
    <s v="desktop"/>
    <x v="1"/>
    <s v="whatculture.com"/>
    <s v="160x600"/>
    <s v="male"/>
    <s v="age_thirtyfive_fortyfour"/>
    <s v="35_44"/>
    <n v="0"/>
  </r>
  <r>
    <x v="104"/>
    <d v="2019-01-02T10:34:00"/>
    <n v="4"/>
    <s v="Wednesday"/>
    <s v="Mortgages"/>
    <s v="Prospecting"/>
    <s v="desktop"/>
    <x v="0"/>
    <s v="daft.ie"/>
    <s v="728x90"/>
    <s v="male"/>
    <s v="age_thirtyfive_fortyfour"/>
    <s v="35_44"/>
    <s v="yes"/>
  </r>
  <r>
    <x v="104"/>
    <d v="2019-01-02T10:49:00"/>
    <n v="4"/>
    <s v="Wednesday"/>
    <s v="Mortgages"/>
    <s v="Prospecting"/>
    <s v="desktop"/>
    <x v="2"/>
    <s v="daft.ie"/>
    <s v="728x90"/>
    <s v="male"/>
    <s v="age_thirtyfive_fortyfour"/>
    <s v="35_44"/>
    <s v="yes"/>
  </r>
  <r>
    <x v="104"/>
    <d v="2019-01-02T10:50:00"/>
    <n v="4"/>
    <s v="Wednesday"/>
    <s v="Mortgages"/>
    <s v="Prospecting"/>
    <s v="desktop"/>
    <x v="2"/>
    <s v="daft.ie"/>
    <s v="728x90"/>
    <s v="male"/>
    <s v="age_thirtyfive_fortyfour"/>
    <s v="35_44"/>
    <s v="yes"/>
  </r>
  <r>
    <x v="104"/>
    <d v="2019-01-02T10:35:00"/>
    <n v="4"/>
    <s v="Wednesday"/>
    <s v="Mortgages"/>
    <s v="Prospecting"/>
    <s v="desktop"/>
    <x v="2"/>
    <s v="daft.ie"/>
    <s v="728x90"/>
    <s v="male"/>
    <s v="age_thirtyfive_fortyfour"/>
    <s v="35_44"/>
    <s v="yes"/>
  </r>
  <r>
    <x v="104"/>
    <d v="2019-01-02T11:03:00"/>
    <n v="4"/>
    <s v="Wednesday"/>
    <s v="Mortgages"/>
    <s v="Prospecting"/>
    <s v="desktop"/>
    <x v="1"/>
    <s v="daft.ie"/>
    <s v="728x90"/>
    <s v="male"/>
    <s v="age_thirtyfive_fortyfour"/>
    <s v="35_44"/>
    <s v="yes"/>
  </r>
  <r>
    <x v="105"/>
    <d v="2019-01-06T09:19:00"/>
    <n v="1"/>
    <s v="Sunday"/>
    <s v="Mortgages"/>
    <s v="Prospecting"/>
    <s v="mobile"/>
    <x v="0"/>
    <s v="techwalla.com"/>
    <s v="300x250"/>
    <s v="male"/>
    <s v="age_fortyfive_fiftyfour"/>
    <s v="45_54"/>
    <n v="0"/>
  </r>
  <r>
    <x v="105"/>
    <d v="2019-01-08T21:47:00"/>
    <n v="3"/>
    <s v="Tuesday"/>
    <s v="Mortgages"/>
    <s v="Retargeting"/>
    <s v="mobile"/>
    <x v="2"/>
    <s v="m.accuweather.com"/>
    <s v="300x250"/>
    <s v="male"/>
    <s v="age_fortyfive_fiftyfour"/>
    <s v="45_54"/>
    <n v="0"/>
  </r>
  <r>
    <x v="105"/>
    <d v="2019-01-20T17:24:00"/>
    <n v="1"/>
    <s v="Sunday"/>
    <s v="Mortgages"/>
    <s v="Retargeting"/>
    <s v="mobile"/>
    <x v="2"/>
    <s v="touch.daft.ie"/>
    <s v="300x250"/>
    <s v="male"/>
    <s v="age_fortyfive_fiftyfour"/>
    <s v="45_54"/>
    <n v="0"/>
  </r>
  <r>
    <x v="105"/>
    <d v="2019-01-19T19:11:00"/>
    <n v="7"/>
    <s v="Saturday"/>
    <s v="Mortgages"/>
    <s v="Retargeting"/>
    <s v="mobile"/>
    <x v="2"/>
    <s v="kiwireport.com"/>
    <s v="300x250"/>
    <s v="male"/>
    <s v="age_fortyfive_fiftyfour"/>
    <s v="45_54"/>
    <n v="0"/>
  </r>
  <r>
    <x v="105"/>
    <d v="2019-01-09T23:58:00"/>
    <n v="4"/>
    <s v="Wednesday"/>
    <s v="Mortgages"/>
    <s v="Retargeting"/>
    <s v="mobile"/>
    <x v="2"/>
    <s v="m.accuweather.com"/>
    <s v="300x250"/>
    <s v="male"/>
    <s v="age_fortyfive_fiftyfour"/>
    <s v="45_54"/>
    <n v="0"/>
  </r>
  <r>
    <x v="105"/>
    <d v="2019-01-14T15:40:00"/>
    <n v="2"/>
    <s v="Monday"/>
    <s v="Mortgages"/>
    <s v="Retargeting"/>
    <s v="mobile"/>
    <x v="2"/>
    <s v="m.accuweather.com"/>
    <s v="300x250"/>
    <s v="male"/>
    <s v="age_fortyfive_fiftyfour"/>
    <s v="45_54"/>
    <n v="0"/>
  </r>
  <r>
    <x v="105"/>
    <d v="2019-01-07T22:43:00"/>
    <n v="2"/>
    <s v="Monday"/>
    <s v="Mortgages"/>
    <s v="Retargeting"/>
    <s v="mobile"/>
    <x v="2"/>
    <s v="owler.com"/>
    <s v="320x50"/>
    <s v="male"/>
    <s v="age_fortyfive_fiftyfour"/>
    <s v="45_54"/>
    <n v="0"/>
  </r>
  <r>
    <x v="105"/>
    <d v="2019-01-23T09:53:00"/>
    <n v="4"/>
    <s v="Wednesday"/>
    <s v="Mortgages"/>
    <s v="Retargeting"/>
    <s v="mobile"/>
    <x v="1"/>
    <s v="diply.com"/>
    <s v="320x50"/>
    <s v="male"/>
    <s v="age_fortyfive_fiftyfour"/>
    <s v="45_54"/>
    <n v="0"/>
  </r>
  <r>
    <x v="105"/>
    <d v="2019-01-15T22:40:00"/>
    <n v="3"/>
    <s v="Tuesday"/>
    <s v="Mortgages"/>
    <s v="Retargeting"/>
    <s v="mobile"/>
    <x v="2"/>
    <s v="football365.com"/>
    <s v="320x50"/>
    <s v="male"/>
    <s v="age_fortyfive_fiftyfour"/>
    <s v="45_54"/>
    <n v="0"/>
  </r>
  <r>
    <x v="105"/>
    <d v="2019-01-20T22:18:00"/>
    <n v="1"/>
    <s v="Sunday"/>
    <s v="Mortgages"/>
    <s v="Retargeting"/>
    <s v="mobile"/>
    <x v="2"/>
    <s v="livescore.football365.com"/>
    <s v="320x50"/>
    <s v="male"/>
    <s v="age_fortyfive_fiftyfour"/>
    <s v="45_54"/>
    <n v="0"/>
  </r>
  <r>
    <x v="106"/>
    <d v="2019-01-07T12:08:00"/>
    <n v="2"/>
    <s v="Monday"/>
    <s v="Mortgages"/>
    <s v="Prospecting"/>
    <s v="desktop"/>
    <x v="1"/>
    <s v="daft.ie"/>
    <s v="728x90"/>
    <s v="male"/>
    <s v="age_eighteen_twentyfour"/>
    <s v="18_24"/>
    <s v="yes"/>
  </r>
  <r>
    <x v="107"/>
    <d v="2019-01-07T22:24:00"/>
    <n v="2"/>
    <s v="Monday"/>
    <s v="Mortgages"/>
    <s v="Prospecting"/>
    <s v="mobile"/>
    <x v="0"/>
    <s v="salaryaftertax.com"/>
    <s v="320x50"/>
    <s v="female"/>
    <s v="age_twentyfive_thirtyfour"/>
    <s v="25_34"/>
    <n v="0"/>
  </r>
  <r>
    <x v="107"/>
    <d v="2019-01-07T22:25:00"/>
    <n v="2"/>
    <s v="Monday"/>
    <s v="Mortgages"/>
    <s v="Prospecting"/>
    <s v="mobile"/>
    <x v="1"/>
    <s v="salaryaftertax.com"/>
    <s v="320x50"/>
    <s v="female"/>
    <s v="age_twentyfive_thirtyfour"/>
    <s v="25_34"/>
    <n v="0"/>
  </r>
  <r>
    <x v="107"/>
    <d v="2019-01-07T22:25:00"/>
    <n v="2"/>
    <s v="Monday"/>
    <s v="Mortgages"/>
    <s v="Prospecting"/>
    <s v="mobile"/>
    <x v="2"/>
    <s v="salaryaftertax.com"/>
    <s v="320x50"/>
    <s v="female"/>
    <s v="age_twentyfive_thirtyfour"/>
    <s v="25_34"/>
    <n v="0"/>
  </r>
  <r>
    <x v="108"/>
    <d v="2019-01-22T15:15:00"/>
    <n v="3"/>
    <s v="Tuesday"/>
    <s v="Mortgages"/>
    <s v="Retargeting"/>
    <s v="desktop"/>
    <x v="1"/>
    <s v="thenextweb.com"/>
    <s v="728x90"/>
    <s v="female"/>
    <s v="age_eighteen_twentyfour"/>
    <s v="18_24"/>
    <n v="0"/>
  </r>
  <r>
    <x v="109"/>
    <d v="2019-01-15T21:59:00"/>
    <n v="3"/>
    <s v="Tuesday"/>
    <s v="Mortgages"/>
    <s v="Retargeting"/>
    <s v="desktop"/>
    <x v="1"/>
    <s v="dailymotion.com"/>
    <s v="300x250"/>
    <s v="male"/>
    <s v="age_thirtyfive_fortyfour"/>
    <s v="35_44"/>
    <n v="0"/>
  </r>
  <r>
    <x v="109"/>
    <d v="2019-01-08T07:08:00"/>
    <n v="3"/>
    <s v="Tuesday"/>
    <s v="Mortgages"/>
    <s v="Retargeting"/>
    <s v="desktop"/>
    <x v="0"/>
    <s v="swgoh.gg"/>
    <s v="728x90"/>
    <s v="male"/>
    <s v="age_thirtyfive_fortyfour"/>
    <s v="35_44"/>
    <n v="0"/>
  </r>
  <r>
    <x v="109"/>
    <d v="2019-01-08T13:11:00"/>
    <n v="3"/>
    <s v="Tuesday"/>
    <s v="Mortgages"/>
    <s v="Retargeting"/>
    <s v="desktop"/>
    <x v="2"/>
    <s v="swgoh.gg"/>
    <s v="728x90"/>
    <s v="male"/>
    <s v="age_thirtyfive_fortyfour"/>
    <s v="35_44"/>
    <n v="0"/>
  </r>
  <r>
    <x v="110"/>
    <d v="2019-01-05T09:23:00"/>
    <n v="7"/>
    <s v="Saturday"/>
    <s v="Mortgages"/>
    <s v="Retargeting"/>
    <s v="mobile"/>
    <x v="2"/>
    <s v="donedeal.ie"/>
    <s v="300x250"/>
    <s v="female"/>
    <s v="age_fortyfive_fiftyfour"/>
    <s v="45_54"/>
    <n v="0"/>
  </r>
  <r>
    <x v="110"/>
    <d v="2019-01-10T21:20:00"/>
    <n v="5"/>
    <s v="Thursday"/>
    <s v="Mortgages"/>
    <s v="Retargeting"/>
    <s v="mobile"/>
    <x v="2"/>
    <s v="skyscanner.ie"/>
    <s v="300x250"/>
    <s v="female"/>
    <s v="age_fortyfive_fiftyfour"/>
    <s v="45_54"/>
    <n v="0"/>
  </r>
  <r>
    <x v="110"/>
    <d v="2019-01-01T11:53:00"/>
    <n v="3"/>
    <s v="Tuesday"/>
    <s v="Mortgages"/>
    <s v="Retargeting"/>
    <s v="mobile"/>
    <x v="2"/>
    <s v="donedeal.ie"/>
    <s v="300x250"/>
    <s v="female"/>
    <s v="age_fortyfive_fiftyfour"/>
    <s v="45_54"/>
    <n v="0"/>
  </r>
  <r>
    <x v="110"/>
    <d v="2019-01-01T10:23:00"/>
    <n v="3"/>
    <s v="Tuesday"/>
    <s v="Mortgages"/>
    <s v="Retargeting"/>
    <s v="mobile"/>
    <x v="0"/>
    <s v="donedeal.ie"/>
    <s v="300x250"/>
    <s v="female"/>
    <s v="age_fortyfive_fiftyfour"/>
    <s v="45_54"/>
    <n v="0"/>
  </r>
  <r>
    <x v="110"/>
    <d v="2019-01-08T22:52:00"/>
    <n v="3"/>
    <s v="Tuesday"/>
    <s v="Mortgages"/>
    <s v="Retargeting"/>
    <s v="mobile"/>
    <x v="2"/>
    <s v="touch.daft.ie"/>
    <s v="300x250"/>
    <s v="female"/>
    <s v="age_fortyfive_fiftyfour"/>
    <s v="45_54"/>
    <n v="0"/>
  </r>
  <r>
    <x v="110"/>
    <d v="2019-01-05T17:06:00"/>
    <n v="7"/>
    <s v="Saturday"/>
    <s v="Mortgages"/>
    <s v="Retargeting"/>
    <s v="mobile"/>
    <x v="2"/>
    <s v="m.accuweather.com"/>
    <s v="300x250"/>
    <s v="female"/>
    <s v="age_fortyfive_fiftyfour"/>
    <s v="45_54"/>
    <n v="0"/>
  </r>
  <r>
    <x v="110"/>
    <d v="2019-01-09T21:46:00"/>
    <n v="4"/>
    <s v="Wednesday"/>
    <s v="Mortgages"/>
    <s v="Retargeting"/>
    <s v="mobile"/>
    <x v="2"/>
    <s v="m.accuweather.com"/>
    <s v="300x250"/>
    <s v="female"/>
    <s v="age_fortyfive_fiftyfour"/>
    <s v="45_54"/>
    <n v="0"/>
  </r>
  <r>
    <x v="110"/>
    <d v="2019-01-08T22:32:00"/>
    <n v="3"/>
    <s v="Tuesday"/>
    <s v="Mortgages"/>
    <s v="Retargeting"/>
    <s v="mobile"/>
    <x v="2"/>
    <s v="touch.daft.ie"/>
    <s v="300x250"/>
    <s v="female"/>
    <s v="age_fortyfive_fiftyfour"/>
    <s v="45_54"/>
    <n v="0"/>
  </r>
  <r>
    <x v="110"/>
    <d v="2019-01-03T21:49:00"/>
    <n v="5"/>
    <s v="Thursday"/>
    <s v="Mortgages"/>
    <s v="Retargeting"/>
    <s v="mobile"/>
    <x v="2"/>
    <s v="skyscanner.ie"/>
    <s v="300x250"/>
    <s v="female"/>
    <s v="age_fortyfive_fiftyfour"/>
    <s v="45_54"/>
    <n v="0"/>
  </r>
  <r>
    <x v="110"/>
    <d v="2019-01-01T10:59:00"/>
    <n v="3"/>
    <s v="Tuesday"/>
    <s v="Mortgages"/>
    <s v="Retargeting"/>
    <s v="mobile"/>
    <x v="2"/>
    <s v="donedeal.ie"/>
    <s v="300x250"/>
    <s v="female"/>
    <s v="age_fortyfive_fiftyfour"/>
    <s v="45_54"/>
    <n v="0"/>
  </r>
  <r>
    <x v="110"/>
    <d v="2019-01-03T21:48:00"/>
    <n v="5"/>
    <s v="Thursday"/>
    <s v="Mortgages"/>
    <s v="Retargeting"/>
    <s v="mobile"/>
    <x v="2"/>
    <s v="skyscanner.ie"/>
    <s v="300x250"/>
    <s v="female"/>
    <s v="age_fortyfive_fiftyfour"/>
    <s v="45_54"/>
    <n v="0"/>
  </r>
  <r>
    <x v="110"/>
    <d v="2019-01-03T21:53:00"/>
    <n v="5"/>
    <s v="Thursday"/>
    <s v="Mortgages"/>
    <s v="Retargeting"/>
    <s v="mobile"/>
    <x v="2"/>
    <s v="skyscanner.ie"/>
    <s v="300x250"/>
    <s v="female"/>
    <s v="age_fortyfive_fiftyfour"/>
    <s v="45_54"/>
    <n v="0"/>
  </r>
  <r>
    <x v="110"/>
    <d v="2019-01-05T17:03:00"/>
    <n v="7"/>
    <s v="Saturday"/>
    <s v="Mortgages"/>
    <s v="Retargeting"/>
    <s v="mobile"/>
    <x v="2"/>
    <s v="m.accuweather.com"/>
    <s v="300x250"/>
    <s v="female"/>
    <s v="age_fortyfive_fiftyfour"/>
    <s v="45_54"/>
    <n v="0"/>
  </r>
  <r>
    <x v="110"/>
    <d v="2019-01-09T19:30:00"/>
    <n v="4"/>
    <s v="Wednesday"/>
    <s v="Mortgages"/>
    <s v="Retargeting"/>
    <s v="mobile"/>
    <x v="2"/>
    <s v="donedeal.ie"/>
    <s v="300x250"/>
    <s v="female"/>
    <s v="age_fortyfive_fiftyfour"/>
    <s v="45_54"/>
    <n v="0"/>
  </r>
  <r>
    <x v="110"/>
    <d v="2019-01-05T09:29:00"/>
    <n v="7"/>
    <s v="Saturday"/>
    <s v="Mortgages"/>
    <s v="Retargeting"/>
    <s v="mobile"/>
    <x v="2"/>
    <s v="donedeal.ie"/>
    <s v="300x250"/>
    <s v="female"/>
    <s v="age_fortyfive_fiftyfour"/>
    <s v="45_54"/>
    <n v="0"/>
  </r>
  <r>
    <x v="110"/>
    <d v="2019-01-01T11:32:00"/>
    <n v="3"/>
    <s v="Tuesday"/>
    <s v="Mortgages"/>
    <s v="Retargeting"/>
    <s v="mobile"/>
    <x v="2"/>
    <s v="donedeal.ie"/>
    <s v="300x250"/>
    <s v="female"/>
    <s v="age_fortyfive_fiftyfour"/>
    <s v="45_54"/>
    <n v="0"/>
  </r>
  <r>
    <x v="110"/>
    <d v="2019-01-04T20:39:00"/>
    <n v="6"/>
    <s v="Friday"/>
    <s v="Mortgages"/>
    <s v="Retargeting"/>
    <s v="mobile"/>
    <x v="2"/>
    <s v="donedeal.ie"/>
    <s v="300x250"/>
    <s v="female"/>
    <s v="age_fortyfive_fiftyfour"/>
    <s v="45_54"/>
    <n v="0"/>
  </r>
  <r>
    <x v="110"/>
    <d v="2019-01-19T14:53:00"/>
    <n v="7"/>
    <s v="Saturday"/>
    <s v="Mortgages"/>
    <s v="Retargeting"/>
    <s v="mobile"/>
    <x v="2"/>
    <s v="donedeal.ie"/>
    <s v="300x250"/>
    <s v="female"/>
    <s v="age_fortyfive_fiftyfour"/>
    <s v="45_54"/>
    <n v="0"/>
  </r>
  <r>
    <x v="110"/>
    <d v="2019-01-08T18:14:00"/>
    <n v="3"/>
    <s v="Tuesday"/>
    <s v="Mortgages"/>
    <s v="Retargeting"/>
    <s v="mobile"/>
    <x v="2"/>
    <s v="donedeal.ie"/>
    <s v="300x250"/>
    <s v="female"/>
    <s v="age_fortyfive_fiftyfour"/>
    <s v="45_54"/>
    <n v="0"/>
  </r>
  <r>
    <x v="110"/>
    <d v="2019-01-25T12:55:00"/>
    <n v="6"/>
    <s v="Friday"/>
    <s v="Mortgages"/>
    <s v="Retargeting"/>
    <s v="mobile"/>
    <x v="1"/>
    <s v="donedeal.ie"/>
    <s v="300x250"/>
    <s v="female"/>
    <s v="age_fortyfive_fiftyfour"/>
    <s v="45_54"/>
    <n v="0"/>
  </r>
  <r>
    <x v="110"/>
    <d v="2019-01-05T09:04:00"/>
    <n v="7"/>
    <s v="Saturday"/>
    <s v="Mortgages"/>
    <s v="Retargeting"/>
    <s v="mobile"/>
    <x v="2"/>
    <s v="donedeal.ie"/>
    <s v="300x250"/>
    <s v="female"/>
    <s v="age_fortyfive_fiftyfour"/>
    <s v="45_54"/>
    <n v="0"/>
  </r>
  <r>
    <x v="110"/>
    <d v="2019-01-01T11:33:00"/>
    <n v="3"/>
    <s v="Tuesday"/>
    <s v="Mortgages"/>
    <s v="Retargeting"/>
    <s v="mobile"/>
    <x v="2"/>
    <s v="donedeal.ie"/>
    <s v="300x250"/>
    <s v="female"/>
    <s v="age_fortyfive_fiftyfour"/>
    <s v="45_54"/>
    <n v="0"/>
  </r>
  <r>
    <x v="110"/>
    <d v="2019-01-08T18:15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1T23:18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37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4T22:53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9T12:25:00"/>
    <n v="4"/>
    <s v="Wednesday"/>
    <s v="Mortgages"/>
    <s v="Retargeting"/>
    <s v="mobile"/>
    <x v="2"/>
    <s v="donedeal.ie"/>
    <s v="320x50"/>
    <s v="female"/>
    <s v="age_fortyfive_fiftyfour"/>
    <s v="45_54"/>
    <n v="0"/>
  </r>
  <r>
    <x v="110"/>
    <d v="2019-01-04T18:14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4T22:54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4T20:38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37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24T17:35:00"/>
    <n v="5"/>
    <s v="Thursday"/>
    <s v="Mortgages"/>
    <s v="Retargeting"/>
    <s v="mobile"/>
    <x v="2"/>
    <s v="donedeal.ie"/>
    <s v="320x50"/>
    <s v="female"/>
    <s v="age_fortyfive_fiftyfour"/>
    <s v="45_54"/>
    <n v="0"/>
  </r>
  <r>
    <x v="110"/>
    <d v="2019-01-01T11:55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5T11:39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1T12:44:00"/>
    <n v="3"/>
    <s v="Tuesday"/>
    <s v="Mortgages"/>
    <s v="Retargeting"/>
    <s v="mobile"/>
    <x v="2"/>
    <s v="donedeal.ie"/>
    <s v=""/>
    <s v="female"/>
    <s v="age_fortyfive_fiftyfour"/>
    <s v="45_54"/>
    <n v="0"/>
  </r>
  <r>
    <x v="110"/>
    <d v="2019-01-10T16:39:00"/>
    <n v="5"/>
    <s v="Thursday"/>
    <s v="Mortgages"/>
    <s v="Retargeting"/>
    <s v="mobile"/>
    <x v="2"/>
    <s v="donedeal.ie"/>
    <s v="320x50"/>
    <s v="female"/>
    <s v="age_fortyfive_fiftyfour"/>
    <s v="45_54"/>
    <n v="0"/>
  </r>
  <r>
    <x v="110"/>
    <d v="2019-01-10T11:54:00"/>
    <n v="5"/>
    <s v="Thurs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38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2T11:51:00"/>
    <n v="4"/>
    <s v="Wednes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12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3T22:46:00"/>
    <n v="5"/>
    <s v="Thursday"/>
    <s v="Mortgages"/>
    <s v="Retargeting"/>
    <s v="mobile"/>
    <x v="2"/>
    <s v="donedeal.ie"/>
    <s v="320x50"/>
    <s v="female"/>
    <s v="age_fortyfive_fiftyfour"/>
    <s v="45_54"/>
    <n v="0"/>
  </r>
  <r>
    <x v="110"/>
    <d v="2019-01-03T22:24:00"/>
    <n v="5"/>
    <s v="Thursday"/>
    <s v="Mortgages"/>
    <s v="Retargeting"/>
    <s v="mobile"/>
    <x v="2"/>
    <s v="donedeal.ie"/>
    <s v="320x50"/>
    <s v="female"/>
    <s v="age_fortyfive_fiftyfour"/>
    <s v="45_54"/>
    <n v="0"/>
  </r>
  <r>
    <x v="110"/>
    <d v="2019-01-09T21:46:00"/>
    <n v="4"/>
    <s v="Wednesday"/>
    <s v="Mortgages"/>
    <s v="Retargeting"/>
    <s v="mobile"/>
    <x v="2"/>
    <s v="m.accuweather.com"/>
    <s v="320x50"/>
    <s v="female"/>
    <s v="age_fortyfive_fiftyfour"/>
    <s v="45_54"/>
    <n v="0"/>
  </r>
  <r>
    <x v="110"/>
    <d v="2019-01-05T09:36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4T22:54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1T16:55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1T10:28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1T22:11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1T11:56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10T12:05:00"/>
    <n v="5"/>
    <s v="Thursday"/>
    <s v="Mortgages"/>
    <s v="Retargeting"/>
    <s v="mobile"/>
    <x v="2"/>
    <s v="donedeal.ie"/>
    <s v="320x50"/>
    <s v="female"/>
    <s v="age_fortyfive_fiftyfour"/>
    <s v="45_54"/>
    <n v="0"/>
  </r>
  <r>
    <x v="110"/>
    <d v="2019-01-01T11:33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37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4T22:54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07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1T22:05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31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1T11:57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5T09:30:00"/>
    <n v="7"/>
    <s v="Saturday"/>
    <s v="Mortgages"/>
    <s v="Retargeting"/>
    <s v="mobile"/>
    <x v="2"/>
    <s v="donedeal.ie"/>
    <s v="320x50"/>
    <s v="female"/>
    <s v="age_fortyfive_fiftyfour"/>
    <s v="45_54"/>
    <n v="0"/>
  </r>
  <r>
    <x v="110"/>
    <d v="2019-01-01T11:16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1T22:14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4T18:12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1T10:28:00"/>
    <n v="3"/>
    <s v="Tuesday"/>
    <s v="Mortgages"/>
    <s v="Retargeting"/>
    <s v="mobile"/>
    <x v="2"/>
    <s v="donedeal.ie"/>
    <s v="320x50"/>
    <s v="female"/>
    <s v="age_fortyfive_fiftyfour"/>
    <s v="45_54"/>
    <n v="0"/>
  </r>
  <r>
    <x v="110"/>
    <d v="2019-01-04T18:11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5T14:34:00"/>
    <n v="7"/>
    <s v="Saturday"/>
    <s v="Mortgages"/>
    <s v="Retargeting"/>
    <s v="mobile"/>
    <x v="2"/>
    <s v="rightmove.co.uk"/>
    <s v="320x50"/>
    <s v="female"/>
    <s v="age_fortyfive_fiftyfour"/>
    <s v="45_54"/>
    <n v="0"/>
  </r>
  <r>
    <x v="110"/>
    <d v="2019-01-20T14:16:00"/>
    <n v="1"/>
    <s v="Sunday"/>
    <s v="Mortgages"/>
    <s v="Retargeting"/>
    <s v="mobile"/>
    <x v="2"/>
    <s v="donedeal.ie"/>
    <s v="320x50"/>
    <s v="female"/>
    <s v="age_fortyfive_fiftyfour"/>
    <s v="45_54"/>
    <n v="0"/>
  </r>
  <r>
    <x v="110"/>
    <d v="2019-01-04T20:41:00"/>
    <n v="6"/>
    <s v="Friday"/>
    <s v="Mortgages"/>
    <s v="Retargeting"/>
    <s v="mobile"/>
    <x v="2"/>
    <s v="donedeal.ie"/>
    <s v="320x50"/>
    <s v="female"/>
    <s v="age_fortyfive_fiftyfour"/>
    <s v="45_54"/>
    <n v="0"/>
  </r>
  <r>
    <x v="110"/>
    <d v="2019-01-02T11:44:00"/>
    <n v="4"/>
    <s v="Wednesday"/>
    <s v="Mortgages"/>
    <s v="Retargeting"/>
    <s v="mobile"/>
    <x v="2"/>
    <s v="donedeal.ie"/>
    <s v="320x50"/>
    <s v="female"/>
    <s v="age_fortyfive_fiftyfour"/>
    <s v="45_54"/>
    <n v="0"/>
  </r>
  <r>
    <x v="111"/>
    <d v="2019-02-02T15:12:00"/>
    <n v="7"/>
    <s v="Saturday"/>
    <s v="Mortgages"/>
    <s v="Prospecting"/>
    <s v="mobile"/>
    <x v="2"/>
    <s v="touch.daft.ie"/>
    <s v="300x250"/>
    <s v="male"/>
    <s v="age_fortyfive_fiftyfour"/>
    <s v="45_54"/>
    <n v="0"/>
  </r>
  <r>
    <x v="111"/>
    <d v="2019-02-02T15:23:00"/>
    <n v="7"/>
    <s v="Saturday"/>
    <s v="Mortgages"/>
    <s v="Retargeting"/>
    <s v="mobile"/>
    <x v="1"/>
    <s v="touch.daft.ie"/>
    <s v="300x250"/>
    <s v="male"/>
    <s v="age_fortyfive_fiftyfour"/>
    <s v="45_54"/>
    <n v="0"/>
  </r>
  <r>
    <x v="111"/>
    <d v="2019-01-28T16:19:00"/>
    <n v="2"/>
    <s v="Monday"/>
    <s v="Mortgages"/>
    <s v="Retargeting"/>
    <s v="mobile"/>
    <x v="2"/>
    <s v="highlightsguru.com"/>
    <s v="300x250"/>
    <s v="male"/>
    <s v="age_fortyfive_fiftyfour"/>
    <s v="45_54"/>
    <n v="0"/>
  </r>
  <r>
    <x v="111"/>
    <d v="2019-01-09T22:16:00"/>
    <n v="4"/>
    <s v="Wednesday"/>
    <s v="Mortgages"/>
    <s v="Retargeting"/>
    <s v="mobile"/>
    <x v="2"/>
    <s v="theinnerbeast.com"/>
    <s v="300x250"/>
    <s v="male"/>
    <s v="age_fortyfive_fiftyfour"/>
    <s v="45_54"/>
    <n v="0"/>
  </r>
  <r>
    <x v="111"/>
    <d v="2019-01-09T22:15:00"/>
    <n v="4"/>
    <s v="Wednesday"/>
    <s v="Mortgages"/>
    <s v="Retargeting"/>
    <s v="mobile"/>
    <x v="2"/>
    <s v="theinnerbeast.com"/>
    <s v="300x250"/>
    <s v="male"/>
    <s v="age_fortyfive_fiftyfour"/>
    <s v="45_54"/>
    <n v="0"/>
  </r>
  <r>
    <x v="111"/>
    <d v="2019-01-30T17:41:00"/>
    <n v="4"/>
    <s v="Wednesday"/>
    <s v="Mortgages"/>
    <s v="Retargeting"/>
    <s v="mobile"/>
    <x v="2"/>
    <s v="asianetnews.com"/>
    <s v="320x50"/>
    <s v="male"/>
    <s v="age_fortyfive_fiftyfour"/>
    <s v="45_54"/>
    <n v="0"/>
  </r>
  <r>
    <x v="111"/>
    <d v="2019-01-03T06:16:00"/>
    <n v="5"/>
    <s v="Thursday"/>
    <s v="Mortgages"/>
    <s v="Retargeting"/>
    <s v="mobile"/>
    <x v="2"/>
    <s v="espncricinfo.com"/>
    <s v="320x50"/>
    <s v="male"/>
    <s v="age_fortyfive_fiftyfour"/>
    <s v="45_54"/>
    <n v="0"/>
  </r>
  <r>
    <x v="111"/>
    <d v="2019-01-03T06:11:00"/>
    <n v="5"/>
    <s v="Thursday"/>
    <s v="Mortgages"/>
    <s v="Retargeting"/>
    <s v="mobile"/>
    <x v="2"/>
    <s v="espncricinfo.com"/>
    <s v="320x50"/>
    <s v="male"/>
    <s v="age_fortyfive_fiftyfour"/>
    <s v="45_54"/>
    <n v="0"/>
  </r>
  <r>
    <x v="111"/>
    <d v="2019-01-06T01:49:00"/>
    <n v="1"/>
    <s v="Sunday"/>
    <s v="Mortgages"/>
    <s v="Retargeting"/>
    <s v="mobile"/>
    <x v="2"/>
    <s v="espncricinfo.com"/>
    <s v="320x50"/>
    <s v="male"/>
    <s v="age_fortyfive_fiftyfour"/>
    <s v="45_54"/>
    <n v="0"/>
  </r>
  <r>
    <x v="111"/>
    <d v="2019-01-06T07:43:00"/>
    <n v="1"/>
    <s v="Sunday"/>
    <s v="Mortgages"/>
    <s v="Retargeting"/>
    <s v="mobile"/>
    <x v="2"/>
    <s v="espncricinfo.com"/>
    <s v="320x50"/>
    <s v="male"/>
    <s v="age_fortyfive_fiftyfour"/>
    <s v="45_54"/>
    <n v="0"/>
  </r>
  <r>
    <x v="111"/>
    <d v="2019-01-23T07:48:00"/>
    <n v="4"/>
    <s v="Wednesday"/>
    <s v="Mortgages"/>
    <s v="Retargeting"/>
    <s v="mobile"/>
    <x v="2"/>
    <s v="mobilecric.com"/>
    <s v="320x50"/>
    <s v="male"/>
    <s v="age_fortyfive_fiftyfour"/>
    <s v="45_54"/>
    <n v="0"/>
  </r>
  <r>
    <x v="111"/>
    <d v="2019-01-28T10:25:00"/>
    <n v="2"/>
    <s v="Monday"/>
    <s v="Mortgages"/>
    <s v="Retargeting"/>
    <s v="mobile"/>
    <x v="2"/>
    <s v="espncricinfo.com"/>
    <s v="320x50"/>
    <s v="male"/>
    <s v="age_fortyfive_fiftyfour"/>
    <s v="45_54"/>
    <n v="0"/>
  </r>
  <r>
    <x v="111"/>
    <d v="2019-01-24T22:33:00"/>
    <n v="5"/>
    <s v="Thursday"/>
    <s v="Mortgages"/>
    <s v="Retargeting"/>
    <s v="mobile"/>
    <x v="2"/>
    <s v="touch.daft.ie"/>
    <s v="320x50"/>
    <s v="male"/>
    <s v="age_fortyfive_fiftyfour"/>
    <s v="45_54"/>
    <n v="0"/>
  </r>
  <r>
    <x v="111"/>
    <d v="2019-01-03T06:12:00"/>
    <n v="5"/>
    <s v="Thursday"/>
    <s v="Mortgages"/>
    <s v="Retargeting"/>
    <s v="mobile"/>
    <x v="2"/>
    <s v="espncricinfo.com"/>
    <s v="320x50"/>
    <s v="male"/>
    <s v="age_fortyfive_fiftyfour"/>
    <s v="45_54"/>
    <n v="0"/>
  </r>
  <r>
    <x v="111"/>
    <d v="2019-01-03T08:02:00"/>
    <n v="5"/>
    <s v="Thursday"/>
    <s v="Mortgages"/>
    <s v="Retargeting"/>
    <s v="mobile"/>
    <x v="2"/>
    <s v="espncricinfo.com"/>
    <s v="320x50"/>
    <s v="male"/>
    <s v="age_fortyfive_fiftyfour"/>
    <s v="45_54"/>
    <n v="0"/>
  </r>
  <r>
    <x v="111"/>
    <d v="2019-01-27T20:33:00"/>
    <n v="1"/>
    <s v="Sunday"/>
    <s v="Mortgages"/>
    <s v="Retargeting"/>
    <s v="mobile"/>
    <x v="2"/>
    <s v="touch.daft.ie"/>
    <s v="320x50"/>
    <s v="male"/>
    <s v="age_fortyfive_fiftyfour"/>
    <s v="45_54"/>
    <n v="0"/>
  </r>
  <r>
    <x v="111"/>
    <d v="2019-01-04T00:29:00"/>
    <n v="6"/>
    <s v="Friday"/>
    <s v="Mortgages"/>
    <s v="Retargeting"/>
    <s v="mobile"/>
    <x v="2"/>
    <s v="espncricinfo.com"/>
    <s v="320x50"/>
    <s v="male"/>
    <s v="age_fortyfive_fiftyfour"/>
    <s v="45_54"/>
    <n v="0"/>
  </r>
  <r>
    <x v="111"/>
    <d v="2019-01-04T00:24:00"/>
    <n v="6"/>
    <s v="Friday"/>
    <s v="Mortgages"/>
    <s v="Retargeting"/>
    <s v="mobile"/>
    <x v="2"/>
    <s v="espncricinfo.com"/>
    <s v="320x50"/>
    <s v="male"/>
    <s v="age_fortyfive_fiftyfour"/>
    <s v="45_54"/>
    <n v="0"/>
  </r>
  <r>
    <x v="111"/>
    <d v="2019-01-04T00:32:00"/>
    <n v="6"/>
    <s v="Friday"/>
    <s v="Mortgages"/>
    <s v="Retargeting"/>
    <s v="mobile"/>
    <x v="2"/>
    <s v="espncricinfo.com"/>
    <s v="320x50"/>
    <s v="male"/>
    <s v="age_fortyfive_fiftyfour"/>
    <s v="45_54"/>
    <n v="0"/>
  </r>
  <r>
    <x v="111"/>
    <d v="2019-01-03T04:29:00"/>
    <n v="5"/>
    <s v="Thursday"/>
    <s v="Mortgages"/>
    <s v="Retargeting"/>
    <s v="mobile"/>
    <x v="2"/>
    <s v="espncricinfo.com"/>
    <s v="320x50"/>
    <s v="male"/>
    <s v="age_fortyfive_fiftyfour"/>
    <s v="45_54"/>
    <n v="0"/>
  </r>
  <r>
    <x v="111"/>
    <d v="2019-01-10T22:41:00"/>
    <n v="5"/>
    <s v="Thursday"/>
    <s v="Mortgages"/>
    <s v="Retargeting"/>
    <s v="mobile"/>
    <x v="2"/>
    <s v="touch.daft.ie"/>
    <s v="320x50"/>
    <s v="male"/>
    <s v="age_fortyfive_fiftyfour"/>
    <s v="45_54"/>
    <n v="0"/>
  </r>
  <r>
    <x v="112"/>
    <d v="2019-01-27T22:05:00"/>
    <n v="1"/>
    <s v="Sunday"/>
    <s v="Mortgages"/>
    <s v="Retargeting"/>
    <s v="mobile"/>
    <x v="1"/>
    <s v="matadornetwork.com"/>
    <s v="300x250"/>
    <s v="female"/>
    <s v="age_thirtyfive_fortyfour"/>
    <s v="35_44"/>
    <n v="0"/>
  </r>
  <r>
    <x v="113"/>
    <d v="2019-01-20T18:55:00"/>
    <n v="1"/>
    <s v="Sunday"/>
    <s v="Mortgages"/>
    <s v="Retargeting"/>
    <s v="mobile"/>
    <x v="1"/>
    <s v="192-168-1-254.online"/>
    <s v="300x250"/>
    <s v="female"/>
    <s v="age_twentyfive_thirtyfour"/>
    <s v="25_34"/>
    <n v="0"/>
  </r>
  <r>
    <x v="114"/>
    <d v="2019-01-08T17:43:00"/>
    <n v="3"/>
    <s v="Tuesday"/>
    <s v="Mortgages"/>
    <s v="Prospecting"/>
    <s v="desktop"/>
    <x v="1"/>
    <s v="daft.ie"/>
    <s v="728x90"/>
    <s v="male"/>
    <s v="age_fortyfive_fiftyfour"/>
    <s v="45_54"/>
    <s v="yes"/>
  </r>
  <r>
    <x v="115"/>
    <d v="2019-01-18T22:32:00"/>
    <n v="6"/>
    <s v="Friday"/>
    <s v="Mortgages"/>
    <s v="Prospecting"/>
    <s v="mobile"/>
    <x v="2"/>
    <s v="moneyguideireland.com"/>
    <s v="300x250"/>
    <s v="female"/>
    <s v="age_twentyfive_thirtyfour"/>
    <s v="25_34"/>
    <n v="0"/>
  </r>
  <r>
    <x v="115"/>
    <d v="2019-01-20T03:06:00"/>
    <n v="1"/>
    <s v="Sunday"/>
    <s v="Mortgages"/>
    <s v="Retargeting"/>
    <s v="mobile"/>
    <x v="2"/>
    <s v="touch.boards.ie"/>
    <s v="300x250"/>
    <s v="female"/>
    <s v="age_twentyfive_thirtyfour"/>
    <s v="25_34"/>
    <n v="0"/>
  </r>
  <r>
    <x v="115"/>
    <d v="2019-01-24T03:14:00"/>
    <n v="5"/>
    <s v="Thursday"/>
    <s v="Mortgages"/>
    <s v="Retargeting"/>
    <s v="mobile"/>
    <x v="1"/>
    <s v="m.accuweather.com"/>
    <s v="300x250"/>
    <s v="female"/>
    <s v="age_twentyfive_thirtyfour"/>
    <s v="25_34"/>
    <n v="0"/>
  </r>
  <r>
    <x v="115"/>
    <d v="2019-01-12T22:59:00"/>
    <n v="7"/>
    <s v="Saturday"/>
    <s v="Mortgages"/>
    <s v="Retargeting"/>
    <s v="mobile"/>
    <x v="2"/>
    <s v="mumsnet.com"/>
    <s v="300x250"/>
    <s v="female"/>
    <s v="age_twentyfive_thirtyfour"/>
    <s v="25_34"/>
    <n v="0"/>
  </r>
  <r>
    <x v="115"/>
    <d v="2019-01-18T04:51:00"/>
    <n v="6"/>
    <s v="Friday"/>
    <s v="Mortgages"/>
    <s v="Retargeting"/>
    <s v="mobile"/>
    <x v="2"/>
    <s v="touch.daft.ie"/>
    <s v="300x250"/>
    <s v="female"/>
    <s v="age_twentyfive_thirtyfour"/>
    <s v="25_34"/>
    <n v="0"/>
  </r>
  <r>
    <x v="115"/>
    <d v="2019-01-22T14:06:00"/>
    <n v="3"/>
    <s v="Tuesday"/>
    <s v="Mortgages"/>
    <s v="Retargeting"/>
    <s v="mobile"/>
    <x v="2"/>
    <s v="whileimyoung.com"/>
    <s v="320x50"/>
    <s v="female"/>
    <s v="age_twentyfive_thirtyfour"/>
    <s v="25_34"/>
    <n v="0"/>
  </r>
  <r>
    <x v="115"/>
    <d v="2019-01-11T01:52:00"/>
    <n v="6"/>
    <s v="Friday"/>
    <s v="Mortgages"/>
    <s v="Retargeting"/>
    <s v="mobile"/>
    <x v="0"/>
    <s v="dearwendy.com"/>
    <s v="320x50"/>
    <s v="female"/>
    <s v="age_twentyfive_thirtyfour"/>
    <s v="25_34"/>
    <n v="0"/>
  </r>
  <r>
    <x v="115"/>
    <d v="2019-01-20T21:42:00"/>
    <n v="1"/>
    <s v="Sunday"/>
    <s v="Mortgages"/>
    <s v="Retargeting"/>
    <s v="mobile"/>
    <x v="2"/>
    <s v="touch.boards.ie"/>
    <s v="320x50"/>
    <s v="female"/>
    <s v="age_twentyfive_thirtyfour"/>
    <s v="25_34"/>
    <n v="0"/>
  </r>
  <r>
    <x v="115"/>
    <d v="2019-01-22T14:06:00"/>
    <n v="3"/>
    <s v="Tuesday"/>
    <s v="Mortgages"/>
    <s v="Retargeting"/>
    <s v="mobile"/>
    <x v="2"/>
    <s v="whileimyoung.com"/>
    <s v="320x50"/>
    <s v="female"/>
    <s v="age_twentyfive_thirtyfour"/>
    <s v="25_34"/>
    <n v="0"/>
  </r>
  <r>
    <x v="115"/>
    <d v="2019-01-22T14:07:00"/>
    <n v="3"/>
    <s v="Tuesday"/>
    <s v="Mortgages"/>
    <s v="Retargeting"/>
    <s v="mobile"/>
    <x v="2"/>
    <s v="whileimyoung.com"/>
    <s v="320x50"/>
    <s v="female"/>
    <s v="age_twentyfive_thirtyfour"/>
    <s v="25_34"/>
    <n v="0"/>
  </r>
  <r>
    <x v="116"/>
    <d v="2019-01-13T23:33:00"/>
    <n v="1"/>
    <s v="Sunday"/>
    <s v="Mortgages"/>
    <s v="Prospecting"/>
    <s v="mobile"/>
    <x v="1"/>
    <s v="webmd.com"/>
    <s v="728x90"/>
    <s v="female"/>
    <s v="age_twentyfive_thirtyfour"/>
    <s v="25_34"/>
    <n v="0"/>
  </r>
  <r>
    <x v="117"/>
    <d v="2019-01-09T21:29:00"/>
    <n v="4"/>
    <s v="Wednesday"/>
    <s v="Mortgages"/>
    <s v="Prospecting"/>
    <s v="desktop"/>
    <x v="2"/>
    <s v="outlook.live.com"/>
    <s v="160x600"/>
    <s v="male"/>
    <s v="age_fortyfive_fiftyfour"/>
    <s v="45_54"/>
    <n v="0"/>
  </r>
  <r>
    <x v="117"/>
    <d v="2019-01-05T20:52:00"/>
    <n v="7"/>
    <s v="Saturday"/>
    <s v="Mortgages"/>
    <s v="Prospecting"/>
    <s v="desktop"/>
    <x v="2"/>
    <s v="outlook.live.com"/>
    <s v="160x600"/>
    <s v="male"/>
    <s v="age_fortyfive_fiftyfour"/>
    <s v="45_54"/>
    <n v="0"/>
  </r>
  <r>
    <x v="117"/>
    <d v="2019-01-14T12:47:00"/>
    <n v="2"/>
    <s v="Monday"/>
    <s v="Mortgages"/>
    <s v="Prospecting"/>
    <s v="desktop"/>
    <x v="2"/>
    <s v="outlook.live.com"/>
    <s v="160x600"/>
    <s v="male"/>
    <s v="age_fortyfive_fiftyfour"/>
    <s v="45_54"/>
    <n v="0"/>
  </r>
  <r>
    <x v="117"/>
    <d v="2019-01-05T20:37:00"/>
    <n v="7"/>
    <s v="Saturday"/>
    <s v="Mortgages"/>
    <s v="Prospecting"/>
    <s v="desktop"/>
    <x v="0"/>
    <s v="outlook.live.com"/>
    <s v="160x600"/>
    <s v="male"/>
    <s v="age_fortyfive_fiftyfour"/>
    <s v="45_54"/>
    <n v="0"/>
  </r>
  <r>
    <x v="117"/>
    <d v="2019-01-05T20:37:00"/>
    <n v="7"/>
    <s v="Saturday"/>
    <s v="Mortgages"/>
    <s v="Prospecting"/>
    <s v="desktop"/>
    <x v="2"/>
    <s v="outlook.live.com"/>
    <s v="160x600"/>
    <s v="male"/>
    <s v="age_fortyfive_fiftyfour"/>
    <s v="45_54"/>
    <n v="0"/>
  </r>
  <r>
    <x v="117"/>
    <d v="2019-01-29T13:08:00"/>
    <n v="3"/>
    <s v="Tuesday"/>
    <s v="Mortgages"/>
    <s v="Prospecting"/>
    <s v="desktop"/>
    <x v="1"/>
    <s v="outlook.live.com"/>
    <s v="160x600"/>
    <s v="male"/>
    <s v="age_fortyfive_fiftyfour"/>
    <s v="45_54"/>
    <n v="0"/>
  </r>
  <r>
    <x v="117"/>
    <d v="2019-01-07T12:15:00"/>
    <n v="2"/>
    <s v="Monday"/>
    <s v="Mortgages"/>
    <s v="Prospecting"/>
    <s v="desktop"/>
    <x v="2"/>
    <s v="munsterfans.com"/>
    <s v="320x50"/>
    <s v="male"/>
    <s v="age_fortyfive_fiftyfour"/>
    <s v="45_54"/>
    <n v="0"/>
  </r>
  <r>
    <x v="118"/>
    <d v="2019-01-17T09:25:00"/>
    <n v="5"/>
    <s v="Thursday"/>
    <s v="Mortgages"/>
    <s v="Retargeting"/>
    <s v="desktop"/>
    <x v="0"/>
    <s v="tripadvisor.ie"/>
    <s v="728x90"/>
    <s v="female"/>
    <s v="age_fortyfive_fiftyfour"/>
    <s v="45_54"/>
    <n v="0"/>
  </r>
  <r>
    <x v="118"/>
    <d v="2019-01-21T11:08:00"/>
    <n v="2"/>
    <s v="Monday"/>
    <s v="Mortgages"/>
    <s v="Retargeting"/>
    <s v="desktop"/>
    <x v="1"/>
    <s v="adverts.ie"/>
    <s v="728x90"/>
    <s v="female"/>
    <s v="age_fortyfive_fiftyfour"/>
    <s v="45_54"/>
    <n v="0"/>
  </r>
  <r>
    <x v="119"/>
    <d v="2019-01-14T16:16:00"/>
    <n v="2"/>
    <s v="Monday"/>
    <s v="Mortgages"/>
    <s v="Prospecting"/>
    <s v="desktop"/>
    <x v="2"/>
    <s v="ducatiforum.co.uk"/>
    <s v="300x250"/>
    <s v="male"/>
    <s v="age_fortyfive_fiftyfour"/>
    <s v="45_54"/>
    <n v="0"/>
  </r>
  <r>
    <x v="119"/>
    <d v="2019-01-09T08:10:00"/>
    <n v="4"/>
    <s v="Wednesday"/>
    <s v="Mortgages"/>
    <s v="Prospecting"/>
    <s v="desktop"/>
    <x v="2"/>
    <s v="boards.ie"/>
    <s v="728x90"/>
    <s v="male"/>
    <s v="age_fortyfive_fiftyfour"/>
    <s v="45_54"/>
    <n v="0"/>
  </r>
  <r>
    <x v="119"/>
    <d v="2019-01-15T13:37:00"/>
    <n v="3"/>
    <s v="Tu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6T16:28:00"/>
    <n v="4"/>
    <s v="Wedn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08:11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0:26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08T09:24:00"/>
    <n v="3"/>
    <s v="Tuesday"/>
    <s v="Mortgages"/>
    <s v="Retargeting"/>
    <s v="desktop"/>
    <x v="2"/>
    <s v="ebayadvertising.co.uk"/>
    <s v="300x250"/>
    <s v="male"/>
    <s v="age_fortyfive_fiftyfour"/>
    <s v="45_54"/>
    <n v="0"/>
  </r>
  <r>
    <x v="119"/>
    <d v="2019-01-28T08:04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0T12:13:00"/>
    <n v="1"/>
    <s v="Su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6T13:40:00"/>
    <n v="4"/>
    <s v="Wedn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07T14:00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08T08:24:00"/>
    <n v="3"/>
    <s v="Tu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8T08:18:00"/>
    <n v="6"/>
    <s v="Fri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3:55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08T10:59:00"/>
    <n v="3"/>
    <s v="Tuesday"/>
    <s v="Mortgages"/>
    <s v="Retargeting"/>
    <s v="desktop"/>
    <x v="2"/>
    <s v="ebayadvertising.co.uk"/>
    <s v="300x250"/>
    <s v="male"/>
    <s v="age_fortyfive_fiftyfour"/>
    <s v="45_54"/>
    <n v="0"/>
  </r>
  <r>
    <x v="119"/>
    <d v="2019-01-08T14:12:00"/>
    <n v="3"/>
    <s v="Tu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7:36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8T11:28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5T15:43:00"/>
    <n v="3"/>
    <s v="Tu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0:25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4T09:58:00"/>
    <n v="5"/>
    <s v="Thur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8T11:44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5T18:04:00"/>
    <n v="3"/>
    <s v="Tu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7T08:59:00"/>
    <n v="5"/>
    <s v="Thur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4T17:49:00"/>
    <n v="5"/>
    <s v="Thur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8:57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08T08:28:00"/>
    <n v="3"/>
    <s v="Tuesday"/>
    <s v="Mortgages"/>
    <s v="Retargeting"/>
    <s v="desktop"/>
    <x v="2"/>
    <s v="ducatiforum.co.uk"/>
    <s v=""/>
    <s v="male"/>
    <s v="age_fortyfive_fiftyfour"/>
    <s v="45_54"/>
    <n v="0"/>
  </r>
  <r>
    <x v="119"/>
    <d v="2019-01-23T16:01:00"/>
    <n v="4"/>
    <s v="Wedn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5T13:41:00"/>
    <n v="6"/>
    <s v="Fri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3T08:01:00"/>
    <n v="4"/>
    <s v="Wedne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8T17:25:00"/>
    <n v="6"/>
    <s v="Fri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3:55:00"/>
    <n v="2"/>
    <s v="Monday"/>
    <s v="Mortgages"/>
    <s v="Retargeting"/>
    <s v="desktop"/>
    <x v="2"/>
    <s v="ducatiforum.co.uk"/>
    <s v=""/>
    <s v="male"/>
    <s v="age_fortyfive_fiftyfour"/>
    <s v="45_54"/>
    <n v="0"/>
  </r>
  <r>
    <x v="119"/>
    <d v="2019-01-08T09:24:00"/>
    <n v="3"/>
    <s v="Tuesday"/>
    <s v="Mortgages"/>
    <s v="Retargeting"/>
    <s v="desktop"/>
    <x v="2"/>
    <s v="ebay.co.uk"/>
    <s v="300x250"/>
    <s v="male"/>
    <s v="age_fortyfive_fiftyfour"/>
    <s v="45_54"/>
    <n v="0"/>
  </r>
  <r>
    <x v="119"/>
    <d v="2019-01-18T08:25:00"/>
    <n v="6"/>
    <s v="Fri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9T09:24:00"/>
    <n v="7"/>
    <s v="Satur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8T13:49:00"/>
    <n v="2"/>
    <s v="Monday"/>
    <s v="Mortgages"/>
    <s v="Retargeting"/>
    <s v="desktop"/>
    <x v="1"/>
    <s v="ducatiforum.co.uk"/>
    <s v="300x250"/>
    <s v="male"/>
    <s v="age_fortyfive_fiftyfour"/>
    <s v="45_54"/>
    <n v="0"/>
  </r>
  <r>
    <x v="119"/>
    <d v="2019-01-24T07:53:00"/>
    <n v="5"/>
    <s v="Thur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07T09:07:00"/>
    <n v="2"/>
    <s v="Monday"/>
    <s v="Mortgages"/>
    <s v="Retargeting"/>
    <s v="desktop"/>
    <x v="0"/>
    <s v="ducatiforum.co.uk"/>
    <s v="300x250"/>
    <s v="male"/>
    <s v="age_fortyfive_fiftyfour"/>
    <s v="45_54"/>
    <n v="0"/>
  </r>
  <r>
    <x v="119"/>
    <d v="2019-01-21T13:56:00"/>
    <n v="2"/>
    <s v="Mon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1T11:35:00"/>
    <n v="6"/>
    <s v="Fri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8T08:23:00"/>
    <n v="6"/>
    <s v="Fri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10T17:45:00"/>
    <n v="5"/>
    <s v="Thursday"/>
    <s v="Mortgages"/>
    <s v="Retargeting"/>
    <s v="desktop"/>
    <x v="2"/>
    <s v="ducatiforum.co.uk"/>
    <s v="300x250"/>
    <s v="male"/>
    <s v="age_fortyfive_fiftyfour"/>
    <s v="45_54"/>
    <n v="0"/>
  </r>
  <r>
    <x v="119"/>
    <d v="2019-01-21T14:00:00"/>
    <n v="2"/>
    <s v="Mon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4T17:49:00"/>
    <n v="5"/>
    <s v="Thur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19T16:48:00"/>
    <n v="7"/>
    <s v="Saturday"/>
    <s v="Mortgages"/>
    <s v="Retargeting"/>
    <s v="desktop"/>
    <x v="2"/>
    <s v="ducatiforum.co.uk"/>
    <s v="728x90"/>
    <s v="male"/>
    <s v="age_fortyfive_fiftyfour"/>
    <s v="45_54"/>
    <n v="0"/>
  </r>
  <r>
    <x v="119"/>
    <d v="2019-01-18T17:25:00"/>
    <n v="6"/>
    <s v="Fri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5T15:33:00"/>
    <n v="6"/>
    <s v="Friday"/>
    <s v="Mortgages"/>
    <s v="Retargeting"/>
    <s v="desktop"/>
    <x v="2"/>
    <s v="daft.ie"/>
    <s v="728x90"/>
    <s v="male"/>
    <s v="age_fortyfive_fiftyfour"/>
    <s v="45_54"/>
    <s v="yes"/>
  </r>
  <r>
    <x v="119"/>
    <d v="2019-01-15T10:25:00"/>
    <n v="3"/>
    <s v="Tue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16T08:48:00"/>
    <n v="4"/>
    <s v="Wedne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4T13:47:00"/>
    <n v="5"/>
    <s v="Thursday"/>
    <s v="Mortgages"/>
    <s v="Retargeting"/>
    <s v="desktop"/>
    <x v="2"/>
    <s v="daft.ie"/>
    <s v="728x90"/>
    <s v="male"/>
    <s v="age_fortyfive_fiftyfour"/>
    <s v="45_54"/>
    <s v="yes"/>
  </r>
  <r>
    <x v="119"/>
    <d v="2019-01-17T08:21:00"/>
    <n v="5"/>
    <s v="Thur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5T16:45:00"/>
    <n v="6"/>
    <s v="Friday"/>
    <s v="Mortgages"/>
    <s v="Retargeting"/>
    <s v="desktop"/>
    <x v="2"/>
    <s v="daft.ie"/>
    <s v="728x90"/>
    <s v="male"/>
    <s v="age_fortyfive_fiftyfour"/>
    <s v="45_54"/>
    <s v="yes"/>
  </r>
  <r>
    <x v="119"/>
    <d v="2019-01-23T14:35:00"/>
    <n v="4"/>
    <s v="Wedne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3T08:06:00"/>
    <n v="4"/>
    <s v="Wednesday"/>
    <s v="Mortgages"/>
    <s v="Retargeting"/>
    <s v="desktop"/>
    <x v="2"/>
    <s v="ducatiforum.co.uk"/>
    <s v=""/>
    <s v="male"/>
    <s v="age_fortyfive_fiftyfour"/>
    <s v="45_54"/>
    <n v="0"/>
  </r>
  <r>
    <x v="119"/>
    <d v="2019-01-21T10:26:00"/>
    <n v="2"/>
    <s v="Mon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3T16:55:00"/>
    <n v="4"/>
    <s v="Wedne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1T18:57:00"/>
    <n v="2"/>
    <s v="Monday"/>
    <s v="Mortgages"/>
    <s v="Retargeting"/>
    <s v="desktop"/>
    <x v="2"/>
    <s v="ducatiforum.co.uk"/>
    <s v="728x90"/>
    <s v="male"/>
    <s v="age_fortyfive_fiftyfour"/>
    <s v="45_54"/>
    <n v="0"/>
  </r>
  <r>
    <x v="119"/>
    <d v="2019-01-18T13:33:00"/>
    <n v="6"/>
    <s v="Fri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4T14:04:00"/>
    <n v="5"/>
    <s v="Thursday"/>
    <s v="Mortgages"/>
    <s v="Retargeting"/>
    <s v="desktop"/>
    <x v="2"/>
    <s v="daft.ie"/>
    <s v="728x90"/>
    <s v="male"/>
    <s v="age_fortyfive_fiftyfour"/>
    <s v="45_54"/>
    <s v="yes"/>
  </r>
  <r>
    <x v="119"/>
    <d v="2019-01-17T18:02:00"/>
    <n v="5"/>
    <s v="Thursday"/>
    <s v="Mortgages"/>
    <s v="Retargeting"/>
    <s v="desktop"/>
    <x v="2"/>
    <s v="daft.ie"/>
    <s v="728x90"/>
    <s v="male"/>
    <s v="age_fortyfive_fiftyfour"/>
    <s v="45_54"/>
    <s v="yes"/>
  </r>
  <r>
    <x v="119"/>
    <d v="2019-01-24T15:21:00"/>
    <n v="5"/>
    <s v="Thur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4T14:05:00"/>
    <n v="5"/>
    <s v="Thursday"/>
    <s v="Mortgages"/>
    <s v="Retargeting"/>
    <s v="desktop"/>
    <x v="2"/>
    <s v="daft.ie"/>
    <s v="728x90"/>
    <s v="male"/>
    <s v="age_fortyfive_fiftyfour"/>
    <s v="45_54"/>
    <s v="yes"/>
  </r>
  <r>
    <x v="119"/>
    <d v="2019-01-24T17:30:00"/>
    <n v="5"/>
    <s v="Thursday"/>
    <s v="Mortgages"/>
    <s v="Retargeting"/>
    <s v="desktop"/>
    <x v="2"/>
    <s v="daft.ie"/>
    <s v="728x90"/>
    <s v="male"/>
    <s v="age_fortyfive_fiftyfour"/>
    <s v="45_54"/>
    <s v="yes"/>
  </r>
  <r>
    <x v="119"/>
    <d v="2019-01-17T15:20:00"/>
    <n v="5"/>
    <s v="Thursday"/>
    <s v="Mortgages"/>
    <s v="Retargeting"/>
    <s v="desktop"/>
    <x v="2"/>
    <s v="carzone.ie"/>
    <s v="728x90"/>
    <s v="male"/>
    <s v="age_fortyfive_fiftyfour"/>
    <s v="45_54"/>
    <n v="0"/>
  </r>
  <r>
    <x v="119"/>
    <d v="2019-01-24T16:56:00"/>
    <n v="5"/>
    <s v="Thursday"/>
    <s v="Mortgages"/>
    <s v="Retargeting"/>
    <s v="desktop"/>
    <x v="2"/>
    <s v="daft.ie"/>
    <s v="728x90"/>
    <s v="male"/>
    <s v="age_fortyfive_fiftyfour"/>
    <s v="45_54"/>
    <s v="yes"/>
  </r>
  <r>
    <x v="119"/>
    <d v="2019-01-17T15:19:00"/>
    <n v="5"/>
    <s v="Thursday"/>
    <s v="Mortgages"/>
    <s v="Retargeting"/>
    <s v="desktop"/>
    <x v="2"/>
    <s v="carzone.ie"/>
    <s v="728x90"/>
    <s v="male"/>
    <s v="age_fortyfive_fiftyfour"/>
    <s v="45_54"/>
    <n v="0"/>
  </r>
  <r>
    <x v="119"/>
    <d v="2019-01-25T10:42:00"/>
    <n v="6"/>
    <s v="Fri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3T16:01:00"/>
    <n v="4"/>
    <s v="Wedne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5T16:45:00"/>
    <n v="6"/>
    <s v="Friday"/>
    <s v="Mortgages"/>
    <s v="Retargeting"/>
    <s v="desktop"/>
    <x v="2"/>
    <s v="daft.ie"/>
    <s v="728x90"/>
    <s v="male"/>
    <s v="age_fortyfive_fiftyfour"/>
    <s v="45_54"/>
    <s v="yes"/>
  </r>
  <r>
    <x v="119"/>
    <d v="2019-01-08T08:07:00"/>
    <n v="3"/>
    <s v="Tuesday"/>
    <s v="Mortgages"/>
    <s v="Retargeting"/>
    <s v="desktop"/>
    <x v="2"/>
    <s v="donedeal.ie"/>
    <s v="728x90"/>
    <s v="male"/>
    <s v="age_fortyfive_fiftyfour"/>
    <s v="45_54"/>
    <n v="0"/>
  </r>
  <r>
    <x v="119"/>
    <d v="2019-01-22T18:30:00"/>
    <n v="3"/>
    <s v="Tue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17T13:52:00"/>
    <n v="5"/>
    <s v="Thursday"/>
    <s v="Mortgages"/>
    <s v="Retargeting"/>
    <s v="desktop"/>
    <x v="2"/>
    <s v="ducatiforum.co.uk"/>
    <s v="728x90"/>
    <s v="male"/>
    <s v="age_fortyfive_fiftyfour"/>
    <s v="45_54"/>
    <n v="0"/>
  </r>
  <r>
    <x v="119"/>
    <d v="2019-01-24T15:21:00"/>
    <n v="5"/>
    <s v="Thursday"/>
    <s v="Mortgages"/>
    <s v="Retargeting"/>
    <s v="desktop"/>
    <x v="2"/>
    <s v="ducatiforum.co.uk"/>
    <s v="728x90"/>
    <s v="male"/>
    <s v="age_fortyfive_fiftyfour"/>
    <s v="45_54"/>
    <n v="0"/>
  </r>
  <r>
    <x v="120"/>
    <d v="2019-01-19T12:56:00"/>
    <n v="7"/>
    <s v="Saturday"/>
    <s v="Mortgages"/>
    <s v="Prospecting"/>
    <s v="mobile"/>
    <x v="1"/>
    <s v="moneyguideireland.com"/>
    <s v="300x250"/>
    <s v="male"/>
    <s v="age_fortyfive_fiftyfour"/>
    <s v="45_54"/>
    <n v="0"/>
  </r>
  <r>
    <x v="121"/>
    <d v="2019-01-07T14:02:00"/>
    <n v="2"/>
    <s v="Monday"/>
    <s v="Mortgages"/>
    <s v="Prospecting"/>
    <s v="desktop"/>
    <x v="2"/>
    <s v="doodle.com"/>
    <s v="300x250"/>
    <s v="female"/>
    <s v="age_twentyfive_thirtyfour"/>
    <s v="25_34"/>
    <n v="0"/>
  </r>
  <r>
    <x v="121"/>
    <d v="2019-01-04T09:33:00"/>
    <n v="6"/>
    <s v="Friday"/>
    <s v="Mortgages"/>
    <s v="Prospecting"/>
    <s v="desktop"/>
    <x v="0"/>
    <s v="moneyguideireland.com"/>
    <s v="728x90"/>
    <s v="female"/>
    <s v="age_twentyfive_thirtyfour"/>
    <s v="25_34"/>
    <n v="0"/>
  </r>
  <r>
    <x v="121"/>
    <d v="2019-01-04T09:36:00"/>
    <n v="6"/>
    <s v="Friday"/>
    <s v="Mortgages"/>
    <s v="Prospecting"/>
    <s v="desktop"/>
    <x v="2"/>
    <s v="moneyguideireland.com"/>
    <s v="728x90"/>
    <s v="female"/>
    <s v="age_twentyfive_thirtyfour"/>
    <s v="25_34"/>
    <n v="0"/>
  </r>
  <r>
    <x v="121"/>
    <d v="2019-01-09T11:16:00"/>
    <n v="4"/>
    <s v="Wednesday"/>
    <s v="Mortgages"/>
    <s v="Prospecting"/>
    <s v="desktop"/>
    <x v="2"/>
    <s v="daft.ie"/>
    <s v="728x90"/>
    <s v="female"/>
    <s v="age_twentyfive_thirtyfour"/>
    <s v="25_34"/>
    <s v="yes"/>
  </r>
  <r>
    <x v="121"/>
    <d v="2019-01-08T14:31:00"/>
    <n v="3"/>
    <s v="Tuesday"/>
    <s v="Mortgages"/>
    <s v="Prospecting"/>
    <s v="desktop"/>
    <x v="2"/>
    <s v="skyscanner.ie"/>
    <s v="728x90"/>
    <s v="female"/>
    <s v="age_twentyfive_thirtyfour"/>
    <s v="25_34"/>
    <n v="0"/>
  </r>
  <r>
    <x v="122"/>
    <d v="2019-01-22T13:55:00"/>
    <n v="3"/>
    <s v="Tuesday"/>
    <s v="Mortgages"/>
    <s v="Prospecting"/>
    <s v="desktop"/>
    <x v="1"/>
    <s v="moneyguideireland.com"/>
    <s v="728x90"/>
    <s v="male"/>
    <s v="age_fortyfive_fiftyfour"/>
    <s v="45_54"/>
    <n v="0"/>
  </r>
  <r>
    <x v="123"/>
    <d v="2019-01-03T03:03:00"/>
    <n v="5"/>
    <s v="Thursday"/>
    <s v="Mortgages"/>
    <s v="Prospecting"/>
    <s v="desktop"/>
    <x v="0"/>
    <s v="cookieandkate.com"/>
    <s v=""/>
    <s v="male"/>
    <s v="age_fortyfive_fiftyfour"/>
    <s v="45_54"/>
    <n v="0"/>
  </r>
  <r>
    <x v="123"/>
    <d v="2019-01-03T03:05:00"/>
    <n v="5"/>
    <s v="Thursday"/>
    <s v="Mortgages"/>
    <s v="Prospecting"/>
    <s v="desktop"/>
    <x v="2"/>
    <s v="cookieandkate.com"/>
    <s v=""/>
    <s v="male"/>
    <s v="age_fortyfive_fiftyfour"/>
    <s v="45_54"/>
    <n v="0"/>
  </r>
  <r>
    <x v="123"/>
    <d v="2019-01-03T03:07:00"/>
    <n v="5"/>
    <s v="Thursday"/>
    <s v="Mortgages"/>
    <s v="Prospecting"/>
    <s v="desktop"/>
    <x v="2"/>
    <s v="cookieandkate.com"/>
    <s v=""/>
    <s v="male"/>
    <s v="age_fortyfive_fiftyfour"/>
    <s v="45_54"/>
    <n v="0"/>
  </r>
  <r>
    <x v="123"/>
    <d v="2019-01-03T03:04:00"/>
    <n v="5"/>
    <s v="Thursday"/>
    <s v="Mortgages"/>
    <s v="Prospecting"/>
    <s v="desktop"/>
    <x v="2"/>
    <s v="cookieandkate.com"/>
    <s v=""/>
    <s v="male"/>
    <s v="age_fortyfive_fiftyfour"/>
    <s v="45_54"/>
    <n v="0"/>
  </r>
  <r>
    <x v="123"/>
    <d v="2019-01-03T03:04:00"/>
    <n v="5"/>
    <s v="Thursday"/>
    <s v="Mortgages"/>
    <s v="Prospecting"/>
    <s v="desktop"/>
    <x v="2"/>
    <s v="cookieandkate.com"/>
    <s v=""/>
    <s v="male"/>
    <s v="age_fortyfive_fiftyfour"/>
    <s v="45_54"/>
    <n v="0"/>
  </r>
  <r>
    <x v="123"/>
    <d v="2019-01-03T03:06:00"/>
    <n v="5"/>
    <s v="Thursday"/>
    <s v="Mortgages"/>
    <s v="Prospecting"/>
    <s v="desktop"/>
    <x v="2"/>
    <s v="cookieandkate.com"/>
    <s v="320x50"/>
    <s v="male"/>
    <s v="age_fortyfive_fiftyfour"/>
    <s v="45_54"/>
    <n v="0"/>
  </r>
  <r>
    <x v="123"/>
    <d v="2019-01-03T03:05:00"/>
    <n v="5"/>
    <s v="Thursday"/>
    <s v="Mortgages"/>
    <s v="Prospecting"/>
    <s v="desktop"/>
    <x v="2"/>
    <s v="cookieandkate.com"/>
    <s v=""/>
    <s v="male"/>
    <s v="age_fortyfive_fiftyfour"/>
    <s v="45_54"/>
    <n v="0"/>
  </r>
  <r>
    <x v="123"/>
    <d v="2019-01-03T03:07:00"/>
    <n v="5"/>
    <s v="Thursday"/>
    <s v="Mortgages"/>
    <s v="Prospecting"/>
    <s v="desktop"/>
    <x v="2"/>
    <s v="cookieandkate.com"/>
    <s v="320x50"/>
    <s v="male"/>
    <s v="age_fortyfive_fiftyfour"/>
    <s v="45_54"/>
    <n v="0"/>
  </r>
  <r>
    <x v="123"/>
    <d v="2019-01-03T03:06:00"/>
    <n v="5"/>
    <s v="Thursday"/>
    <s v="Mortgages"/>
    <s v="Prospecting"/>
    <s v="desktop"/>
    <x v="2"/>
    <s v="cookieandkate.com"/>
    <s v=""/>
    <s v="male"/>
    <s v="age_fortyfive_fiftyfour"/>
    <s v="45_54"/>
    <n v="0"/>
  </r>
  <r>
    <x v="123"/>
    <d v="2019-01-03T06:56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23"/>
    <d v="2019-01-18T23:21:00"/>
    <n v="6"/>
    <s v="Friday"/>
    <s v="Mortgages"/>
    <s v="Prospecting"/>
    <s v="desktop"/>
    <x v="1"/>
    <s v="daft.ie"/>
    <s v="728x90"/>
    <s v="male"/>
    <s v="age_fortyfive_fiftyfour"/>
    <s v="45_54"/>
    <s v="yes"/>
  </r>
  <r>
    <x v="123"/>
    <d v="2019-01-12T20:33:00"/>
    <n v="7"/>
    <s v="Saturday"/>
    <s v="Mortgages"/>
    <s v="Prospecting"/>
    <s v="desktop"/>
    <x v="2"/>
    <s v="daft.ie"/>
    <s v="728x90"/>
    <s v="male"/>
    <s v="age_fortyfive_fiftyfour"/>
    <s v="45_54"/>
    <s v="yes"/>
  </r>
  <r>
    <x v="123"/>
    <d v="2019-01-12T21:59:00"/>
    <n v="7"/>
    <s v="Saturday"/>
    <s v="Mortgages"/>
    <s v="Prospecting"/>
    <s v="desktop"/>
    <x v="2"/>
    <s v="daft.ie"/>
    <s v="728x90"/>
    <s v="male"/>
    <s v="age_fortyfive_fiftyfour"/>
    <s v="45_54"/>
    <s v="yes"/>
  </r>
  <r>
    <x v="123"/>
    <d v="2019-01-12T20:33:00"/>
    <n v="7"/>
    <s v="Saturday"/>
    <s v="Mortgages"/>
    <s v="Prospecting"/>
    <s v="desktop"/>
    <x v="2"/>
    <s v="daft.ie"/>
    <s v="728x90"/>
    <s v="male"/>
    <s v="age_fortyfive_fiftyfour"/>
    <s v="45_54"/>
    <s v="yes"/>
  </r>
  <r>
    <x v="123"/>
    <d v="2019-01-14T05:39:00"/>
    <n v="2"/>
    <s v="Monday"/>
    <s v="Mortgages"/>
    <s v="Prospecting"/>
    <s v="desktop"/>
    <x v="2"/>
    <s v="nehandaradio.com"/>
    <s v="728x90"/>
    <s v="male"/>
    <s v="age_fortyfive_fiftyfour"/>
    <s v="45_54"/>
    <n v="0"/>
  </r>
  <r>
    <x v="124"/>
    <d v="2019-01-11T20:24:00"/>
    <n v="6"/>
    <s v="Friday"/>
    <s v="Mortgages"/>
    <s v="Prospecting"/>
    <s v="mobile"/>
    <x v="1"/>
    <s v="gamersrack.com"/>
    <s v="300x250"/>
    <s v="female"/>
    <s v="age_fortyfive_fiftyfour"/>
    <s v="45_54"/>
    <n v="0"/>
  </r>
  <r>
    <x v="125"/>
    <d v="2019-01-10T20:12:00"/>
    <n v="5"/>
    <s v="Thursday"/>
    <s v="Mortgages"/>
    <s v="Prospecting"/>
    <s v="mobile"/>
    <x v="1"/>
    <s v="thesun.ie"/>
    <s v="300x250"/>
    <s v="female"/>
    <s v="age_twentyfive_thirtyfour"/>
    <s v="25_34"/>
    <n v="0"/>
  </r>
  <r>
    <x v="126"/>
    <d v="2019-01-05T01:29:00"/>
    <n v="7"/>
    <s v="Saturday"/>
    <s v="Mortgages"/>
    <s v="Prospecting"/>
    <s v="mobile"/>
    <x v="0"/>
    <s v="touch.daft.ie"/>
    <s v="300x250"/>
    <s v="female"/>
    <s v="age_twentyfive_thirtyfour"/>
    <s v="25_34"/>
    <n v="0"/>
  </r>
  <r>
    <x v="126"/>
    <d v="2019-01-14T16:28:00"/>
    <n v="2"/>
    <s v="Monday"/>
    <s v="Mortgages"/>
    <s v="Retargeting"/>
    <s v="mobile"/>
    <x v="2"/>
    <s v="touch.daft.ie"/>
    <s v="300x250"/>
    <s v="female"/>
    <s v="age_twentyfive_thirtyfour"/>
    <s v="25_34"/>
    <n v="0"/>
  </r>
  <r>
    <x v="126"/>
    <d v="2019-01-13T19:20:00"/>
    <n v="1"/>
    <s v="Sunday"/>
    <s v="Mortgages"/>
    <s v="Retargeting"/>
    <s v="mobile"/>
    <x v="2"/>
    <s v="mumsnet.com"/>
    <s v="300x250"/>
    <s v="female"/>
    <s v="age_twentyfive_thirtyfour"/>
    <s v="25_34"/>
    <n v="0"/>
  </r>
  <r>
    <x v="126"/>
    <d v="2019-01-10T22:36:00"/>
    <n v="5"/>
    <s v="Thursday"/>
    <s v="Mortgages"/>
    <s v="Retargeting"/>
    <s v="mobile"/>
    <x v="2"/>
    <s v="pinchofnom.com"/>
    <s v=""/>
    <s v="female"/>
    <s v="age_twentyfive_thirtyfour"/>
    <s v="25_34"/>
    <n v="0"/>
  </r>
  <r>
    <x v="126"/>
    <d v="2019-01-10T22:35:00"/>
    <n v="5"/>
    <s v="Thursday"/>
    <s v="Mortgages"/>
    <s v="Retargeting"/>
    <s v="mobile"/>
    <x v="2"/>
    <s v="pinchofnom.com"/>
    <s v="300x250"/>
    <s v="female"/>
    <s v="age_twentyfive_thirtyfour"/>
    <s v="25_34"/>
    <n v="0"/>
  </r>
  <r>
    <x v="126"/>
    <d v="2019-01-07T22:47:00"/>
    <n v="2"/>
    <s v="Monday"/>
    <s v="Mortgages"/>
    <s v="Retargeting"/>
    <s v="mobile"/>
    <x v="2"/>
    <s v="mumsnet.com"/>
    <s v="300x250"/>
    <s v="female"/>
    <s v="age_twentyfive_thirtyfour"/>
    <s v="25_34"/>
    <n v="0"/>
  </r>
  <r>
    <x v="126"/>
    <d v="2019-01-12T18:21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26"/>
    <d v="2019-01-10T22:35:00"/>
    <n v="5"/>
    <s v="Thursday"/>
    <s v="Mortgages"/>
    <s v="Retargeting"/>
    <s v="mobile"/>
    <x v="2"/>
    <s v="pinchofnom.com"/>
    <s v=""/>
    <s v="female"/>
    <s v="age_twentyfive_thirtyfour"/>
    <s v="25_34"/>
    <n v="0"/>
  </r>
  <r>
    <x v="126"/>
    <d v="2019-01-10T22:36:00"/>
    <n v="5"/>
    <s v="Thursday"/>
    <s v="Mortgages"/>
    <s v="Retargeting"/>
    <s v="mobile"/>
    <x v="2"/>
    <s v="pinchofnom.com"/>
    <s v=""/>
    <s v="female"/>
    <s v="age_twentyfive_thirtyfour"/>
    <s v="25_34"/>
    <n v="0"/>
  </r>
  <r>
    <x v="126"/>
    <d v="2019-01-07T07:51:00"/>
    <n v="2"/>
    <s v="Monday"/>
    <s v="Mortgages"/>
    <s v="Retargeting"/>
    <s v="mobile"/>
    <x v="2"/>
    <s v="thecalculatorsite.com"/>
    <s v="300x250"/>
    <s v="female"/>
    <s v="age_twentyfive_thirtyfour"/>
    <s v="25_34"/>
    <n v="0"/>
  </r>
  <r>
    <x v="126"/>
    <d v="2019-01-06T21:40:00"/>
    <n v="1"/>
    <s v="Sunday"/>
    <s v="Mortgages"/>
    <s v="Retargeting"/>
    <s v="mobile"/>
    <x v="2"/>
    <s v="health.com"/>
    <s v="320x50"/>
    <s v="female"/>
    <s v="age_twentyfive_thirtyfour"/>
    <s v="25_34"/>
    <n v="0"/>
  </r>
  <r>
    <x v="126"/>
    <d v="2019-01-06T11:10:00"/>
    <n v="1"/>
    <s v="Sunday"/>
    <s v="Mortgages"/>
    <s v="Retargeting"/>
    <s v="mobile"/>
    <x v="2"/>
    <s v="minimins.com"/>
    <s v="320x50"/>
    <s v="female"/>
    <s v="age_twentyfive_thirtyfour"/>
    <s v="25_34"/>
    <n v="0"/>
  </r>
  <r>
    <x v="126"/>
    <d v="2019-01-12T22:53:00"/>
    <n v="7"/>
    <s v="Saturday"/>
    <s v="Mortgages"/>
    <s v="Retargeting"/>
    <s v="mobile"/>
    <x v="2"/>
    <s v="webmd.com"/>
    <s v="320x50"/>
    <s v="female"/>
    <s v="age_twentyfive_thirtyfour"/>
    <s v="25_34"/>
    <n v="0"/>
  </r>
  <r>
    <x v="126"/>
    <d v="2019-01-06T23:47:00"/>
    <n v="1"/>
    <s v="Sunday"/>
    <s v="Mortgages"/>
    <s v="Retargeting"/>
    <s v="mobile"/>
    <x v="2"/>
    <s v="rugbygroundguide.com"/>
    <s v="320x50"/>
    <s v="female"/>
    <s v="age_twentyfive_thirtyfour"/>
    <s v="25_34"/>
    <n v="0"/>
  </r>
  <r>
    <x v="126"/>
    <d v="2019-01-12T11:29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26"/>
    <d v="2019-01-10T07:16:00"/>
    <n v="5"/>
    <s v="Thursday"/>
    <s v="Mortgages"/>
    <s v="Retargeting"/>
    <s v="mobile"/>
    <x v="2"/>
    <s v="touch.daft.ie"/>
    <s v="320x50"/>
    <s v="female"/>
    <s v="age_twentyfive_thirtyfour"/>
    <s v="25_34"/>
    <n v="0"/>
  </r>
  <r>
    <x v="126"/>
    <d v="2019-01-14T18:29:00"/>
    <n v="2"/>
    <s v="Monday"/>
    <s v="Mortgages"/>
    <s v="Retargeting"/>
    <s v="mobile"/>
    <x v="2"/>
    <s v="touch.daft.ie"/>
    <s v="320x50"/>
    <s v="female"/>
    <s v="age_twentyfive_thirtyfour"/>
    <s v="25_34"/>
    <n v="0"/>
  </r>
  <r>
    <x v="126"/>
    <d v="2019-01-07T22:47:00"/>
    <n v="2"/>
    <s v="Monday"/>
    <s v="Mortgages"/>
    <s v="Retargeting"/>
    <s v="mobile"/>
    <x v="2"/>
    <s v="mumsnet.com"/>
    <s v="320x50"/>
    <s v="female"/>
    <s v="age_twentyfive_thirtyfour"/>
    <s v="25_34"/>
    <n v="0"/>
  </r>
  <r>
    <x v="126"/>
    <d v="2019-01-10T22:35:00"/>
    <n v="5"/>
    <s v="Thursday"/>
    <s v="Mortgages"/>
    <s v="Retargeting"/>
    <s v="mobile"/>
    <x v="2"/>
    <s v="pinchofnom.com"/>
    <s v="320x50"/>
    <s v="female"/>
    <s v="age_twentyfive_thirtyfour"/>
    <s v="25_34"/>
    <n v="0"/>
  </r>
  <r>
    <x v="126"/>
    <d v="2019-01-15T19:26:00"/>
    <n v="3"/>
    <s v="Tuesday"/>
    <s v="Mortgages"/>
    <s v="Retargeting"/>
    <s v="mobile"/>
    <x v="1"/>
    <s v="www-dailystar-co-uk.cdn.ampproject.org"/>
    <s v="320x50"/>
    <s v="female"/>
    <s v="age_twentyfive_thirtyfour"/>
    <s v="25_34"/>
    <n v="0"/>
  </r>
  <r>
    <x v="127"/>
    <d v="2019-01-01T19:4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25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21:00"/>
    <n v="3"/>
    <s v="Tuesday"/>
    <s v="Mortgages"/>
    <s v="Retargeting"/>
    <s v="desktop"/>
    <x v="2"/>
    <s v="property.ie"/>
    <s v="160x600"/>
    <s v="male"/>
    <s v="age_fortyfive_fiftyfour"/>
    <s v="45_54"/>
    <n v="0"/>
  </r>
  <r>
    <x v="127"/>
    <d v="2019-01-01T16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12T17:12:00"/>
    <n v="7"/>
    <s v="Saturday"/>
    <s v="Mortgages"/>
    <s v="Retargeting"/>
    <s v="desktop"/>
    <x v="2"/>
    <s v="daft.ie"/>
    <s v="160x600"/>
    <s v="male"/>
    <s v="age_fortyfive_fiftyfour"/>
    <s v="45_54"/>
    <s v="yes"/>
  </r>
  <r>
    <x v="127"/>
    <d v="2019-01-01T16:09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0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1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0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26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0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6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6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5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11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1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9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25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11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5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6T19:09:00"/>
    <n v="1"/>
    <s v="Sunday"/>
    <s v="Mortgages"/>
    <s v="Retargeting"/>
    <s v="desktop"/>
    <x v="2"/>
    <s v="property.ie"/>
    <s v="160x600"/>
    <s v="male"/>
    <s v="age_fortyfive_fiftyfour"/>
    <s v="45_54"/>
    <n v="0"/>
  </r>
  <r>
    <x v="127"/>
    <d v="2019-01-01T17:0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7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2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09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7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0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0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2T21:17:00"/>
    <n v="4"/>
    <s v="Wedn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7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11T18:10:00"/>
    <n v="6"/>
    <s v="Friday"/>
    <s v="Mortgages"/>
    <s v="Retargeting"/>
    <s v="desktop"/>
    <x v="2"/>
    <s v="daft.ie"/>
    <s v="160x600"/>
    <s v="male"/>
    <s v="age_fortyfive_fiftyfour"/>
    <s v="45_54"/>
    <s v="yes"/>
  </r>
  <r>
    <x v="127"/>
    <d v="2019-01-01T17:16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9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5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12T17:19:00"/>
    <n v="7"/>
    <s v="Saturday"/>
    <s v="Mortgages"/>
    <s v="Retargeting"/>
    <s v="desktop"/>
    <x v="2"/>
    <s v="daft.ie"/>
    <s v="160x600"/>
    <s v="male"/>
    <s v="age_fortyfive_fiftyfour"/>
    <s v="45_54"/>
    <s v="yes"/>
  </r>
  <r>
    <x v="127"/>
    <d v="2019-01-01T19:43:00"/>
    <n v="3"/>
    <s v="Tuesday"/>
    <s v="Mortgages"/>
    <s v="Retargeting"/>
    <s v="desktop"/>
    <x v="2"/>
    <s v="property.ie"/>
    <s v="160x600"/>
    <s v="male"/>
    <s v="age_fortyfive_fiftyfour"/>
    <s v="45_54"/>
    <n v="0"/>
  </r>
  <r>
    <x v="127"/>
    <d v="2019-01-01T19:47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4:00"/>
    <n v="3"/>
    <s v="Tuesday"/>
    <s v="Mortgages"/>
    <s v="Retargeting"/>
    <s v="desktop"/>
    <x v="2"/>
    <s v="property.ie"/>
    <s v="160x600"/>
    <s v="male"/>
    <s v="age_fortyfive_fiftyfour"/>
    <s v="45_54"/>
    <n v="0"/>
  </r>
  <r>
    <x v="127"/>
    <d v="2019-01-01T17:15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0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11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6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12T17:17:00"/>
    <n v="7"/>
    <s v="Saturday"/>
    <s v="Mortgages"/>
    <s v="Retargeting"/>
    <s v="desktop"/>
    <x v="2"/>
    <s v="daft.ie"/>
    <s v="160x600"/>
    <s v="male"/>
    <s v="age_fortyfive_fiftyfour"/>
    <s v="45_54"/>
    <s v="yes"/>
  </r>
  <r>
    <x v="127"/>
    <d v="2019-01-01T17:09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2T21:16:00"/>
    <n v="4"/>
    <s v="Wednesday"/>
    <s v="Mortgages"/>
    <s v="Retargeting"/>
    <s v="desktop"/>
    <x v="2"/>
    <s v="daft.ie"/>
    <s v="160x600"/>
    <s v="male"/>
    <s v="age_fortyfive_fiftyfour"/>
    <s v="45_54"/>
    <s v="yes"/>
  </r>
  <r>
    <x v="127"/>
    <d v="2019-01-01T20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12T17:15:00"/>
    <n v="7"/>
    <s v="Saturday"/>
    <s v="Mortgages"/>
    <s v="Retargeting"/>
    <s v="desktop"/>
    <x v="2"/>
    <s v="daft.ie"/>
    <s v="160x600"/>
    <s v="male"/>
    <s v="age_fortyfive_fiftyfour"/>
    <s v="45_54"/>
    <s v="yes"/>
  </r>
  <r>
    <x v="127"/>
    <d v="2019-01-01T17:14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1:00"/>
    <n v="3"/>
    <s v="Tuesday"/>
    <s v="Mortgages"/>
    <s v="Retargeting"/>
    <s v="desktop"/>
    <x v="0"/>
    <s v="daft.ie"/>
    <s v="160x600"/>
    <s v="male"/>
    <s v="age_fortyfive_fiftyfour"/>
    <s v="45_54"/>
    <s v="yes"/>
  </r>
  <r>
    <x v="127"/>
    <d v="2019-01-01T17:0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2T21:16:00"/>
    <n v="4"/>
    <s v="Wednesday"/>
    <s v="Mortgages"/>
    <s v="Retargeting"/>
    <s v="desktop"/>
    <x v="2"/>
    <s v="daft.ie"/>
    <s v="160x600"/>
    <s v="male"/>
    <s v="age_fortyfive_fiftyfour"/>
    <s v="45_54"/>
    <s v="yes"/>
  </r>
  <r>
    <x v="127"/>
    <d v="2019-01-02T22:24:00"/>
    <n v="4"/>
    <s v="Wednesday"/>
    <s v="Mortgages"/>
    <s v="Retargeting"/>
    <s v="desktop"/>
    <x v="2"/>
    <s v="monte-carlo.mc"/>
    <s v="160x600"/>
    <s v="male"/>
    <s v="age_fortyfive_fiftyfour"/>
    <s v="45_54"/>
    <n v="0"/>
  </r>
  <r>
    <x v="127"/>
    <d v="2019-01-12T17:20:00"/>
    <n v="7"/>
    <s v="Saturday"/>
    <s v="Mortgages"/>
    <s v="Retargeting"/>
    <s v="desktop"/>
    <x v="2"/>
    <s v="daft.ie"/>
    <s v="160x600"/>
    <s v="male"/>
    <s v="age_fortyfive_fiftyfour"/>
    <s v="45_54"/>
    <s v="yes"/>
  </r>
  <r>
    <x v="127"/>
    <d v="2019-01-01T17:12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6:08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7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9:47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3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1T17:16:00"/>
    <n v="3"/>
    <s v="Tuesday"/>
    <s v="Mortgages"/>
    <s v="Retargeting"/>
    <s v="desktop"/>
    <x v="2"/>
    <s v="daft.ie"/>
    <s v="160x600"/>
    <s v="male"/>
    <s v="age_fortyfive_fiftyfour"/>
    <s v="45_54"/>
    <s v="yes"/>
  </r>
  <r>
    <x v="127"/>
    <d v="2019-01-02T21:17:00"/>
    <n v="4"/>
    <s v="Wednesday"/>
    <s v="Mortgages"/>
    <s v="Retargeting"/>
    <s v="desktop"/>
    <x v="2"/>
    <s v="daft.ie"/>
    <s v="160x600"/>
    <s v="male"/>
    <s v="age_fortyfive_fiftyfour"/>
    <s v="45_54"/>
    <s v="yes"/>
  </r>
  <r>
    <x v="127"/>
    <d v="2019-01-06T19:48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12T20:06:00"/>
    <n v="7"/>
    <s v="Saturday"/>
    <s v="Mortgages"/>
    <s v="Retargeting"/>
    <s v="desktop"/>
    <x v="2"/>
    <s v="gazeta.pl"/>
    <s v="300x250"/>
    <s v="male"/>
    <s v="age_fortyfive_fiftyfour"/>
    <s v="45_54"/>
    <n v="0"/>
  </r>
  <r>
    <x v="127"/>
    <d v="2019-01-02T22:17:00"/>
    <n v="4"/>
    <s v="Wednesday"/>
    <s v="Mortgages"/>
    <s v="Retargeting"/>
    <s v="desktop"/>
    <x v="2"/>
    <s v="fly4free.pl"/>
    <s v="300x250"/>
    <s v="male"/>
    <s v="age_fortyfive_fiftyfour"/>
    <s v="45_54"/>
    <n v="0"/>
  </r>
  <r>
    <x v="127"/>
    <d v="2019-01-06T19:43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02T22:17:00"/>
    <n v="4"/>
    <s v="Wednesday"/>
    <s v="Mortgages"/>
    <s v="Retargeting"/>
    <s v="desktop"/>
    <x v="2"/>
    <s v="fly4free.pl"/>
    <s v="300x250"/>
    <s v="male"/>
    <s v="age_fortyfive_fiftyfour"/>
    <s v="45_54"/>
    <n v="0"/>
  </r>
  <r>
    <x v="127"/>
    <d v="2019-01-05T20:54:00"/>
    <n v="7"/>
    <s v="Saturday"/>
    <s v="Mortgages"/>
    <s v="Retargeting"/>
    <s v="desktop"/>
    <x v="2"/>
    <s v="daft.ie"/>
    <s v="300x250"/>
    <s v="male"/>
    <s v="age_fortyfive_fiftyfour"/>
    <s v="45_54"/>
    <s v="yes"/>
  </r>
  <r>
    <x v="127"/>
    <d v="2019-01-11T22:04:00"/>
    <n v="6"/>
    <s v="Friday"/>
    <s v="Mortgages"/>
    <s v="Retargeting"/>
    <s v="desktop"/>
    <x v="2"/>
    <s v="gazeta.pl"/>
    <s v="300x250"/>
    <s v="male"/>
    <s v="age_fortyfive_fiftyfour"/>
    <s v="45_54"/>
    <n v="0"/>
  </r>
  <r>
    <x v="127"/>
    <d v="2019-01-01T16:08:00"/>
    <n v="3"/>
    <s v="Tuesday"/>
    <s v="Mortgages"/>
    <s v="Retargeting"/>
    <s v="desktop"/>
    <x v="2"/>
    <s v="daft.ie"/>
    <s v="300x250"/>
    <s v="male"/>
    <s v="age_fortyfive_fiftyfour"/>
    <s v="45_54"/>
    <s v="yes"/>
  </r>
  <r>
    <x v="127"/>
    <d v="2019-01-06T17:17:00"/>
    <n v="1"/>
    <s v="Sunday"/>
    <s v="Mortgages"/>
    <s v="Retargeting"/>
    <s v="desktop"/>
    <x v="2"/>
    <s v="wiadomosci.gazeta.pl"/>
    <s v="300x250"/>
    <s v="male"/>
    <s v="age_fortyfive_fiftyfour"/>
    <s v="45_54"/>
    <n v="0"/>
  </r>
  <r>
    <x v="127"/>
    <d v="2019-01-02T21:53:00"/>
    <n v="4"/>
    <s v="Wednesday"/>
    <s v="Mortgages"/>
    <s v="Retargeting"/>
    <s v="desktop"/>
    <x v="2"/>
    <s v="daft.ie"/>
    <s v="300x250"/>
    <s v="male"/>
    <s v="age_fortyfive_fiftyfour"/>
    <s v="45_54"/>
    <s v="yes"/>
  </r>
  <r>
    <x v="127"/>
    <d v="2019-01-02T22:21:00"/>
    <n v="4"/>
    <s v="Wednesday"/>
    <s v="Mortgages"/>
    <s v="Retargeting"/>
    <s v="desktop"/>
    <x v="2"/>
    <s v="fly4free.pl"/>
    <s v="300x250"/>
    <s v="male"/>
    <s v="age_fortyfive_fiftyfour"/>
    <s v="45_54"/>
    <n v="0"/>
  </r>
  <r>
    <x v="127"/>
    <d v="2019-01-11T18:05:00"/>
    <n v="6"/>
    <s v="Friday"/>
    <s v="Mortgages"/>
    <s v="Retargeting"/>
    <s v="desktop"/>
    <x v="2"/>
    <s v="daft.ie"/>
    <s v="300x250"/>
    <s v="male"/>
    <s v="age_fortyfive_fiftyfour"/>
    <s v="45_54"/>
    <s v="yes"/>
  </r>
  <r>
    <x v="127"/>
    <d v="2019-01-05T20:55:00"/>
    <n v="7"/>
    <s v="Saturday"/>
    <s v="Mortgages"/>
    <s v="Retargeting"/>
    <s v="desktop"/>
    <x v="2"/>
    <s v="daft.ie"/>
    <s v="300x250"/>
    <s v="male"/>
    <s v="age_fortyfive_fiftyfour"/>
    <s v="45_54"/>
    <s v="yes"/>
  </r>
  <r>
    <x v="127"/>
    <d v="2019-01-02T22:25:00"/>
    <n v="4"/>
    <s v="Wednesday"/>
    <s v="Mortgages"/>
    <s v="Retargeting"/>
    <s v="desktop"/>
    <x v="2"/>
    <s v="gumtree.com"/>
    <s v="300x250"/>
    <s v="male"/>
    <s v="age_fortyfive_fiftyfour"/>
    <s v="45_54"/>
    <n v="0"/>
  </r>
  <r>
    <x v="127"/>
    <d v="2019-01-01T16:12:00"/>
    <n v="3"/>
    <s v="Tuesday"/>
    <s v="Mortgages"/>
    <s v="Retargeting"/>
    <s v="desktop"/>
    <x v="2"/>
    <s v="daft.ie"/>
    <s v="300x250"/>
    <s v="male"/>
    <s v="age_fortyfive_fiftyfour"/>
    <s v="45_54"/>
    <s v="yes"/>
  </r>
  <r>
    <x v="127"/>
    <d v="2019-01-06T19:39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11T22:05:00"/>
    <n v="6"/>
    <s v="Friday"/>
    <s v="Mortgages"/>
    <s v="Retargeting"/>
    <s v="desktop"/>
    <x v="2"/>
    <s v="gazeta.pl"/>
    <s v="300x250"/>
    <s v="male"/>
    <s v="age_fortyfive_fiftyfour"/>
    <s v="45_54"/>
    <n v="0"/>
  </r>
  <r>
    <x v="127"/>
    <d v="2019-01-06T19:31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13T11:48:00"/>
    <n v="1"/>
    <s v="Sunday"/>
    <s v="Mortgages"/>
    <s v="Retargeting"/>
    <s v="desktop"/>
    <x v="2"/>
    <s v="sport.pl"/>
    <s v="300x250"/>
    <s v="male"/>
    <s v="age_fortyfive_fiftyfour"/>
    <s v="45_54"/>
    <n v="0"/>
  </r>
  <r>
    <x v="127"/>
    <d v="2019-01-06T19:34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06T19:32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02T21:55:00"/>
    <n v="4"/>
    <s v="Wednesday"/>
    <s v="Mortgages"/>
    <s v="Retargeting"/>
    <s v="desktop"/>
    <x v="2"/>
    <s v="daft.ie"/>
    <s v="300x250"/>
    <s v="male"/>
    <s v="age_fortyfive_fiftyfour"/>
    <s v="45_54"/>
    <s v="yes"/>
  </r>
  <r>
    <x v="127"/>
    <d v="2019-01-06T19:46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06T16:18:00"/>
    <n v="1"/>
    <s v="Sunday"/>
    <s v="Mortgages"/>
    <s v="Retargeting"/>
    <s v="desktop"/>
    <x v="2"/>
    <s v="smaker.pl"/>
    <s v="300x250"/>
    <s v="male"/>
    <s v="age_fortyfive_fiftyfour"/>
    <s v="45_54"/>
    <n v="0"/>
  </r>
  <r>
    <x v="127"/>
    <d v="2019-01-01T17:23:00"/>
    <n v="3"/>
    <s v="Tuesday"/>
    <s v="Mortgages"/>
    <s v="Retargeting"/>
    <s v="desktop"/>
    <x v="2"/>
    <s v="daft.ie"/>
    <s v="300x250"/>
    <s v="male"/>
    <s v="age_fortyfive_fiftyfour"/>
    <s v="45_54"/>
    <s v="yes"/>
  </r>
  <r>
    <x v="127"/>
    <d v="2019-01-06T19:52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06T19:28:00"/>
    <n v="1"/>
    <s v="Sunday"/>
    <s v="Mortgages"/>
    <s v="Retargeting"/>
    <s v="desktop"/>
    <x v="2"/>
    <s v="otodom.pl"/>
    <s v="300x250"/>
    <s v="male"/>
    <s v="age_fortyfive_fiftyfour"/>
    <s v="45_54"/>
    <n v="0"/>
  </r>
  <r>
    <x v="127"/>
    <d v="2019-01-11T23:06:00"/>
    <n v="6"/>
    <s v="Friday"/>
    <s v="Mortgages"/>
    <s v="Retargeting"/>
    <s v="desktop"/>
    <x v="2"/>
    <s v="gazeta.pl"/>
    <s v="320x50"/>
    <s v="male"/>
    <s v="age_fortyfive_fiftyfour"/>
    <s v="45_54"/>
    <n v="0"/>
  </r>
  <r>
    <x v="127"/>
    <d v="2019-01-11T22:06:00"/>
    <n v="6"/>
    <s v="Friday"/>
    <s v="Mortgages"/>
    <s v="Retargeting"/>
    <s v="desktop"/>
    <x v="2"/>
    <s v="gazeta.pl"/>
    <s v="320x50"/>
    <s v="male"/>
    <s v="age_fortyfive_fiftyfour"/>
    <s v="45_54"/>
    <n v="0"/>
  </r>
  <r>
    <x v="127"/>
    <d v="2019-01-01T16:07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13T16:33:00"/>
    <n v="1"/>
    <s v="Sunday"/>
    <s v="Mortgages"/>
    <s v="Retargeting"/>
    <s v="desktop"/>
    <x v="1"/>
    <s v="gazeta.pl"/>
    <s v="728x90"/>
    <s v="male"/>
    <s v="age_fortyfive_fiftyfour"/>
    <s v="45_54"/>
    <n v="0"/>
  </r>
  <r>
    <x v="127"/>
    <d v="2019-01-01T20:12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1:39:00"/>
    <n v="4"/>
    <s v="Wednesday"/>
    <s v="Mortgages"/>
    <s v="Retargeting"/>
    <s v="desktop"/>
    <x v="2"/>
    <s v="moneyguideireland.com"/>
    <s v="728x90"/>
    <s v="male"/>
    <s v="age_fortyfive_fiftyfour"/>
    <s v="45_54"/>
    <n v="0"/>
  </r>
  <r>
    <x v="127"/>
    <d v="2019-01-01T20:15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20:1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8T21:00:00"/>
    <n v="3"/>
    <s v="Tuesday"/>
    <s v="Mortgages"/>
    <s v="Retargeting"/>
    <s v="desktop"/>
    <x v="2"/>
    <s v="bankier.pl"/>
    <s v="728x90"/>
    <s v="male"/>
    <s v="age_fortyfive_fiftyfour"/>
    <s v="45_54"/>
    <n v="0"/>
  </r>
  <r>
    <x v="127"/>
    <d v="2019-01-01T17:09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7:1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7:16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1:34:00"/>
    <n v="4"/>
    <s v="Wednesday"/>
    <s v="Mortgages"/>
    <s v="Retargeting"/>
    <s v="desktop"/>
    <x v="2"/>
    <s v="moneyguideireland.com"/>
    <s v="728x90"/>
    <s v="male"/>
    <s v="age_fortyfive_fiftyfour"/>
    <s v="45_54"/>
    <n v="0"/>
  </r>
  <r>
    <x v="127"/>
    <d v="2019-01-01T20:1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6T14:10:00"/>
    <n v="1"/>
    <s v="Sunday"/>
    <s v="Mortgages"/>
    <s v="Retargeting"/>
    <s v="desktop"/>
    <x v="2"/>
    <s v="skyscanner.pl"/>
    <s v="728x90"/>
    <s v="male"/>
    <s v="age_fortyfive_fiftyfour"/>
    <s v="45_54"/>
    <n v="0"/>
  </r>
  <r>
    <x v="127"/>
    <d v="2019-01-02T22:37:00"/>
    <n v="4"/>
    <s v="Wednesday"/>
    <s v="Mortgages"/>
    <s v="Retargeting"/>
    <s v="desktop"/>
    <x v="2"/>
    <s v="donedeal.ie"/>
    <s v="728x90"/>
    <s v="male"/>
    <s v="age_fortyfive_fiftyfour"/>
    <s v="45_54"/>
    <n v="0"/>
  </r>
  <r>
    <x v="127"/>
    <d v="2019-01-01T16:06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9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13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13T15:57:00"/>
    <n v="1"/>
    <s v="Sunday"/>
    <s v="Mortgages"/>
    <s v="Retargeting"/>
    <s v="desktop"/>
    <x v="2"/>
    <s v="daft.ie"/>
    <s v="728x90"/>
    <s v="male"/>
    <s v="age_fortyfive_fiftyfour"/>
    <s v="45_54"/>
    <s v="yes"/>
  </r>
  <r>
    <x v="127"/>
    <d v="2019-01-01T16:10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9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14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9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15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13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6T21:45:00"/>
    <n v="1"/>
    <s v="Sunday"/>
    <s v="Mortgages"/>
    <s v="Retargeting"/>
    <s v="desktop"/>
    <x v="2"/>
    <s v="wprost.pl"/>
    <s v="728x90"/>
    <s v="male"/>
    <s v="age_fortyfive_fiftyfour"/>
    <s v="45_54"/>
    <n v="0"/>
  </r>
  <r>
    <x v="127"/>
    <d v="2019-01-02T21:54:00"/>
    <n v="4"/>
    <s v="Wednesday"/>
    <s v="Mortgages"/>
    <s v="Retargeting"/>
    <s v="desktop"/>
    <x v="2"/>
    <s v="daft.ie"/>
    <s v="728x90"/>
    <s v="male"/>
    <s v="age_fortyfive_fiftyfour"/>
    <s v="45_54"/>
    <s v="yes"/>
  </r>
  <r>
    <x v="127"/>
    <d v="2019-01-01T17:07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6:15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11T18:13:00"/>
    <n v="6"/>
    <s v="Friday"/>
    <s v="Mortgages"/>
    <s v="Retargeting"/>
    <s v="desktop"/>
    <x v="2"/>
    <s v="daft.ie"/>
    <s v="728x90"/>
    <s v="male"/>
    <s v="age_fortyfive_fiftyfour"/>
    <s v="45_54"/>
    <s v="yes"/>
  </r>
  <r>
    <x v="127"/>
    <d v="2019-01-01T17:09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7:25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6T14:19:00"/>
    <n v="1"/>
    <s v="Sunday"/>
    <s v="Mortgages"/>
    <s v="Retargeting"/>
    <s v="desktop"/>
    <x v="2"/>
    <s v="gazeta.pl"/>
    <s v="728x90"/>
    <s v="male"/>
    <s v="age_fortyfive_fiftyfour"/>
    <s v="45_54"/>
    <n v="0"/>
  </r>
  <r>
    <x v="127"/>
    <d v="2019-01-01T17:1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07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11T22:29:00"/>
    <n v="6"/>
    <s v="Friday"/>
    <s v="Mortgages"/>
    <s v="Retargeting"/>
    <s v="desktop"/>
    <x v="2"/>
    <s v="next.gazeta.pl"/>
    <s v="728x90"/>
    <s v="male"/>
    <s v="age_fortyfive_fiftyfour"/>
    <s v="45_54"/>
    <n v="0"/>
  </r>
  <r>
    <x v="127"/>
    <d v="2019-01-01T17:16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6:16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07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6:09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6:14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7:1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20:12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1:16:00"/>
    <n v="4"/>
    <s v="Wednesday"/>
    <s v="Mortgages"/>
    <s v="Retargeting"/>
    <s v="desktop"/>
    <x v="2"/>
    <s v="daft.ie"/>
    <s v="728x90"/>
    <s v="male"/>
    <s v="age_fortyfive_fiftyfour"/>
    <s v="45_54"/>
    <s v="yes"/>
  </r>
  <r>
    <x v="127"/>
    <d v="2019-01-12T17:11:00"/>
    <n v="7"/>
    <s v="Saturday"/>
    <s v="Mortgages"/>
    <s v="Retargeting"/>
    <s v="desktop"/>
    <x v="2"/>
    <s v="daft.ie"/>
    <s v="728x90"/>
    <s v="male"/>
    <s v="age_fortyfive_fiftyfour"/>
    <s v="45_54"/>
    <s v="yes"/>
  </r>
  <r>
    <x v="127"/>
    <d v="2019-01-01T17:07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20:15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20:27:00"/>
    <n v="3"/>
    <s v="Tuesday"/>
    <s v="Mortgages"/>
    <s v="Retargeting"/>
    <s v="desktop"/>
    <x v="2"/>
    <s v="property.ie"/>
    <s v="728x90"/>
    <s v="male"/>
    <s v="age_fortyfive_fiftyfour"/>
    <s v="45_54"/>
    <n v="0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7:09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19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6:4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34:00"/>
    <n v="4"/>
    <s v="Wednesday"/>
    <s v="Mortgages"/>
    <s v="Retargeting"/>
    <s v="desktop"/>
    <x v="2"/>
    <s v="donedeal.ie"/>
    <s v="728x90"/>
    <s v="male"/>
    <s v="age_fortyfive_fiftyfour"/>
    <s v="45_54"/>
    <n v="0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2T22:21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2T22:21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17:13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6T16:06:00"/>
    <n v="1"/>
    <s v="Sunday"/>
    <s v="Mortgages"/>
    <s v="Retargeting"/>
    <s v="desktop"/>
    <x v="2"/>
    <s v="bankier.pl"/>
    <s v="728x90"/>
    <s v="male"/>
    <s v="age_fortyfive_fiftyfour"/>
    <s v="45_54"/>
    <n v="0"/>
  </r>
  <r>
    <x v="127"/>
    <d v="2019-01-02T22:18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2T22:19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1T20:10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6:07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2T22:35:00"/>
    <n v="4"/>
    <s v="Wednesday"/>
    <s v="Mortgages"/>
    <s v="Retargeting"/>
    <s v="desktop"/>
    <x v="2"/>
    <s v="donedeal.ie"/>
    <s v="728x90"/>
    <s v="male"/>
    <s v="age_fortyfive_fiftyfour"/>
    <s v="45_54"/>
    <n v="0"/>
  </r>
  <r>
    <x v="127"/>
    <d v="2019-01-02T22:19:00"/>
    <n v="4"/>
    <s v="Wednesday"/>
    <s v="Mortgages"/>
    <s v="Retargeting"/>
    <s v="desktop"/>
    <x v="2"/>
    <s v="fly4free.pl"/>
    <s v="728x90"/>
    <s v="male"/>
    <s v="age_fortyfive_fiftyfour"/>
    <s v="45_54"/>
    <n v="0"/>
  </r>
  <r>
    <x v="127"/>
    <d v="2019-01-02T21:17:00"/>
    <n v="4"/>
    <s v="Wednesday"/>
    <s v="Mortgages"/>
    <s v="Retargeting"/>
    <s v="desktop"/>
    <x v="2"/>
    <s v="daft.ie"/>
    <s v="728x90"/>
    <s v="male"/>
    <s v="age_fortyfive_fiftyfour"/>
    <s v="45_54"/>
    <s v="yes"/>
  </r>
  <r>
    <x v="127"/>
    <d v="2019-01-06T15:54:00"/>
    <n v="1"/>
    <s v="Sunday"/>
    <s v="Mortgages"/>
    <s v="Retargeting"/>
    <s v="desktop"/>
    <x v="2"/>
    <s v="bankier.pl"/>
    <s v="728x90"/>
    <s v="male"/>
    <s v="age_fortyfive_fiftyfour"/>
    <s v="45_54"/>
    <n v="0"/>
  </r>
  <r>
    <x v="127"/>
    <d v="2019-01-13T12:02:00"/>
    <n v="1"/>
    <s v="Sunday"/>
    <s v="Mortgages"/>
    <s v="Retargeting"/>
    <s v="desktop"/>
    <x v="2"/>
    <s v="daft.ie"/>
    <s v="728x90"/>
    <s v="male"/>
    <s v="age_fortyfive_fiftyfour"/>
    <s v="45_54"/>
    <s v="yes"/>
  </r>
  <r>
    <x v="127"/>
    <d v="2019-01-01T20:11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1T16:10:00"/>
    <n v="3"/>
    <s v="Tuesday"/>
    <s v="Mortgages"/>
    <s v="Retargeting"/>
    <s v="desktop"/>
    <x v="2"/>
    <s v="daft.ie"/>
    <s v="728x90"/>
    <s v="male"/>
    <s v="age_fortyfive_fiftyfour"/>
    <s v="45_54"/>
    <s v="yes"/>
  </r>
  <r>
    <x v="127"/>
    <d v="2019-01-06T13:57:00"/>
    <n v="1"/>
    <s v="Sunday"/>
    <s v="Mortgages"/>
    <s v="Retargeting"/>
    <s v="desktop"/>
    <x v="2"/>
    <s v="skyscanner.pl"/>
    <s v="728x90"/>
    <s v="male"/>
    <s v="age_fortyfive_fiftyfour"/>
    <s v="45_54"/>
    <n v="0"/>
  </r>
  <r>
    <x v="127"/>
    <d v="2019-01-02T22:36:00"/>
    <n v="4"/>
    <s v="Wednesday"/>
    <s v="Mortgages"/>
    <s v="Retargeting"/>
    <s v="desktop"/>
    <x v="2"/>
    <s v="donedeal.ie"/>
    <s v="728x90"/>
    <s v="male"/>
    <s v="age_fortyfive_fiftyfour"/>
    <s v="45_54"/>
    <n v="0"/>
  </r>
  <r>
    <x v="128"/>
    <d v="2019-01-10T13:11:00"/>
    <n v="5"/>
    <s v="Thursday"/>
    <s v="Mortgages"/>
    <s v="Retargeting"/>
    <s v="desktop"/>
    <x v="1"/>
    <s v="doodle.com"/>
    <s v="728x90"/>
    <s v="male"/>
    <s v="age_eighteen_twentyfour"/>
    <s v="18_24"/>
    <n v="0"/>
  </r>
  <r>
    <x v="129"/>
    <d v="2019-01-09T21:05:00"/>
    <n v="4"/>
    <s v="Wednesday"/>
    <s v="Mortgages"/>
    <s v="Retargeting"/>
    <s v="desktop"/>
    <x v="0"/>
    <s v="daft.ie"/>
    <s v="728x90"/>
    <s v="female"/>
    <s v="age_thirtyfive_fortyfour"/>
    <s v="35_44"/>
    <s v="yes"/>
  </r>
  <r>
    <x v="129"/>
    <d v="2019-01-09T21:11:00"/>
    <n v="4"/>
    <s v="Wednesday"/>
    <s v="Mortgages"/>
    <s v="Retargeting"/>
    <s v="desktop"/>
    <x v="2"/>
    <s v="daft.ie"/>
    <s v="728x90"/>
    <s v="female"/>
    <s v="age_thirtyfive_fortyfour"/>
    <s v="35_44"/>
    <s v="yes"/>
  </r>
  <r>
    <x v="129"/>
    <d v="2019-01-09T21:17:00"/>
    <n v="4"/>
    <s v="Wednesday"/>
    <s v="Mortgages"/>
    <s v="Retargeting"/>
    <s v="desktop"/>
    <x v="2"/>
    <s v="daft.ie"/>
    <s v="728x90"/>
    <s v="female"/>
    <s v="age_thirtyfive_fortyfour"/>
    <s v="35_44"/>
    <s v="yes"/>
  </r>
  <r>
    <x v="129"/>
    <d v="2019-01-09T21:18:00"/>
    <n v="4"/>
    <s v="Wednesday"/>
    <s v="Mortgages"/>
    <s v="Retargeting"/>
    <s v="desktop"/>
    <x v="1"/>
    <s v="daft.ie"/>
    <s v="728x90"/>
    <s v="female"/>
    <s v="age_thirtyfive_fortyfour"/>
    <s v="35_44"/>
    <s v="yes"/>
  </r>
  <r>
    <x v="129"/>
    <d v="2019-01-09T21:13:00"/>
    <n v="4"/>
    <s v="Wednesday"/>
    <s v="Mortgages"/>
    <s v="Retargeting"/>
    <s v="desktop"/>
    <x v="2"/>
    <s v="daft.ie"/>
    <s v="728x90"/>
    <s v="female"/>
    <s v="age_thirtyfive_fortyfour"/>
    <s v="35_44"/>
    <s v="yes"/>
  </r>
  <r>
    <x v="130"/>
    <d v="2019-01-24T22:09:00"/>
    <n v="5"/>
    <s v="Thursday"/>
    <s v="Mortgages"/>
    <s v="Prospecting"/>
    <s v="mobile"/>
    <x v="1"/>
    <s v="mumsnet.com"/>
    <s v="300x250"/>
    <s v="female"/>
    <s v="age_twentyfive_thirtyfour"/>
    <s v="25_34"/>
    <n v="0"/>
  </r>
  <r>
    <x v="131"/>
    <d v="2019-01-19T03:53:00"/>
    <n v="7"/>
    <s v="Saturday"/>
    <s v="Mortgages"/>
    <s v="Prospecting"/>
    <s v="mobile"/>
    <x v="1"/>
    <s v="moneyguideireland.com"/>
    <s v="300x250"/>
    <s v="male"/>
    <s v="age_twentyfive_thirtyfour"/>
    <s v="25_34"/>
    <n v="0"/>
  </r>
  <r>
    <x v="132"/>
    <d v="2019-01-03T20:07:00"/>
    <n v="5"/>
    <s v="Thursday"/>
    <s v="Mortgages"/>
    <s v="Prospecting"/>
    <s v="desktop"/>
    <x v="1"/>
    <s v="daft.ie"/>
    <s v="728x90"/>
    <s v="male"/>
    <s v="age_fortyfive_fiftyfour"/>
    <s v="45_54"/>
    <s v="yes"/>
  </r>
  <r>
    <x v="132"/>
    <d v="2019-01-03T20:05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32"/>
    <d v="2019-01-03T20:04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32"/>
    <d v="2019-01-03T20:03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32"/>
    <d v="2019-01-03T20:04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32"/>
    <d v="2019-01-03T20:01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32"/>
    <d v="2019-01-03T20:02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32"/>
    <d v="2019-01-03T20:00:00"/>
    <n v="5"/>
    <s v="Thursday"/>
    <s v="Mortgages"/>
    <s v="Prospecting"/>
    <s v="desktop"/>
    <x v="0"/>
    <s v="daft.ie"/>
    <s v="728x90"/>
    <s v="male"/>
    <s v="age_fortyfive_fiftyfour"/>
    <s v="45_54"/>
    <s v="yes"/>
  </r>
  <r>
    <x v="133"/>
    <d v="2019-01-05T20:55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0:54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09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06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2T16:07:00"/>
    <n v="4"/>
    <s v="Wednes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7T09:44:00"/>
    <n v="2"/>
    <s v="Monday"/>
    <s v="Mortgages"/>
    <s v="Retargeting"/>
    <s v="mobile"/>
    <x v="2"/>
    <s v="gumtree.ie"/>
    <s v="300x250"/>
    <s v="female"/>
    <s v="age_twentyfive_thirtyfour"/>
    <s v="25_34"/>
    <n v="0"/>
  </r>
  <r>
    <x v="133"/>
    <d v="2019-01-05T21:01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10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4T22:46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2T16:10:00"/>
    <n v="4"/>
    <s v="Wednes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14:26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52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3T19:52:00"/>
    <n v="5"/>
    <s v="Thursday"/>
    <s v="Mortgages"/>
    <s v="Retargeting"/>
    <s v="mobile"/>
    <x v="2"/>
    <s v="m.carzone.ie"/>
    <s v="300x250"/>
    <s v="female"/>
    <s v="age_twentyfive_thirtyfour"/>
    <s v="25_34"/>
    <n v="0"/>
  </r>
  <r>
    <x v="133"/>
    <d v="2019-01-05T21:11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4T22:53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54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59:00"/>
    <n v="6"/>
    <s v="Fri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13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0:59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4T22:57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5T14:31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50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5T21:13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0:57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09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3T19:52:00"/>
    <n v="5"/>
    <s v="Thursday"/>
    <s v="Mortgages"/>
    <s v="Retargeting"/>
    <s v="mobile"/>
    <x v="2"/>
    <s v="m.carzone.ie"/>
    <s v="300x250"/>
    <s v="female"/>
    <s v="age_twentyfive_thirtyfour"/>
    <s v="25_34"/>
    <n v="0"/>
  </r>
  <r>
    <x v="133"/>
    <d v="2019-01-05T21:16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03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21:18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4T22:55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57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55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5T21:04:00"/>
    <n v="7"/>
    <s v="Satur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3T19:51:00"/>
    <n v="5"/>
    <s v="Thursday"/>
    <s v="Mortgages"/>
    <s v="Retargeting"/>
    <s v="mobile"/>
    <x v="2"/>
    <s v="m.carzone.ie"/>
    <s v="300x250"/>
    <s v="female"/>
    <s v="age_twentyfive_thirtyfour"/>
    <s v="25_34"/>
    <n v="0"/>
  </r>
  <r>
    <x v="133"/>
    <d v="2019-01-02T16:12:00"/>
    <n v="4"/>
    <s v="Wednesday"/>
    <s v="Mortgages"/>
    <s v="Retargeting"/>
    <s v="mobile"/>
    <x v="2"/>
    <s v="touch.daft.ie"/>
    <s v="300x250"/>
    <s v="female"/>
    <s v="age_twentyfive_thirtyfour"/>
    <s v="25_34"/>
    <n v="0"/>
  </r>
  <r>
    <x v="133"/>
    <d v="2019-01-05T14:27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33"/>
    <d v="2019-01-04T22:48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33"/>
    <d v="2019-01-05T14:26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33"/>
    <d v="2019-01-02T15:56:00"/>
    <n v="4"/>
    <s v="Wednesday"/>
    <s v="Mortgages"/>
    <s v="Retargeting"/>
    <s v="mobile"/>
    <x v="2"/>
    <s v="gumtree.ie"/>
    <s v="320x50"/>
    <s v="female"/>
    <s v="age_twentyfive_thirtyfour"/>
    <s v="25_34"/>
    <n v="0"/>
  </r>
  <r>
    <x v="133"/>
    <d v="2019-01-02T10:00:00"/>
    <n v="4"/>
    <s v="Wednesday"/>
    <s v="Mortgages"/>
    <s v="Retargeting"/>
    <s v="mobile"/>
    <x v="2"/>
    <s v="gumtree.ie"/>
    <s v="320x50"/>
    <s v="female"/>
    <s v="age_twentyfive_thirtyfour"/>
    <s v="25_34"/>
    <n v="0"/>
  </r>
  <r>
    <x v="133"/>
    <d v="2019-01-05T21:00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3T12:56:00"/>
    <n v="5"/>
    <s v="Thursday"/>
    <s v="Mortgages"/>
    <s v="Retargeting"/>
    <s v="mobile"/>
    <x v="2"/>
    <s v="gumtree.ie"/>
    <s v="320x50"/>
    <s v="female"/>
    <s v="age_twentyfive_thirtyfour"/>
    <s v="25_34"/>
    <n v="0"/>
  </r>
  <r>
    <x v="133"/>
    <d v="2019-01-05T21:20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4T22:06:00"/>
    <n v="6"/>
    <s v="Friday"/>
    <s v="Mortgages"/>
    <s v="Retargeting"/>
    <s v="mobile"/>
    <x v="2"/>
    <s v="gumtree.ie"/>
    <s v="320x50"/>
    <s v="female"/>
    <s v="age_twentyfive_thirtyfour"/>
    <s v="25_34"/>
    <n v="0"/>
  </r>
  <r>
    <x v="133"/>
    <d v="2019-01-10T09:46:00"/>
    <n v="5"/>
    <s v="Thursday"/>
    <s v="Mortgages"/>
    <s v="Retargeting"/>
    <s v="mobile"/>
    <x v="2"/>
    <s v="touch.daft.ie"/>
    <s v="320x50"/>
    <s v="female"/>
    <s v="age_twentyfive_thirtyfour"/>
    <s v="25_34"/>
    <n v="0"/>
  </r>
  <r>
    <x v="133"/>
    <d v="2019-01-05T21:23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5T21:17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4T22:06:00"/>
    <n v="6"/>
    <s v="Friday"/>
    <s v="Mortgages"/>
    <s v="Retargeting"/>
    <s v="mobile"/>
    <x v="2"/>
    <s v="gumtree.ie"/>
    <s v="320x50"/>
    <s v="female"/>
    <s v="age_twentyfive_thirtyfour"/>
    <s v="25_34"/>
    <n v="0"/>
  </r>
  <r>
    <x v="133"/>
    <d v="2019-01-02T09:59:00"/>
    <n v="4"/>
    <s v="Wednesday"/>
    <s v="Mortgages"/>
    <s v="Retargeting"/>
    <s v="mobile"/>
    <x v="0"/>
    <s v="gumtree.ie"/>
    <s v="320x50"/>
    <s v="female"/>
    <s v="age_twentyfive_thirtyfour"/>
    <s v="25_34"/>
    <n v="0"/>
  </r>
  <r>
    <x v="133"/>
    <d v="2019-01-05T21:19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5T21:19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5T21:05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8T12:58:00"/>
    <n v="3"/>
    <s v="Tuesday"/>
    <s v="Mortgages"/>
    <s v="Retargeting"/>
    <s v="mobile"/>
    <x v="2"/>
    <s v="www-express-co-uk.cdn.ampproject.org"/>
    <s v="320x50"/>
    <s v="female"/>
    <s v="age_twentyfive_thirtyfour"/>
    <s v="25_34"/>
    <n v="0"/>
  </r>
  <r>
    <x v="133"/>
    <d v="2019-01-05T21:20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3T12:57:00"/>
    <n v="5"/>
    <s v="Thursday"/>
    <s v="Mortgages"/>
    <s v="Retargeting"/>
    <s v="mobile"/>
    <x v="2"/>
    <s v="gumtree.ie"/>
    <s v="320x50"/>
    <s v="female"/>
    <s v="age_twentyfive_thirtyfour"/>
    <s v="25_34"/>
    <n v="0"/>
  </r>
  <r>
    <x v="133"/>
    <d v="2019-01-05T21:04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05T21:14:00"/>
    <n v="7"/>
    <s v="Saturday"/>
    <s v="Mortgages"/>
    <s v="Retargeting"/>
    <s v="mobile"/>
    <x v="2"/>
    <s v="touch.daft.ie"/>
    <s v="320x50"/>
    <s v="female"/>
    <s v="age_twentyfive_thirtyfour"/>
    <s v="25_34"/>
    <n v="0"/>
  </r>
  <r>
    <x v="133"/>
    <d v="2019-01-10T11:42:00"/>
    <n v="5"/>
    <s v="Thursday"/>
    <s v="Mortgages"/>
    <s v="Retargeting"/>
    <s v="mobile"/>
    <x v="1"/>
    <s v="gumtree.ie"/>
    <s v="320x50"/>
    <s v="female"/>
    <s v="age_twentyfive_thirtyfour"/>
    <s v="25_34"/>
    <n v="0"/>
  </r>
  <r>
    <x v="133"/>
    <d v="2019-01-03T12:57:00"/>
    <n v="5"/>
    <s v="Thursday"/>
    <s v="Mortgages"/>
    <s v="Retargeting"/>
    <s v="mobile"/>
    <x v="2"/>
    <s v="gumtree.ie"/>
    <s v="320x50"/>
    <s v="female"/>
    <s v="age_twentyfive_thirtyfour"/>
    <s v="25_34"/>
    <n v="0"/>
  </r>
  <r>
    <x v="133"/>
    <d v="2019-01-04T22:07:00"/>
    <n v="6"/>
    <s v="Friday"/>
    <s v="Mortgages"/>
    <s v="Retargeting"/>
    <s v="mobile"/>
    <x v="2"/>
    <s v="gumtree.ie"/>
    <s v="320x50"/>
    <s v="female"/>
    <s v="age_twentyfive_thirtyfour"/>
    <s v="25_34"/>
    <n v="0"/>
  </r>
  <r>
    <x v="134"/>
    <d v="2019-01-08T17:50:00"/>
    <n v="3"/>
    <s v="Tuesday"/>
    <s v="Mortgages"/>
    <s v="Prospecting"/>
    <s v="desktop"/>
    <x v="2"/>
    <s v="dilbert.com"/>
    <s v="728x90"/>
    <s v="male"/>
    <s v="age_eighteen_twentyfour"/>
    <s v="18_24"/>
    <n v="0"/>
  </r>
  <r>
    <x v="134"/>
    <d v="2019-01-08T17:48:00"/>
    <n v="3"/>
    <s v="Tuesday"/>
    <s v="Mortgages"/>
    <s v="Prospecting"/>
    <s v="desktop"/>
    <x v="2"/>
    <s v="dilbert.com"/>
    <s v="728x90"/>
    <s v="male"/>
    <s v="age_eighteen_twentyfour"/>
    <s v="18_24"/>
    <n v="0"/>
  </r>
  <r>
    <x v="134"/>
    <d v="2019-01-08T14:10:00"/>
    <n v="3"/>
    <s v="Tuesday"/>
    <s v="Mortgages"/>
    <s v="Prospecting"/>
    <s v="desktop"/>
    <x v="0"/>
    <s v="dilbert.com"/>
    <s v="728x90"/>
    <s v="male"/>
    <s v="age_eighteen_twentyfour"/>
    <s v="18_24"/>
    <n v="0"/>
  </r>
  <r>
    <x v="134"/>
    <d v="2019-01-08T17:55:00"/>
    <n v="3"/>
    <s v="Tuesday"/>
    <s v="Mortgages"/>
    <s v="Prospecting"/>
    <s v="desktop"/>
    <x v="2"/>
    <s v="dilbert.com"/>
    <s v="728x90"/>
    <s v="male"/>
    <s v="age_eighteen_twentyfour"/>
    <s v="18_24"/>
    <n v="0"/>
  </r>
  <r>
    <x v="134"/>
    <d v="2019-01-28T13:32:00"/>
    <n v="2"/>
    <s v="Monday"/>
    <s v="Mortgages"/>
    <s v="Prospecting"/>
    <s v="desktop"/>
    <x v="1"/>
    <s v="moneyguideireland.com"/>
    <s v="728x90"/>
    <s v="male"/>
    <s v="age_eighteen_twentyfour"/>
    <s v="18_24"/>
    <n v="0"/>
  </r>
  <r>
    <x v="134"/>
    <d v="2019-01-08T17:54:00"/>
    <n v="3"/>
    <s v="Tuesday"/>
    <s v="Mortgages"/>
    <s v="Prospecting"/>
    <s v="desktop"/>
    <x v="2"/>
    <s v="dilbert.com"/>
    <s v="728x90"/>
    <s v="male"/>
    <s v="age_eighteen_twentyfour"/>
    <s v="18_24"/>
    <n v="0"/>
  </r>
  <r>
    <x v="134"/>
    <d v="2019-01-08T17:49:00"/>
    <n v="3"/>
    <s v="Tuesday"/>
    <s v="Mortgages"/>
    <s v="Prospecting"/>
    <s v="desktop"/>
    <x v="2"/>
    <s v="dilbert.com"/>
    <s v="728x90"/>
    <s v="male"/>
    <s v="age_eighteen_twentyfour"/>
    <s v="18_24"/>
    <n v="0"/>
  </r>
  <r>
    <x v="134"/>
    <d v="2019-01-08T17:51:00"/>
    <n v="3"/>
    <s v="Tuesday"/>
    <s v="Mortgages"/>
    <s v="Prospecting"/>
    <s v="desktop"/>
    <x v="2"/>
    <s v="dilbert.com"/>
    <s v="728x90"/>
    <s v="male"/>
    <s v="age_eighteen_twentyfour"/>
    <s v="18_24"/>
    <n v="0"/>
  </r>
  <r>
    <x v="135"/>
    <d v="2019-01-28T12:40:00"/>
    <n v="2"/>
    <s v="Monday"/>
    <s v="Mortgages"/>
    <s v="Retargeting"/>
    <s v="desktop"/>
    <x v="2"/>
    <s v="skyscanner.ie"/>
    <s v="160x600"/>
    <s v="female"/>
    <s v="age_twentyfive_thirtyfour"/>
    <s v="25_34"/>
    <n v="0"/>
  </r>
  <r>
    <x v="135"/>
    <d v="2019-01-17T20:16:00"/>
    <n v="5"/>
    <s v="Thursday"/>
    <s v="Mortgages"/>
    <s v="Retargeting"/>
    <s v="desktop"/>
    <x v="2"/>
    <s v="daft.ie"/>
    <s v="160x600"/>
    <s v="female"/>
    <s v="age_twentyfive_thirtyfour"/>
    <s v="25_34"/>
    <s v="yes"/>
  </r>
  <r>
    <x v="135"/>
    <d v="2019-01-21T09:46:00"/>
    <n v="2"/>
    <s v="Monday"/>
    <s v="Mortgages"/>
    <s v="Retargeting"/>
    <s v="desktop"/>
    <x v="2"/>
    <s v="daft.ie"/>
    <s v="160x600"/>
    <s v="female"/>
    <s v="age_twentyfive_thirtyfour"/>
    <s v="25_34"/>
    <s v="yes"/>
  </r>
  <r>
    <x v="135"/>
    <d v="2019-01-12T18:28:00"/>
    <n v="7"/>
    <s v="Saturday"/>
    <s v="Mortgages"/>
    <s v="Retargeting"/>
    <s v="desktop"/>
    <x v="2"/>
    <s v="slimmingeats.com"/>
    <s v="300x250"/>
    <s v="female"/>
    <s v="age_twentyfive_thirtyfour"/>
    <s v="25_34"/>
    <n v="0"/>
  </r>
  <r>
    <x v="135"/>
    <d v="2019-01-12T11:25:00"/>
    <n v="7"/>
    <s v="Saturday"/>
    <s v="Mortgages"/>
    <s v="Retargeting"/>
    <s v="desktop"/>
    <x v="2"/>
    <s v="daft.ie"/>
    <s v="300x250"/>
    <s v="female"/>
    <s v="age_twentyfive_thirtyfour"/>
    <s v="25_34"/>
    <s v="yes"/>
  </r>
  <r>
    <x v="135"/>
    <d v="2019-01-19T19:34:00"/>
    <n v="7"/>
    <s v="Saturday"/>
    <s v="Mortgages"/>
    <s v="Retargeting"/>
    <s v="desktop"/>
    <x v="2"/>
    <s v="irishmirror.ie"/>
    <s v="300x250"/>
    <s v="female"/>
    <s v="age_twentyfive_thirtyfour"/>
    <s v="25_34"/>
    <n v="0"/>
  </r>
  <r>
    <x v="135"/>
    <d v="2019-01-12T19:38:00"/>
    <n v="7"/>
    <s v="Saturday"/>
    <s v="Mortgages"/>
    <s v="Retargeting"/>
    <s v="desktop"/>
    <x v="2"/>
    <s v="bandsintown.com"/>
    <s v="300x250"/>
    <s v="female"/>
    <s v="age_twentyfive_thirtyfour"/>
    <s v="25_34"/>
    <n v="0"/>
  </r>
  <r>
    <x v="135"/>
    <d v="2019-01-14T15:06:00"/>
    <n v="2"/>
    <s v="Monday"/>
    <s v="Mortgages"/>
    <s v="Retargeting"/>
    <s v="desktop"/>
    <x v="2"/>
    <s v="familyminded.com"/>
    <s v="300x250"/>
    <s v="female"/>
    <s v="age_twentyfive_thirtyfour"/>
    <s v="25_34"/>
    <n v="0"/>
  </r>
  <r>
    <x v="135"/>
    <d v="2019-01-06T20:13:00"/>
    <n v="1"/>
    <s v="Sunday"/>
    <s v="Mortgages"/>
    <s v="Retargeting"/>
    <s v="desktop"/>
    <x v="0"/>
    <s v="mumsnet.com"/>
    <s v="300x250"/>
    <s v="female"/>
    <s v="age_twentyfive_thirtyfour"/>
    <s v="25_34"/>
    <n v="0"/>
  </r>
  <r>
    <x v="135"/>
    <d v="2019-01-12T21:55:00"/>
    <n v="7"/>
    <s v="Saturday"/>
    <s v="Mortgages"/>
    <s v="Retargeting"/>
    <s v="desktop"/>
    <x v="2"/>
    <s v="skyscanner.ie"/>
    <s v="300x250"/>
    <s v="female"/>
    <s v="age_twentyfive_thirtyfour"/>
    <s v="25_34"/>
    <n v="0"/>
  </r>
  <r>
    <x v="135"/>
    <d v="2019-01-12T18:33:00"/>
    <n v="7"/>
    <s v="Saturday"/>
    <s v="Mortgages"/>
    <s v="Retargeting"/>
    <s v="desktop"/>
    <x v="2"/>
    <s v="nutracheck.co.uk"/>
    <s v="320x50"/>
    <s v="female"/>
    <s v="age_twentyfive_thirtyfour"/>
    <s v="25_34"/>
    <n v="0"/>
  </r>
  <r>
    <x v="135"/>
    <d v="2019-01-28T12:41:00"/>
    <n v="2"/>
    <s v="Monday"/>
    <s v="Mortgages"/>
    <s v="Retargeting"/>
    <s v="desktop"/>
    <x v="1"/>
    <s v="skyscanner.ie"/>
    <s v="728x90"/>
    <s v="female"/>
    <s v="age_twentyfive_thirtyfour"/>
    <s v="25_34"/>
    <n v="0"/>
  </r>
  <r>
    <x v="135"/>
    <d v="2019-01-07T23:48:00"/>
    <n v="2"/>
    <s v="Monday"/>
    <s v="Mortgages"/>
    <s v="Retargeting"/>
    <s v="desktop"/>
    <x v="2"/>
    <s v="minimins.com"/>
    <s v="728x90"/>
    <s v="female"/>
    <s v="age_twentyfive_thirtyfour"/>
    <s v="25_34"/>
    <n v="0"/>
  </r>
  <r>
    <x v="135"/>
    <d v="2019-01-13T20:42:00"/>
    <n v="1"/>
    <s v="Sunday"/>
    <s v="Mortgages"/>
    <s v="Retargeting"/>
    <s v="desktop"/>
    <x v="2"/>
    <s v="givemesport.com"/>
    <s v="728x90"/>
    <s v="female"/>
    <s v="age_twentyfive_thirtyfour"/>
    <s v="25_34"/>
    <n v="0"/>
  </r>
  <r>
    <x v="135"/>
    <d v="2019-01-17T20:15:00"/>
    <n v="5"/>
    <s v="Thursday"/>
    <s v="Mortgages"/>
    <s v="Retargeting"/>
    <s v="desktop"/>
    <x v="2"/>
    <s v="daft.ie"/>
    <s v="728x90"/>
    <s v="female"/>
    <s v="age_twentyfive_thirtyfour"/>
    <s v="25_34"/>
    <s v="yes"/>
  </r>
  <r>
    <x v="135"/>
    <d v="2019-01-17T22:18:00"/>
    <n v="5"/>
    <s v="Thursday"/>
    <s v="Mortgages"/>
    <s v="Retargeting"/>
    <s v="desktop"/>
    <x v="2"/>
    <s v="mumsnet.com"/>
    <s v="728x90"/>
    <s v="female"/>
    <s v="age_twentyfive_thirtyfour"/>
    <s v="25_34"/>
    <n v="0"/>
  </r>
  <r>
    <x v="135"/>
    <d v="2019-01-25T18:43:00"/>
    <n v="6"/>
    <s v="Friday"/>
    <s v="Mortgages"/>
    <s v="Retargeting"/>
    <s v="desktop"/>
    <x v="2"/>
    <s v="daft.ie"/>
    <s v="728x90"/>
    <s v="female"/>
    <s v="age_twentyfive_thirtyfour"/>
    <s v="25_34"/>
    <s v="yes"/>
  </r>
  <r>
    <x v="135"/>
    <d v="2019-01-16T09:06:00"/>
    <n v="4"/>
    <s v="Wednesday"/>
    <s v="Mortgages"/>
    <s v="Retargeting"/>
    <s v="desktop"/>
    <x v="2"/>
    <s v="webmd.com"/>
    <s v="728x90"/>
    <s v="female"/>
    <s v="age_twentyfive_thirtyfour"/>
    <s v="25_34"/>
    <n v="0"/>
  </r>
  <r>
    <x v="135"/>
    <d v="2019-01-09T10:44:00"/>
    <n v="4"/>
    <s v="Wednesday"/>
    <s v="Mortgages"/>
    <s v="Retargeting"/>
    <s v="desktop"/>
    <x v="2"/>
    <s v="minimins.com"/>
    <s v="728x90"/>
    <s v="female"/>
    <s v="age_twentyfive_thirtyfour"/>
    <s v="25_34"/>
    <n v="0"/>
  </r>
  <r>
    <x v="135"/>
    <d v="2019-01-19T19:34:00"/>
    <n v="7"/>
    <s v="Saturday"/>
    <s v="Mortgages"/>
    <s v="Retargeting"/>
    <s v="desktop"/>
    <x v="2"/>
    <s v="irishmirror.ie"/>
    <s v="728x90"/>
    <s v="female"/>
    <s v="age_twentyfive_thirtyfour"/>
    <s v="25_34"/>
    <n v="0"/>
  </r>
  <r>
    <x v="136"/>
    <d v="2019-01-19T18:23:00"/>
    <n v="7"/>
    <s v="Saturday"/>
    <s v="Mortgages"/>
    <s v="Prospecting"/>
    <s v="mobile"/>
    <x v="1"/>
    <s v="dublinlive.ie"/>
    <s v="320x50"/>
    <s v="female"/>
    <s v="age_twentyfive_thirtyfour"/>
    <s v="25_34"/>
    <n v="0"/>
  </r>
  <r>
    <x v="137"/>
    <d v="2019-01-04T11:27:00"/>
    <n v="6"/>
    <s v="Friday"/>
    <s v="Mortgages"/>
    <s v="Prospecting"/>
    <s v="desktop"/>
    <x v="2"/>
    <s v="daft.ie"/>
    <s v="728x90"/>
    <s v="male"/>
    <s v="age_sixtyfive_plus"/>
    <n v="65"/>
    <s v="yes"/>
  </r>
  <r>
    <x v="137"/>
    <d v="2019-01-04T11:31:00"/>
    <n v="6"/>
    <s v="Friday"/>
    <s v="Mortgages"/>
    <s v="Prospecting"/>
    <s v="desktop"/>
    <x v="2"/>
    <s v="daft.ie"/>
    <s v="728x90"/>
    <s v="male"/>
    <s v="age_sixtyfive_plus"/>
    <n v="65"/>
    <s v="yes"/>
  </r>
  <r>
    <x v="137"/>
    <d v="2019-01-04T11:28:00"/>
    <n v="6"/>
    <s v="Friday"/>
    <s v="Mortgages"/>
    <s v="Prospecting"/>
    <s v="desktop"/>
    <x v="2"/>
    <s v="daft.ie"/>
    <s v="728x90"/>
    <s v="male"/>
    <s v="age_sixtyfive_plus"/>
    <n v="65"/>
    <s v="yes"/>
  </r>
  <r>
    <x v="137"/>
    <d v="2019-01-16T16:04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3T10:54:00"/>
    <n v="5"/>
    <s v="Thursday"/>
    <s v="Mortgages"/>
    <s v="Retargeting"/>
    <s v="desktop"/>
    <x v="2"/>
    <s v="daft.ie"/>
    <s v="160x600"/>
    <s v="male"/>
    <s v="age_sixtyfive_plus"/>
    <n v="65"/>
    <s v="yes"/>
  </r>
  <r>
    <x v="137"/>
    <d v="2019-01-16T15:05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10T17:05:00"/>
    <n v="5"/>
    <s v="Thursday"/>
    <s v="Mortgages"/>
    <s v="Retargeting"/>
    <s v="desktop"/>
    <x v="2"/>
    <s v="daft.ie"/>
    <s v="160x600"/>
    <s v="male"/>
    <s v="age_sixtyfive_plus"/>
    <n v="65"/>
    <s v="yes"/>
  </r>
  <r>
    <x v="137"/>
    <d v="2019-01-16T14:58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2T16:23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2T12:09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2T11:30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2T12:09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7T16:29:00"/>
    <n v="2"/>
    <s v="Monday"/>
    <s v="Mortgages"/>
    <s v="Retargeting"/>
    <s v="desktop"/>
    <x v="2"/>
    <s v="daft.ie"/>
    <s v="160x600"/>
    <s v="male"/>
    <s v="age_sixtyfive_plus"/>
    <n v="65"/>
    <s v="yes"/>
  </r>
  <r>
    <x v="137"/>
    <d v="2019-01-09T16:12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10T17:45:00"/>
    <n v="5"/>
    <s v="Thursday"/>
    <s v="Mortgages"/>
    <s v="Retargeting"/>
    <s v="desktop"/>
    <x v="2"/>
    <s v="daft.ie"/>
    <s v="160x600"/>
    <s v="male"/>
    <s v="age_sixtyfive_plus"/>
    <n v="65"/>
    <s v="yes"/>
  </r>
  <r>
    <x v="137"/>
    <d v="2019-01-02T11:31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11T09:39:00"/>
    <n v="6"/>
    <s v="Friday"/>
    <s v="Mortgages"/>
    <s v="Retargeting"/>
    <s v="desktop"/>
    <x v="2"/>
    <s v="daft.ie"/>
    <s v="160x600"/>
    <s v="male"/>
    <s v="age_sixtyfive_plus"/>
    <n v="65"/>
    <s v="yes"/>
  </r>
  <r>
    <x v="137"/>
    <d v="2019-01-11T10:48:00"/>
    <n v="6"/>
    <s v="Friday"/>
    <s v="Mortgages"/>
    <s v="Retargeting"/>
    <s v="desktop"/>
    <x v="2"/>
    <s v="daft.ie"/>
    <s v="160x600"/>
    <s v="male"/>
    <s v="age_sixtyfive_plus"/>
    <n v="65"/>
    <s v="yes"/>
  </r>
  <r>
    <x v="137"/>
    <d v="2019-01-11T11:26:00"/>
    <n v="6"/>
    <s v="Friday"/>
    <s v="Mortgages"/>
    <s v="Retargeting"/>
    <s v="desktop"/>
    <x v="2"/>
    <s v="daft.ie"/>
    <s v="160x600"/>
    <s v="male"/>
    <s v="age_sixtyfive_plus"/>
    <n v="65"/>
    <s v="yes"/>
  </r>
  <r>
    <x v="137"/>
    <d v="2019-01-02T11:31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02T16:23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10T22:07:00"/>
    <n v="5"/>
    <s v="Thursday"/>
    <s v="Mortgages"/>
    <s v="Retargeting"/>
    <s v="desktop"/>
    <x v="2"/>
    <s v="daft.ie"/>
    <s v="160x600"/>
    <s v="male"/>
    <s v="age_sixtyfive_plus"/>
    <n v="65"/>
    <s v="yes"/>
  </r>
  <r>
    <x v="137"/>
    <d v="2019-01-09T16:22:00"/>
    <n v="4"/>
    <s v="Wednesday"/>
    <s v="Mortgages"/>
    <s v="Retargeting"/>
    <s v="desktop"/>
    <x v="2"/>
    <s v="daft.ie"/>
    <s v="160x600"/>
    <s v="male"/>
    <s v="age_sixtyfive_plus"/>
    <n v="65"/>
    <s v="yes"/>
  </r>
  <r>
    <x v="137"/>
    <d v="2019-01-15T22:22:00"/>
    <n v="3"/>
    <s v="Tuesday"/>
    <s v="Mortgages"/>
    <s v="Retargeting"/>
    <s v="desktop"/>
    <x v="2"/>
    <s v="daft.ie"/>
    <s v="160x600"/>
    <s v="male"/>
    <s v="age_sixtyfive_plus"/>
    <n v="65"/>
    <s v="yes"/>
  </r>
  <r>
    <x v="137"/>
    <d v="2019-01-11T10:29:00"/>
    <n v="6"/>
    <s v="Friday"/>
    <s v="Mortgages"/>
    <s v="Retargeting"/>
    <s v="desktop"/>
    <x v="2"/>
    <s v="daft.ie"/>
    <s v="160x600"/>
    <s v="male"/>
    <s v="age_sixtyfive_plus"/>
    <n v="65"/>
    <s v="yes"/>
  </r>
  <r>
    <x v="137"/>
    <d v="2019-01-18T16:46:00"/>
    <n v="6"/>
    <s v="Friday"/>
    <s v="Mortgages"/>
    <s v="Retargeting"/>
    <s v="desktop"/>
    <x v="1"/>
    <s v="pangaeaalliance.com"/>
    <s v="300x250"/>
    <s v="male"/>
    <s v="age_sixtyfive_plus"/>
    <n v="65"/>
    <n v="0"/>
  </r>
  <r>
    <x v="137"/>
    <d v="2019-01-15T16:20:00"/>
    <n v="3"/>
    <s v="Tuesday"/>
    <s v="Mortgages"/>
    <s v="Retargeting"/>
    <s v="desktop"/>
    <x v="2"/>
    <s v="skyscanner.ie"/>
    <s v="300x250"/>
    <s v="male"/>
    <s v="age_sixtyfive_plus"/>
    <n v="65"/>
    <n v="0"/>
  </r>
  <r>
    <x v="137"/>
    <d v="2019-01-08T14:41:00"/>
    <n v="3"/>
    <s v="Tuesday"/>
    <s v="Mortgages"/>
    <s v="Retargeting"/>
    <s v="desktop"/>
    <x v="2"/>
    <s v="thenextweb.com"/>
    <s v="300x250"/>
    <s v="male"/>
    <s v="age_sixtyfive_plus"/>
    <n v="65"/>
    <n v="0"/>
  </r>
  <r>
    <x v="137"/>
    <d v="2019-01-16T14:42:00"/>
    <n v="4"/>
    <s v="Wednesday"/>
    <s v="Mortgages"/>
    <s v="Retargeting"/>
    <s v="desktop"/>
    <x v="2"/>
    <s v="daft.ie"/>
    <s v="300x250"/>
    <s v="male"/>
    <s v="age_sixtyfive_plus"/>
    <n v="65"/>
    <s v="yes"/>
  </r>
  <r>
    <x v="137"/>
    <d v="2019-01-02T17:22:00"/>
    <n v="4"/>
    <s v="Wednesday"/>
    <s v="Mortgages"/>
    <s v="Retargeting"/>
    <s v="desktop"/>
    <x v="2"/>
    <s v="irelandbeforeyoudie.com"/>
    <s v="300x250"/>
    <s v="male"/>
    <s v="age_sixtyfive_plus"/>
    <n v="65"/>
    <n v="0"/>
  </r>
  <r>
    <x v="137"/>
    <d v="2019-01-07T22:36:00"/>
    <n v="2"/>
    <s v="Monday"/>
    <s v="Mortgages"/>
    <s v="Retargeting"/>
    <s v="desktop"/>
    <x v="2"/>
    <s v="skyscanner.ie"/>
    <s v="300x250"/>
    <s v="male"/>
    <s v="age_sixtyfive_plus"/>
    <n v="65"/>
    <n v="0"/>
  </r>
  <r>
    <x v="137"/>
    <d v="2019-01-07T16:26:00"/>
    <n v="2"/>
    <s v="Monday"/>
    <s v="Mortgages"/>
    <s v="Retargeting"/>
    <s v="desktop"/>
    <x v="2"/>
    <s v="daft.ie"/>
    <s v="300x250"/>
    <s v="male"/>
    <s v="age_sixtyfive_plus"/>
    <n v="65"/>
    <s v="yes"/>
  </r>
  <r>
    <x v="137"/>
    <d v="2019-01-08T12:11:00"/>
    <n v="3"/>
    <s v="Tuesday"/>
    <s v="Mortgages"/>
    <s v="Retargeting"/>
    <s v="desktop"/>
    <x v="2"/>
    <s v="pangaeaalliance.com"/>
    <s v="300x250"/>
    <s v="male"/>
    <s v="age_sixtyfive_plus"/>
    <n v="65"/>
    <n v="0"/>
  </r>
  <r>
    <x v="137"/>
    <d v="2019-01-09T16:09:00"/>
    <n v="4"/>
    <s v="Wednesday"/>
    <s v="Mortgages"/>
    <s v="Retargeting"/>
    <s v="desktop"/>
    <x v="2"/>
    <s v="daft.ie"/>
    <s v="300x250"/>
    <s v="male"/>
    <s v="age_sixtyfive_plus"/>
    <n v="65"/>
    <s v="yes"/>
  </r>
  <r>
    <x v="137"/>
    <d v="2019-01-15T12:07:00"/>
    <n v="3"/>
    <s v="Tuesday"/>
    <s v="Mortgages"/>
    <s v="Retargeting"/>
    <s v="desktop"/>
    <x v="2"/>
    <s v="theflooringgirl.com"/>
    <s v="300x250"/>
    <s v="male"/>
    <s v="age_sixtyfive_plus"/>
    <n v="65"/>
    <n v="0"/>
  </r>
  <r>
    <x v="137"/>
    <d v="2019-01-16T16:00:00"/>
    <n v="4"/>
    <s v="Wednesday"/>
    <s v="Mortgages"/>
    <s v="Retargeting"/>
    <s v="desktop"/>
    <x v="2"/>
    <s v="daft.ie"/>
    <s v="300x250"/>
    <s v="male"/>
    <s v="age_sixtyfive_plus"/>
    <n v="65"/>
    <s v="yes"/>
  </r>
  <r>
    <x v="137"/>
    <d v="2019-01-02T17:23:00"/>
    <n v="4"/>
    <s v="Wednesday"/>
    <s v="Mortgages"/>
    <s v="Retargeting"/>
    <s v="desktop"/>
    <x v="2"/>
    <s v="irelandbeforeyoudie.com"/>
    <s v="300x250"/>
    <s v="male"/>
    <s v="age_sixtyfive_plus"/>
    <n v="65"/>
    <n v="0"/>
  </r>
  <r>
    <x v="137"/>
    <d v="2019-01-07T16:16:00"/>
    <n v="2"/>
    <s v="Monday"/>
    <s v="Mortgages"/>
    <s v="Retargeting"/>
    <s v="desktop"/>
    <x v="2"/>
    <s v="touch.daft.ie"/>
    <s v="300x250"/>
    <s v="male"/>
    <s v="age_sixtyfive_plus"/>
    <n v="65"/>
    <n v="0"/>
  </r>
  <r>
    <x v="137"/>
    <d v="2019-01-15T11:26:00"/>
    <n v="3"/>
    <s v="Tuesday"/>
    <s v="Mortgages"/>
    <s v="Retargeting"/>
    <s v="desktop"/>
    <x v="2"/>
    <s v="daft.ie"/>
    <s v="300x250"/>
    <s v="male"/>
    <s v="age_sixtyfive_plus"/>
    <n v="65"/>
    <s v="yes"/>
  </r>
  <r>
    <x v="137"/>
    <d v="2019-01-17T13:04:00"/>
    <n v="5"/>
    <s v="Thursday"/>
    <s v="Mortgages"/>
    <s v="Retargeting"/>
    <s v="desktop"/>
    <x v="2"/>
    <s v="daft.ie"/>
    <s v="300x250"/>
    <s v="male"/>
    <s v="age_sixtyfive_plus"/>
    <n v="65"/>
    <s v="yes"/>
  </r>
  <r>
    <x v="137"/>
    <d v="2019-01-08T15:37:00"/>
    <n v="3"/>
    <s v="Tuesday"/>
    <s v="Mortgages"/>
    <s v="Retargeting"/>
    <s v="desktop"/>
    <x v="2"/>
    <s v="skyscanner.ie"/>
    <s v="300x250"/>
    <s v="male"/>
    <s v="age_sixtyfive_plus"/>
    <n v="65"/>
    <n v="0"/>
  </r>
  <r>
    <x v="137"/>
    <d v="2019-01-14T15:04:00"/>
    <n v="2"/>
    <s v="Monday"/>
    <s v="Mortgages"/>
    <s v="Retargeting"/>
    <s v="desktop"/>
    <x v="2"/>
    <s v="daft.ie"/>
    <s v="300x250"/>
    <s v="male"/>
    <s v="age_sixtyfive_plus"/>
    <n v="65"/>
    <s v="yes"/>
  </r>
  <r>
    <x v="137"/>
    <d v="2019-01-16T15:48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2T11:19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7T11:25:00"/>
    <n v="5"/>
    <s v="Thursday"/>
    <s v="Mortgages"/>
    <s v="Retargeting"/>
    <s v="desktop"/>
    <x v="2"/>
    <s v="daft.ie"/>
    <s v="728x90"/>
    <s v="male"/>
    <s v="age_sixtyfive_plus"/>
    <n v="65"/>
    <s v="yes"/>
  </r>
  <r>
    <x v="137"/>
    <d v="2019-01-02T11:29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4T16:01:00"/>
    <n v="2"/>
    <s v="Monday"/>
    <s v="Mortgages"/>
    <s v="Retargeting"/>
    <s v="desktop"/>
    <x v="2"/>
    <s v="daft.ie"/>
    <s v="728x90"/>
    <s v="male"/>
    <s v="age_sixtyfive_plus"/>
    <n v="65"/>
    <s v="yes"/>
  </r>
  <r>
    <x v="137"/>
    <d v="2019-01-02T16:16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6T11:34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9T11:25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9T11:23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2T11:27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9T11:26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8T11:24:00"/>
    <n v="6"/>
    <s v="Friday"/>
    <s v="Mortgages"/>
    <s v="Retargeting"/>
    <s v="desktop"/>
    <x v="2"/>
    <s v="golfwrx.com"/>
    <s v="728x90"/>
    <s v="male"/>
    <s v="age_sixtyfive_plus"/>
    <n v="65"/>
    <n v="0"/>
  </r>
  <r>
    <x v="137"/>
    <d v="2019-01-02T11:18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2T11:29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6T16:12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0T15:40:00"/>
    <n v="5"/>
    <s v="Thursday"/>
    <s v="Mortgages"/>
    <s v="Retargeting"/>
    <s v="desktop"/>
    <x v="2"/>
    <s v="daft.ie"/>
    <s v="728x90"/>
    <s v="male"/>
    <s v="age_sixtyfive_plus"/>
    <n v="65"/>
    <s v="yes"/>
  </r>
  <r>
    <x v="137"/>
    <d v="2019-01-09T15:28:00"/>
    <n v="4"/>
    <s v="Wednesday"/>
    <s v="Mortgages"/>
    <s v="Retargeting"/>
    <s v="desktop"/>
    <x v="2"/>
    <s v="vanityfair.it"/>
    <s v="728x90"/>
    <s v="male"/>
    <s v="age_sixtyfive_plus"/>
    <n v="65"/>
    <n v="0"/>
  </r>
  <r>
    <x v="137"/>
    <d v="2019-01-14T15:30:00"/>
    <n v="2"/>
    <s v="Monday"/>
    <s v="Mortgages"/>
    <s v="Retargeting"/>
    <s v="desktop"/>
    <x v="2"/>
    <s v="daft.ie"/>
    <s v="728x90"/>
    <s v="male"/>
    <s v="age_sixtyfive_plus"/>
    <n v="65"/>
    <s v="yes"/>
  </r>
  <r>
    <x v="137"/>
    <d v="2019-01-02T11:15:00"/>
    <n v="4"/>
    <s v="Wednesday"/>
    <s v="Mortgages"/>
    <s v="Retargeting"/>
    <s v="desktop"/>
    <x v="0"/>
    <s v="skyscanner.ie"/>
    <s v="728x90"/>
    <s v="male"/>
    <s v="age_sixtyfive_plus"/>
    <n v="65"/>
    <n v="0"/>
  </r>
  <r>
    <x v="137"/>
    <d v="2019-01-02T11:28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4T11:14:00"/>
    <n v="2"/>
    <s v="Monday"/>
    <s v="Mortgages"/>
    <s v="Retargeting"/>
    <s v="desktop"/>
    <x v="2"/>
    <s v="daftdrop.com"/>
    <s v="728x90"/>
    <s v="male"/>
    <s v="age_sixtyfive_plus"/>
    <n v="65"/>
    <n v="0"/>
  </r>
  <r>
    <x v="137"/>
    <d v="2019-01-07T15:36:00"/>
    <n v="2"/>
    <s v="Monday"/>
    <s v="Mortgages"/>
    <s v="Retargeting"/>
    <s v="desktop"/>
    <x v="2"/>
    <s v="lovindublin.com"/>
    <s v="728x90"/>
    <s v="male"/>
    <s v="age_sixtyfive_plus"/>
    <n v="65"/>
    <n v="0"/>
  </r>
  <r>
    <x v="137"/>
    <d v="2019-01-02T12:06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6T16:11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03T09:40:00"/>
    <n v="5"/>
    <s v="Thursday"/>
    <s v="Mortgages"/>
    <s v="Retargeting"/>
    <s v="desktop"/>
    <x v="2"/>
    <s v="daftdrop.com"/>
    <s v="728x90"/>
    <s v="male"/>
    <s v="age_sixtyfive_plus"/>
    <n v="65"/>
    <n v="0"/>
  </r>
  <r>
    <x v="137"/>
    <d v="2019-01-14T09:14:00"/>
    <n v="2"/>
    <s v="Monday"/>
    <s v="Mortgages"/>
    <s v="Retargeting"/>
    <s v="desktop"/>
    <x v="2"/>
    <s v="skyscanner.ie"/>
    <s v="728x90"/>
    <s v="male"/>
    <s v="age_sixtyfive_plus"/>
    <n v="65"/>
    <n v="0"/>
  </r>
  <r>
    <x v="137"/>
    <d v="2019-01-02T11:29:00"/>
    <n v="4"/>
    <s v="Wednesday"/>
    <s v="Mortgages"/>
    <s v="Retargeting"/>
    <s v="desktop"/>
    <x v="2"/>
    <s v="daft.ie"/>
    <s v="728x90"/>
    <s v="male"/>
    <s v="age_sixtyfive_plus"/>
    <n v="65"/>
    <s v="yes"/>
  </r>
  <r>
    <x v="137"/>
    <d v="2019-01-14T17:39:00"/>
    <n v="2"/>
    <s v="Monday"/>
    <s v="Mortgages"/>
    <s v="Retargeting"/>
    <s v="desktop"/>
    <x v="2"/>
    <s v="daft.ie"/>
    <s v="728x90"/>
    <s v="male"/>
    <s v="age_sixtyfive_plus"/>
    <n v="65"/>
    <s v="yes"/>
  </r>
  <r>
    <x v="137"/>
    <d v="2019-01-07T11:55:00"/>
    <n v="2"/>
    <s v="Monday"/>
    <s v="Mortgages"/>
    <s v="Retargeting"/>
    <s v="desktop"/>
    <x v="2"/>
    <s v="golfdigest.com"/>
    <s v="728x90"/>
    <s v="male"/>
    <s v="age_sixtyfive_plus"/>
    <n v="65"/>
    <n v="0"/>
  </r>
  <r>
    <x v="137"/>
    <d v="2019-01-08T09:47:00"/>
    <n v="3"/>
    <s v="Tuesday"/>
    <s v="Mortgages"/>
    <s v="Retargeting"/>
    <s v="desktop"/>
    <x v="2"/>
    <s v="daft.ie"/>
    <s v="728x90"/>
    <s v="male"/>
    <s v="age_sixtyfive_plus"/>
    <n v="65"/>
    <s v="yes"/>
  </r>
  <r>
    <x v="137"/>
    <d v="2019-01-09T11:06:00"/>
    <n v="4"/>
    <s v="Wednesday"/>
    <s v="Mortgages"/>
    <s v="Retargeting"/>
    <s v="desktop"/>
    <x v="2"/>
    <s v="lovindublin.com"/>
    <s v="728x90"/>
    <s v="male"/>
    <s v="age_sixtyfive_plus"/>
    <n v="65"/>
    <n v="0"/>
  </r>
  <r>
    <x v="137"/>
    <d v="2019-01-16T15:23:00"/>
    <n v="4"/>
    <s v="Wednesday"/>
    <s v="Mortgages"/>
    <s v="Retargeting"/>
    <s v="desktop"/>
    <x v="2"/>
    <s v="daft.ie"/>
    <s v="728x90"/>
    <s v="male"/>
    <s v="age_sixtyfive_plus"/>
    <n v="65"/>
    <s v="yes"/>
  </r>
  <r>
    <x v="138"/>
    <d v="2019-01-14T23:19:00"/>
    <n v="2"/>
    <s v="Monday"/>
    <s v="Mortgages"/>
    <s v="Prospecting"/>
    <s v="mobile app"/>
    <x v="1"/>
    <s v="forum.football365.com"/>
    <s v="320x50"/>
    <s v="male"/>
    <s v="age_thirtyfive_fortyfour"/>
    <s v="35_44"/>
    <n v="0"/>
  </r>
  <r>
    <x v="139"/>
    <d v="2019-01-21T16:22:00"/>
    <n v="2"/>
    <s v="Monday"/>
    <s v="Mortgages"/>
    <s v="Prospecting"/>
    <s v="desktop"/>
    <x v="1"/>
    <s v="moneyguideireland.com"/>
    <s v="728x90"/>
    <s v="female"/>
    <s v="age_twentyfive_thirtyfour"/>
    <s v="25_34"/>
    <n v="0"/>
  </r>
  <r>
    <x v="140"/>
    <d v="2019-01-03T08:31:00"/>
    <n v="5"/>
    <s v="Thursday"/>
    <s v="Mortgages"/>
    <s v="Retargeting"/>
    <s v="mobile"/>
    <x v="0"/>
    <s v="ohsweetbasil.com"/>
    <s v="300x250"/>
    <s v="male"/>
    <s v="age_twentyfive_thirtyfour"/>
    <s v="25_34"/>
    <n v="0"/>
  </r>
  <r>
    <x v="140"/>
    <d v="2019-01-03T09:56:00"/>
    <n v="5"/>
    <s v="Thursday"/>
    <s v="Mortgages"/>
    <s v="Retargeting"/>
    <s v="mobile"/>
    <x v="2"/>
    <s v="ohsweetbasil.com"/>
    <s v="300x250"/>
    <s v="male"/>
    <s v="age_twentyfive_thirtyfour"/>
    <s v="25_34"/>
    <n v="0"/>
  </r>
  <r>
    <x v="140"/>
    <d v="2019-01-03T09:55:00"/>
    <n v="5"/>
    <s v="Thursday"/>
    <s v="Mortgages"/>
    <s v="Retargeting"/>
    <s v="mobile"/>
    <x v="2"/>
    <s v="ohsweetbasil.com"/>
    <s v="300x250"/>
    <s v="male"/>
    <s v="age_twentyfive_thirtyfour"/>
    <s v="25_34"/>
    <n v="0"/>
  </r>
  <r>
    <x v="140"/>
    <d v="2019-01-03T09:54:00"/>
    <n v="5"/>
    <s v="Thursday"/>
    <s v="Mortgages"/>
    <s v="Retargeting"/>
    <s v="mobile"/>
    <x v="2"/>
    <s v="ohsweetbasil.com"/>
    <s v="300x250"/>
    <s v="male"/>
    <s v="age_twentyfive_thirtyfour"/>
    <s v="25_34"/>
    <n v="0"/>
  </r>
  <r>
    <x v="140"/>
    <d v="2019-01-03T08:31:00"/>
    <n v="5"/>
    <s v="Thursday"/>
    <s v="Mortgages"/>
    <s v="Retargeting"/>
    <s v="mobile"/>
    <x v="2"/>
    <s v="ohsweetbasil.com"/>
    <s v="320x50"/>
    <s v="male"/>
    <s v="age_twentyfive_thirtyfour"/>
    <s v="25_34"/>
    <n v="0"/>
  </r>
  <r>
    <x v="140"/>
    <d v="2019-01-03T09:57:00"/>
    <n v="5"/>
    <s v="Thursday"/>
    <s v="Mortgages"/>
    <s v="Retargeting"/>
    <s v="mobile"/>
    <x v="2"/>
    <s v="ohsweetbasil.com"/>
    <s v="320x50"/>
    <s v="male"/>
    <s v="age_twentyfive_thirtyfour"/>
    <s v="25_34"/>
    <n v="0"/>
  </r>
  <r>
    <x v="140"/>
    <d v="2019-01-03T09:56:00"/>
    <n v="5"/>
    <s v="Thursday"/>
    <s v="Mortgages"/>
    <s v="Retargeting"/>
    <s v="mobile"/>
    <x v="2"/>
    <s v="ohsweetbasil.com"/>
    <s v=""/>
    <s v="male"/>
    <s v="age_twentyfive_thirtyfour"/>
    <s v="25_34"/>
    <n v="0"/>
  </r>
  <r>
    <x v="140"/>
    <d v="2019-01-03T09:56:00"/>
    <n v="5"/>
    <s v="Thursday"/>
    <s v="Mortgages"/>
    <s v="Retargeting"/>
    <s v="mobile"/>
    <x v="2"/>
    <s v="ohsweetbasil.com"/>
    <s v="320x50"/>
    <s v="male"/>
    <s v="age_twentyfive_thirtyfour"/>
    <s v="25_34"/>
    <n v="0"/>
  </r>
  <r>
    <x v="140"/>
    <d v="2019-01-03T08:32:00"/>
    <n v="5"/>
    <s v="Thursday"/>
    <s v="Mortgages"/>
    <s v="Retargeting"/>
    <s v="mobile"/>
    <x v="2"/>
    <s v="ohsweetbasil.com"/>
    <s v="320x50"/>
    <s v="male"/>
    <s v="age_twentyfive_thirtyfour"/>
    <s v="25_34"/>
    <n v="0"/>
  </r>
  <r>
    <x v="140"/>
    <d v="2019-01-03T09:56:00"/>
    <n v="5"/>
    <s v="Thursday"/>
    <s v="Mortgages"/>
    <s v="Retargeting"/>
    <s v="mobile"/>
    <x v="2"/>
    <s v="ohsweetbasil.com"/>
    <s v="320x50"/>
    <s v="male"/>
    <s v="age_twentyfive_thirtyfour"/>
    <s v="25_34"/>
    <n v="0"/>
  </r>
  <r>
    <x v="140"/>
    <d v="2019-01-03T09:57:00"/>
    <n v="5"/>
    <s v="Thursday"/>
    <s v="Mortgages"/>
    <s v="Retargeting"/>
    <s v="mobile"/>
    <x v="1"/>
    <s v="ohsweetbasil.com"/>
    <s v="320x50"/>
    <s v="male"/>
    <s v="age_twentyfive_thirtyfour"/>
    <s v="25_34"/>
    <n v="0"/>
  </r>
  <r>
    <x v="140"/>
    <d v="2019-01-03T09:56:00"/>
    <n v="5"/>
    <s v="Thursday"/>
    <s v="Mortgages"/>
    <s v="Retargeting"/>
    <s v="mobile"/>
    <x v="2"/>
    <s v="ohsweetbasil.com"/>
    <s v="320x50"/>
    <s v="male"/>
    <s v="age_twentyfive_thirtyfour"/>
    <s v="25_34"/>
    <n v="0"/>
  </r>
  <r>
    <x v="141"/>
    <d v="2019-01-20T16:23:00"/>
    <n v="1"/>
    <s v="Sunday"/>
    <s v="Mortgages"/>
    <s v="Retargeting"/>
    <s v="desktop"/>
    <x v="2"/>
    <s v="aceattorney.wikia.com"/>
    <s v="300x250"/>
    <s v="male"/>
    <s v="age_eighteen_twentyfour"/>
    <s v="18_24"/>
    <n v="0"/>
  </r>
  <r>
    <x v="141"/>
    <d v="2019-01-12T20:39:00"/>
    <n v="7"/>
    <s v="Saturday"/>
    <s v="Mortgages"/>
    <s v="Retargeting"/>
    <s v="desktop"/>
    <x v="2"/>
    <s v="swordartonline.wikia.com"/>
    <s v="300x250"/>
    <s v="male"/>
    <s v="age_eighteen_twentyfour"/>
    <s v="18_24"/>
    <n v="0"/>
  </r>
  <r>
    <x v="141"/>
    <d v="2019-01-19T20:27:00"/>
    <n v="7"/>
    <s v="Saturday"/>
    <s v="Mortgages"/>
    <s v="Retargeting"/>
    <s v="desktop"/>
    <x v="2"/>
    <s v="swordartonline.wikia.com"/>
    <s v="300x250"/>
    <s v="male"/>
    <s v="age_eighteen_twentyfour"/>
    <s v="18_24"/>
    <n v="0"/>
  </r>
  <r>
    <x v="141"/>
    <d v="2019-01-12T20:48:00"/>
    <n v="7"/>
    <s v="Saturday"/>
    <s v="Mortgages"/>
    <s v="Retargeting"/>
    <s v="desktop"/>
    <x v="2"/>
    <s v="swordartonline.wikia.com"/>
    <s v="300x250"/>
    <s v="male"/>
    <s v="age_eighteen_twentyfour"/>
    <s v="18_24"/>
    <n v="0"/>
  </r>
  <r>
    <x v="141"/>
    <d v="2019-01-22T20:33:00"/>
    <n v="3"/>
    <s v="Tuesday"/>
    <s v="Mortgages"/>
    <s v="Retargeting"/>
    <s v="desktop"/>
    <x v="1"/>
    <s v="dragonball.wikia.com"/>
    <s v="300x250"/>
    <s v="male"/>
    <s v="age_eighteen_twentyfour"/>
    <s v="18_24"/>
    <n v="0"/>
  </r>
  <r>
    <x v="141"/>
    <d v="2019-01-21T19:11:00"/>
    <n v="2"/>
    <s v="Monday"/>
    <s v="Mortgages"/>
    <s v="Retargeting"/>
    <s v="desktop"/>
    <x v="2"/>
    <s v="swordartonline.wikia.com"/>
    <s v="728x90"/>
    <s v="male"/>
    <s v="age_eighteen_twentyfour"/>
    <s v="18_24"/>
    <n v="0"/>
  </r>
  <r>
    <x v="141"/>
    <d v="2019-01-12T20:39:00"/>
    <n v="7"/>
    <s v="Saturday"/>
    <s v="Mortgages"/>
    <s v="Retargeting"/>
    <s v="desktop"/>
    <x v="2"/>
    <s v="swordartonline.wikia.com"/>
    <s v="728x90"/>
    <s v="male"/>
    <s v="age_eighteen_twentyfour"/>
    <s v="18_24"/>
    <n v="0"/>
  </r>
  <r>
    <x v="141"/>
    <d v="2019-01-19T23:11:00"/>
    <n v="7"/>
    <s v="Saturday"/>
    <s v="Mortgages"/>
    <s v="Retargeting"/>
    <s v="desktop"/>
    <x v="2"/>
    <s v="swordartonline.wikia.com"/>
    <s v="728x90"/>
    <s v="male"/>
    <s v="age_eighteen_twentyfour"/>
    <s v="18_24"/>
    <n v="0"/>
  </r>
  <r>
    <x v="141"/>
    <d v="2019-01-21T19:09:00"/>
    <n v="2"/>
    <s v="Monday"/>
    <s v="Mortgages"/>
    <s v="Retargeting"/>
    <s v="desktop"/>
    <x v="2"/>
    <s v="swordartonline.wikia.com"/>
    <s v="728x90"/>
    <s v="male"/>
    <s v="age_eighteen_twentyfour"/>
    <s v="18_24"/>
    <n v="0"/>
  </r>
  <r>
    <x v="141"/>
    <d v="2019-01-12T20:35:00"/>
    <n v="7"/>
    <s v="Saturday"/>
    <s v="Mortgages"/>
    <s v="Retargeting"/>
    <s v="desktop"/>
    <x v="0"/>
    <s v="swordartonline.wikia.com"/>
    <s v="728x90"/>
    <s v="male"/>
    <s v="age_eighteen_twentyfour"/>
    <s v="18_24"/>
    <n v="0"/>
  </r>
  <r>
    <x v="142"/>
    <d v="2019-01-07T20:24:00"/>
    <n v="2"/>
    <s v="Monday"/>
    <s v="Mortgages"/>
    <s v="Prospecting"/>
    <s v="desktop"/>
    <x v="0"/>
    <s v="daft.ie"/>
    <s v="728x90"/>
    <s v="male"/>
    <s v="age_sixtyfive_plus"/>
    <n v="65"/>
    <s v="yes"/>
  </r>
  <r>
    <x v="142"/>
    <d v="2019-01-20T15:47:00"/>
    <n v="1"/>
    <s v="Sunday"/>
    <s v="Mortgages"/>
    <s v="Prospecting"/>
    <s v="desktop"/>
    <x v="1"/>
    <s v="daft.ie"/>
    <s v="728x90"/>
    <s v="male"/>
    <s v="age_sixtyfive_plus"/>
    <n v="65"/>
    <s v="yes"/>
  </r>
  <r>
    <x v="143"/>
    <d v="2019-01-10T02:04:00"/>
    <n v="5"/>
    <s v="Thursday"/>
    <s v="Mortgages"/>
    <s v="Prospecting"/>
    <s v="mobile"/>
    <x v="1"/>
    <s v="m.sport.ro"/>
    <s v="320x50"/>
    <s v="female"/>
    <s v="age_fortyfive_fiftyfour"/>
    <s v="45_54"/>
    <n v="0"/>
  </r>
  <r>
    <x v="144"/>
    <d v="2019-01-06T12:52:00"/>
    <n v="1"/>
    <s v="Sunday"/>
    <s v="Mortgages"/>
    <s v="Retargeting"/>
    <s v="mobile"/>
    <x v="2"/>
    <s v="calendarpedia.com"/>
    <s v="160x600"/>
    <s v="female"/>
    <s v="age_twentyfive_thirtyfour"/>
    <s v="25_34"/>
    <n v="0"/>
  </r>
  <r>
    <x v="144"/>
    <d v="2019-01-06T22:59:00"/>
    <n v="1"/>
    <s v="Sunday"/>
    <s v="Mortgages"/>
    <s v="Retargeting"/>
    <s v="mobile"/>
    <x v="1"/>
    <s v="thearchitectsguide.com"/>
    <s v="300x250"/>
    <s v="female"/>
    <s v="age_twentyfive_thirtyfour"/>
    <s v="25_34"/>
    <n v="0"/>
  </r>
  <r>
    <x v="144"/>
    <d v="2019-01-04T22:07:00"/>
    <n v="6"/>
    <s v="Friday"/>
    <s v="Mortgages"/>
    <s v="Retargeting"/>
    <s v="mobile"/>
    <x v="2"/>
    <s v="skyscanner.ie"/>
    <s v="300x250"/>
    <s v="female"/>
    <s v="age_twentyfive_thirtyfour"/>
    <s v="25_34"/>
    <n v="0"/>
  </r>
  <r>
    <x v="144"/>
    <d v="2019-01-06T12:47:00"/>
    <n v="1"/>
    <s v="Sunday"/>
    <s v="Mortgages"/>
    <s v="Retargeting"/>
    <s v="mobile"/>
    <x v="2"/>
    <s v="timeanddate.com"/>
    <s v="300x250"/>
    <s v="female"/>
    <s v="age_twentyfive_thirtyfour"/>
    <s v="25_34"/>
    <n v="0"/>
  </r>
  <r>
    <x v="144"/>
    <d v="2019-01-04T18:06:00"/>
    <n v="6"/>
    <s v="Friday"/>
    <s v="Mortgages"/>
    <s v="Retargeting"/>
    <s v="mobile"/>
    <x v="0"/>
    <s v="skyscanner.ie"/>
    <s v="300x250"/>
    <s v="female"/>
    <s v="age_twentyfive_thirtyfour"/>
    <s v="25_34"/>
    <n v="0"/>
  </r>
  <r>
    <x v="144"/>
    <d v="2019-01-04T22:04:00"/>
    <n v="6"/>
    <s v="Friday"/>
    <s v="Mortgages"/>
    <s v="Retargeting"/>
    <s v="mobile"/>
    <x v="2"/>
    <s v="skyscanner.ie"/>
    <s v="300x250"/>
    <s v="female"/>
    <s v="age_twentyfive_thirtyfour"/>
    <s v="25_34"/>
    <n v="0"/>
  </r>
  <r>
    <x v="144"/>
    <d v="2019-01-04T22:06:00"/>
    <n v="6"/>
    <s v="Friday"/>
    <s v="Mortgages"/>
    <s v="Retargeting"/>
    <s v="mobile"/>
    <x v="2"/>
    <s v="skyscanner.ie"/>
    <s v="300x250"/>
    <s v="female"/>
    <s v="age_twentyfive_thirtyfour"/>
    <s v="25_34"/>
    <n v="0"/>
  </r>
  <r>
    <x v="144"/>
    <d v="2019-01-06T12:44:00"/>
    <n v="1"/>
    <s v="Sunday"/>
    <s v="Mortgages"/>
    <s v="Retargeting"/>
    <s v="mobile"/>
    <x v="2"/>
    <s v="calendarlabs.com"/>
    <s v="320x50"/>
    <s v="female"/>
    <s v="age_twentyfive_thirtyfour"/>
    <s v="25_34"/>
    <n v="0"/>
  </r>
  <r>
    <x v="144"/>
    <d v="2019-01-06T13:04:00"/>
    <n v="1"/>
    <s v="Sunday"/>
    <s v="Mortgages"/>
    <s v="Retargeting"/>
    <s v="mobile"/>
    <x v="2"/>
    <s v="timeanddate.com"/>
    <s v="320x50"/>
    <s v="female"/>
    <s v="age_twentyfive_thirtyfour"/>
    <s v="25_34"/>
    <n v="0"/>
  </r>
  <r>
    <x v="144"/>
    <d v="2019-01-06T13:05:00"/>
    <n v="1"/>
    <s v="Sunday"/>
    <s v="Mortgages"/>
    <s v="Retargeting"/>
    <s v="mobile"/>
    <x v="2"/>
    <s v="timeanddate.com"/>
    <s v="320x50"/>
    <s v="female"/>
    <s v="age_twentyfive_thirtyfour"/>
    <s v="25_34"/>
    <n v="0"/>
  </r>
  <r>
    <x v="144"/>
    <d v="2019-01-06T22:57:00"/>
    <n v="1"/>
    <s v="Sunday"/>
    <s v="Mortgages"/>
    <s v="Retargeting"/>
    <s v="mobile"/>
    <x v="2"/>
    <s v="thearchitectsguide.com"/>
    <s v="320x50"/>
    <s v="female"/>
    <s v="age_twentyfive_thirtyfour"/>
    <s v="25_34"/>
    <n v="0"/>
  </r>
  <r>
    <x v="144"/>
    <d v="2019-01-06T12:46:00"/>
    <n v="1"/>
    <s v="Sunday"/>
    <s v="Mortgages"/>
    <s v="Retargeting"/>
    <s v="mobile"/>
    <x v="2"/>
    <s v="timeanddate.com"/>
    <s v="320x50"/>
    <s v="female"/>
    <s v="age_twentyfive_thirtyfour"/>
    <s v="25_34"/>
    <n v="0"/>
  </r>
  <r>
    <x v="144"/>
    <d v="2019-01-06T22:58:00"/>
    <n v="1"/>
    <s v="Sunday"/>
    <s v="Mortgages"/>
    <s v="Retargeting"/>
    <s v="mobile"/>
    <x v="2"/>
    <s v="thearchitectsguide.com"/>
    <s v="320x50"/>
    <s v="female"/>
    <s v="age_twentyfive_thirtyfour"/>
    <s v="25_34"/>
    <n v="0"/>
  </r>
  <r>
    <x v="144"/>
    <d v="2019-01-06T12:49:00"/>
    <n v="1"/>
    <s v="Sunday"/>
    <s v="Mortgages"/>
    <s v="Retargeting"/>
    <s v="mobile"/>
    <x v="2"/>
    <s v="timeanddate.com"/>
    <s v="320x50"/>
    <s v="female"/>
    <s v="age_twentyfive_thirtyfour"/>
    <s v="25_34"/>
    <n v="0"/>
  </r>
  <r>
    <x v="144"/>
    <d v="2019-01-06T13:03:00"/>
    <n v="1"/>
    <s v="Sunday"/>
    <s v="Mortgages"/>
    <s v="Retargeting"/>
    <s v="mobile"/>
    <x v="2"/>
    <s v="timeanddate.com"/>
    <s v="320x50"/>
    <s v="female"/>
    <s v="age_twentyfive_thirtyfour"/>
    <s v="25_34"/>
    <n v="0"/>
  </r>
  <r>
    <x v="144"/>
    <d v="2019-01-06T14:36:00"/>
    <n v="1"/>
    <s v="Sunday"/>
    <s v="Mortgages"/>
    <s v="Retargeting"/>
    <s v="mobile"/>
    <x v="2"/>
    <s v="property.ie"/>
    <s v="728x90"/>
    <s v="female"/>
    <s v="age_twentyfive_thirtyfour"/>
    <s v="25_34"/>
    <n v="0"/>
  </r>
  <r>
    <x v="145"/>
    <d v="2019-01-26T00:49:00"/>
    <n v="7"/>
    <s v="Saturday"/>
    <s v="Mortgages"/>
    <s v="Prospecting"/>
    <s v="mobile"/>
    <x v="0"/>
    <s v="webmd.com"/>
    <s v="320x50"/>
    <s v="female"/>
    <s v="age_twentyfive_thirtyfour"/>
    <s v="25_34"/>
    <n v="0"/>
  </r>
  <r>
    <x v="145"/>
    <d v="2019-01-27T22:11:00"/>
    <n v="1"/>
    <s v="Sunday"/>
    <s v="Mortgages"/>
    <s v="Prospecting"/>
    <s v="mobile"/>
    <x v="1"/>
    <s v="webmd.com"/>
    <s v="320x50"/>
    <s v="female"/>
    <s v="age_twentyfive_thirtyfour"/>
    <s v="25_34"/>
    <n v="0"/>
  </r>
  <r>
    <x v="146"/>
    <d v="2019-01-14T10:35:00"/>
    <n v="2"/>
    <s v="Monday"/>
    <s v="Mortgages"/>
    <s v="Retargeting"/>
    <s v="desktop"/>
    <x v="2"/>
    <s v="fantasyfootballscout.co.uk"/>
    <s v="320x50"/>
    <s v="male"/>
    <s v="age_twentyfive_thirtyfour"/>
    <s v="25_34"/>
    <n v="0"/>
  </r>
  <r>
    <x v="146"/>
    <d v="2019-01-14T10:51:00"/>
    <n v="2"/>
    <s v="Monday"/>
    <s v="Mortgages"/>
    <s v="Retargeting"/>
    <s v="desktop"/>
    <x v="1"/>
    <s v="fantasyfootballscout.co.uk"/>
    <s v="320x50"/>
    <s v="male"/>
    <s v="age_twentyfive_thirtyfour"/>
    <s v="25_34"/>
    <n v="0"/>
  </r>
  <r>
    <x v="146"/>
    <d v="2019-01-09T11:42:00"/>
    <n v="4"/>
    <s v="Wednesday"/>
    <s v="Mortgages"/>
    <s v="Retargeting"/>
    <s v="desktop"/>
    <x v="2"/>
    <s v="carzone.ie"/>
    <s v="728x90"/>
    <s v="male"/>
    <s v="age_twentyfive_thirtyfour"/>
    <s v="25_34"/>
    <n v="0"/>
  </r>
  <r>
    <x v="146"/>
    <d v="2019-01-09T11:42:00"/>
    <n v="4"/>
    <s v="Wednesday"/>
    <s v="Mortgages"/>
    <s v="Retargeting"/>
    <s v="desktop"/>
    <x v="2"/>
    <s v="carzone.ie"/>
    <s v="728x90"/>
    <s v="male"/>
    <s v="age_twentyfive_thirtyfour"/>
    <s v="25_34"/>
    <n v="0"/>
  </r>
  <r>
    <x v="147"/>
    <d v="2019-01-07T12:09:00"/>
    <n v="2"/>
    <s v="Monday"/>
    <s v="Mortgages"/>
    <s v="Prospecting"/>
    <s v="desktop"/>
    <x v="0"/>
    <s v="daft.ie"/>
    <s v="728x90"/>
    <s v="male"/>
    <s v="age_fortyfive_fiftyfour"/>
    <s v="45_54"/>
    <s v="yes"/>
  </r>
  <r>
    <x v="147"/>
    <d v="2019-01-10T15:03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47"/>
    <d v="2019-01-14T12:45:00"/>
    <n v="2"/>
    <s v="Monday"/>
    <s v="Mortgages"/>
    <s v="Prospecting"/>
    <s v="desktop"/>
    <x v="2"/>
    <s v="daft.ie"/>
    <s v="728x90"/>
    <s v="male"/>
    <s v="age_fortyfive_fiftyfour"/>
    <s v="45_54"/>
    <s v="yes"/>
  </r>
  <r>
    <x v="147"/>
    <d v="2019-01-24T14:53:00"/>
    <n v="5"/>
    <s v="Thursday"/>
    <s v="Mortgages"/>
    <s v="Prospecting"/>
    <s v="desktop"/>
    <x v="1"/>
    <s v="daft.ie"/>
    <s v="728x90"/>
    <s v="male"/>
    <s v="age_fortyfive_fiftyfour"/>
    <s v="45_54"/>
    <s v="yes"/>
  </r>
  <r>
    <x v="147"/>
    <d v="2019-01-09T14:50:00"/>
    <n v="4"/>
    <s v="Wednesday"/>
    <s v="Mortgages"/>
    <s v="Prospecting"/>
    <s v="desktop"/>
    <x v="2"/>
    <s v="daft.ie"/>
    <s v="728x90"/>
    <s v="male"/>
    <s v="age_fortyfive_fiftyfour"/>
    <s v="45_54"/>
    <s v="yes"/>
  </r>
  <r>
    <x v="147"/>
    <d v="2019-01-10T15:06:00"/>
    <n v="5"/>
    <s v="Thursday"/>
    <s v="Mortgages"/>
    <s v="Prospecting"/>
    <s v="desktop"/>
    <x v="2"/>
    <s v="daft.ie"/>
    <s v="728x90"/>
    <s v="male"/>
    <s v="age_fortyfive_fiftyfour"/>
    <s v="45_54"/>
    <s v="yes"/>
  </r>
  <r>
    <x v="147"/>
    <d v="2019-01-08T13:12:00"/>
    <n v="3"/>
    <s v="Tuesday"/>
    <s v="Mortgages"/>
    <s v="Prospecting"/>
    <s v="desktop"/>
    <x v="2"/>
    <s v="daft.ie"/>
    <s v="728x90"/>
    <s v="male"/>
    <s v="age_fortyfive_fiftyfour"/>
    <s v="45_54"/>
    <s v="yes"/>
  </r>
  <r>
    <x v="147"/>
    <d v="2019-01-22T09:17:00"/>
    <n v="3"/>
    <s v="Tuesday"/>
    <s v="Mortgages"/>
    <s v="Prospecting"/>
    <s v="desktop"/>
    <x v="2"/>
    <s v="daft.ie"/>
    <s v="728x90"/>
    <s v="male"/>
    <s v="age_fortyfive_fiftyfour"/>
    <s v="45_54"/>
    <s v="yes"/>
  </r>
  <r>
    <x v="147"/>
    <d v="2019-01-18T09:49:00"/>
    <n v="6"/>
    <s v="Friday"/>
    <s v="Mortgages"/>
    <s v="Prospecting"/>
    <s v="desktop"/>
    <x v="2"/>
    <s v="daft.ie"/>
    <s v="728x90"/>
    <s v="male"/>
    <s v="age_fortyfive_fiftyfour"/>
    <s v="45_54"/>
    <s v="yes"/>
  </r>
  <r>
    <x v="147"/>
    <d v="2019-01-15T12:15:00"/>
    <n v="3"/>
    <s v="Tuesday"/>
    <s v="Mortgages"/>
    <s v="Prospecting"/>
    <s v="desktop"/>
    <x v="2"/>
    <s v="daft.ie"/>
    <s v="728x90"/>
    <s v="male"/>
    <s v="age_fortyfive_fiftyfour"/>
    <s v="45_54"/>
    <s v="yes"/>
  </r>
  <r>
    <x v="147"/>
    <d v="2019-01-09T14:49:00"/>
    <n v="4"/>
    <s v="Wednesday"/>
    <s v="Mortgages"/>
    <s v="Prospecting"/>
    <s v="desktop"/>
    <x v="2"/>
    <s v="daft.ie"/>
    <s v="728x90"/>
    <s v="male"/>
    <s v="age_fortyfive_fiftyfour"/>
    <s v="45_54"/>
    <s v="yes"/>
  </r>
  <r>
    <x v="147"/>
    <d v="2019-01-08T13:20:00"/>
    <n v="3"/>
    <s v="Tuesday"/>
    <s v="Mortgages"/>
    <s v="Prospecting"/>
    <s v="desktop"/>
    <x v="2"/>
    <s v="daft.ie"/>
    <s v="728x90"/>
    <s v="male"/>
    <s v="age_fortyfive_fiftyfour"/>
    <s v="45_54"/>
    <s v="yes"/>
  </r>
  <r>
    <x v="148"/>
    <d v="2019-01-25T11:20:00"/>
    <n v="6"/>
    <s v="Friday"/>
    <s v="Mortgages"/>
    <s v="Retargeting"/>
    <s v="desktop"/>
    <x v="1"/>
    <s v="daft.ie"/>
    <s v="728x90"/>
    <s v="female"/>
    <s v="age_twentyfive_thirtyfour"/>
    <s v="25_34"/>
    <s v="yes"/>
  </r>
  <r>
    <x v="148"/>
    <d v="2019-01-23T11:50:00"/>
    <n v="4"/>
    <s v="Wednesday"/>
    <s v="Mortgages"/>
    <s v="Retargeting"/>
    <s v="desktop"/>
    <x v="2"/>
    <s v="daft.ie"/>
    <s v="728x90"/>
    <s v="female"/>
    <s v="age_twentyfive_thirtyfour"/>
    <s v="25_34"/>
    <s v="yes"/>
  </r>
  <r>
    <x v="148"/>
    <d v="2019-01-25T09:01:00"/>
    <n v="6"/>
    <s v="Friday"/>
    <s v="Mortgages"/>
    <s v="Retargeting"/>
    <s v="desktop"/>
    <x v="2"/>
    <s v="dailyreview.com.au"/>
    <s v="728x90"/>
    <s v="female"/>
    <s v="age_twentyfive_thirtyfour"/>
    <s v="25_34"/>
    <n v="0"/>
  </r>
  <r>
    <x v="148"/>
    <d v="2019-01-22T16:15:00"/>
    <n v="3"/>
    <s v="Tuesday"/>
    <s v="Mortgages"/>
    <s v="Retargeting"/>
    <s v="desktop"/>
    <x v="2"/>
    <s v="blackdoctor.org"/>
    <s v="728x90"/>
    <s v="female"/>
    <s v="age_twentyfive_thirtyfour"/>
    <s v="25_34"/>
    <n v="0"/>
  </r>
  <r>
    <x v="149"/>
    <d v="2019-01-13T11:26:00"/>
    <n v="1"/>
    <s v="Sunday"/>
    <s v="Mortgages"/>
    <s v="Prospecting"/>
    <s v="mobile"/>
    <x v="1"/>
    <s v="videocardz.com"/>
    <s v="300x250"/>
    <s v="male"/>
    <s v="age_eighteen_twentyfour"/>
    <s v="18_24"/>
    <n v="0"/>
  </r>
  <r>
    <x v="150"/>
    <d v="2019-01-14T12:45:00"/>
    <n v="2"/>
    <s v="Monday"/>
    <s v="Mortgages"/>
    <s v="Prospecting"/>
    <s v="desktop"/>
    <x v="1"/>
    <s v="daft.ie"/>
    <s v="728x90"/>
    <s v="male"/>
    <s v="age_thirtyfive_fortyfour"/>
    <s v="35_44"/>
    <s v="yes"/>
  </r>
  <r>
    <x v="151"/>
    <d v="2019-01-09T23:46:00"/>
    <n v="4"/>
    <s v="Wednesday"/>
    <s v="Mortgages"/>
    <s v="Retargeting"/>
    <s v="mobile"/>
    <x v="2"/>
    <s v="thekoptimes.com"/>
    <s v="160x600"/>
    <s v="female"/>
    <s v="age_twentyfive_thirtyfour"/>
    <s v="25_34"/>
    <n v="0"/>
  </r>
  <r>
    <x v="151"/>
    <d v="2019-01-06T23:27:00"/>
    <n v="1"/>
    <s v="Sunday"/>
    <s v="Mortgages"/>
    <s v="Retargeting"/>
    <s v="mobile"/>
    <x v="2"/>
    <s v="footballtransfertavern.com"/>
    <s v="300x250"/>
    <s v="female"/>
    <s v="age_twentyfive_thirtyfour"/>
    <s v="25_34"/>
    <n v="0"/>
  </r>
  <r>
    <x v="151"/>
    <d v="2019-01-07T21:53:00"/>
    <n v="2"/>
    <s v="Monday"/>
    <s v="Mortgages"/>
    <s v="Retargeting"/>
    <s v="mobile"/>
    <x v="2"/>
    <s v="crosswordtracker.com"/>
    <s v="300x250"/>
    <s v="female"/>
    <s v="age_twentyfive_thirtyfour"/>
    <s v="25_34"/>
    <n v="0"/>
  </r>
  <r>
    <x v="151"/>
    <d v="2019-01-09T23:46:00"/>
    <n v="4"/>
    <s v="Wednesday"/>
    <s v="Mortgages"/>
    <s v="Retargeting"/>
    <s v="mobile"/>
    <x v="2"/>
    <s v="thekoptimes.com"/>
    <s v="300x250"/>
    <s v="female"/>
    <s v="age_twentyfive_thirtyfour"/>
    <s v="25_34"/>
    <n v="0"/>
  </r>
  <r>
    <x v="151"/>
    <d v="2019-01-06T18:16:00"/>
    <n v="1"/>
    <s v="Sunday"/>
    <s v="Mortgages"/>
    <s v="Retargeting"/>
    <s v="mobile"/>
    <x v="2"/>
    <s v="webmd.com"/>
    <s v="320x50"/>
    <s v="female"/>
    <s v="age_twentyfive_thirtyfour"/>
    <s v="25_34"/>
    <n v="0"/>
  </r>
  <r>
    <x v="151"/>
    <d v="2019-01-06T23:19:00"/>
    <n v="1"/>
    <s v="Sunday"/>
    <s v="Mortgages"/>
    <s v="Retargeting"/>
    <s v="mobile"/>
    <x v="2"/>
    <s v="devonlive.com"/>
    <s v="320x50"/>
    <s v="female"/>
    <s v="age_twentyfive_thirtyfour"/>
    <s v="25_34"/>
    <n v="0"/>
  </r>
  <r>
    <x v="151"/>
    <d v="2019-01-06T22:01:00"/>
    <n v="1"/>
    <s v="Sunday"/>
    <s v="Mortgages"/>
    <s v="Retargeting"/>
    <s v="mobile"/>
    <x v="2"/>
    <s v="greatist.com"/>
    <s v="320x50"/>
    <s v="female"/>
    <s v="age_twentyfive_thirtyfour"/>
    <s v="25_34"/>
    <n v="0"/>
  </r>
  <r>
    <x v="151"/>
    <d v="2019-01-10T22:34:00"/>
    <n v="5"/>
    <s v="Thursday"/>
    <s v="Mortgages"/>
    <s v="Retargeting"/>
    <s v="mobile"/>
    <x v="2"/>
    <s v="the4thofficial.net"/>
    <s v="320x50"/>
    <s v="female"/>
    <s v="age_twentyfive_thirtyfour"/>
    <s v="25_34"/>
    <n v="0"/>
  </r>
  <r>
    <x v="151"/>
    <d v="2019-01-09T07:13:00"/>
    <n v="4"/>
    <s v="Wednesday"/>
    <s v="Mortgages"/>
    <s v="Retargeting"/>
    <s v="mobile"/>
    <x v="2"/>
    <s v="dublinlive.ie"/>
    <s v="320x50"/>
    <s v="female"/>
    <s v="age_twentyfive_thirtyfour"/>
    <s v="25_34"/>
    <n v="0"/>
  </r>
  <r>
    <x v="151"/>
    <d v="2019-01-10T21:11:00"/>
    <n v="5"/>
    <s v="Thursday"/>
    <s v="Mortgages"/>
    <s v="Retargeting"/>
    <s v="mobile"/>
    <x v="2"/>
    <s v="themarysue.com"/>
    <s v="320x50"/>
    <s v="female"/>
    <s v="age_twentyfive_thirtyfour"/>
    <s v="25_34"/>
    <n v="0"/>
  </r>
  <r>
    <x v="151"/>
    <d v="2019-01-05T10:25:00"/>
    <n v="7"/>
    <s v="Saturday"/>
    <s v="Mortgages"/>
    <s v="Retargeting"/>
    <s v="mobile"/>
    <x v="0"/>
    <s v="tripadvisor.ie"/>
    <s v="320x50"/>
    <s v="female"/>
    <s v="age_twentyfive_thirtyfour"/>
    <s v="25_34"/>
    <n v="0"/>
  </r>
  <r>
    <x v="151"/>
    <d v="2019-01-12T14:45:00"/>
    <n v="7"/>
    <s v="Saturday"/>
    <s v="Mortgages"/>
    <s v="Retargeting"/>
    <s v="mobile"/>
    <x v="1"/>
    <s v="entertainment.ie"/>
    <s v="320x50"/>
    <s v="female"/>
    <s v="age_twentyfive_thirtyfour"/>
    <s v="25_34"/>
    <n v="0"/>
  </r>
  <r>
    <x v="152"/>
    <d v="2019-01-13T19:37:00"/>
    <n v="1"/>
    <s v="Sunday"/>
    <s v="Mortgages"/>
    <s v="Prospecting"/>
    <s v="desktop"/>
    <x v="0"/>
    <s v="cainer.com"/>
    <s v="728x90"/>
    <s v="female"/>
    <s v="age_twentyfive_thirtyfour"/>
    <s v="25_34"/>
    <n v="0"/>
  </r>
  <r>
    <x v="153"/>
    <d v="2019-01-21T15:29:00"/>
    <n v="2"/>
    <s v="Monday"/>
    <s v="Mortgages"/>
    <s v="Prospecting"/>
    <s v="desktop"/>
    <x v="1"/>
    <s v="daft.ie"/>
    <s v="728x90"/>
    <s v="female"/>
    <s v="age_twentyfive_thirtyfour"/>
    <s v="25_34"/>
    <s v="yes"/>
  </r>
  <r>
    <x v="154"/>
    <d v="2019-01-11T06:43:00"/>
    <n v="6"/>
    <s v="Friday"/>
    <s v="Mortgages"/>
    <s v="Prospecting"/>
    <s v="mobile"/>
    <x v="0"/>
    <s v="moneyguideireland.com"/>
    <s v="300x250"/>
    <s v="female"/>
    <s v="age_twentyfive_thirtyfour"/>
    <s v="25_34"/>
    <n v="0"/>
  </r>
  <r>
    <x v="154"/>
    <d v="2019-01-24T02:46:00"/>
    <n v="5"/>
    <s v="Thursday"/>
    <s v="Mortgages"/>
    <s v="Prospecting"/>
    <s v="mobile"/>
    <x v="1"/>
    <s v="mumsnet.com"/>
    <s v="320x50"/>
    <s v="female"/>
    <s v="age_twentyfive_thirtyfour"/>
    <s v="25_34"/>
    <n v="0"/>
  </r>
  <r>
    <x v="155"/>
    <d v="2019-01-21T21:14:00"/>
    <n v="2"/>
    <s v="Monday"/>
    <s v="Mortgages"/>
    <s v="Prospecting"/>
    <s v="desktop"/>
    <x v="1"/>
    <s v="daft.ie"/>
    <s v="728x90"/>
    <s v="male"/>
    <s v="age_twentyfive_thirtyfour"/>
    <s v="25_34"/>
    <s v="yes"/>
  </r>
  <r>
    <x v="156"/>
    <d v="2019-01-09T23:03:00"/>
    <n v="4"/>
    <s v="Wednesday"/>
    <s v="Mortgages"/>
    <s v="Prospecting"/>
    <s v="mobile"/>
    <x v="1"/>
    <s v="tomshardware.co.uk"/>
    <s v="320x50"/>
    <s v="male"/>
    <s v="age_eighteen_twentyfour"/>
    <s v="18_24"/>
    <n v="0"/>
  </r>
  <r>
    <x v="157"/>
    <d v="2019-01-11T16:04:00"/>
    <n v="6"/>
    <s v="Friday"/>
    <s v="Mortgages"/>
    <s v="Retargeting"/>
    <s v="desktop"/>
    <x v="1"/>
    <s v="doodle.com"/>
    <s v="300x250"/>
    <s v="male"/>
    <s v="age_fortyfive_fiftyfour"/>
    <s v="45_54"/>
    <n v="0"/>
  </r>
  <r>
    <x v="158"/>
    <d v="2019-01-01T08:46:00"/>
    <n v="3"/>
    <s v="Tuesday"/>
    <s v="Mortgages"/>
    <s v="Retargeting"/>
    <s v="mobile"/>
    <x v="0"/>
    <s v="for-sale.ie"/>
    <s v="160x600"/>
    <s v="female"/>
    <s v="age_twentyfive_thirtyfour"/>
    <s v="25_34"/>
    <n v="0"/>
  </r>
  <r>
    <x v="158"/>
    <d v="2019-01-17T23:28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24T21:14:00"/>
    <n v="5"/>
    <s v="Thursday"/>
    <s v="Mortgages"/>
    <s v="Retargeting"/>
    <s v="mobile"/>
    <x v="2"/>
    <s v="salaryaftertax.com"/>
    <s v="300x250"/>
    <s v="female"/>
    <s v="age_twentyfive_thirtyfour"/>
    <s v="25_34"/>
    <n v="0"/>
  </r>
  <r>
    <x v="158"/>
    <d v="2019-01-23T16:17:00"/>
    <n v="4"/>
    <s v="Wednesday"/>
    <s v="Mortgages"/>
    <s v="Retargeting"/>
    <s v="mobile"/>
    <x v="2"/>
    <s v="nameberry.com"/>
    <s v="300x250"/>
    <s v="female"/>
    <s v="age_twentyfive_thirtyfour"/>
    <s v="25_34"/>
    <n v="0"/>
  </r>
  <r>
    <x v="158"/>
    <d v="2019-01-17T23:24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17T23:26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18T17:50:00"/>
    <n v="6"/>
    <s v="Friday"/>
    <s v="Mortgages"/>
    <s v="Retargeting"/>
    <s v="mobile"/>
    <x v="2"/>
    <s v="m.carzone.ie"/>
    <s v="300x250"/>
    <s v="female"/>
    <s v="age_twentyfive_thirtyfour"/>
    <s v="25_34"/>
    <n v="0"/>
  </r>
  <r>
    <x v="158"/>
    <d v="2019-01-17T23:28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21T00:37:00"/>
    <n v="2"/>
    <s v="Monday"/>
    <s v="Mortgages"/>
    <s v="Retargeting"/>
    <s v="mobile"/>
    <x v="2"/>
    <s v="mamanatural.com"/>
    <s v="300x250"/>
    <s v="female"/>
    <s v="age_twentyfive_thirtyfour"/>
    <s v="25_34"/>
    <n v="0"/>
  </r>
  <r>
    <x v="158"/>
    <d v="2019-01-05T19:07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58"/>
    <d v="2019-01-25T09:17:00"/>
    <n v="6"/>
    <s v="Friday"/>
    <s v="Mortgages"/>
    <s v="Retargeting"/>
    <s v="mobile"/>
    <x v="2"/>
    <s v="mumsnet.com"/>
    <s v="300x250"/>
    <s v="female"/>
    <s v="age_twentyfive_thirtyfour"/>
    <s v="25_34"/>
    <n v="0"/>
  </r>
  <r>
    <x v="158"/>
    <d v="2019-01-05T19:11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58"/>
    <d v="2019-01-17T23:24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28T19:34:00"/>
    <n v="2"/>
    <s v="Monday"/>
    <s v="Mortgages"/>
    <s v="Retargeting"/>
    <s v="mobile"/>
    <x v="2"/>
    <s v="m.carzone.ie"/>
    <s v="300x250"/>
    <s v="female"/>
    <s v="age_twentyfive_thirtyfour"/>
    <s v="25_34"/>
    <n v="0"/>
  </r>
  <r>
    <x v="158"/>
    <d v="2019-01-06T19:07:00"/>
    <n v="1"/>
    <s v="Sunday"/>
    <s v="Mortgages"/>
    <s v="Retargeting"/>
    <s v="mobile"/>
    <x v="2"/>
    <s v="thehappypuppysite.com"/>
    <s v="300x250"/>
    <s v="female"/>
    <s v="age_twentyfive_thirtyfour"/>
    <s v="25_34"/>
    <n v="0"/>
  </r>
  <r>
    <x v="158"/>
    <d v="2019-01-28T18:03:00"/>
    <n v="2"/>
    <s v="Monday"/>
    <s v="Mortgages"/>
    <s v="Retargeting"/>
    <s v="mobile"/>
    <x v="2"/>
    <s v="mumsnet.com"/>
    <s v="300x250"/>
    <s v="female"/>
    <s v="age_twentyfive_thirtyfour"/>
    <s v="25_34"/>
    <n v="0"/>
  </r>
  <r>
    <x v="158"/>
    <d v="2019-01-17T23:25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28T19:34:00"/>
    <n v="2"/>
    <s v="Monday"/>
    <s v="Mortgages"/>
    <s v="Retargeting"/>
    <s v="mobile"/>
    <x v="1"/>
    <s v="m.carzone.ie"/>
    <s v="300x250"/>
    <s v="female"/>
    <s v="age_twentyfive_thirtyfour"/>
    <s v="25_34"/>
    <n v="0"/>
  </r>
  <r>
    <x v="158"/>
    <d v="2019-01-05T19:07:00"/>
    <n v="7"/>
    <s v="Saturday"/>
    <s v="Mortgages"/>
    <s v="Retargeting"/>
    <s v="mobile"/>
    <x v="2"/>
    <s v="m.carzone.ie"/>
    <s v="300x250"/>
    <s v="female"/>
    <s v="age_twentyfive_thirtyfour"/>
    <s v="25_34"/>
    <n v="0"/>
  </r>
  <r>
    <x v="158"/>
    <d v="2019-01-28T19:16:00"/>
    <n v="2"/>
    <s v="Monday"/>
    <s v="Mortgages"/>
    <s v="Retargeting"/>
    <s v="mobile"/>
    <x v="2"/>
    <s v="m.carzone.ie"/>
    <s v="300x250"/>
    <s v="female"/>
    <s v="age_twentyfive_thirtyfour"/>
    <s v="25_34"/>
    <n v="0"/>
  </r>
  <r>
    <x v="158"/>
    <d v="2019-01-21T15:58:00"/>
    <n v="2"/>
    <s v="Monday"/>
    <s v="Mortgages"/>
    <s v="Retargeting"/>
    <s v="mobile"/>
    <x v="2"/>
    <s v="mumsnet.com"/>
    <s v="300x250"/>
    <s v="female"/>
    <s v="age_twentyfive_thirtyfour"/>
    <s v="25_34"/>
    <n v="0"/>
  </r>
  <r>
    <x v="158"/>
    <d v="2019-01-17T23:24:00"/>
    <n v="5"/>
    <s v="Thursday"/>
    <s v="Mortgages"/>
    <s v="Retargeting"/>
    <s v="mobile"/>
    <x v="2"/>
    <s v="mumsnet.com"/>
    <s v="300x250"/>
    <s v="female"/>
    <s v="age_twentyfive_thirtyfour"/>
    <s v="25_34"/>
    <n v="0"/>
  </r>
  <r>
    <x v="158"/>
    <d v="2019-01-06T18:33:00"/>
    <n v="1"/>
    <s v="Sunday"/>
    <s v="Mortgages"/>
    <s v="Retargeting"/>
    <s v="mobile"/>
    <x v="2"/>
    <s v="thesun.ie"/>
    <s v="300x250"/>
    <s v="female"/>
    <s v="age_twentyfive_thirtyfour"/>
    <s v="25_34"/>
    <n v="0"/>
  </r>
  <r>
    <x v="158"/>
    <d v="2019-01-06T18:34:00"/>
    <n v="1"/>
    <s v="Sunday"/>
    <s v="Mortgages"/>
    <s v="Retargeting"/>
    <s v="mobile"/>
    <x v="2"/>
    <s v="thesun.ie"/>
    <s v="320x50"/>
    <s v="female"/>
    <s v="age_twentyfive_thirtyfour"/>
    <s v="25_34"/>
    <n v="0"/>
  </r>
  <r>
    <x v="158"/>
    <d v="2019-01-23T15:44:00"/>
    <n v="4"/>
    <s v="Wednesday"/>
    <s v="Mortgages"/>
    <s v="Retargeting"/>
    <s v="mobile"/>
    <x v="2"/>
    <s v="babynamesofireland.com"/>
    <s v="320x50"/>
    <s v="female"/>
    <s v="age_twentyfive_thirtyfour"/>
    <s v="25_34"/>
    <n v="0"/>
  </r>
  <r>
    <x v="158"/>
    <d v="2019-01-08T23:25:00"/>
    <n v="3"/>
    <s v="Tuesday"/>
    <s v="Mortgages"/>
    <s v="Retargeting"/>
    <s v="mobile"/>
    <x v="2"/>
    <s v="manchestereveningnews.co.uk"/>
    <s v="320x50"/>
    <s v="female"/>
    <s v="age_twentyfive_thirtyfour"/>
    <s v="25_34"/>
    <n v="0"/>
  </r>
  <r>
    <x v="158"/>
    <d v="2019-01-17T23:25:00"/>
    <n v="5"/>
    <s v="Thursday"/>
    <s v="Mortgages"/>
    <s v="Retargeting"/>
    <s v="mobile"/>
    <x v="2"/>
    <s v="mumsnet.com"/>
    <s v="320x50"/>
    <s v="female"/>
    <s v="age_twentyfive_thirtyfour"/>
    <s v="25_34"/>
    <n v="0"/>
  </r>
  <r>
    <x v="158"/>
    <d v="2019-01-25T00:18:00"/>
    <n v="6"/>
    <s v="Friday"/>
    <s v="Mortgages"/>
    <s v="Retargeting"/>
    <s v="mobile"/>
    <x v="2"/>
    <s v="verywellfamily.com"/>
    <s v="320x50"/>
    <s v="female"/>
    <s v="age_twentyfive_thirtyfour"/>
    <s v="25_34"/>
    <n v="0"/>
  </r>
  <r>
    <x v="158"/>
    <d v="2019-01-01T08:47:00"/>
    <n v="3"/>
    <s v="Tuesday"/>
    <s v="Mortgages"/>
    <s v="Retargeting"/>
    <s v="mobile"/>
    <x v="2"/>
    <s v="for-sale.ie"/>
    <s v="320x50"/>
    <s v="female"/>
    <s v="age_twentyfive_thirtyfour"/>
    <s v="25_34"/>
    <n v="0"/>
  </r>
  <r>
    <x v="158"/>
    <d v="2019-01-17T23:24:00"/>
    <n v="5"/>
    <s v="Thursday"/>
    <s v="Mortgages"/>
    <s v="Retargeting"/>
    <s v="mobile"/>
    <x v="2"/>
    <s v="mumsnet.com"/>
    <s v="320x50"/>
    <s v="female"/>
    <s v="age_twentyfive_thirtyfour"/>
    <s v="25_34"/>
    <n v="0"/>
  </r>
  <r>
    <x v="158"/>
    <d v="2019-01-06T19:11:00"/>
    <n v="1"/>
    <s v="Sunday"/>
    <s v="Mortgages"/>
    <s v="Retargeting"/>
    <s v="mobile"/>
    <x v="2"/>
    <s v="thehappypuppysite.com"/>
    <s v="320x50"/>
    <s v="female"/>
    <s v="age_twentyfive_thirtyfour"/>
    <s v="25_34"/>
    <n v="0"/>
  </r>
  <r>
    <x v="158"/>
    <d v="2019-01-13T17:04:00"/>
    <n v="1"/>
    <s v="Sunday"/>
    <s v="Mortgages"/>
    <s v="Retargeting"/>
    <s v="mobile"/>
    <x v="2"/>
    <s v="bbcgoodfood.com"/>
    <s v="320x50"/>
    <s v="female"/>
    <s v="age_twentyfive_thirtyfour"/>
    <s v="25_34"/>
    <n v="0"/>
  </r>
  <r>
    <x v="158"/>
    <d v="2019-01-10T18:13:00"/>
    <n v="5"/>
    <s v="Thursday"/>
    <s v="Mortgages"/>
    <s v="Retargeting"/>
    <s v="mobile"/>
    <x v="2"/>
    <s v="webmd.com"/>
    <s v="320x50"/>
    <s v="female"/>
    <s v="age_twentyfive_thirtyfour"/>
    <s v="25_34"/>
    <n v="0"/>
  </r>
  <r>
    <x v="158"/>
    <d v="2019-01-17T23:25:00"/>
    <n v="5"/>
    <s v="Thursday"/>
    <s v="Mortgages"/>
    <s v="Retargeting"/>
    <s v="mobile"/>
    <x v="2"/>
    <s v="mumsnet.com"/>
    <s v="320x50"/>
    <s v="female"/>
    <s v="age_twentyfive_thirtyfour"/>
    <s v="25_34"/>
    <n v="0"/>
  </r>
  <r>
    <x v="158"/>
    <d v="2019-01-13T22:39:00"/>
    <n v="1"/>
    <s v="Sunday"/>
    <s v="Mortgages"/>
    <s v="Retargeting"/>
    <s v="mobile"/>
    <x v="2"/>
    <s v="irishlottoresults.ie"/>
    <s v="320x50"/>
    <s v="female"/>
    <s v="age_twentyfive_thirtyfour"/>
    <s v="25_34"/>
    <n v="0"/>
  </r>
  <r>
    <x v="158"/>
    <d v="2019-01-13T16:50:00"/>
    <n v="1"/>
    <s v="Sunday"/>
    <s v="Mortgages"/>
    <s v="Retargeting"/>
    <s v="mobile"/>
    <x v="2"/>
    <s v="bbcgoodfood.com"/>
    <s v="320x50"/>
    <s v="female"/>
    <s v="age_twentyfive_thirtyfour"/>
    <s v="25_34"/>
    <n v="0"/>
  </r>
  <r>
    <x v="159"/>
    <d v="2019-01-08T00:38:00"/>
    <n v="3"/>
    <s v="Tuesday"/>
    <s v="Mortgages"/>
    <s v="Prospecting"/>
    <s v="desktop"/>
    <x v="2"/>
    <s v="outlook.live.com"/>
    <s v="160x600"/>
    <s v="male"/>
    <s v="age_twentyfive_thirtyfour"/>
    <s v="25_34"/>
    <n v="0"/>
  </r>
  <r>
    <x v="159"/>
    <d v="2019-01-10T21:17:00"/>
    <n v="5"/>
    <s v="Thursday"/>
    <s v="Mortgages"/>
    <s v="Prospecting"/>
    <s v="desktop"/>
    <x v="2"/>
    <s v="outlook.live.com"/>
    <s v="160x600"/>
    <s v="male"/>
    <s v="age_twentyfive_thirtyfour"/>
    <s v="25_34"/>
    <n v="0"/>
  </r>
  <r>
    <x v="159"/>
    <d v="2019-01-05T20:47:00"/>
    <n v="7"/>
    <s v="Saturday"/>
    <s v="Mortgages"/>
    <s v="Prospecting"/>
    <s v="desktop"/>
    <x v="0"/>
    <s v="daft.ie"/>
    <s v="160x600"/>
    <s v="male"/>
    <s v="age_twentyfive_thirtyfour"/>
    <s v="25_34"/>
    <s v="yes"/>
  </r>
  <r>
    <x v="159"/>
    <d v="2019-01-08T21:59:00"/>
    <n v="3"/>
    <s v="Tuesday"/>
    <s v="Mortgages"/>
    <s v="Prospecting"/>
    <s v="desktop"/>
    <x v="2"/>
    <s v="outlook.live.com"/>
    <s v="160x600"/>
    <s v="male"/>
    <s v="age_twentyfive_thirtyfour"/>
    <s v="25_34"/>
    <n v="0"/>
  </r>
  <r>
    <x v="159"/>
    <d v="2019-01-11T18:30:00"/>
    <n v="6"/>
    <s v="Friday"/>
    <s v="Mortgages"/>
    <s v="Prospecting"/>
    <s v="desktop"/>
    <x v="1"/>
    <s v="daft.ie"/>
    <s v="728x90"/>
    <s v="male"/>
    <s v="age_twentyfive_thirtyfour"/>
    <s v="25_34"/>
    <s v="yes"/>
  </r>
  <r>
    <x v="159"/>
    <d v="2019-01-06T00:42:00"/>
    <n v="1"/>
    <s v="Sunday"/>
    <s v="Mortgages"/>
    <s v="Prospecting"/>
    <s v="desktop"/>
    <x v="2"/>
    <s v="daft.ie"/>
    <s v="728x90"/>
    <s v="male"/>
    <s v="age_twentyfive_thirtyfour"/>
    <s v="25_34"/>
    <s v="yes"/>
  </r>
  <r>
    <x v="159"/>
    <d v="2019-01-06T00:59:00"/>
    <n v="1"/>
    <s v="Sunday"/>
    <s v="Mortgages"/>
    <s v="Prospecting"/>
    <s v="desktop"/>
    <x v="2"/>
    <s v="daft.ie"/>
    <s v="728x90"/>
    <s v="male"/>
    <s v="age_twentyfive_thirtyfour"/>
    <s v="25_34"/>
    <s v="yes"/>
  </r>
  <r>
    <x v="159"/>
    <d v="2019-01-09T21:10:00"/>
    <n v="4"/>
    <s v="Wednesday"/>
    <s v="Mortgages"/>
    <s v="Prospecting"/>
    <s v="desktop"/>
    <x v="2"/>
    <s v="daft.ie"/>
    <s v="728x90"/>
    <s v="male"/>
    <s v="age_twentyfive_thirtyfour"/>
    <s v="25_34"/>
    <s v="yes"/>
  </r>
  <r>
    <x v="159"/>
    <d v="2019-01-09T21:11:00"/>
    <n v="4"/>
    <s v="Wednesday"/>
    <s v="Mortgages"/>
    <s v="Prospecting"/>
    <s v="desktop"/>
    <x v="2"/>
    <s v="daft.ie"/>
    <s v="728x90"/>
    <s v="male"/>
    <s v="age_twentyfive_thirtyfour"/>
    <s v="25_34"/>
    <s v="yes"/>
  </r>
  <r>
    <x v="159"/>
    <d v="2019-01-06T21:19:00"/>
    <n v="1"/>
    <s v="Sunday"/>
    <s v="Mortgages"/>
    <s v="Prospecting"/>
    <s v="desktop"/>
    <x v="2"/>
    <s v="daft.ie"/>
    <s v="728x90"/>
    <s v="male"/>
    <s v="age_twentyfive_thirtyfour"/>
    <s v="25_34"/>
    <s v="yes"/>
  </r>
  <r>
    <x v="160"/>
    <d v="2019-01-28T11:27:00"/>
    <n v="2"/>
    <s v="Monday"/>
    <s v="Mortgages"/>
    <s v="Retargeting"/>
    <s v="desktop"/>
    <x v="1"/>
    <s v="daft.ie"/>
    <s v="728x90"/>
    <s v="female"/>
    <s v="age_thirtyfive_fortyfour"/>
    <s v="35_44"/>
    <s v="yes"/>
  </r>
  <r>
    <x v="160"/>
    <d v="2019-01-28T10:00:00"/>
    <n v="2"/>
    <s v="Monday"/>
    <s v="Mortgages"/>
    <s v="Retargeting"/>
    <s v="desktop"/>
    <x v="0"/>
    <s v="daft.ie"/>
    <s v="728x90"/>
    <s v="female"/>
    <s v="age_thirtyfive_fortyfour"/>
    <s v="35_44"/>
    <s v="yes"/>
  </r>
  <r>
    <x v="161"/>
    <d v="2019-01-27T06:22:00"/>
    <n v="1"/>
    <s v="Sunday"/>
    <s v="Mortgages"/>
    <s v="Retargeting"/>
    <s v="mobile"/>
    <x v="2"/>
    <s v="m.accuweather.com"/>
    <s v="300x250"/>
    <s v="female"/>
    <s v="age_twentyfive_thirtyfour"/>
    <s v="25_34"/>
    <n v="0"/>
  </r>
  <r>
    <x v="161"/>
    <d v="2019-01-26T22:42:00"/>
    <n v="7"/>
    <s v="Saturday"/>
    <s v="Mortgages"/>
    <s v="Retargeting"/>
    <s v="mobile"/>
    <x v="2"/>
    <s v="m.accuweather.com"/>
    <s v="300x250"/>
    <s v="female"/>
    <s v="age_twentyfive_thirtyfour"/>
    <s v="25_34"/>
    <n v="0"/>
  </r>
  <r>
    <x v="161"/>
    <d v="2019-01-27T08:24:00"/>
    <n v="1"/>
    <s v="Sunday"/>
    <s v="Mortgages"/>
    <s v="Retargeting"/>
    <s v="mobile"/>
    <x v="2"/>
    <s v="mumsnet.com"/>
    <s v="300x250"/>
    <s v="female"/>
    <s v="age_twentyfive_thirtyfour"/>
    <s v="25_34"/>
    <n v="0"/>
  </r>
  <r>
    <x v="161"/>
    <d v="2019-01-27T08:23:00"/>
    <n v="1"/>
    <s v="Sunday"/>
    <s v="Mortgages"/>
    <s v="Retargeting"/>
    <s v="mobile"/>
    <x v="2"/>
    <s v="mumsnet.com"/>
    <s v="300x250"/>
    <s v="female"/>
    <s v="age_twentyfive_thirtyfour"/>
    <s v="25_34"/>
    <n v="0"/>
  </r>
  <r>
    <x v="161"/>
    <d v="2019-01-20T18:06:00"/>
    <n v="1"/>
    <s v="Sunday"/>
    <s v="Mortgages"/>
    <s v="Retargeting"/>
    <s v="mobile"/>
    <x v="2"/>
    <s v="bakingmischief.com"/>
    <s v="300x250"/>
    <s v="female"/>
    <s v="age_twentyfive_thirtyfour"/>
    <s v="25_34"/>
    <n v="0"/>
  </r>
  <r>
    <x v="161"/>
    <d v="2019-01-26T16:44:00"/>
    <n v="7"/>
    <s v="Saturday"/>
    <s v="Mortgages"/>
    <s v="Retargeting"/>
    <s v="mobile"/>
    <x v="2"/>
    <s v="m.accuweather.com"/>
    <s v="300x250"/>
    <s v="female"/>
    <s v="age_twentyfive_thirtyfour"/>
    <s v="25_34"/>
    <n v="0"/>
  </r>
  <r>
    <x v="161"/>
    <d v="2019-01-27T08:24:00"/>
    <n v="1"/>
    <s v="Sunday"/>
    <s v="Mortgages"/>
    <s v="Retargeting"/>
    <s v="mobile"/>
    <x v="2"/>
    <s v="mumsnet.com"/>
    <s v="300x250"/>
    <s v="female"/>
    <s v="age_twentyfive_thirtyfour"/>
    <s v="25_34"/>
    <n v="0"/>
  </r>
  <r>
    <x v="161"/>
    <d v="2019-01-18T19:00:00"/>
    <n v="6"/>
    <s v="Friday"/>
    <s v="Mortgages"/>
    <s v="Retargeting"/>
    <s v="mobile"/>
    <x v="2"/>
    <s v="m.accuweather.com"/>
    <s v="300x250"/>
    <s v="female"/>
    <s v="age_twentyfive_thirtyfour"/>
    <s v="25_34"/>
    <n v="0"/>
  </r>
  <r>
    <x v="161"/>
    <d v="2019-01-09T08:05:00"/>
    <n v="4"/>
    <s v="Wednesday"/>
    <s v="Mortgages"/>
    <s v="Retargeting"/>
    <s v="mobile"/>
    <x v="2"/>
    <s v="touch.adverts.ie"/>
    <s v="300x250"/>
    <s v="female"/>
    <s v="age_twentyfive_thirtyfour"/>
    <s v="25_34"/>
    <n v="0"/>
  </r>
  <r>
    <x v="161"/>
    <d v="2019-01-20T16:34:00"/>
    <n v="1"/>
    <s v="Sunday"/>
    <s v="Mortgages"/>
    <s v="Retargeting"/>
    <s v="mobile"/>
    <x v="2"/>
    <s v="yourmodernfamily.com"/>
    <s v="300x250"/>
    <s v="female"/>
    <s v="age_twentyfive_thirtyfour"/>
    <s v="25_34"/>
    <n v="0"/>
  </r>
  <r>
    <x v="161"/>
    <d v="2019-01-09T22:36:00"/>
    <n v="4"/>
    <s v="Wednesday"/>
    <s v="Mortgages"/>
    <s v="Retargeting"/>
    <s v="mobile"/>
    <x v="2"/>
    <s v="ebay.ie"/>
    <s v="300x250"/>
    <s v="female"/>
    <s v="age_twentyfive_thirtyfour"/>
    <s v="25_34"/>
    <n v="0"/>
  </r>
  <r>
    <x v="161"/>
    <d v="2019-01-27T07:16:00"/>
    <n v="1"/>
    <s v="Sunday"/>
    <s v="Mortgages"/>
    <s v="Retargeting"/>
    <s v="mobile"/>
    <x v="2"/>
    <s v="health.clevelandclinic.org"/>
    <s v="300x250"/>
    <s v="female"/>
    <s v="age_twentyfive_thirtyfour"/>
    <s v="25_34"/>
    <n v="0"/>
  </r>
  <r>
    <x v="161"/>
    <d v="2019-01-27T08:23:00"/>
    <n v="1"/>
    <s v="Sunday"/>
    <s v="Mortgages"/>
    <s v="Retargeting"/>
    <s v="mobile"/>
    <x v="2"/>
    <s v="mumsnet.com"/>
    <s v="300x250"/>
    <s v="female"/>
    <s v="age_twentyfive_thirtyfour"/>
    <s v="25_34"/>
    <n v="0"/>
  </r>
  <r>
    <x v="161"/>
    <d v="2019-01-23T22:02:00"/>
    <n v="4"/>
    <s v="Wednesday"/>
    <s v="Mortgages"/>
    <s v="Retargeting"/>
    <s v="mobile"/>
    <x v="2"/>
    <s v="celebspulse.com"/>
    <s v="300x250"/>
    <s v="female"/>
    <s v="age_twentyfive_thirtyfour"/>
    <s v="25_34"/>
    <n v="0"/>
  </r>
  <r>
    <x v="161"/>
    <d v="2019-01-13T23:26:00"/>
    <n v="1"/>
    <s v="Sunday"/>
    <s v="Mortgages"/>
    <s v="Retargeting"/>
    <s v="mobile"/>
    <x v="2"/>
    <s v="touch.boards.ie"/>
    <s v="300x250"/>
    <s v="female"/>
    <s v="age_twentyfive_thirtyfour"/>
    <s v="25_34"/>
    <n v="0"/>
  </r>
  <r>
    <x v="161"/>
    <d v="2019-01-09T08:05:00"/>
    <n v="4"/>
    <s v="Wednesday"/>
    <s v="Mortgages"/>
    <s v="Retargeting"/>
    <s v="mobile"/>
    <x v="0"/>
    <s v="touch.adverts.ie"/>
    <s v="300x250"/>
    <s v="female"/>
    <s v="age_twentyfive_thirtyfour"/>
    <s v="25_34"/>
    <n v="0"/>
  </r>
  <r>
    <x v="161"/>
    <d v="2019-01-25T07:25:00"/>
    <n v="6"/>
    <s v="Friday"/>
    <s v="Mortgages"/>
    <s v="Retargeting"/>
    <s v="mobile"/>
    <x v="2"/>
    <s v="m.accuweather.com"/>
    <s v="300x250"/>
    <s v="female"/>
    <s v="age_twentyfive_thirtyfour"/>
    <s v="25_34"/>
    <n v="0"/>
  </r>
  <r>
    <x v="161"/>
    <d v="2019-01-20T18:06:00"/>
    <n v="1"/>
    <s v="Sunday"/>
    <s v="Mortgages"/>
    <s v="Retargeting"/>
    <s v="mobile"/>
    <x v="2"/>
    <s v="bakingmischief.com"/>
    <s v="300x250"/>
    <s v="female"/>
    <s v="age_twentyfive_thirtyfour"/>
    <s v="25_34"/>
    <n v="0"/>
  </r>
  <r>
    <x v="161"/>
    <d v="2019-01-11T11:04:00"/>
    <n v="6"/>
    <s v="Friday"/>
    <s v="Mortgages"/>
    <s v="Retargeting"/>
    <s v="mobile"/>
    <x v="2"/>
    <s v="coolconversion.com"/>
    <s v="300x250"/>
    <s v="female"/>
    <s v="age_twentyfive_thirtyfour"/>
    <s v="25_34"/>
    <n v="0"/>
  </r>
  <r>
    <x v="161"/>
    <d v="2019-01-20T18:07:00"/>
    <n v="1"/>
    <s v="Sunday"/>
    <s v="Mortgages"/>
    <s v="Retargeting"/>
    <s v="mobile"/>
    <x v="2"/>
    <s v="bakingmischief.com"/>
    <s v="320x50"/>
    <s v="female"/>
    <s v="age_twentyfive_thirtyfour"/>
    <s v="25_34"/>
    <n v="0"/>
  </r>
  <r>
    <x v="161"/>
    <d v="2019-01-16T17:03:00"/>
    <n v="4"/>
    <s v="Wednesday"/>
    <s v="Mortgages"/>
    <s v="Retargeting"/>
    <s v="mobile"/>
    <x v="2"/>
    <s v="cloudmom.com"/>
    <s v="320x50"/>
    <s v="female"/>
    <s v="age_twentyfive_thirtyfour"/>
    <s v="25_34"/>
    <n v="0"/>
  </r>
  <r>
    <x v="161"/>
    <d v="2019-01-29T10:17:00"/>
    <n v="3"/>
    <s v="Tuesday"/>
    <s v="Mortgages"/>
    <s v="Retargeting"/>
    <s v="mobile"/>
    <x v="2"/>
    <s v="bbcgoodfood.com"/>
    <s v="320x50"/>
    <s v="female"/>
    <s v="age_twentyfive_thirtyfour"/>
    <s v="25_34"/>
    <n v="0"/>
  </r>
  <r>
    <x v="161"/>
    <d v="2019-01-23T02:26:00"/>
    <n v="4"/>
    <s v="Wednesday"/>
    <s v="Mortgages"/>
    <s v="Retargeting"/>
    <s v="mobile"/>
    <x v="2"/>
    <s v="m.accuweather.com"/>
    <s v="320x50"/>
    <s v="female"/>
    <s v="age_twentyfive_thirtyfour"/>
    <s v="25_34"/>
    <n v="0"/>
  </r>
  <r>
    <x v="161"/>
    <d v="2019-01-27T06:22:00"/>
    <n v="1"/>
    <s v="Sunday"/>
    <s v="Mortgages"/>
    <s v="Retargeting"/>
    <s v="mobile"/>
    <x v="2"/>
    <s v="m.accuweather.com"/>
    <s v="320x50"/>
    <s v="female"/>
    <s v="age_twentyfive_thirtyfour"/>
    <s v="25_34"/>
    <n v="0"/>
  </r>
  <r>
    <x v="161"/>
    <d v="2019-01-29T21:53:00"/>
    <n v="3"/>
    <s v="Tuesday"/>
    <s v="Mortgages"/>
    <s v="Retargeting"/>
    <s v="mobile"/>
    <x v="1"/>
    <s v="verywellfit.com"/>
    <s v="320x50"/>
    <s v="female"/>
    <s v="age_twentyfive_thirtyfour"/>
    <s v="25_34"/>
    <n v="0"/>
  </r>
  <r>
    <x v="161"/>
    <d v="2019-01-15T09:56:00"/>
    <n v="3"/>
    <s v="Tuesday"/>
    <s v="Mortgages"/>
    <s v="Retargeting"/>
    <s v="mobile"/>
    <x v="2"/>
    <s v="babycentre.co.uk"/>
    <s v="320x50"/>
    <s v="female"/>
    <s v="age_twentyfive_thirtyfour"/>
    <s v="25_34"/>
    <n v="0"/>
  </r>
  <r>
    <x v="161"/>
    <d v="2019-01-21T15:19:00"/>
    <n v="2"/>
    <s v="Monday"/>
    <s v="Mortgages"/>
    <s v="Retargeting"/>
    <s v="mobile"/>
    <x v="2"/>
    <s v="parents.com"/>
    <s v="320x50"/>
    <s v="female"/>
    <s v="age_twentyfive_thirtyfour"/>
    <s v="25_34"/>
    <n v="0"/>
  </r>
  <r>
    <x v="161"/>
    <d v="2019-01-28T22:52:00"/>
    <n v="2"/>
    <s v="Monday"/>
    <s v="Mortgages"/>
    <s v="Retargeting"/>
    <s v="mobile"/>
    <x v="2"/>
    <s v="health.com"/>
    <s v="320x50"/>
    <s v="female"/>
    <s v="age_twentyfive_thirtyfour"/>
    <s v="25_34"/>
    <n v="0"/>
  </r>
  <r>
    <x v="161"/>
    <d v="2019-01-26T22:39:00"/>
    <n v="7"/>
    <s v="Saturday"/>
    <s v="Mortgages"/>
    <s v="Retargeting"/>
    <s v="mobile"/>
    <x v="2"/>
    <s v="m.accuweather.com"/>
    <s v="320x50"/>
    <s v="female"/>
    <s v="age_twentyfive_thirtyfour"/>
    <s v="25_34"/>
    <n v="0"/>
  </r>
  <r>
    <x v="161"/>
    <d v="2019-01-21T15:34:00"/>
    <n v="2"/>
    <s v="Monday"/>
    <s v="Mortgages"/>
    <s v="Retargeting"/>
    <s v="mobile"/>
    <x v="2"/>
    <s v="parents.com"/>
    <s v="320x50"/>
    <s v="female"/>
    <s v="age_twentyfive_thirtyfour"/>
    <s v="25_34"/>
    <n v="0"/>
  </r>
  <r>
    <x v="161"/>
    <d v="2019-01-26T16:33:00"/>
    <n v="7"/>
    <s v="Saturday"/>
    <s v="Mortgages"/>
    <s v="Retargeting"/>
    <s v="mobile"/>
    <x v="2"/>
    <s v="babycenter.com"/>
    <s v="320x50"/>
    <s v="female"/>
    <s v="age_twentyfive_thirtyfour"/>
    <s v="25_34"/>
    <n v="0"/>
  </r>
  <r>
    <x v="161"/>
    <d v="2019-01-16T18:39:00"/>
    <n v="4"/>
    <s v="Wednesday"/>
    <s v="Mortgages"/>
    <s v="Retargeting"/>
    <s v="mobile"/>
    <x v="2"/>
    <s v="tripadvisor.ie"/>
    <s v="320x50"/>
    <s v="female"/>
    <s v="age_twentyfive_thirtyfour"/>
    <s v="25_34"/>
    <n v="0"/>
  </r>
  <r>
    <x v="161"/>
    <d v="2019-01-10T03:42:00"/>
    <n v="5"/>
    <s v="Thursday"/>
    <s v="Mortgages"/>
    <s v="Retargeting"/>
    <s v="mobile"/>
    <x v="2"/>
    <s v="m.ebay.ie"/>
    <s v="320x50"/>
    <s v="female"/>
    <s v="age_twentyfive_thirtyfour"/>
    <s v="25_34"/>
    <n v="0"/>
  </r>
  <r>
    <x v="161"/>
    <d v="2019-01-25T07:27:00"/>
    <n v="6"/>
    <s v="Friday"/>
    <s v="Mortgages"/>
    <s v="Retargeting"/>
    <s v="mobile"/>
    <x v="2"/>
    <s v="m.accuweather.com"/>
    <s v="320x50"/>
    <s v="female"/>
    <s v="age_twentyfive_thirtyfour"/>
    <s v="25_34"/>
    <n v="0"/>
  </r>
  <r>
    <x v="161"/>
    <d v="2019-01-26T16:34:00"/>
    <n v="7"/>
    <s v="Saturday"/>
    <s v="Mortgages"/>
    <s v="Retargeting"/>
    <s v="mobile"/>
    <x v="2"/>
    <s v="babycenter.com"/>
    <s v="320x50"/>
    <s v="female"/>
    <s v="age_twentyfive_thirtyfour"/>
    <s v="25_34"/>
    <n v="0"/>
  </r>
  <r>
    <x v="161"/>
    <d v="2019-01-25T07:25:00"/>
    <n v="6"/>
    <s v="Friday"/>
    <s v="Mortgages"/>
    <s v="Retargeting"/>
    <s v="mobile"/>
    <x v="2"/>
    <s v="m.accuweather.com"/>
    <s v="320x50"/>
    <s v="female"/>
    <s v="age_twentyfive_thirtyfour"/>
    <s v="25_34"/>
    <n v="0"/>
  </r>
  <r>
    <x v="162"/>
    <d v="2019-01-19T01:04:00"/>
    <n v="7"/>
    <s v="Saturday"/>
    <s v="Mortgages"/>
    <s v="Prospecting"/>
    <s v="desktop"/>
    <x v="1"/>
    <s v="daft.ie"/>
    <s v="728x90"/>
    <s v="male"/>
    <s v="age_thirtyfive_fortyfour"/>
    <s v="35_44"/>
    <s v="yes"/>
  </r>
  <r>
    <x v="163"/>
    <d v="2019-01-14T18:34:00"/>
    <n v="2"/>
    <s v="Mo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2T14:07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5T23:28:00"/>
    <n v="3"/>
    <s v="Tu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5T19:36:00"/>
    <n v="3"/>
    <s v="Tu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1T12:21:00"/>
    <n v="6"/>
    <s v="Fri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20T16:28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4T17:17:00"/>
    <n v="2"/>
    <s v="Mo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0T19:31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2T14:27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5T16:17:00"/>
    <n v="3"/>
    <s v="Tu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9T18:06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0T21:00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2T18:59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7T16:24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4T12:50:00"/>
    <n v="2"/>
    <s v="Mo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2:39:00"/>
    <n v="7"/>
    <s v="Saturday"/>
    <s v="Mortgages"/>
    <s v="Retargeting"/>
    <s v="mobile"/>
    <x v="0"/>
    <s v="flashscore.com"/>
    <s v="300x250"/>
    <s v="female"/>
    <s v="age_twentyfive_thirtyfour"/>
    <s v="25_34"/>
    <n v="0"/>
  </r>
  <r>
    <x v="163"/>
    <d v="2019-01-18T21:34:00"/>
    <n v="6"/>
    <s v="Fri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14:16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7T17:02:00"/>
    <n v="2"/>
    <s v="Mo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7T21:24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2T12:44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3T16:35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8T13:38:00"/>
    <n v="6"/>
    <s v="Fri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6T20:01:00"/>
    <n v="4"/>
    <s v="Wedn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3:08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3T22:25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7T23:59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17:06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8T14:31:00"/>
    <n v="3"/>
    <s v="Tu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3:41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23:49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0T20:14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0T16:19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9T13:49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9T10:14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0T19:43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9T18:17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6T13:09:00"/>
    <n v="4"/>
    <s v="Wedn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6T20:23:00"/>
    <n v="4"/>
    <s v="Wedn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7:13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20T23:54:00"/>
    <n v="1"/>
    <s v="Sunday"/>
    <s v="Mortgages"/>
    <s v="Retargeting"/>
    <s v="mobile"/>
    <x v="1"/>
    <s v="flashscore.com"/>
    <s v="300x250"/>
    <s v="female"/>
    <s v="age_twentyfive_thirtyfour"/>
    <s v="25_34"/>
    <n v="0"/>
  </r>
  <r>
    <x v="163"/>
    <d v="2019-01-16T21:04:00"/>
    <n v="4"/>
    <s v="Wedn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13:19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21:28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2T13:56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6:53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15:19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9:37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1T21:20:00"/>
    <n v="6"/>
    <s v="Fri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6T21:12:00"/>
    <n v="4"/>
    <s v="Wedne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15:45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0T20:31:00"/>
    <n v="5"/>
    <s v="Thurs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5T15:01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6T18:46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8T13:08:00"/>
    <n v="6"/>
    <s v="Fri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9T16:06:00"/>
    <n v="7"/>
    <s v="Satur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1T20:43:00"/>
    <n v="6"/>
    <s v="Fri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13T17:31:00"/>
    <n v="1"/>
    <s v="Sunday"/>
    <s v="Mortgages"/>
    <s v="Retargeting"/>
    <s v="mobile"/>
    <x v="2"/>
    <s v="flashscore.com"/>
    <s v="300x250"/>
    <s v="female"/>
    <s v="age_twentyfive_thirtyfour"/>
    <s v="25_34"/>
    <n v="0"/>
  </r>
  <r>
    <x v="163"/>
    <d v="2019-01-09T12:19:00"/>
    <n v="4"/>
    <s v="Wednesday"/>
    <s v="Mortgages"/>
    <s v="Retargeting"/>
    <s v="mobile"/>
    <x v="2"/>
    <s v="flashscore.com"/>
    <s v="300x250"/>
    <s v="female"/>
    <s v="age_twentyfive_thirtyfour"/>
    <s v="25_34"/>
    <n v="0"/>
  </r>
  <r>
    <x v="164"/>
    <d v="2019-01-16T10:26:00"/>
    <n v="4"/>
    <s v="Wednesday"/>
    <s v="Mortgages"/>
    <s v="Retargeting"/>
    <s v="desktop"/>
    <x v="2"/>
    <s v="researchgate.net"/>
    <s v="160x600"/>
    <s v="male"/>
    <s v="age_fortyfive_fiftyfour"/>
    <s v="45_54"/>
    <n v="0"/>
  </r>
  <r>
    <x v="164"/>
    <d v="2019-01-10T16:22:00"/>
    <n v="5"/>
    <s v="Thursday"/>
    <s v="Mortgages"/>
    <s v="Retargeting"/>
    <s v="desktop"/>
    <x v="2"/>
    <s v="limerickleader.ie"/>
    <s v="300x250"/>
    <s v="male"/>
    <s v="age_fortyfive_fiftyfour"/>
    <s v="45_54"/>
    <n v="0"/>
  </r>
  <r>
    <x v="164"/>
    <d v="2019-01-16T09:53:00"/>
    <n v="4"/>
    <s v="Wednesday"/>
    <s v="Mortgages"/>
    <s v="Retargeting"/>
    <s v="desktop"/>
    <x v="2"/>
    <s v="limerickleader.ie"/>
    <s v="300x250"/>
    <s v="male"/>
    <s v="age_fortyfive_fiftyfour"/>
    <s v="45_54"/>
    <n v="0"/>
  </r>
  <r>
    <x v="164"/>
    <d v="2019-01-15T08:08:00"/>
    <n v="3"/>
    <s v="Tuesday"/>
    <s v="Mortgages"/>
    <s v="Retargeting"/>
    <s v="desktop"/>
    <x v="2"/>
    <s v="limerickleader.ie"/>
    <s v="300x250"/>
    <s v="male"/>
    <s v="age_fortyfive_fiftyfour"/>
    <s v="45_54"/>
    <n v="0"/>
  </r>
  <r>
    <x v="164"/>
    <d v="2019-01-17T13:08:00"/>
    <n v="5"/>
    <s v="Thursday"/>
    <s v="Mortgages"/>
    <s v="Retargeting"/>
    <s v="desktop"/>
    <x v="2"/>
    <s v="limerickleader.ie"/>
    <s v="300x250"/>
    <s v="male"/>
    <s v="age_fortyfive_fiftyfour"/>
    <s v="45_54"/>
    <n v="0"/>
  </r>
  <r>
    <x v="164"/>
    <d v="2019-01-11T10:54:00"/>
    <n v="6"/>
    <s v="Friday"/>
    <s v="Mortgages"/>
    <s v="Retargeting"/>
    <s v="desktop"/>
    <x v="2"/>
    <s v="limerickleader.ie"/>
    <s v="300x250"/>
    <s v="male"/>
    <s v="age_fortyfive_fiftyfour"/>
    <s v="45_54"/>
    <n v="0"/>
  </r>
  <r>
    <x v="164"/>
    <d v="2019-01-14T08:27:00"/>
    <n v="2"/>
    <s v="Monday"/>
    <s v="Mortgages"/>
    <s v="Retargeting"/>
    <s v="desktop"/>
    <x v="2"/>
    <s v="limerickleader.ie"/>
    <s v="300x250"/>
    <s v="male"/>
    <s v="age_fortyfive_fiftyfour"/>
    <s v="45_54"/>
    <n v="0"/>
  </r>
  <r>
    <x v="164"/>
    <d v="2019-01-09T12:06:00"/>
    <n v="4"/>
    <s v="Wednesday"/>
    <s v="Mortgages"/>
    <s v="Retargeting"/>
    <s v="desktop"/>
    <x v="0"/>
    <s v="limerickleader.ie"/>
    <s v="728x90"/>
    <s v="male"/>
    <s v="age_fortyfive_fiftyfour"/>
    <s v="45_54"/>
    <n v="0"/>
  </r>
  <r>
    <x v="164"/>
    <d v="2019-01-09T13:14:00"/>
    <n v="4"/>
    <s v="Wednesday"/>
    <s v="Mortgages"/>
    <s v="Retargeting"/>
    <s v="desktop"/>
    <x v="2"/>
    <s v="researchgate.net"/>
    <s v="728x90"/>
    <s v="male"/>
    <s v="age_fortyfive_fiftyfour"/>
    <s v="45_54"/>
    <n v="0"/>
  </r>
  <r>
    <x v="164"/>
    <d v="2019-01-21T08:09:00"/>
    <n v="2"/>
    <s v="Monday"/>
    <s v="Mortgages"/>
    <s v="Retargeting"/>
    <s v="desktop"/>
    <x v="2"/>
    <s v="limerickleader.ie"/>
    <s v="728x90"/>
    <s v="male"/>
    <s v="age_fortyfive_fiftyfour"/>
    <s v="45_54"/>
    <n v="0"/>
  </r>
  <r>
    <x v="164"/>
    <d v="2019-01-15T09:50:00"/>
    <n v="3"/>
    <s v="Tuesday"/>
    <s v="Mortgages"/>
    <s v="Retargeting"/>
    <s v="desktop"/>
    <x v="2"/>
    <s v="lawinsider.com"/>
    <s v="728x90"/>
    <s v="male"/>
    <s v="age_fortyfive_fiftyfour"/>
    <s v="45_54"/>
    <n v="0"/>
  </r>
  <r>
    <x v="164"/>
    <d v="2019-01-23T08:43:00"/>
    <n v="4"/>
    <s v="Wednesday"/>
    <s v="Mortgages"/>
    <s v="Retargeting"/>
    <s v="desktop"/>
    <x v="1"/>
    <s v="limerickleader.ie"/>
    <s v="728x90"/>
    <s v="male"/>
    <s v="age_fortyfive_fiftyfour"/>
    <s v="45_54"/>
    <n v="0"/>
  </r>
  <r>
    <x v="165"/>
    <d v="2019-01-21T17:14:00"/>
    <n v="2"/>
    <s v="Monday"/>
    <s v="Mortgages"/>
    <s v="Prospecting"/>
    <s v="desktop"/>
    <x v="1"/>
    <s v="daft.ie"/>
    <s v="728x90"/>
    <s v="male"/>
    <s v="age_twentyfive_thirtyfour"/>
    <s v="25_34"/>
    <s v="yes"/>
  </r>
  <r>
    <x v="166"/>
    <d v="2019-01-06T15:49:00"/>
    <n v="1"/>
    <s v="Sunday"/>
    <s v="Mortgages"/>
    <s v="Prospecting"/>
    <s v="desktop"/>
    <x v="0"/>
    <s v="newyorker.com"/>
    <s v="300x250"/>
    <s v="male"/>
    <s v="age_twentyfive_thirtyfour"/>
    <s v="25_34"/>
    <n v="0"/>
  </r>
  <r>
    <x v="166"/>
    <d v="2019-01-11T20:43:00"/>
    <n v="6"/>
    <s v="Friday"/>
    <s v="Mortgages"/>
    <s v="Prospecting"/>
    <s v="desktop"/>
    <x v="1"/>
    <s v="tvtropes.org"/>
    <s v="728x90"/>
    <s v="male"/>
    <s v="age_twentyfive_thirtyfour"/>
    <s v="25_34"/>
    <n v="0"/>
  </r>
  <r>
    <x v="167"/>
    <d v="2019-01-12T11:13:00"/>
    <n v="7"/>
    <s v="Saturday"/>
    <s v="Mortgages"/>
    <s v="Retargeting"/>
    <s v="mobile"/>
    <x v="1"/>
    <s v="pinchofnom.com"/>
    <s v="300x250"/>
    <s v="male"/>
    <s v="age_fortyfive_fiftyfour"/>
    <s v="45_54"/>
    <n v="0"/>
  </r>
  <r>
    <x v="168"/>
    <d v="2019-01-06T04:00:00"/>
    <n v="1"/>
    <s v="Sunday"/>
    <s v="Mortgages"/>
    <s v="Prospecting"/>
    <s v="desktop"/>
    <x v="1"/>
    <s v="ebay.ie"/>
    <s v="300x250"/>
    <s v="male"/>
    <s v="age_twentyfive_thirtyfour"/>
    <s v="25_34"/>
    <n v="0"/>
  </r>
  <r>
    <x v="169"/>
    <d v="2019-01-23T17:21:00"/>
    <n v="4"/>
    <s v="Wednesday"/>
    <s v="Mortgages"/>
    <s v="Prospecting"/>
    <s v="desktop"/>
    <x v="1"/>
    <s v="daft.ie"/>
    <s v="728x90"/>
    <s v="male"/>
    <s v="age_twentyfive_thirtyfour"/>
    <s v="25_34"/>
    <s v="yes"/>
  </r>
  <r>
    <x v="170"/>
    <d v="2019-01-08T23:28:00"/>
    <n v="3"/>
    <s v="Tuesday"/>
    <s v="Mortgages"/>
    <s v="Prospecting"/>
    <s v="mobile"/>
    <x v="1"/>
    <s v="propertypriceregisterireland.com"/>
    <s v="300x250"/>
    <s v="female"/>
    <s v="age_twentyfive_thirtyfour"/>
    <s v="25_34"/>
    <n v="0"/>
  </r>
  <r>
    <x v="170"/>
    <d v="2019-01-07T14:56:00"/>
    <n v="2"/>
    <s v="Monday"/>
    <s v="Mortgages"/>
    <s v="Prospecting"/>
    <s v="mobile"/>
    <x v="0"/>
    <s v="touch.boards.ie"/>
    <s v="320x50"/>
    <s v="female"/>
    <s v="age_twentyfive_thirtyfour"/>
    <s v="25_34"/>
    <n v="0"/>
  </r>
  <r>
    <x v="171"/>
    <d v="2019-01-10T08:49:00"/>
    <n v="5"/>
    <s v="Thursday"/>
    <s v="Mortgages"/>
    <s v="Prospecting"/>
    <s v="desktop"/>
    <x v="0"/>
    <s v="outlook.live.com"/>
    <s v="160x600"/>
    <s v="female"/>
    <s v="age_twentyfive_thirtyfour"/>
    <s v="25_34"/>
    <n v="0"/>
  </r>
  <r>
    <x v="171"/>
    <d v="2019-01-11T08:23:00"/>
    <n v="6"/>
    <s v="Friday"/>
    <s v="Mortgages"/>
    <s v="Prospecting"/>
    <s v="desktop"/>
    <x v="1"/>
    <s v="outlook.live.com"/>
    <s v="160x600"/>
    <s v="female"/>
    <s v="age_twentyfive_thirtyfour"/>
    <s v="25_34"/>
    <n v="0"/>
  </r>
  <r>
    <x v="172"/>
    <d v="2019-01-07T01:11:00"/>
    <n v="2"/>
    <s v="Monday"/>
    <s v="Mortgages"/>
    <s v="Prospecting"/>
    <s v="mobile"/>
    <x v="2"/>
    <s v="moneyguideireland.com"/>
    <s v="300x250"/>
    <s v="female"/>
    <s v="age_thirtyfive_fortyfour"/>
    <s v="35_44"/>
    <n v="0"/>
  </r>
  <r>
    <x v="172"/>
    <d v="2019-01-07T00:17:00"/>
    <n v="2"/>
    <s v="Monday"/>
    <s v="Mortgages"/>
    <s v="Prospecting"/>
    <s v="mobile"/>
    <x v="2"/>
    <s v="rightmove.co.uk"/>
    <s v="320x50"/>
    <s v="female"/>
    <s v="age_thirtyfive_fortyfour"/>
    <s v="35_44"/>
    <n v="0"/>
  </r>
  <r>
    <x v="172"/>
    <d v="2019-01-04T23:05:00"/>
    <n v="6"/>
    <s v="Friday"/>
    <s v="Mortgages"/>
    <s v="Retargeting"/>
    <s v="mobile"/>
    <x v="2"/>
    <s v="eyeonspain.com"/>
    <s v="160x600"/>
    <s v="female"/>
    <s v="age_thirtyfive_fortyfour"/>
    <s v="35_44"/>
    <n v="0"/>
  </r>
  <r>
    <x v="172"/>
    <d v="2019-01-04T22:29:00"/>
    <n v="6"/>
    <s v="Friday"/>
    <s v="Mortgages"/>
    <s v="Retargeting"/>
    <s v="mobile"/>
    <x v="2"/>
    <s v="fatgirlskinny.net"/>
    <s v="300x250"/>
    <s v="female"/>
    <s v="age_thirtyfive_fortyfour"/>
    <s v="35_44"/>
    <n v="0"/>
  </r>
  <r>
    <x v="172"/>
    <d v="2019-01-04T22:28:00"/>
    <n v="6"/>
    <s v="Friday"/>
    <s v="Mortgages"/>
    <s v="Retargeting"/>
    <s v="mobile"/>
    <x v="2"/>
    <s v="minimins.com"/>
    <s v="300x250"/>
    <s v="female"/>
    <s v="age_thirtyfive_fortyfour"/>
    <s v="35_44"/>
    <n v="0"/>
  </r>
  <r>
    <x v="172"/>
    <d v="2019-01-20T01:19:00"/>
    <n v="1"/>
    <s v="Sunday"/>
    <s v="Mortgages"/>
    <s v="Retargeting"/>
    <s v="mobile"/>
    <x v="2"/>
    <s v="verywellhealth.com"/>
    <s v="300x250"/>
    <s v="female"/>
    <s v="age_thirtyfive_fortyfour"/>
    <s v="35_44"/>
    <n v="0"/>
  </r>
  <r>
    <x v="172"/>
    <d v="2019-01-14T07:47:00"/>
    <n v="2"/>
    <s v="Monday"/>
    <s v="Mortgages"/>
    <s v="Retargeting"/>
    <s v="mobile"/>
    <x v="2"/>
    <s v="thecalculatorsite.com"/>
    <s v="300x250"/>
    <s v="female"/>
    <s v="age_thirtyfive_fortyfour"/>
    <s v="35_44"/>
    <n v="0"/>
  </r>
  <r>
    <x v="172"/>
    <d v="2019-01-09T22:13:00"/>
    <n v="4"/>
    <s v="Wednesday"/>
    <s v="Mortgages"/>
    <s v="Retargeting"/>
    <s v="mobile"/>
    <x v="2"/>
    <s v="kyero.com"/>
    <s v="300x250"/>
    <s v="female"/>
    <s v="age_thirtyfive_fortyfour"/>
    <s v="35_44"/>
    <n v="0"/>
  </r>
  <r>
    <x v="172"/>
    <d v="2019-01-19T10:19:00"/>
    <n v="7"/>
    <s v="Saturday"/>
    <s v="Mortgages"/>
    <s v="Retargeting"/>
    <s v="mobile"/>
    <x v="2"/>
    <s v="rightmove.co.uk"/>
    <s v="320x50"/>
    <s v="female"/>
    <s v="age_thirtyfive_fortyfour"/>
    <s v="35_44"/>
    <n v="0"/>
  </r>
  <r>
    <x v="172"/>
    <d v="2019-01-14T11:20:00"/>
    <n v="2"/>
    <s v="Monday"/>
    <s v="Mortgages"/>
    <s v="Retargeting"/>
    <s v="mobile"/>
    <x v="2"/>
    <s v="webmd.com"/>
    <s v="320x50"/>
    <s v="female"/>
    <s v="age_thirtyfive_fortyfour"/>
    <s v="35_44"/>
    <n v="0"/>
  </r>
  <r>
    <x v="172"/>
    <d v="2019-01-14T22:42:00"/>
    <n v="2"/>
    <s v="Monday"/>
    <s v="Mortgages"/>
    <s v="Retargeting"/>
    <s v="mobile"/>
    <x v="2"/>
    <s v="touch.daft.ie"/>
    <s v="320x50"/>
    <s v="female"/>
    <s v="age_thirtyfive_fortyfour"/>
    <s v="35_44"/>
    <n v="0"/>
  </r>
  <r>
    <x v="172"/>
    <d v="2019-01-04T22:29:00"/>
    <n v="6"/>
    <s v="Friday"/>
    <s v="Mortgages"/>
    <s v="Retargeting"/>
    <s v="mobile"/>
    <x v="2"/>
    <s v="fatgirlskinny.net"/>
    <s v="320x50"/>
    <s v="female"/>
    <s v="age_thirtyfive_fortyfour"/>
    <s v="35_44"/>
    <n v="0"/>
  </r>
  <r>
    <x v="172"/>
    <d v="2019-01-04T22:32:00"/>
    <n v="6"/>
    <s v="Friday"/>
    <s v="Mortgages"/>
    <s v="Retargeting"/>
    <s v="mobile"/>
    <x v="2"/>
    <s v="fatgirlskinny.net"/>
    <s v="320x50"/>
    <s v="female"/>
    <s v="age_thirtyfive_fortyfour"/>
    <s v="35_44"/>
    <n v="0"/>
  </r>
  <r>
    <x v="172"/>
    <d v="2019-01-04T22:45:00"/>
    <n v="6"/>
    <s v="Friday"/>
    <s v="Mortgages"/>
    <s v="Retargeting"/>
    <s v="mobile"/>
    <x v="2"/>
    <s v="fatgirlskinny.net"/>
    <s v="320x50"/>
    <s v="female"/>
    <s v="age_thirtyfive_fortyfour"/>
    <s v="35_44"/>
    <n v="0"/>
  </r>
  <r>
    <x v="172"/>
    <d v="2019-01-14T11:20:00"/>
    <n v="2"/>
    <s v="Monday"/>
    <s v="Mortgages"/>
    <s v="Retargeting"/>
    <s v="mobile"/>
    <x v="2"/>
    <s v="webmd.com"/>
    <s v="320x50"/>
    <s v="female"/>
    <s v="age_thirtyfive_fortyfour"/>
    <s v="35_44"/>
    <n v="0"/>
  </r>
  <r>
    <x v="172"/>
    <d v="2019-01-20T20:07:00"/>
    <n v="1"/>
    <s v="Sunday"/>
    <s v="Mortgages"/>
    <s v="Retargeting"/>
    <s v="mobile"/>
    <x v="1"/>
    <s v="rightmove.co.uk"/>
    <s v="320x50"/>
    <s v="female"/>
    <s v="age_thirtyfive_fortyfour"/>
    <s v="35_44"/>
    <n v="0"/>
  </r>
  <r>
    <x v="172"/>
    <d v="2019-01-18T14:29:00"/>
    <n v="6"/>
    <s v="Friday"/>
    <s v="Mortgages"/>
    <s v="Retargeting"/>
    <s v="mobile"/>
    <x v="2"/>
    <s v="rightmove.co.uk"/>
    <s v="320x50"/>
    <s v="female"/>
    <s v="age_thirtyfive_fortyfour"/>
    <s v="35_44"/>
    <n v="0"/>
  </r>
  <r>
    <x v="172"/>
    <d v="2019-01-15T18:47:00"/>
    <n v="3"/>
    <s v="Tuesday"/>
    <s v="Mortgages"/>
    <s v="Retargeting"/>
    <s v="mobile"/>
    <x v="2"/>
    <s v="webmd.com"/>
    <s v="320x50"/>
    <s v="female"/>
    <s v="age_thirtyfive_fortyfour"/>
    <s v="35_44"/>
    <n v="0"/>
  </r>
  <r>
    <x v="172"/>
    <d v="2019-01-18T14:29:00"/>
    <n v="6"/>
    <s v="Friday"/>
    <s v="Mortgages"/>
    <s v="Retargeting"/>
    <s v="mobile"/>
    <x v="2"/>
    <s v="rightmove.co.uk"/>
    <s v="320x50"/>
    <s v="female"/>
    <s v="age_thirtyfive_fortyfour"/>
    <s v="35_44"/>
    <n v="0"/>
  </r>
  <r>
    <x v="173"/>
    <d v="2019-01-09T13:48:00"/>
    <n v="4"/>
    <s v="Wednesday"/>
    <s v="Mortgages"/>
    <s v="Prospecting"/>
    <s v="desktop"/>
    <x v="0"/>
    <s v="daft.ie"/>
    <s v="728x90"/>
    <s v="female"/>
    <s v="age_eighteen_twentyfour"/>
    <s v="18_24"/>
    <s v="yes"/>
  </r>
  <r>
    <x v="173"/>
    <d v="2019-01-09T14:12:00"/>
    <n v="4"/>
    <s v="Wednesday"/>
    <s v="Mortgages"/>
    <s v="Prospecting"/>
    <s v="desktop"/>
    <x v="1"/>
    <s v="daft.ie"/>
    <s v="728x90"/>
    <s v="female"/>
    <s v="age_eighteen_twentyfour"/>
    <s v="18_24"/>
    <s v="yes"/>
  </r>
  <r>
    <x v="174"/>
    <d v="2019-01-29T09:51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74"/>
    <d v="2019-01-23T16:43:00"/>
    <n v="4"/>
    <s v="Wednesday"/>
    <s v="Mortgages"/>
    <s v="Retargeting"/>
    <s v="desktop"/>
    <x v="2"/>
    <s v="daft.ie"/>
    <s v="160x600"/>
    <s v="female"/>
    <s v="age_fortyfive_fiftyfour"/>
    <s v="45_54"/>
    <s v="yes"/>
  </r>
  <r>
    <x v="174"/>
    <d v="2019-01-23T11:00:00"/>
    <n v="4"/>
    <s v="Wednesday"/>
    <s v="Mortgages"/>
    <s v="Retargeting"/>
    <s v="desktop"/>
    <x v="2"/>
    <s v="daft.ie"/>
    <s v="160x600"/>
    <s v="female"/>
    <s v="age_fortyfive_fiftyfour"/>
    <s v="45_54"/>
    <s v="yes"/>
  </r>
  <r>
    <x v="174"/>
    <d v="2019-01-29T09:27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74"/>
    <d v="2019-01-29T09:54:00"/>
    <n v="3"/>
    <s v="Tuesday"/>
    <s v="Mortgages"/>
    <s v="Retargeting"/>
    <s v="desktop"/>
    <x v="1"/>
    <s v="daft.ie"/>
    <s v="160x600"/>
    <s v="female"/>
    <s v="age_fortyfive_fiftyfour"/>
    <s v="45_54"/>
    <s v="yes"/>
  </r>
  <r>
    <x v="174"/>
    <d v="2019-01-29T09:35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74"/>
    <d v="2019-01-29T09:35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74"/>
    <d v="2019-01-23T16:30:00"/>
    <n v="4"/>
    <s v="Wednesday"/>
    <s v="Mortgages"/>
    <s v="Retargeting"/>
    <s v="desktop"/>
    <x v="2"/>
    <s v="daft.ie"/>
    <s v="160x600"/>
    <s v="female"/>
    <s v="age_fortyfive_fiftyfour"/>
    <s v="45_54"/>
    <s v="yes"/>
  </r>
  <r>
    <x v="174"/>
    <d v="2019-01-23T16:06:00"/>
    <n v="4"/>
    <s v="Wednesday"/>
    <s v="Mortgages"/>
    <s v="Retargeting"/>
    <s v="desktop"/>
    <x v="2"/>
    <s v="daft.ie"/>
    <s v="300x250"/>
    <s v="female"/>
    <s v="age_fortyfive_fiftyfour"/>
    <s v="45_54"/>
    <s v="yes"/>
  </r>
  <r>
    <x v="174"/>
    <d v="2019-01-21T16:43:00"/>
    <n v="2"/>
    <s v="Monday"/>
    <s v="Mortgages"/>
    <s v="Retargeting"/>
    <s v="desktop"/>
    <x v="2"/>
    <s v="daft.ie"/>
    <s v="728x90"/>
    <s v="female"/>
    <s v="age_fortyfive_fiftyfour"/>
    <s v="45_54"/>
    <s v="yes"/>
  </r>
  <r>
    <x v="174"/>
    <d v="2019-01-21T16:17:00"/>
    <n v="2"/>
    <s v="Monday"/>
    <s v="Mortgages"/>
    <s v="Retargeting"/>
    <s v="desktop"/>
    <x v="0"/>
    <s v="daft.ie"/>
    <s v="728x90"/>
    <s v="female"/>
    <s v="age_fortyfive_fiftyfour"/>
    <s v="45_54"/>
    <s v="yes"/>
  </r>
  <r>
    <x v="174"/>
    <d v="2019-01-22T09:44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74"/>
    <d v="2019-01-21T16:46:00"/>
    <n v="2"/>
    <s v="Monday"/>
    <s v="Mortgages"/>
    <s v="Retargeting"/>
    <s v="desktop"/>
    <x v="2"/>
    <s v="daft.ie"/>
    <s v="728x90"/>
    <s v="female"/>
    <s v="age_fortyfive_fiftyfour"/>
    <s v="45_54"/>
    <s v="yes"/>
  </r>
  <r>
    <x v="174"/>
    <d v="2019-01-25T14:07:00"/>
    <n v="6"/>
    <s v="Friday"/>
    <s v="Mortgages"/>
    <s v="Retargeting"/>
    <s v="desktop"/>
    <x v="2"/>
    <s v="daft.ie"/>
    <s v="728x90"/>
    <s v="female"/>
    <s v="age_fortyfive_fiftyfour"/>
    <s v="45_54"/>
    <s v="yes"/>
  </r>
  <r>
    <x v="174"/>
    <d v="2019-01-24T16:58:00"/>
    <n v="5"/>
    <s v="Thursday"/>
    <s v="Mortgages"/>
    <s v="Retargeting"/>
    <s v="desktop"/>
    <x v="2"/>
    <s v="daft.ie"/>
    <s v="728x90"/>
    <s v="female"/>
    <s v="age_fortyfive_fiftyfour"/>
    <s v="45_54"/>
    <s v="yes"/>
  </r>
  <r>
    <x v="175"/>
    <d v="2019-01-14T23:54:00"/>
    <n v="2"/>
    <s v="Monday"/>
    <s v="Mortgages"/>
    <s v="Prospecting"/>
    <s v="tablet"/>
    <x v="1"/>
    <s v="moneyguideireland.com"/>
    <s v="728x90"/>
    <s v="female"/>
    <s v="age_twentyfive_thirtyfour"/>
    <s v="25_34"/>
    <n v="0"/>
  </r>
  <r>
    <x v="176"/>
    <d v="2019-01-17T03:19:00"/>
    <n v="5"/>
    <s v="Thursday"/>
    <s v="Mortgages"/>
    <s v="Retargeting"/>
    <s v="desktop"/>
    <x v="2"/>
    <s v="ebay.ie"/>
    <s v="160x600"/>
    <s v="male"/>
    <s v="age_twentyfive_thirtyfour"/>
    <s v="25_34"/>
    <n v="0"/>
  </r>
  <r>
    <x v="176"/>
    <d v="2019-01-17T03:19:00"/>
    <n v="5"/>
    <s v="Thursday"/>
    <s v="Mortgages"/>
    <s v="Retargeting"/>
    <s v="desktop"/>
    <x v="2"/>
    <s v="tpc.googlesyndication.com"/>
    <s v="300x250"/>
    <s v="male"/>
    <s v="age_twentyfive_thirtyfour"/>
    <s v="25_34"/>
    <n v="0"/>
  </r>
  <r>
    <x v="177"/>
    <d v="2019-01-17T10:45:00"/>
    <n v="5"/>
    <s v="Thursday"/>
    <s v="Mortgages"/>
    <s v="Retargeting"/>
    <s v="mobile"/>
    <x v="2"/>
    <s v="dziennikzachodni.pl"/>
    <s v="300x250"/>
    <s v="female"/>
    <s v="age_twentyfive_thirtyfour"/>
    <s v="25_34"/>
    <n v="0"/>
  </r>
  <r>
    <x v="177"/>
    <d v="2019-01-17T16:40:00"/>
    <n v="5"/>
    <s v="Thursday"/>
    <s v="Mortgages"/>
    <s v="Retargeting"/>
    <s v="mobile"/>
    <x v="2"/>
    <s v="otomoto.pl"/>
    <s v="300x250"/>
    <s v="female"/>
    <s v="age_twentyfive_thirtyfour"/>
    <s v="25_34"/>
    <n v="0"/>
  </r>
  <r>
    <x v="177"/>
    <d v="2019-01-17T20:23:00"/>
    <n v="5"/>
    <s v="Thursday"/>
    <s v="Mortgages"/>
    <s v="Retargeting"/>
    <s v="mobile"/>
    <x v="1"/>
    <s v="dziennikzachodni.pl"/>
    <s v="300x250"/>
    <s v="female"/>
    <s v="age_twentyfive_thirtyfour"/>
    <s v="25_34"/>
    <n v="0"/>
  </r>
  <r>
    <x v="177"/>
    <d v="2019-01-17T15:46:00"/>
    <n v="5"/>
    <s v="Thursday"/>
    <s v="Mortgages"/>
    <s v="Retargeting"/>
    <s v="mobile"/>
    <x v="2"/>
    <s v="m.domodi.pl"/>
    <s v="300x250"/>
    <s v="female"/>
    <s v="age_twentyfive_thirtyfour"/>
    <s v="25_34"/>
    <n v="0"/>
  </r>
  <r>
    <x v="177"/>
    <d v="2019-01-16T16:52:00"/>
    <n v="4"/>
    <s v="Wednesday"/>
    <s v="Mortgages"/>
    <s v="Retargeting"/>
    <s v="mobile"/>
    <x v="2"/>
    <s v="lublin112.pl"/>
    <s v="300x250"/>
    <s v="female"/>
    <s v="age_twentyfive_thirtyfour"/>
    <s v="25_34"/>
    <n v="0"/>
  </r>
  <r>
    <x v="177"/>
    <d v="2019-01-17T16:43:00"/>
    <n v="5"/>
    <s v="Thursday"/>
    <s v="Mortgages"/>
    <s v="Retargeting"/>
    <s v="mobile"/>
    <x v="2"/>
    <s v="nowiny.pl"/>
    <s v="320x50"/>
    <s v="female"/>
    <s v="age_twentyfive_thirtyfour"/>
    <s v="25_34"/>
    <n v="0"/>
  </r>
  <r>
    <x v="177"/>
    <d v="2019-01-16T09:32:00"/>
    <n v="4"/>
    <s v="Wednesday"/>
    <s v="Mortgages"/>
    <s v="Retargeting"/>
    <s v="mobile"/>
    <x v="0"/>
    <s v="gratka.pl"/>
    <s v="320x50"/>
    <s v="female"/>
    <s v="age_twentyfive_thirtyfour"/>
    <s v="25_34"/>
    <n v="0"/>
  </r>
  <r>
    <x v="177"/>
    <d v="2019-01-17T16:45:00"/>
    <n v="5"/>
    <s v="Thursday"/>
    <s v="Mortgages"/>
    <s v="Retargeting"/>
    <s v="mobile"/>
    <x v="2"/>
    <s v="nowiny.pl"/>
    <s v="320x50"/>
    <s v="female"/>
    <s v="age_twentyfive_thirtyfour"/>
    <s v="25_34"/>
    <n v="0"/>
  </r>
  <r>
    <x v="178"/>
    <d v="2019-01-08T19:13:00"/>
    <n v="3"/>
    <s v="Tuesday"/>
    <s v="Mortgages"/>
    <s v="Prospecting"/>
    <s v="desktop"/>
    <x v="1"/>
    <s v="futbin.com"/>
    <s v="728x90"/>
    <s v="male"/>
    <s v="age_twentyfive_thirtyfour"/>
    <s v="25_34"/>
    <n v="0"/>
  </r>
  <r>
    <x v="179"/>
    <d v="2019-01-06T23:07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1T13:44:00"/>
    <n v="3"/>
    <s v="Tuesday"/>
    <s v="Mortgages"/>
    <s v="Retargeting"/>
    <s v="mobile"/>
    <x v="2"/>
    <s v="ie.hotels.com"/>
    <s v="300x250"/>
    <s v="female"/>
    <s v="age_fortyfive_fiftyfour"/>
    <s v="45_54"/>
    <n v="0"/>
  </r>
  <r>
    <x v="179"/>
    <d v="2019-01-06T23:07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4T16:15:00"/>
    <n v="6"/>
    <s v="Friday"/>
    <s v="Mortgages"/>
    <s v="Retargeting"/>
    <s v="mobile"/>
    <x v="2"/>
    <s v="m.kozaczek.pl"/>
    <s v="300x250"/>
    <s v="female"/>
    <s v="age_fortyfive_fiftyfour"/>
    <s v="45_54"/>
    <n v="0"/>
  </r>
  <r>
    <x v="179"/>
    <d v="2019-01-01T13:38:00"/>
    <n v="3"/>
    <s v="Tuesday"/>
    <s v="Mortgages"/>
    <s v="Retargeting"/>
    <s v="mobile"/>
    <x v="2"/>
    <s v="ie.hotels.com"/>
    <s v="300x250"/>
    <s v="female"/>
    <s v="age_fortyfive_fiftyfour"/>
    <s v="45_54"/>
    <n v="0"/>
  </r>
  <r>
    <x v="179"/>
    <d v="2019-01-04T07:50:00"/>
    <n v="6"/>
    <s v="Friday"/>
    <s v="Mortgages"/>
    <s v="Retargeting"/>
    <s v="mobile"/>
    <x v="2"/>
    <s v="pudelek.pl"/>
    <s v="300x250"/>
    <s v="female"/>
    <s v="age_fortyfive_fiftyfour"/>
    <s v="45_54"/>
    <n v="0"/>
  </r>
  <r>
    <x v="179"/>
    <d v="2019-01-01T17:13:00"/>
    <n v="3"/>
    <s v="Tuesday"/>
    <s v="Mortgages"/>
    <s v="Retargeting"/>
    <s v="mobile"/>
    <x v="2"/>
    <s v="wp.pl"/>
    <s v="300x250"/>
    <s v="female"/>
    <s v="age_fortyfive_fiftyfour"/>
    <s v="45_54"/>
    <n v="0"/>
  </r>
  <r>
    <x v="179"/>
    <d v="2019-01-06T21:44:00"/>
    <n v="1"/>
    <s v="Sunday"/>
    <s v="Mortgages"/>
    <s v="Retargeting"/>
    <s v="mobile"/>
    <x v="2"/>
    <s v="kobieta.wp.pl"/>
    <s v="300x250"/>
    <s v="female"/>
    <s v="age_fortyfive_fiftyfour"/>
    <s v="45_54"/>
    <n v="0"/>
  </r>
  <r>
    <x v="179"/>
    <d v="2019-01-06T12:43:00"/>
    <n v="1"/>
    <s v="Sunday"/>
    <s v="Mortgages"/>
    <s v="Retargeting"/>
    <s v="mobile"/>
    <x v="2"/>
    <s v="m.kozaczek.pl"/>
    <s v="300x250"/>
    <s v="female"/>
    <s v="age_fortyfive_fiftyfour"/>
    <s v="45_54"/>
    <n v="0"/>
  </r>
  <r>
    <x v="179"/>
    <d v="2019-01-04T16:14:00"/>
    <n v="6"/>
    <s v="Friday"/>
    <s v="Mortgages"/>
    <s v="Retargeting"/>
    <s v="mobile"/>
    <x v="2"/>
    <s v="gwiazdy.wp.pl"/>
    <s v="300x250"/>
    <s v="female"/>
    <s v="age_fortyfive_fiftyfour"/>
    <s v="45_54"/>
    <n v="0"/>
  </r>
  <r>
    <x v="179"/>
    <d v="2019-01-01T17:15:00"/>
    <n v="3"/>
    <s v="Tuesday"/>
    <s v="Mortgages"/>
    <s v="Retargeting"/>
    <s v="mobile"/>
    <x v="2"/>
    <s v="m.kozaczek.pl"/>
    <s v="300x250"/>
    <s v="female"/>
    <s v="age_fortyfive_fiftyfour"/>
    <s v="45_54"/>
    <n v="0"/>
  </r>
  <r>
    <x v="179"/>
    <d v="2019-01-06T21:49:00"/>
    <n v="1"/>
    <s v="Sunday"/>
    <s v="Mortgages"/>
    <s v="Retargeting"/>
    <s v="mobile"/>
    <x v="2"/>
    <s v="wp.pl"/>
    <s v="300x250"/>
    <s v="female"/>
    <s v="age_fortyfive_fiftyfour"/>
    <s v="45_54"/>
    <n v="0"/>
  </r>
  <r>
    <x v="179"/>
    <d v="2019-01-03T19:56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19:54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1T17:18:00"/>
    <n v="3"/>
    <s v="Tuesday"/>
    <s v="Mortgages"/>
    <s v="Retargeting"/>
    <s v="mobile"/>
    <x v="2"/>
    <s v="pudelek.pl"/>
    <s v="300x250"/>
    <s v="female"/>
    <s v="age_fortyfive_fiftyfour"/>
    <s v="45_54"/>
    <n v="0"/>
  </r>
  <r>
    <x v="179"/>
    <d v="2019-01-06T21:55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4T19:25:00"/>
    <n v="6"/>
    <s v="Friday"/>
    <s v="Mortgages"/>
    <s v="Retargeting"/>
    <s v="mobile"/>
    <x v="2"/>
    <s v="m.kozaczek.pl"/>
    <s v="300x250"/>
    <s v="female"/>
    <s v="age_fortyfive_fiftyfour"/>
    <s v="45_54"/>
    <n v="0"/>
  </r>
  <r>
    <x v="179"/>
    <d v="2019-01-04T16:52:00"/>
    <n v="6"/>
    <s v="Friday"/>
    <s v="Mortgages"/>
    <s v="Retargeting"/>
    <s v="mobile"/>
    <x v="2"/>
    <s v="wp.pl"/>
    <s v="300x250"/>
    <s v="female"/>
    <s v="age_fortyfive_fiftyfour"/>
    <s v="45_54"/>
    <n v="0"/>
  </r>
  <r>
    <x v="179"/>
    <d v="2019-01-07T02:11:00"/>
    <n v="2"/>
    <s v="Monday"/>
    <s v="Mortgages"/>
    <s v="Retargeting"/>
    <s v="mobile"/>
    <x v="2"/>
    <s v="m.kozaczek.pl"/>
    <s v="300x250"/>
    <s v="female"/>
    <s v="age_fortyfive_fiftyfour"/>
    <s v="45_54"/>
    <n v="0"/>
  </r>
  <r>
    <x v="179"/>
    <d v="2019-01-05T07:24:00"/>
    <n v="7"/>
    <s v="Saturday"/>
    <s v="Mortgages"/>
    <s v="Retargeting"/>
    <s v="mobile"/>
    <x v="2"/>
    <s v="wp.pl"/>
    <s v="300x250"/>
    <s v="female"/>
    <s v="age_fortyfive_fiftyfour"/>
    <s v="45_54"/>
    <n v="0"/>
  </r>
  <r>
    <x v="179"/>
    <d v="2019-01-04T07:51:00"/>
    <n v="6"/>
    <s v="Friday"/>
    <s v="Mortgages"/>
    <s v="Retargeting"/>
    <s v="mobile"/>
    <x v="2"/>
    <s v="pudelek.pl"/>
    <s v="300x250"/>
    <s v="female"/>
    <s v="age_fortyfive_fiftyfour"/>
    <s v="45_54"/>
    <n v="0"/>
  </r>
  <r>
    <x v="179"/>
    <d v="2019-01-06T21:45:00"/>
    <n v="1"/>
    <s v="Sunday"/>
    <s v="Mortgages"/>
    <s v="Retargeting"/>
    <s v="mobile"/>
    <x v="2"/>
    <s v="wp.pl"/>
    <s v="300x250"/>
    <s v="female"/>
    <s v="age_fortyfive_fiftyfour"/>
    <s v="45_54"/>
    <n v="0"/>
  </r>
  <r>
    <x v="179"/>
    <d v="2019-01-06T21:57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6T21:52:00"/>
    <n v="1"/>
    <s v="Sunday"/>
    <s v="Mortgages"/>
    <s v="Retargeting"/>
    <s v="mobile"/>
    <x v="2"/>
    <s v="m.kozaczek.pl"/>
    <s v="300x250"/>
    <s v="female"/>
    <s v="age_fortyfive_fiftyfour"/>
    <s v="45_54"/>
    <n v="0"/>
  </r>
  <r>
    <x v="179"/>
    <d v="2019-01-01T17:13:00"/>
    <n v="3"/>
    <s v="Tuesday"/>
    <s v="Mortgages"/>
    <s v="Retargeting"/>
    <s v="mobile"/>
    <x v="2"/>
    <s v="wp.pl"/>
    <s v="300x250"/>
    <s v="female"/>
    <s v="age_fortyfive_fiftyfour"/>
    <s v="45_54"/>
    <n v="0"/>
  </r>
  <r>
    <x v="179"/>
    <d v="2019-01-07T02:02:00"/>
    <n v="2"/>
    <s v="Monday"/>
    <s v="Mortgages"/>
    <s v="Retargeting"/>
    <s v="mobile"/>
    <x v="2"/>
    <s v="m.kozaczek.pl"/>
    <s v="300x250"/>
    <s v="female"/>
    <s v="age_fortyfive_fiftyfour"/>
    <s v="45_54"/>
    <n v="0"/>
  </r>
  <r>
    <x v="179"/>
    <d v="2019-01-06T21:58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6T21:52:00"/>
    <n v="1"/>
    <s v="Sunday"/>
    <s v="Mortgages"/>
    <s v="Retargeting"/>
    <s v="mobile"/>
    <x v="2"/>
    <s v="m.kozaczek.pl"/>
    <s v="300x250"/>
    <s v="female"/>
    <s v="age_fortyfive_fiftyfour"/>
    <s v="45_54"/>
    <n v="0"/>
  </r>
  <r>
    <x v="179"/>
    <d v="2019-01-01T21:21:00"/>
    <n v="3"/>
    <s v="Tuesday"/>
    <s v="Mortgages"/>
    <s v="Retargeting"/>
    <s v="mobile"/>
    <x v="2"/>
    <s v="mamotoja.pl"/>
    <s v="300x250"/>
    <s v="female"/>
    <s v="age_fortyfive_fiftyfour"/>
    <s v="45_54"/>
    <n v="0"/>
  </r>
  <r>
    <x v="179"/>
    <d v="2019-01-06T23:04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3T03:04:00"/>
    <n v="5"/>
    <s v="Thursday"/>
    <s v="Mortgages"/>
    <s v="Retargeting"/>
    <s v="mobile"/>
    <x v="2"/>
    <s v="gwiazdy.wp.pl"/>
    <s v="300x250"/>
    <s v="female"/>
    <s v="age_fortyfive_fiftyfour"/>
    <s v="45_54"/>
    <n v="0"/>
  </r>
  <r>
    <x v="179"/>
    <d v="2019-01-06T23:09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1T16:30:00"/>
    <n v="3"/>
    <s v="Tuesday"/>
    <s v="Mortgages"/>
    <s v="Retargeting"/>
    <s v="mobile"/>
    <x v="2"/>
    <s v="ie.hotels.com"/>
    <s v="300x250"/>
    <s v="female"/>
    <s v="age_fortyfive_fiftyfour"/>
    <s v="45_54"/>
    <n v="0"/>
  </r>
  <r>
    <x v="179"/>
    <d v="2019-01-01T17:16:00"/>
    <n v="3"/>
    <s v="Tues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19:56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1T17:19:00"/>
    <n v="3"/>
    <s v="Tuesday"/>
    <s v="Mortgages"/>
    <s v="Retargeting"/>
    <s v="mobile"/>
    <x v="2"/>
    <s v="pudelek.pl"/>
    <s v="300x250"/>
    <s v="female"/>
    <s v="age_fortyfive_fiftyfour"/>
    <s v="45_54"/>
    <n v="0"/>
  </r>
  <r>
    <x v="179"/>
    <d v="2019-01-03T19:55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03:06:00"/>
    <n v="5"/>
    <s v="Thursday"/>
    <s v="Mortgages"/>
    <s v="Retargeting"/>
    <s v="mobile"/>
    <x v="2"/>
    <s v="wp.pl"/>
    <s v="300x250"/>
    <s v="female"/>
    <s v="age_fortyfive_fiftyfour"/>
    <s v="45_54"/>
    <n v="0"/>
  </r>
  <r>
    <x v="179"/>
    <d v="2019-01-01T22:52:00"/>
    <n v="3"/>
    <s v="Tuesday"/>
    <s v="Mortgages"/>
    <s v="Retargeting"/>
    <s v="mobile"/>
    <x v="2"/>
    <s v="mamotoja.pl"/>
    <s v="300x250"/>
    <s v="female"/>
    <s v="age_fortyfive_fiftyfour"/>
    <s v="45_54"/>
    <n v="0"/>
  </r>
  <r>
    <x v="179"/>
    <d v="2019-01-01T03:35:00"/>
    <n v="3"/>
    <s v="Tuesday"/>
    <s v="Mortgages"/>
    <s v="Retargeting"/>
    <s v="mobile"/>
    <x v="0"/>
    <s v="m.kozaczek.pl"/>
    <s v="300x250"/>
    <s v="female"/>
    <s v="age_fortyfive_fiftyfour"/>
    <s v="45_54"/>
    <n v="0"/>
  </r>
  <r>
    <x v="179"/>
    <d v="2019-01-01T21:31:00"/>
    <n v="3"/>
    <s v="Tuesday"/>
    <s v="Mortgages"/>
    <s v="Retargeting"/>
    <s v="mobile"/>
    <x v="2"/>
    <s v="mamotoja.pl"/>
    <s v="300x250"/>
    <s v="female"/>
    <s v="age_fortyfive_fiftyfour"/>
    <s v="45_54"/>
    <n v="0"/>
  </r>
  <r>
    <x v="179"/>
    <d v="2019-01-04T16:16:00"/>
    <n v="6"/>
    <s v="Friday"/>
    <s v="Mortgages"/>
    <s v="Retargeting"/>
    <s v="mobile"/>
    <x v="2"/>
    <s v="wp.pl"/>
    <s v="300x250"/>
    <s v="female"/>
    <s v="age_fortyfive_fiftyfour"/>
    <s v="45_54"/>
    <n v="0"/>
  </r>
  <r>
    <x v="179"/>
    <d v="2019-01-04T07:47:00"/>
    <n v="6"/>
    <s v="Friday"/>
    <s v="Mortgages"/>
    <s v="Retargeting"/>
    <s v="mobile"/>
    <x v="2"/>
    <s v="papilot.pl"/>
    <s v="300x250"/>
    <s v="female"/>
    <s v="age_fortyfive_fiftyfour"/>
    <s v="45_54"/>
    <n v="0"/>
  </r>
  <r>
    <x v="179"/>
    <d v="2019-01-05T07:25:00"/>
    <n v="7"/>
    <s v="Saturday"/>
    <s v="Mortgages"/>
    <s v="Retargeting"/>
    <s v="mobile"/>
    <x v="2"/>
    <s v="m.kozaczek.pl"/>
    <s v="300x250"/>
    <s v="female"/>
    <s v="age_fortyfive_fiftyfour"/>
    <s v="45_54"/>
    <n v="0"/>
  </r>
  <r>
    <x v="179"/>
    <d v="2019-01-01T17:21:00"/>
    <n v="3"/>
    <s v="Tuesday"/>
    <s v="Mortgages"/>
    <s v="Retargeting"/>
    <s v="mobile"/>
    <x v="2"/>
    <s v="pudelek.pl"/>
    <s v="300x250"/>
    <s v="female"/>
    <s v="age_fortyfive_fiftyfour"/>
    <s v="45_54"/>
    <n v="0"/>
  </r>
  <r>
    <x v="179"/>
    <d v="2019-01-03T19:57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03:05:00"/>
    <n v="5"/>
    <s v="Thursday"/>
    <s v="Mortgages"/>
    <s v="Retargeting"/>
    <s v="mobile"/>
    <x v="2"/>
    <s v="wp.pl"/>
    <s v="300x250"/>
    <s v="female"/>
    <s v="age_fortyfive_fiftyfour"/>
    <s v="45_54"/>
    <n v="0"/>
  </r>
  <r>
    <x v="179"/>
    <d v="2019-01-01T17:17:00"/>
    <n v="3"/>
    <s v="Tuesday"/>
    <s v="Mortgages"/>
    <s v="Retargeting"/>
    <s v="mobile"/>
    <x v="2"/>
    <s v="pudelek.pl"/>
    <s v="300x250"/>
    <s v="female"/>
    <s v="age_fortyfive_fiftyfour"/>
    <s v="45_54"/>
    <n v="0"/>
  </r>
  <r>
    <x v="179"/>
    <d v="2019-01-03T02:45:00"/>
    <n v="5"/>
    <s v="Thursday"/>
    <s v="Mortgages"/>
    <s v="Retargeting"/>
    <s v="mobile"/>
    <x v="2"/>
    <s v="pudelek.pl"/>
    <s v="300x250"/>
    <s v="female"/>
    <s v="age_fortyfive_fiftyfour"/>
    <s v="45_54"/>
    <n v="0"/>
  </r>
  <r>
    <x v="179"/>
    <d v="2019-01-04T19:27:00"/>
    <n v="6"/>
    <s v="Friday"/>
    <s v="Mortgages"/>
    <s v="Retargeting"/>
    <s v="mobile"/>
    <x v="2"/>
    <s v="m.kozaczek.pl"/>
    <s v="300x250"/>
    <s v="female"/>
    <s v="age_fortyfive_fiftyfour"/>
    <s v="45_54"/>
    <n v="0"/>
  </r>
  <r>
    <x v="179"/>
    <d v="2019-01-06T21:45:00"/>
    <n v="1"/>
    <s v="Sunday"/>
    <s v="Mortgages"/>
    <s v="Retargeting"/>
    <s v="mobile"/>
    <x v="2"/>
    <s v="kobieta.wp.pl"/>
    <s v="300x250"/>
    <s v="female"/>
    <s v="age_fortyfive_fiftyfour"/>
    <s v="45_54"/>
    <n v="0"/>
  </r>
  <r>
    <x v="179"/>
    <d v="2019-01-06T21:54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1T21:28:00"/>
    <n v="3"/>
    <s v="Tuesday"/>
    <s v="Mortgages"/>
    <s v="Retargeting"/>
    <s v="mobile"/>
    <x v="2"/>
    <s v="mamotoja.pl"/>
    <s v="300x250"/>
    <s v="female"/>
    <s v="age_fortyfive_fiftyfour"/>
    <s v="45_54"/>
    <n v="0"/>
  </r>
  <r>
    <x v="179"/>
    <d v="2019-01-04T08:13:00"/>
    <n v="6"/>
    <s v="Friday"/>
    <s v="Mortgages"/>
    <s v="Retargeting"/>
    <s v="mobile"/>
    <x v="2"/>
    <s v="mamotoja.pl"/>
    <s v="300x250"/>
    <s v="female"/>
    <s v="age_fortyfive_fiftyfour"/>
    <s v="45_54"/>
    <n v="0"/>
  </r>
  <r>
    <x v="179"/>
    <d v="2019-01-03T20:00:00"/>
    <n v="5"/>
    <s v="Thursday"/>
    <s v="Mortgages"/>
    <s v="Retargeting"/>
    <s v="mobile"/>
    <x v="2"/>
    <s v="pudelek.pl"/>
    <s v="300x250"/>
    <s v="female"/>
    <s v="age_fortyfive_fiftyfour"/>
    <s v="45_54"/>
    <n v="0"/>
  </r>
  <r>
    <x v="179"/>
    <d v="2019-01-06T14:25:00"/>
    <n v="1"/>
    <s v="Sunday"/>
    <s v="Mortgages"/>
    <s v="Retargeting"/>
    <s v="mobile"/>
    <x v="2"/>
    <s v="rodzice.pl"/>
    <s v="300x250"/>
    <s v="female"/>
    <s v="age_fortyfive_fiftyfour"/>
    <s v="45_54"/>
    <n v="0"/>
  </r>
  <r>
    <x v="179"/>
    <d v="2019-01-06T21:46:00"/>
    <n v="1"/>
    <s v="Sunday"/>
    <s v="Mortgages"/>
    <s v="Retargeting"/>
    <s v="mobile"/>
    <x v="2"/>
    <s v="wp.pl"/>
    <s v="300x250"/>
    <s v="female"/>
    <s v="age_fortyfive_fiftyfour"/>
    <s v="45_54"/>
    <n v="0"/>
  </r>
  <r>
    <x v="179"/>
    <d v="2019-01-03T19:54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02:39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6T23:04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4T07:46:00"/>
    <n v="6"/>
    <s v="Fri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02:43:00"/>
    <n v="5"/>
    <s v="Thursday"/>
    <s v="Mortgages"/>
    <s v="Retargeting"/>
    <s v="mobile"/>
    <x v="2"/>
    <s v="m.kozaczek.pl"/>
    <s v="300x250"/>
    <s v="female"/>
    <s v="age_fortyfive_fiftyfour"/>
    <s v="45_54"/>
    <n v="0"/>
  </r>
  <r>
    <x v="179"/>
    <d v="2019-01-06T21:45:00"/>
    <n v="1"/>
    <s v="Sunday"/>
    <s v="Mortgages"/>
    <s v="Retargeting"/>
    <s v="mobile"/>
    <x v="2"/>
    <s v="kobieta.wp.pl"/>
    <s v="300x250"/>
    <s v="female"/>
    <s v="age_fortyfive_fiftyfour"/>
    <s v="45_54"/>
    <n v="0"/>
  </r>
  <r>
    <x v="179"/>
    <d v="2019-01-08T12:30:00"/>
    <n v="3"/>
    <s v="Tuesday"/>
    <s v="Mortgages"/>
    <s v="Retargeting"/>
    <s v="mobile"/>
    <x v="1"/>
    <s v="wp.pl"/>
    <s v="300x250"/>
    <s v="female"/>
    <s v="age_fortyfive_fiftyfour"/>
    <s v="45_54"/>
    <n v="0"/>
  </r>
  <r>
    <x v="179"/>
    <d v="2019-01-04T08:09:00"/>
    <n v="6"/>
    <s v="Friday"/>
    <s v="Mortgages"/>
    <s v="Retargeting"/>
    <s v="mobile"/>
    <x v="2"/>
    <s v="mamotoja.pl"/>
    <s v="300x250"/>
    <s v="female"/>
    <s v="age_fortyfive_fiftyfour"/>
    <s v="45_54"/>
    <n v="0"/>
  </r>
  <r>
    <x v="179"/>
    <d v="2019-01-06T21:54:00"/>
    <n v="1"/>
    <s v="Sunday"/>
    <s v="Mortgages"/>
    <s v="Retargeting"/>
    <s v="mobile"/>
    <x v="2"/>
    <s v="m.kozaczek.pl"/>
    <s v="300x250"/>
    <s v="female"/>
    <s v="age_fortyfive_fiftyfour"/>
    <s v="45_54"/>
    <n v="0"/>
  </r>
  <r>
    <x v="179"/>
    <d v="2019-01-03T02:45:00"/>
    <n v="5"/>
    <s v="Thursday"/>
    <s v="Mortgages"/>
    <s v="Retargeting"/>
    <s v="mobile"/>
    <x v="2"/>
    <s v="pudelek.pl"/>
    <s v="300x250"/>
    <s v="female"/>
    <s v="age_fortyfive_fiftyfour"/>
    <s v="45_54"/>
    <n v="0"/>
  </r>
  <r>
    <x v="179"/>
    <d v="2019-01-01T17:11:00"/>
    <n v="3"/>
    <s v="Tuesday"/>
    <s v="Mortgages"/>
    <s v="Retargeting"/>
    <s v="mobile"/>
    <x v="2"/>
    <s v="teleshow.wp.pl"/>
    <s v="300x250"/>
    <s v="female"/>
    <s v="age_fortyfive_fiftyfour"/>
    <s v="45_54"/>
    <n v="0"/>
  </r>
  <r>
    <x v="179"/>
    <d v="2019-01-06T23:03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3T20:00:00"/>
    <n v="5"/>
    <s v="Thursday"/>
    <s v="Mortgages"/>
    <s v="Retargeting"/>
    <s v="mobile"/>
    <x v="2"/>
    <s v="pudelek.pl"/>
    <s v="300x250"/>
    <s v="female"/>
    <s v="age_fortyfive_fiftyfour"/>
    <s v="45_54"/>
    <n v="0"/>
  </r>
  <r>
    <x v="179"/>
    <d v="2019-01-04T08:25:00"/>
    <n v="6"/>
    <s v="Friday"/>
    <s v="Mortgages"/>
    <s v="Retargeting"/>
    <s v="mobile"/>
    <x v="2"/>
    <s v="mamotoja.pl"/>
    <s v="300x250"/>
    <s v="female"/>
    <s v="age_fortyfive_fiftyfour"/>
    <s v="45_54"/>
    <n v="0"/>
  </r>
  <r>
    <x v="179"/>
    <d v="2019-01-06T21:57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1T17:14:00"/>
    <n v="3"/>
    <s v="Tuesday"/>
    <s v="Mortgages"/>
    <s v="Retargeting"/>
    <s v="mobile"/>
    <x v="2"/>
    <s v="wp.pl"/>
    <s v=""/>
    <s v="female"/>
    <s v="age_fortyfive_fiftyfour"/>
    <s v="45_54"/>
    <n v="0"/>
  </r>
  <r>
    <x v="179"/>
    <d v="2019-01-04T07:52:00"/>
    <n v="6"/>
    <s v="Friday"/>
    <s v="Mortgages"/>
    <s v="Retargeting"/>
    <s v="mobile"/>
    <x v="2"/>
    <s v="pudelek.pl"/>
    <s v="300x250"/>
    <s v="female"/>
    <s v="age_fortyfive_fiftyfour"/>
    <s v="45_54"/>
    <n v="0"/>
  </r>
  <r>
    <x v="179"/>
    <d v="2019-01-06T16:17:00"/>
    <n v="1"/>
    <s v="Sunday"/>
    <s v="Mortgages"/>
    <s v="Retargeting"/>
    <s v="mobile"/>
    <x v="2"/>
    <s v="wp.pl"/>
    <s v="300x250"/>
    <s v="female"/>
    <s v="age_fortyfive_fiftyfour"/>
    <s v="45_54"/>
    <n v="0"/>
  </r>
  <r>
    <x v="179"/>
    <d v="2019-01-06T23:02:00"/>
    <n v="1"/>
    <s v="Sunday"/>
    <s v="Mortgages"/>
    <s v="Retargeting"/>
    <s v="mobile"/>
    <x v="2"/>
    <s v="pudelek.pl"/>
    <s v="300x250"/>
    <s v="female"/>
    <s v="age_fortyfive_fiftyfour"/>
    <s v="45_54"/>
    <n v="0"/>
  </r>
  <r>
    <x v="179"/>
    <d v="2019-01-03T02:40:00"/>
    <n v="5"/>
    <s v="Thursday"/>
    <s v="Mortgages"/>
    <s v="Retargeting"/>
    <s v="mobile"/>
    <x v="2"/>
    <s v="m.kozaczek.pl"/>
    <s v="320x50"/>
    <s v="female"/>
    <s v="age_fortyfive_fiftyfour"/>
    <s v="45_54"/>
    <n v="0"/>
  </r>
  <r>
    <x v="179"/>
    <d v="2019-01-01T03:37:00"/>
    <n v="3"/>
    <s v="Tuesday"/>
    <s v="Mortgages"/>
    <s v="Retargeting"/>
    <s v="mobile"/>
    <x v="2"/>
    <s v="m.kozaczek.pl"/>
    <s v="320x50"/>
    <s v="female"/>
    <s v="age_fortyfive_fiftyfour"/>
    <s v="45_54"/>
    <n v="0"/>
  </r>
  <r>
    <x v="179"/>
    <d v="2019-01-04T19:24:00"/>
    <n v="6"/>
    <s v="Friday"/>
    <s v="Mortgages"/>
    <s v="Retargeting"/>
    <s v="mobile"/>
    <x v="2"/>
    <s v="m.kozaczek.pl"/>
    <s v="320x50"/>
    <s v="female"/>
    <s v="age_fortyfive_fiftyfour"/>
    <s v="45_54"/>
    <n v="0"/>
  </r>
  <r>
    <x v="179"/>
    <d v="2019-01-05T07:28:00"/>
    <n v="7"/>
    <s v="Saturday"/>
    <s v="Mortgages"/>
    <s v="Retargeting"/>
    <s v="mobile"/>
    <x v="2"/>
    <s v="m.kozaczek.pl"/>
    <s v="320x50"/>
    <s v="female"/>
    <s v="age_fortyfive_fiftyfour"/>
    <s v="45_54"/>
    <n v="0"/>
  </r>
  <r>
    <x v="179"/>
    <d v="2019-01-01T03:36:00"/>
    <n v="3"/>
    <s v="Tuesday"/>
    <s v="Mortgages"/>
    <s v="Retargeting"/>
    <s v="mobile"/>
    <x v="2"/>
    <s v="m.kozaczek.pl"/>
    <s v="320x50"/>
    <s v="female"/>
    <s v="age_fortyfive_fiftyfour"/>
    <s v="45_54"/>
    <n v="0"/>
  </r>
  <r>
    <x v="179"/>
    <d v="2019-01-03T19:54:00"/>
    <n v="5"/>
    <s v="Thursday"/>
    <s v="Mortgages"/>
    <s v="Retargeting"/>
    <s v="mobile"/>
    <x v="2"/>
    <s v="m.kozaczek.pl"/>
    <s v="320x50"/>
    <s v="female"/>
    <s v="age_fortyfive_fiftyfour"/>
    <s v="45_54"/>
    <n v="0"/>
  </r>
  <r>
    <x v="179"/>
    <d v="2019-01-08T11:37:00"/>
    <n v="3"/>
    <s v="Tuesday"/>
    <s v="Mortgages"/>
    <s v="Retargeting"/>
    <s v="mobile"/>
    <x v="2"/>
    <s v="m.kozaczek.pl"/>
    <s v="320x50"/>
    <s v="female"/>
    <s v="age_fortyfive_fiftyfour"/>
    <s v="45_54"/>
    <n v="0"/>
  </r>
  <r>
    <x v="179"/>
    <d v="2019-01-01T17:10:00"/>
    <n v="3"/>
    <s v="Tuesday"/>
    <s v="Mortgages"/>
    <s v="Retargeting"/>
    <s v="mobile"/>
    <x v="2"/>
    <s v="wiadomosci.wp.pl"/>
    <s v="320x50"/>
    <s v="female"/>
    <s v="age_fortyfive_fiftyfour"/>
    <s v="45_54"/>
    <n v="0"/>
  </r>
  <r>
    <x v="179"/>
    <d v="2019-01-03T02:38:00"/>
    <n v="5"/>
    <s v="Thursday"/>
    <s v="Mortgages"/>
    <s v="Retargeting"/>
    <s v="mobile"/>
    <x v="2"/>
    <s v="m.kozaczek.pl"/>
    <s v="320x50"/>
    <s v="female"/>
    <s v="age_fortyfive_fiftyfour"/>
    <s v="45_54"/>
    <n v="0"/>
  </r>
  <r>
    <x v="179"/>
    <d v="2019-01-02T17:06:00"/>
    <n v="4"/>
    <s v="Wednesday"/>
    <s v="Mortgages"/>
    <s v="Retargeting"/>
    <s v="mobile"/>
    <x v="2"/>
    <s v="rollercoaster.ie"/>
    <s v="320x50"/>
    <s v="female"/>
    <s v="age_fortyfive_fiftyfour"/>
    <s v="45_54"/>
    <n v="0"/>
  </r>
  <r>
    <x v="179"/>
    <d v="2019-01-04T08:13:00"/>
    <n v="6"/>
    <s v="Friday"/>
    <s v="Mortgages"/>
    <s v="Retargeting"/>
    <s v="mobile"/>
    <x v="2"/>
    <s v="mamotoja.pl"/>
    <s v="320x50"/>
    <s v="female"/>
    <s v="age_fortyfive_fiftyfour"/>
    <s v="45_54"/>
    <n v="0"/>
  </r>
  <r>
    <x v="179"/>
    <d v="2019-01-04T08:22:00"/>
    <n v="6"/>
    <s v="Friday"/>
    <s v="Mortgages"/>
    <s v="Retargeting"/>
    <s v="mobile"/>
    <x v="2"/>
    <s v="mamotoja.pl"/>
    <s v="320x50"/>
    <s v="female"/>
    <s v="age_fortyfive_fiftyfour"/>
    <s v="45_54"/>
    <n v="0"/>
  </r>
  <r>
    <x v="179"/>
    <d v="2019-01-04T08:09:00"/>
    <n v="6"/>
    <s v="Friday"/>
    <s v="Mortgages"/>
    <s v="Retargeting"/>
    <s v="mobile"/>
    <x v="2"/>
    <s v="mamotoja.pl"/>
    <s v="320x50"/>
    <s v="female"/>
    <s v="age_fortyfive_fiftyfour"/>
    <s v="45_54"/>
    <n v="0"/>
  </r>
  <r>
    <x v="179"/>
    <d v="2019-01-04T19:26:00"/>
    <n v="6"/>
    <s v="Friday"/>
    <s v="Mortgages"/>
    <s v="Retargeting"/>
    <s v="mobile"/>
    <x v="2"/>
    <s v="m.kozaczek.pl"/>
    <s v="320x50"/>
    <s v="female"/>
    <s v="age_fortyfive_fiftyfour"/>
    <s v="45_54"/>
    <n v="0"/>
  </r>
  <r>
    <x v="179"/>
    <d v="2019-01-07T22:24:00"/>
    <n v="2"/>
    <s v="Monday"/>
    <s v="Mortgages"/>
    <s v="Retargeting"/>
    <s v="mobile"/>
    <x v="2"/>
    <s v="m.kozaczek.pl"/>
    <s v="320x50"/>
    <s v="female"/>
    <s v="age_fortyfive_fiftyfour"/>
    <s v="45_54"/>
    <n v="0"/>
  </r>
  <r>
    <x v="180"/>
    <d v="2019-01-25T00:41:00"/>
    <n v="6"/>
    <s v="Friday"/>
    <s v="Mortgages"/>
    <s v="Prospecting"/>
    <s v="mobile"/>
    <x v="0"/>
    <s v="mumsnet.com"/>
    <s v="300x250"/>
    <s v="female"/>
    <s v="age_twentyfive_thirtyfour"/>
    <s v="25_34"/>
    <n v="0"/>
  </r>
  <r>
    <x v="180"/>
    <d v="2019-01-25T00:43:00"/>
    <n v="6"/>
    <s v="Friday"/>
    <s v="Mortgages"/>
    <s v="Prospecting"/>
    <s v="mobile"/>
    <x v="1"/>
    <s v="mumsnet.com"/>
    <s v=""/>
    <s v="female"/>
    <s v="age_twentyfive_thirtyfour"/>
    <s v="25_34"/>
    <n v="0"/>
  </r>
  <r>
    <x v="181"/>
    <d v="2019-01-02T14:52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09:58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1T20:30:00"/>
    <n v="3"/>
    <s v="Tuesday"/>
    <s v="Mortgages"/>
    <s v="Retargeting"/>
    <s v="desktop"/>
    <x v="2"/>
    <s v="the42.ie"/>
    <s v="160x600"/>
    <s v="female"/>
    <s v="age_fortyfive_fiftyfour"/>
    <s v="45_54"/>
    <n v="0"/>
  </r>
  <r>
    <x v="181"/>
    <d v="2019-01-01T20:21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81"/>
    <d v="2019-01-02T20:17:00"/>
    <n v="4"/>
    <s v="Wednesday"/>
    <s v="Mortgages"/>
    <s v="Retargeting"/>
    <s v="desktop"/>
    <x v="2"/>
    <s v="daft.ie"/>
    <s v="160x600"/>
    <s v="female"/>
    <s v="age_fortyfive_fiftyfour"/>
    <s v="45_54"/>
    <s v="yes"/>
  </r>
  <r>
    <x v="181"/>
    <d v="2019-01-02T20:14:00"/>
    <n v="4"/>
    <s v="Wednesday"/>
    <s v="Mortgages"/>
    <s v="Retargeting"/>
    <s v="desktop"/>
    <x v="2"/>
    <s v="daft.ie"/>
    <s v="160x600"/>
    <s v="female"/>
    <s v="age_fortyfive_fiftyfour"/>
    <s v="45_54"/>
    <s v="yes"/>
  </r>
  <r>
    <x v="181"/>
    <d v="2019-01-04T09:52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09:44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2T20:44:00"/>
    <n v="4"/>
    <s v="Wednesday"/>
    <s v="Mortgages"/>
    <s v="Retargeting"/>
    <s v="desktop"/>
    <x v="2"/>
    <s v="daft.ie"/>
    <s v="160x600"/>
    <s v="female"/>
    <s v="age_fortyfive_fiftyfour"/>
    <s v="45_54"/>
    <s v="yes"/>
  </r>
  <r>
    <x v="181"/>
    <d v="2019-01-04T10:00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5T21:04:00"/>
    <n v="7"/>
    <s v="Satur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22:07:00"/>
    <n v="6"/>
    <s v="Friday"/>
    <s v="Mortgages"/>
    <s v="Retargeting"/>
    <s v="desktop"/>
    <x v="2"/>
    <s v="daft.ie"/>
    <s v="160x600"/>
    <s v="female"/>
    <s v="age_fortyfive_fiftyfour"/>
    <s v="45_54"/>
    <s v="yes"/>
  </r>
  <r>
    <x v="181"/>
    <d v="2019-01-04T09:56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5T21:07:00"/>
    <n v="7"/>
    <s v="Satur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09:57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2T15:15:00"/>
    <n v="4"/>
    <s v="Wednesday"/>
    <s v="Mortgages"/>
    <s v="Retargeting"/>
    <s v="desktop"/>
    <x v="2"/>
    <s v="babycenter.com"/>
    <s v="160x600"/>
    <s v="female"/>
    <s v="age_fortyfive_fiftyfour"/>
    <s v="45_54"/>
    <n v="0"/>
  </r>
  <r>
    <x v="181"/>
    <d v="2019-01-04T22:10:00"/>
    <n v="6"/>
    <s v="Friday"/>
    <s v="Mortgages"/>
    <s v="Retargeting"/>
    <s v="desktop"/>
    <x v="2"/>
    <s v="daft.ie"/>
    <s v="160x600"/>
    <s v="female"/>
    <s v="age_fortyfive_fiftyfour"/>
    <s v="45_54"/>
    <s v="yes"/>
  </r>
  <r>
    <x v="181"/>
    <d v="2019-01-04T09:59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5T20:28:00"/>
    <n v="7"/>
    <s v="Satur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09:57:00"/>
    <n v="6"/>
    <s v="Fri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2T18:33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21T20:14:00"/>
    <n v="2"/>
    <s v="Mon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22:10:00"/>
    <n v="6"/>
    <s v="Friday"/>
    <s v="Mortgages"/>
    <s v="Retargeting"/>
    <s v="desktop"/>
    <x v="2"/>
    <s v="daft.ie"/>
    <s v="160x600"/>
    <s v="female"/>
    <s v="age_fortyfive_fiftyfour"/>
    <s v="45_54"/>
    <s v="yes"/>
  </r>
  <r>
    <x v="181"/>
    <d v="2019-01-02T14:52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5T21:06:00"/>
    <n v="7"/>
    <s v="Satur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1T20:24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81"/>
    <d v="2019-01-02T15:17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8T10:14:00"/>
    <n v="3"/>
    <s v="Tues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1T20:24:00"/>
    <n v="3"/>
    <s v="Tuesday"/>
    <s v="Mortgages"/>
    <s v="Retargeting"/>
    <s v="desktop"/>
    <x v="2"/>
    <s v="daft.ie"/>
    <s v="160x600"/>
    <s v="female"/>
    <s v="age_fortyfive_fiftyfour"/>
    <s v="45_54"/>
    <s v="yes"/>
  </r>
  <r>
    <x v="181"/>
    <d v="2019-01-02T15:20:00"/>
    <n v="4"/>
    <s v="Wednesday"/>
    <s v="Mortgages"/>
    <s v="Retargeting"/>
    <s v="desktop"/>
    <x v="2"/>
    <s v="outlook.live.com"/>
    <s v="160x600"/>
    <s v="female"/>
    <s v="age_fortyfive_fiftyfour"/>
    <s v="45_54"/>
    <n v="0"/>
  </r>
  <r>
    <x v="181"/>
    <d v="2019-01-04T21:44:00"/>
    <n v="6"/>
    <s v="Friday"/>
    <s v="Mortgages"/>
    <s v="Retargeting"/>
    <s v="desktop"/>
    <x v="2"/>
    <s v="daft.ie"/>
    <s v="300x250"/>
    <s v="female"/>
    <s v="age_fortyfive_fiftyfour"/>
    <s v="45_54"/>
    <s v="yes"/>
  </r>
  <r>
    <x v="181"/>
    <d v="2019-01-04T22:23:00"/>
    <n v="6"/>
    <s v="Friday"/>
    <s v="Mortgages"/>
    <s v="Retargeting"/>
    <s v="desktop"/>
    <x v="2"/>
    <s v="joe.ie"/>
    <s v="300x250"/>
    <s v="female"/>
    <s v="age_fortyfive_fiftyfour"/>
    <s v="45_54"/>
    <n v="0"/>
  </r>
  <r>
    <x v="181"/>
    <d v="2019-01-04T21:42:00"/>
    <n v="6"/>
    <s v="Friday"/>
    <s v="Mortgages"/>
    <s v="Retargeting"/>
    <s v="desktop"/>
    <x v="2"/>
    <s v="daft.ie"/>
    <s v="300x250"/>
    <s v="female"/>
    <s v="age_fortyfive_fiftyfour"/>
    <s v="45_54"/>
    <s v="yes"/>
  </r>
  <r>
    <x v="181"/>
    <d v="2019-01-02T20:18:00"/>
    <n v="4"/>
    <s v="Wednesday"/>
    <s v="Mortgages"/>
    <s v="Retargeting"/>
    <s v="desktop"/>
    <x v="2"/>
    <s v="eveningecho.ie"/>
    <s v="320x50"/>
    <s v="female"/>
    <s v="age_fortyfive_fiftyfour"/>
    <s v="45_54"/>
    <n v="0"/>
  </r>
  <r>
    <x v="181"/>
    <d v="2019-01-01T20:31:00"/>
    <n v="3"/>
    <s v="Tuesday"/>
    <s v="Mortgages"/>
    <s v="Retargeting"/>
    <s v="desktop"/>
    <x v="2"/>
    <s v="eveningecho.ie"/>
    <s v="320x50"/>
    <s v="female"/>
    <s v="age_fortyfive_fiftyfour"/>
    <s v="45_54"/>
    <n v="0"/>
  </r>
  <r>
    <x v="181"/>
    <d v="2019-01-10T21:35:00"/>
    <n v="5"/>
    <s v="Thursday"/>
    <s v="Mortgages"/>
    <s v="Retargeting"/>
    <s v="desktop"/>
    <x v="2"/>
    <s v="eveningecho.ie"/>
    <s v="728x90"/>
    <s v="female"/>
    <s v="age_fortyfive_fiftyfour"/>
    <s v="45_54"/>
    <n v="0"/>
  </r>
  <r>
    <x v="181"/>
    <d v="2019-01-01T20:25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1"/>
    <d v="2019-01-04T22:06:00"/>
    <n v="6"/>
    <s v="Friday"/>
    <s v="Mortgages"/>
    <s v="Retargeting"/>
    <s v="desktop"/>
    <x v="2"/>
    <s v="daft.ie"/>
    <s v="728x90"/>
    <s v="female"/>
    <s v="age_fortyfive_fiftyfour"/>
    <s v="45_54"/>
    <s v="yes"/>
  </r>
  <r>
    <x v="181"/>
    <d v="2019-01-21T20:38:00"/>
    <n v="2"/>
    <s v="Monday"/>
    <s v="Mortgages"/>
    <s v="Retargeting"/>
    <s v="desktop"/>
    <x v="1"/>
    <s v="daft.ie"/>
    <s v="728x90"/>
    <s v="female"/>
    <s v="age_fortyfive_fiftyfour"/>
    <s v="45_54"/>
    <s v="yes"/>
  </r>
  <r>
    <x v="181"/>
    <d v="2019-01-04T21:54:00"/>
    <n v="6"/>
    <s v="Friday"/>
    <s v="Mortgages"/>
    <s v="Retargeting"/>
    <s v="desktop"/>
    <x v="2"/>
    <s v="daft.ie"/>
    <s v="728x90"/>
    <s v="female"/>
    <s v="age_fortyfive_fiftyfour"/>
    <s v="45_54"/>
    <s v="yes"/>
  </r>
  <r>
    <x v="181"/>
    <d v="2019-01-01T20:22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1"/>
    <d v="2019-01-02T21:15:00"/>
    <n v="4"/>
    <s v="Wednesday"/>
    <s v="Mortgages"/>
    <s v="Retargeting"/>
    <s v="desktop"/>
    <x v="2"/>
    <s v="boards.ie"/>
    <s v="728x90"/>
    <s v="female"/>
    <s v="age_fortyfive_fiftyfour"/>
    <s v="45_54"/>
    <n v="0"/>
  </r>
  <r>
    <x v="181"/>
    <d v="2019-01-04T22:05:00"/>
    <n v="6"/>
    <s v="Friday"/>
    <s v="Mortgages"/>
    <s v="Retargeting"/>
    <s v="desktop"/>
    <x v="2"/>
    <s v="daft.ie"/>
    <s v="728x90"/>
    <s v="female"/>
    <s v="age_fortyfive_fiftyfour"/>
    <s v="45_54"/>
    <s v="yes"/>
  </r>
  <r>
    <x v="181"/>
    <d v="2019-01-04T22:25:00"/>
    <n v="6"/>
    <s v="Friday"/>
    <s v="Mortgages"/>
    <s v="Retargeting"/>
    <s v="desktop"/>
    <x v="2"/>
    <s v="joe.ie"/>
    <s v="728x90"/>
    <s v="female"/>
    <s v="age_fortyfive_fiftyfour"/>
    <s v="45_54"/>
    <n v="0"/>
  </r>
  <r>
    <x v="181"/>
    <d v="2019-01-05T21:48:00"/>
    <n v="7"/>
    <s v="Saturday"/>
    <s v="Mortgages"/>
    <s v="Retargeting"/>
    <s v="desktop"/>
    <x v="2"/>
    <s v="daft.ie"/>
    <s v="728x90"/>
    <s v="female"/>
    <s v="age_fortyfive_fiftyfour"/>
    <s v="45_54"/>
    <s v="yes"/>
  </r>
  <r>
    <x v="181"/>
    <d v="2019-01-01T20:24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1"/>
    <d v="2019-01-02T21:09:00"/>
    <n v="4"/>
    <s v="Wednesday"/>
    <s v="Mortgages"/>
    <s v="Retargeting"/>
    <s v="desktop"/>
    <x v="2"/>
    <s v="boards.ie"/>
    <s v="728x90"/>
    <s v="female"/>
    <s v="age_fortyfive_fiftyfour"/>
    <s v="45_54"/>
    <n v="0"/>
  </r>
  <r>
    <x v="181"/>
    <d v="2019-01-05T21:46:00"/>
    <n v="7"/>
    <s v="Saturday"/>
    <s v="Mortgages"/>
    <s v="Retargeting"/>
    <s v="desktop"/>
    <x v="2"/>
    <s v="boards.ie"/>
    <s v="728x90"/>
    <s v="female"/>
    <s v="age_fortyfive_fiftyfour"/>
    <s v="45_54"/>
    <n v="0"/>
  </r>
  <r>
    <x v="181"/>
    <d v="2019-01-05T21:47:00"/>
    <n v="7"/>
    <s v="Saturday"/>
    <s v="Mortgages"/>
    <s v="Retargeting"/>
    <s v="desktop"/>
    <x v="2"/>
    <s v="daft.ie"/>
    <s v="728x90"/>
    <s v="female"/>
    <s v="age_fortyfive_fiftyfour"/>
    <s v="45_54"/>
    <s v="yes"/>
  </r>
  <r>
    <x v="181"/>
    <d v="2019-01-04T21:52:00"/>
    <n v="6"/>
    <s v="Friday"/>
    <s v="Mortgages"/>
    <s v="Retargeting"/>
    <s v="desktop"/>
    <x v="2"/>
    <s v="daft.ie"/>
    <s v="728x90"/>
    <s v="female"/>
    <s v="age_fortyfive_fiftyfour"/>
    <s v="45_54"/>
    <s v="yes"/>
  </r>
  <r>
    <x v="181"/>
    <d v="2019-01-04T22:06:00"/>
    <n v="6"/>
    <s v="Friday"/>
    <s v="Mortgages"/>
    <s v="Retargeting"/>
    <s v="desktop"/>
    <x v="2"/>
    <s v="daft.ie"/>
    <s v="728x90"/>
    <s v="female"/>
    <s v="age_fortyfive_fiftyfour"/>
    <s v="45_54"/>
    <s v="yes"/>
  </r>
  <r>
    <x v="181"/>
    <d v="2019-01-01T20:21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1"/>
    <d v="2019-01-02T20:16:00"/>
    <n v="4"/>
    <s v="Wednesday"/>
    <s v="Mortgages"/>
    <s v="Retargeting"/>
    <s v="desktop"/>
    <x v="2"/>
    <s v="daft.ie"/>
    <s v="728x90"/>
    <s v="female"/>
    <s v="age_fortyfive_fiftyfour"/>
    <s v="45_54"/>
    <s v="yes"/>
  </r>
  <r>
    <x v="181"/>
    <d v="2019-01-02T20:44:00"/>
    <n v="4"/>
    <s v="Wednesday"/>
    <s v="Mortgages"/>
    <s v="Retargeting"/>
    <s v="desktop"/>
    <x v="2"/>
    <s v="daft.ie"/>
    <s v="728x90"/>
    <s v="female"/>
    <s v="age_fortyfive_fiftyfour"/>
    <s v="45_54"/>
    <s v="yes"/>
  </r>
  <r>
    <x v="181"/>
    <d v="2019-01-01T20:21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1"/>
    <d v="2019-01-02T20:14:00"/>
    <n v="4"/>
    <s v="Wednesday"/>
    <s v="Mortgages"/>
    <s v="Retargeting"/>
    <s v="desktop"/>
    <x v="2"/>
    <s v="daft.ie"/>
    <s v="728x90"/>
    <s v="female"/>
    <s v="age_fortyfive_fiftyfour"/>
    <s v="45_54"/>
    <s v="yes"/>
  </r>
  <r>
    <x v="181"/>
    <d v="2019-01-01T20:20:00"/>
    <n v="3"/>
    <s v="Tuesday"/>
    <s v="Mortgages"/>
    <s v="Retargeting"/>
    <s v="desktop"/>
    <x v="0"/>
    <s v="daft.ie"/>
    <s v="728x90"/>
    <s v="female"/>
    <s v="age_fortyfive_fiftyfour"/>
    <s v="45_54"/>
    <s v="yes"/>
  </r>
  <r>
    <x v="181"/>
    <d v="2019-01-01T20:23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1"/>
    <d v="2019-01-02T21:05:00"/>
    <n v="4"/>
    <s v="Wednesday"/>
    <s v="Mortgages"/>
    <s v="Retargeting"/>
    <s v="desktop"/>
    <x v="2"/>
    <s v="boards.ie"/>
    <s v="728x90"/>
    <s v="female"/>
    <s v="age_fortyfive_fiftyfour"/>
    <s v="45_54"/>
    <n v="0"/>
  </r>
  <r>
    <x v="181"/>
    <d v="2019-01-01T20:21:00"/>
    <n v="3"/>
    <s v="Tuesday"/>
    <s v="Mortgages"/>
    <s v="Retargeting"/>
    <s v="desktop"/>
    <x v="2"/>
    <s v="daft.ie"/>
    <s v="728x90"/>
    <s v="female"/>
    <s v="age_fortyfive_fiftyfour"/>
    <s v="45_54"/>
    <s v="yes"/>
  </r>
  <r>
    <x v="182"/>
    <d v="2019-01-29T19:09:00"/>
    <n v="3"/>
    <s v="Tuesday"/>
    <s v="Mortgages"/>
    <s v="Retargeting"/>
    <s v="mobile"/>
    <x v="1"/>
    <s v="bbcgoodfood.com"/>
    <s v="320x50"/>
    <s v="female"/>
    <s v="age_twentyfive_thirtyfour"/>
    <s v="25_34"/>
    <n v="0"/>
  </r>
  <r>
    <x v="183"/>
    <d v="2019-01-15T18:01:00"/>
    <n v="3"/>
    <s v="Tuesday"/>
    <s v="Mortgages"/>
    <s v="Retargeting"/>
    <s v="mobile"/>
    <x v="1"/>
    <s v="hunker.com"/>
    <s v="320x50"/>
    <s v="male"/>
    <s v="age_thirtyfive_fortyfour"/>
    <s v="35_44"/>
    <n v="0"/>
  </r>
  <r>
    <x v="183"/>
    <d v="2019-01-14T07:41:00"/>
    <n v="2"/>
    <s v="Monday"/>
    <s v="Mortgages"/>
    <s v="Retargeting"/>
    <s v="mobile"/>
    <x v="0"/>
    <s v="caughtoffside.com"/>
    <s v="320x50"/>
    <s v="male"/>
    <s v="age_thirtyfive_fortyfour"/>
    <s v="35_44"/>
    <n v="0"/>
  </r>
  <r>
    <x v="184"/>
    <d v="2019-01-13T20:19:00"/>
    <n v="1"/>
    <s v="Sunday"/>
    <s v="Mortgages"/>
    <s v="Prospecting"/>
    <s v="mobile"/>
    <x v="1"/>
    <s v="irishmirror.ie"/>
    <s v="320x50"/>
    <s v="female"/>
    <s v="age_twentyfive_thirtyfour"/>
    <s v="25_34"/>
    <n v="0"/>
  </r>
  <r>
    <x v="185"/>
    <d v="2019-01-09T16:13:00"/>
    <n v="4"/>
    <s v="Wednesday"/>
    <s v="Mortgages"/>
    <s v="Retargeting"/>
    <s v="desktop"/>
    <x v="1"/>
    <s v="donedeal.ie"/>
    <s v="160x600"/>
    <s v="male"/>
    <s v="age_fortyfive_fiftyfour"/>
    <s v="45_54"/>
    <n v="0"/>
  </r>
  <r>
    <x v="185"/>
    <d v="2019-01-04T15:18:00"/>
    <n v="6"/>
    <s v="Friday"/>
    <s v="Mortgages"/>
    <s v="Retargeting"/>
    <s v="desktop"/>
    <x v="2"/>
    <s v="donedeal.ie"/>
    <s v="300x250"/>
    <s v="male"/>
    <s v="age_fortyfive_fiftyfour"/>
    <s v="45_54"/>
    <n v="0"/>
  </r>
  <r>
    <x v="185"/>
    <d v="2019-01-04T15:16:00"/>
    <n v="6"/>
    <s v="Friday"/>
    <s v="Mortgages"/>
    <s v="Retargeting"/>
    <s v="desktop"/>
    <x v="2"/>
    <s v="donedeal.ie"/>
    <s v="300x250"/>
    <s v="male"/>
    <s v="age_fortyfive_fiftyfour"/>
    <s v="45_54"/>
    <n v="0"/>
  </r>
  <r>
    <x v="185"/>
    <d v="2019-01-04T15:14:00"/>
    <n v="6"/>
    <s v="Friday"/>
    <s v="Mortgages"/>
    <s v="Retargeting"/>
    <s v="desktop"/>
    <x v="0"/>
    <s v="donedeal.ie"/>
    <s v="320x50"/>
    <s v="male"/>
    <s v="age_fortyfive_fiftyfour"/>
    <s v="45_54"/>
    <n v="0"/>
  </r>
  <r>
    <x v="185"/>
    <d v="2019-01-08T10:02:00"/>
    <n v="3"/>
    <s v="Tuesday"/>
    <s v="Mortgages"/>
    <s v="Retargeting"/>
    <s v="desktop"/>
    <x v="2"/>
    <s v="donedeal.ie"/>
    <s v="728x90"/>
    <s v="male"/>
    <s v="age_fortyfive_fiftyfour"/>
    <s v="45_54"/>
    <n v="0"/>
  </r>
  <r>
    <x v="186"/>
    <d v="2019-01-17T14:22:00"/>
    <n v="5"/>
    <s v="Thursday"/>
    <s v="Mortgages"/>
    <s v="Retargeting"/>
    <s v="desktop"/>
    <x v="2"/>
    <s v="vesselfinder.com"/>
    <s v="160x600"/>
    <s v="male"/>
    <s v="age_fortyfive_fiftyfour"/>
    <s v="45_54"/>
    <n v="0"/>
  </r>
  <r>
    <x v="186"/>
    <d v="2019-01-17T15:58:00"/>
    <n v="5"/>
    <s v="Thursday"/>
    <s v="Mortgages"/>
    <s v="Retargeting"/>
    <s v="desktop"/>
    <x v="2"/>
    <s v="trawlerphotos.co.uk"/>
    <s v="160x600"/>
    <s v="male"/>
    <s v="age_fortyfive_fiftyfour"/>
    <s v="45_54"/>
    <n v="0"/>
  </r>
  <r>
    <x v="186"/>
    <d v="2019-01-17T15:57:00"/>
    <n v="5"/>
    <s v="Thursday"/>
    <s v="Mortgages"/>
    <s v="Retargeting"/>
    <s v="desktop"/>
    <x v="2"/>
    <s v="trawlerphotos.co.uk"/>
    <s v="160x600"/>
    <s v="male"/>
    <s v="age_fortyfive_fiftyfour"/>
    <s v="45_54"/>
    <n v="0"/>
  </r>
  <r>
    <x v="186"/>
    <d v="2019-01-21T17:06:00"/>
    <n v="2"/>
    <s v="Monday"/>
    <s v="Mortgages"/>
    <s v="Retargeting"/>
    <s v="desktop"/>
    <x v="2"/>
    <s v="findafishingboat.com"/>
    <s v="300x250"/>
    <s v="male"/>
    <s v="age_fortyfive_fiftyfour"/>
    <s v="45_54"/>
    <n v="0"/>
  </r>
  <r>
    <x v="186"/>
    <d v="2019-01-18T08:50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8T14:34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7T13:17:00"/>
    <n v="5"/>
    <s v="Thursday"/>
    <s v="Mortgages"/>
    <s v="Retargeting"/>
    <s v="desktop"/>
    <x v="0"/>
    <s v="findafishingboat.com"/>
    <s v="728x90"/>
    <s v="male"/>
    <s v="age_fortyfive_fiftyfour"/>
    <s v="45_54"/>
    <n v="0"/>
  </r>
  <r>
    <x v="186"/>
    <d v="2019-01-18T14:51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8T14:33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28T09:13:00"/>
    <n v="2"/>
    <s v="Mon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28T09:33:00"/>
    <n v="2"/>
    <s v="Mon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7T14:28:00"/>
    <n v="5"/>
    <s v="Thurs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8T10:39:00"/>
    <n v="6"/>
    <s v="Friday"/>
    <s v="Mortgages"/>
    <s v="Retargeting"/>
    <s v="desktop"/>
    <x v="2"/>
    <s v="vesselfinder.com"/>
    <s v="728x90"/>
    <s v="male"/>
    <s v="age_fortyfive_fiftyfour"/>
    <s v="45_54"/>
    <n v="0"/>
  </r>
  <r>
    <x v="186"/>
    <d v="2019-01-17T15:27:00"/>
    <n v="5"/>
    <s v="Thurs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28T09:13:00"/>
    <n v="2"/>
    <s v="Mon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8T14:33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7T14:28:00"/>
    <n v="5"/>
    <s v="Thurs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28T12:33:00"/>
    <n v="2"/>
    <s v="Monday"/>
    <s v="Mortgages"/>
    <s v="Retargeting"/>
    <s v="desktop"/>
    <x v="1"/>
    <s v="findafishingboat.com"/>
    <s v="728x90"/>
    <s v="male"/>
    <s v="age_fortyfive_fiftyfour"/>
    <s v="45_54"/>
    <n v="0"/>
  </r>
  <r>
    <x v="186"/>
    <d v="2019-01-18T14:56:00"/>
    <n v="6"/>
    <s v="Friday"/>
    <s v="Mortgages"/>
    <s v="Retargeting"/>
    <s v="desktop"/>
    <x v="2"/>
    <s v="vesselfinder.com"/>
    <s v="728x90"/>
    <s v="male"/>
    <s v="age_fortyfive_fiftyfour"/>
    <s v="45_54"/>
    <n v="0"/>
  </r>
  <r>
    <x v="186"/>
    <d v="2019-01-18T14:11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7T15:02:00"/>
    <n v="5"/>
    <s v="Thurs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21T09:00:00"/>
    <n v="2"/>
    <s v="Mon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7T15:15:00"/>
    <n v="5"/>
    <s v="Thursday"/>
    <s v="Mortgages"/>
    <s v="Retargeting"/>
    <s v="desktop"/>
    <x v="2"/>
    <s v="findafishingboat.com"/>
    <s v="728x90"/>
    <s v="male"/>
    <s v="age_fortyfive_fiftyfour"/>
    <s v="45_54"/>
    <n v="0"/>
  </r>
  <r>
    <x v="186"/>
    <d v="2019-01-18T12:50:00"/>
    <n v="6"/>
    <s v="Friday"/>
    <s v="Mortgages"/>
    <s v="Retargeting"/>
    <s v="desktop"/>
    <x v="2"/>
    <s v="findafishingboat.com"/>
    <s v="728x90"/>
    <s v="male"/>
    <s v="age_fortyfive_fiftyfour"/>
    <s v="45_54"/>
    <n v="0"/>
  </r>
  <r>
    <x v="187"/>
    <d v="2019-01-19T16:27:00"/>
    <n v="7"/>
    <s v="Saturday"/>
    <s v="Mortgages"/>
    <s v="Prospecting"/>
    <s v="desktop"/>
    <x v="1"/>
    <s v="daft.ie"/>
    <s v="728x90"/>
    <s v="female"/>
    <s v="age_fortyfive_fiftyfour"/>
    <s v="45_54"/>
    <s v="yes"/>
  </r>
  <r>
    <x v="188"/>
    <d v="2019-01-07T23:02:00"/>
    <n v="2"/>
    <s v="Monday"/>
    <s v="Mortgages"/>
    <s v="Prospecting"/>
    <s v="mobile"/>
    <x v="1"/>
    <s v="thesun.ie"/>
    <s v="300x250"/>
    <s v="female"/>
    <s v="age_twentyfive_thirtyfour"/>
    <s v="25_34"/>
    <n v="0"/>
  </r>
  <r>
    <x v="189"/>
    <d v="2019-01-02T10:41:00"/>
    <n v="4"/>
    <s v="Wednesday"/>
    <s v="Mortgages"/>
    <s v="Prospecting"/>
    <s v="desktop"/>
    <x v="0"/>
    <s v="daft.ie"/>
    <s v="728x90"/>
    <s v="male"/>
    <s v="age_eighteen_twentyfour"/>
    <s v="18_24"/>
    <s v="yes"/>
  </r>
  <r>
    <x v="189"/>
    <d v="2019-01-17T18:31:00"/>
    <n v="5"/>
    <s v="Thursday"/>
    <s v="Mortgages"/>
    <s v="Prospecting"/>
    <s v="desktop"/>
    <x v="1"/>
    <s v="daft.ie"/>
    <s v="728x90"/>
    <s v="male"/>
    <s v="age_eighteen_twentyfour"/>
    <s v="18_24"/>
    <s v="yes"/>
  </r>
  <r>
    <x v="190"/>
    <d v="2019-01-01T09:29:00"/>
    <n v="3"/>
    <s v="Tuesday"/>
    <s v="Mortgages"/>
    <s v="Prospecting"/>
    <s v="mobile"/>
    <x v="0"/>
    <s v="touch.boards.ie"/>
    <s v="320x50"/>
    <s v="female"/>
    <s v="age_eighteen_twentyfour"/>
    <s v="18_24"/>
    <n v="0"/>
  </r>
  <r>
    <x v="190"/>
    <d v="2019-01-08T00:03:00"/>
    <n v="3"/>
    <s v="Tuesday"/>
    <s v="Mortgages"/>
    <s v="Prospecting"/>
    <s v="mobile"/>
    <x v="1"/>
    <s v="self.com"/>
    <s v="320x50"/>
    <s v="female"/>
    <s v="age_eighteen_twentyfour"/>
    <s v="18_24"/>
    <n v="0"/>
  </r>
  <r>
    <x v="191"/>
    <d v="2019-01-11T23:27:00"/>
    <n v="6"/>
    <s v="Friday"/>
    <s v="Mortgages"/>
    <s v="Prospecting"/>
    <s v="mobile"/>
    <x v="1"/>
    <s v="thesun.ie"/>
    <s v="300x250"/>
    <s v="female"/>
    <s v="age_twentyfive_thirtyfour"/>
    <s v="25_34"/>
    <n v="0"/>
  </r>
  <r>
    <x v="191"/>
    <d v="2019-01-06T19:04:00"/>
    <n v="1"/>
    <s v="Sunday"/>
    <s v="Mortgages"/>
    <s v="Prospecting"/>
    <s v="mobile"/>
    <x v="2"/>
    <s v="thesun.ie"/>
    <s v="300x250"/>
    <s v="female"/>
    <s v="age_twentyfive_thirtyfour"/>
    <s v="25_34"/>
    <n v="0"/>
  </r>
  <r>
    <x v="191"/>
    <d v="2019-01-09T07:28:00"/>
    <n v="4"/>
    <s v="Wednesday"/>
    <s v="Mortgages"/>
    <s v="Prospecting"/>
    <s v="mobile"/>
    <x v="2"/>
    <s v="thesun.ie"/>
    <s v="300x250"/>
    <s v="female"/>
    <s v="age_twentyfive_thirtyfour"/>
    <s v="25_34"/>
    <n v="0"/>
  </r>
  <r>
    <x v="191"/>
    <d v="2019-01-06T19:06:00"/>
    <n v="1"/>
    <s v="Sunday"/>
    <s v="Mortgages"/>
    <s v="Prospecting"/>
    <s v="mobile"/>
    <x v="2"/>
    <s v="thesun.ie"/>
    <s v="300x250"/>
    <s v="female"/>
    <s v="age_twentyfive_thirtyfour"/>
    <s v="25_34"/>
    <n v="0"/>
  </r>
  <r>
    <x v="191"/>
    <d v="2019-01-09T15:29:00"/>
    <n v="4"/>
    <s v="Wednesday"/>
    <s v="Mortgages"/>
    <s v="Prospecting"/>
    <s v="mobile"/>
    <x v="2"/>
    <s v="thesun.ie"/>
    <s v="300x250"/>
    <s v="female"/>
    <s v="age_twentyfive_thirtyfour"/>
    <s v="25_34"/>
    <n v="0"/>
  </r>
  <r>
    <x v="191"/>
    <d v="2019-01-06T02:02:00"/>
    <n v="1"/>
    <s v="Sunday"/>
    <s v="Mortgages"/>
    <s v="Prospecting"/>
    <s v="mobile"/>
    <x v="2"/>
    <s v="thesun.ie"/>
    <s v="300x250"/>
    <s v="female"/>
    <s v="age_twentyfive_thirtyfour"/>
    <s v="25_34"/>
    <n v="0"/>
  </r>
  <r>
    <x v="191"/>
    <d v="2019-01-03T20:42:00"/>
    <n v="5"/>
    <s v="Thursday"/>
    <s v="Mortgages"/>
    <s v="Prospecting"/>
    <s v="mobile"/>
    <x v="2"/>
    <s v="thesun.ie"/>
    <s v="300x250"/>
    <s v="female"/>
    <s v="age_twentyfive_thirtyfour"/>
    <s v="25_34"/>
    <n v="0"/>
  </r>
  <r>
    <x v="192"/>
    <d v="2019-01-05T23:51:00"/>
    <n v="7"/>
    <s v="Saturday"/>
    <s v="Mortgages"/>
    <s v="Prospecting"/>
    <s v="desktop"/>
    <x v="1"/>
    <s v="daft.ie"/>
    <s v="728x90"/>
    <s v="male"/>
    <s v="age_fortyfive_fiftyfour"/>
    <s v="45_54"/>
    <s v="yes"/>
  </r>
  <r>
    <x v="193"/>
    <d v="2019-01-01T15:06:00"/>
    <n v="3"/>
    <s v="Tuesday"/>
    <s v="Mortgages"/>
    <s v="Prospecting"/>
    <s v="desktop"/>
    <x v="1"/>
    <s v="christiandatingforfree.com"/>
    <s v="300x250"/>
    <s v="male"/>
    <s v="age_fortyfive_fiftyfour"/>
    <s v="45_54"/>
    <n v="0"/>
  </r>
  <r>
    <x v="193"/>
    <d v="2019-01-01T15:06:00"/>
    <n v="3"/>
    <s v="Tuesday"/>
    <s v="Mortgages"/>
    <s v="Prospecting"/>
    <s v="desktop"/>
    <x v="2"/>
    <s v="christiandatingforfree.com"/>
    <s v="728x90"/>
    <s v="male"/>
    <s v="age_fortyfive_fiftyfour"/>
    <s v="45_54"/>
    <n v="0"/>
  </r>
  <r>
    <x v="193"/>
    <d v="2019-01-01T15:04:00"/>
    <n v="3"/>
    <s v="Tuesday"/>
    <s v="Mortgages"/>
    <s v="Prospecting"/>
    <s v="desktop"/>
    <x v="0"/>
    <s v="christiandatingforfree.com"/>
    <s v="728x90"/>
    <s v="male"/>
    <s v="age_fortyfive_fiftyfour"/>
    <s v="45_54"/>
    <n v="0"/>
  </r>
  <r>
    <x v="194"/>
    <d v="2019-01-24T21:04:00"/>
    <n v="5"/>
    <s v="Thursday"/>
    <s v="Mortgages"/>
    <s v="Retargeting"/>
    <s v="desktop"/>
    <x v="1"/>
    <s v="daft.ie"/>
    <s v="160x600"/>
    <s v="male"/>
    <s v="age_twentyfive_thirtyfour"/>
    <s v="25_34"/>
    <s v="yes"/>
  </r>
  <r>
    <x v="194"/>
    <d v="2019-01-09T23:20:00"/>
    <n v="4"/>
    <s v="Wednesday"/>
    <s v="Mortgages"/>
    <s v="Retargeting"/>
    <s v="desktop"/>
    <x v="2"/>
    <s v="lamebook.com"/>
    <s v="300x250"/>
    <s v="male"/>
    <s v="age_twentyfive_thirtyfour"/>
    <s v="25_34"/>
    <n v="0"/>
  </r>
  <r>
    <x v="194"/>
    <d v="2019-01-15T20:57:00"/>
    <n v="3"/>
    <s v="Tuesday"/>
    <s v="Mortgages"/>
    <s v="Retargeting"/>
    <s v="desktop"/>
    <x v="2"/>
    <s v="polennu.dk"/>
    <s v="300x250"/>
    <s v="male"/>
    <s v="age_twentyfive_thirtyfour"/>
    <s v="25_34"/>
    <n v="0"/>
  </r>
  <r>
    <x v="194"/>
    <d v="2019-01-08T23:08:00"/>
    <n v="3"/>
    <s v="Tuesday"/>
    <s v="Mortgages"/>
    <s v="Retargeting"/>
    <s v="desktop"/>
    <x v="0"/>
    <s v="tv.com"/>
    <s v="300x250"/>
    <s v="male"/>
    <s v="age_twentyfive_thirtyfour"/>
    <s v="25_34"/>
    <n v="0"/>
  </r>
  <r>
    <x v="194"/>
    <d v="2019-01-09T20:30:00"/>
    <n v="4"/>
    <s v="Wednesday"/>
    <s v="Mortgages"/>
    <s v="Retargeting"/>
    <s v="desktop"/>
    <x v="2"/>
    <s v="maltauncovered.com"/>
    <s v="300x250"/>
    <s v="male"/>
    <s v="age_twentyfive_thirtyfour"/>
    <s v="25_34"/>
    <n v="0"/>
  </r>
  <r>
    <x v="194"/>
    <d v="2019-01-09T23:22:00"/>
    <n v="4"/>
    <s v="Wednesday"/>
    <s v="Mortgages"/>
    <s v="Retargeting"/>
    <s v="desktop"/>
    <x v="2"/>
    <s v="lamebook.com"/>
    <s v="728x90"/>
    <s v="male"/>
    <s v="age_twentyfive_thirtyfour"/>
    <s v="25_34"/>
    <n v="0"/>
  </r>
  <r>
    <x v="194"/>
    <d v="2019-01-24T20:02:00"/>
    <n v="5"/>
    <s v="Thursday"/>
    <s v="Mortgages"/>
    <s v="Retargeting"/>
    <s v="desktop"/>
    <x v="2"/>
    <s v="let.ie"/>
    <s v="728x90"/>
    <s v="male"/>
    <s v="age_twentyfive_thirtyfour"/>
    <s v="25_34"/>
    <n v="0"/>
  </r>
  <r>
    <x v="194"/>
    <d v="2019-01-08T23:19:00"/>
    <n v="3"/>
    <s v="Tuesday"/>
    <s v="Mortgages"/>
    <s v="Retargeting"/>
    <s v="desktop"/>
    <x v="2"/>
    <s v="tv.com"/>
    <s v="728x90"/>
    <s v="male"/>
    <s v="age_twentyfive_thirtyfour"/>
    <s v="25_34"/>
    <n v="0"/>
  </r>
  <r>
    <x v="194"/>
    <d v="2019-01-09T20:07:00"/>
    <n v="4"/>
    <s v="Wednesday"/>
    <s v="Mortgages"/>
    <s v="Retargeting"/>
    <s v="desktop"/>
    <x v="2"/>
    <s v="lamebook.com"/>
    <s v="728x90"/>
    <s v="male"/>
    <s v="age_twentyfive_thirtyfour"/>
    <s v="25_34"/>
    <n v="0"/>
  </r>
  <r>
    <x v="194"/>
    <d v="2019-01-09T23:23:00"/>
    <n v="4"/>
    <s v="Wednesday"/>
    <s v="Mortgages"/>
    <s v="Retargeting"/>
    <s v="desktop"/>
    <x v="2"/>
    <s v="lamebook.com"/>
    <s v="728x90"/>
    <s v="male"/>
    <s v="age_twentyfive_thirtyfour"/>
    <s v="25_34"/>
    <n v="0"/>
  </r>
  <r>
    <x v="194"/>
    <d v="2019-01-20T18:39:00"/>
    <n v="1"/>
    <s v="Sunday"/>
    <s v="Mortgages"/>
    <s v="Retargeting"/>
    <s v="desktop"/>
    <x v="2"/>
    <s v="daft.ie"/>
    <s v="728x90"/>
    <s v="male"/>
    <s v="age_twentyfive_thirtyfour"/>
    <s v="25_34"/>
    <s v="yes"/>
  </r>
  <r>
    <x v="194"/>
    <d v="2019-01-09T20:03:00"/>
    <n v="4"/>
    <s v="Wednesday"/>
    <s v="Mortgages"/>
    <s v="Retargeting"/>
    <s v="desktop"/>
    <x v="2"/>
    <s v="lamebook.com"/>
    <s v="728x90"/>
    <s v="male"/>
    <s v="age_twentyfive_thirtyfour"/>
    <s v="25_34"/>
    <n v="0"/>
  </r>
  <r>
    <x v="195"/>
    <d v="2019-01-03T00:03:00"/>
    <n v="5"/>
    <s v="Thursday"/>
    <s v="Mortgages"/>
    <s v="Prospecting"/>
    <s v="desktop"/>
    <x v="0"/>
    <s v="outlook.live.com"/>
    <s v="160x600"/>
    <s v="female"/>
    <s v="age_twentyfive_thirtyfour"/>
    <s v="25_34"/>
    <n v="0"/>
  </r>
  <r>
    <x v="195"/>
    <d v="2019-01-04T22:52:00"/>
    <n v="6"/>
    <s v="Friday"/>
    <s v="Mortgages"/>
    <s v="Prospecting"/>
    <s v="desktop"/>
    <x v="2"/>
    <s v="daft.ie"/>
    <s v="728x90"/>
    <s v="female"/>
    <s v="age_twentyfive_thirtyfour"/>
    <s v="25_34"/>
    <s v="yes"/>
  </r>
  <r>
    <x v="196"/>
    <d v="2019-01-11T17:52:00"/>
    <n v="6"/>
    <s v="Friday"/>
    <s v="Mortgages"/>
    <s v="Prospecting"/>
    <s v="desktop"/>
    <x v="1"/>
    <s v="ebookers.ie"/>
    <s v="728x90"/>
    <s v="male"/>
    <s v="age_eighteen_twentyfour"/>
    <s v="18_24"/>
    <n v="0"/>
  </r>
  <r>
    <x v="197"/>
    <d v="2019-01-08T13:43:00"/>
    <n v="3"/>
    <s v="Tuesday"/>
    <s v="Mortgages"/>
    <s v="Prospecting"/>
    <s v="desktop"/>
    <x v="1"/>
    <s v="carzone.ie"/>
    <s v="728x90"/>
    <s v="male"/>
    <s v="age_fortyfive_fiftyfour"/>
    <s v="45_54"/>
    <n v="0"/>
  </r>
  <r>
    <x v="198"/>
    <d v="2019-01-11T04:55:00"/>
    <n v="6"/>
    <s v="Friday"/>
    <s v="Mortgages"/>
    <s v="Prospecting"/>
    <s v="mobile"/>
    <x v="1"/>
    <s v="touch.daft.ie"/>
    <s v="300x250"/>
    <s v="female"/>
    <s v="age_eighteen_twentyfour"/>
    <s v="18_24"/>
    <n v="0"/>
  </r>
  <r>
    <x v="199"/>
    <d v="2019-01-06T16:27:00"/>
    <n v="1"/>
    <s v="Sunday"/>
    <s v="Mortgages"/>
    <s v="Prospecting"/>
    <s v="desktop"/>
    <x v="1"/>
    <s v="expedia.ie"/>
    <s v="728x90"/>
    <s v="male"/>
    <s v="age_fortyfive_fiftyfour"/>
    <s v="45_54"/>
    <n v="0"/>
  </r>
  <r>
    <x v="200"/>
    <d v="2019-01-15T09:43:00"/>
    <n v="3"/>
    <s v="Tuesday"/>
    <s v="Mortgages"/>
    <s v="Prospecting"/>
    <s v="desktop"/>
    <x v="1"/>
    <s v="whodoyouthinkyouaremagazine.com"/>
    <s v="728x90"/>
    <s v="female"/>
    <s v="age_thirtyfive_fortyfour"/>
    <s v="35_44"/>
    <n v="0"/>
  </r>
  <r>
    <x v="201"/>
    <d v="2019-01-06T21:31:00"/>
    <n v="1"/>
    <s v="Sunday"/>
    <s v="Mortgages"/>
    <s v="Prospecting"/>
    <s v="mobile"/>
    <x v="1"/>
    <s v="webmd.com"/>
    <s v="320x50"/>
    <s v="female"/>
    <s v="age_twentyfive_thirtyfour"/>
    <s v="25_34"/>
    <n v="0"/>
  </r>
  <r>
    <x v="202"/>
    <d v="2019-01-06T22:18:00"/>
    <n v="1"/>
    <s v="Sunday"/>
    <s v="Mortgages"/>
    <s v="Prospecting"/>
    <s v="mobile"/>
    <x v="1"/>
    <s v="financialmentor.com"/>
    <s v=""/>
    <s v="female"/>
    <s v="age_eighteen_twentyfour"/>
    <s v="18_24"/>
    <n v="0"/>
  </r>
  <r>
    <x v="202"/>
    <d v="2019-01-06T22:17:00"/>
    <n v="1"/>
    <s v="Sunday"/>
    <s v="Mortgages"/>
    <s v="Prospecting"/>
    <s v="mobile"/>
    <x v="0"/>
    <s v="financialmentor.com"/>
    <s v=""/>
    <s v="female"/>
    <s v="age_eighteen_twentyfour"/>
    <s v="18_24"/>
    <n v="0"/>
  </r>
  <r>
    <x v="203"/>
    <d v="2019-01-06T10:59:00"/>
    <n v="1"/>
    <s v="Sunday"/>
    <s v="Mortgages"/>
    <s v="Prospecting"/>
    <s v="mobile"/>
    <x v="0"/>
    <s v="picturecorrect.com"/>
    <s v="160x600"/>
    <s v="male"/>
    <s v="age_twentyfive_thirtyfour"/>
    <s v="25_34"/>
    <n v="0"/>
  </r>
  <r>
    <x v="203"/>
    <d v="2019-01-12T19:48:00"/>
    <n v="7"/>
    <s v="Saturday"/>
    <s v="Mortgages"/>
    <s v="Prospecting"/>
    <s v="mobile"/>
    <x v="2"/>
    <s v="pub-8528573005308735.277879515.unknown.anonymous.google"/>
    <s v="300x250"/>
    <s v="male"/>
    <s v="age_twentyfive_thirtyfour"/>
    <s v="25_34"/>
    <n v="0"/>
  </r>
  <r>
    <x v="203"/>
    <d v="2019-01-21T21:14:00"/>
    <n v="2"/>
    <s v="Monday"/>
    <s v="Mortgages"/>
    <s v="Prospecting"/>
    <s v="mobile"/>
    <x v="1"/>
    <s v="propertypriceregisterireland.com"/>
    <s v="300x250"/>
    <s v="male"/>
    <s v="age_twentyfive_thirtyfour"/>
    <s v="25_34"/>
    <n v="0"/>
  </r>
  <r>
    <x v="203"/>
    <d v="2019-01-20T22:44:00"/>
    <n v="1"/>
    <s v="Sunday"/>
    <s v="Mortgages"/>
    <s v="Prospecting"/>
    <s v="mobile"/>
    <x v="2"/>
    <s v="property.ie"/>
    <s v="728x90"/>
    <s v="male"/>
    <s v="age_twentyfive_thirtyfour"/>
    <s v="25_34"/>
    <n v="0"/>
  </r>
  <r>
    <x v="204"/>
    <d v="2019-01-04T22:32:00"/>
    <n v="6"/>
    <s v="Friday"/>
    <s v="Mortgages"/>
    <s v="Prospecting"/>
    <s v="mobile"/>
    <x v="1"/>
    <s v="officeholidays.com"/>
    <s v="300x250"/>
    <s v="female"/>
    <s v="age_eighteen_twentyfour"/>
    <s v="18_24"/>
    <n v="0"/>
  </r>
  <r>
    <x v="205"/>
    <d v="2019-01-19T22:04:00"/>
    <n v="7"/>
    <s v="Saturday"/>
    <s v="Mortgages"/>
    <s v="Prospecting"/>
    <s v="desktop"/>
    <x v="2"/>
    <s v="ebay.ie"/>
    <s v="160x600"/>
    <s v="male"/>
    <s v="age_fortyfive_fiftyfour"/>
    <s v="45_54"/>
    <n v="0"/>
  </r>
  <r>
    <x v="205"/>
    <d v="2019-01-19T22:05:00"/>
    <n v="7"/>
    <s v="Saturday"/>
    <s v="Mortgages"/>
    <s v="Prospecting"/>
    <s v="desktop"/>
    <x v="2"/>
    <s v="ebay.ie"/>
    <s v="160x600"/>
    <s v="male"/>
    <s v="age_fortyfive_fiftyfour"/>
    <s v="45_54"/>
    <n v="0"/>
  </r>
  <r>
    <x v="205"/>
    <d v="2019-01-22T22:39:00"/>
    <n v="3"/>
    <s v="Tuesday"/>
    <s v="Mortgages"/>
    <s v="Prospecting"/>
    <s v="desktop"/>
    <x v="1"/>
    <s v="ebay.ie"/>
    <s v="160x600"/>
    <s v="male"/>
    <s v="age_fortyfive_fiftyfour"/>
    <s v="45_54"/>
    <n v="0"/>
  </r>
  <r>
    <x v="205"/>
    <d v="2019-01-07T17:27:00"/>
    <n v="2"/>
    <s v="Monday"/>
    <s v="Mortgages"/>
    <s v="Prospecting"/>
    <s v="desktop"/>
    <x v="2"/>
    <s v="ebay.ie"/>
    <s v="300x250"/>
    <s v="male"/>
    <s v="age_fortyfive_fiftyfour"/>
    <s v="45_54"/>
    <n v="0"/>
  </r>
  <r>
    <x v="205"/>
    <d v="2019-01-13T19:07:00"/>
    <n v="1"/>
    <s v="Sunday"/>
    <s v="Mortgages"/>
    <s v="Prospecting"/>
    <s v="desktop"/>
    <x v="2"/>
    <s v="trendybends.com"/>
    <s v="300x250"/>
    <s v="male"/>
    <s v="age_fortyfive_fiftyfour"/>
    <s v="45_54"/>
    <n v="0"/>
  </r>
  <r>
    <x v="205"/>
    <d v="2019-01-07T17:27:00"/>
    <n v="2"/>
    <s v="Monday"/>
    <s v="Mortgages"/>
    <s v="Prospecting"/>
    <s v="desktop"/>
    <x v="2"/>
    <s v="ebay.ie"/>
    <s v="300x250"/>
    <s v="male"/>
    <s v="age_fortyfive_fiftyfour"/>
    <s v="45_54"/>
    <n v="0"/>
  </r>
  <r>
    <x v="205"/>
    <d v="2019-01-06T10:03:00"/>
    <n v="1"/>
    <s v="Sunday"/>
    <s v="Mortgages"/>
    <s v="Prospecting"/>
    <s v="desktop"/>
    <x v="0"/>
    <s v="daft.ie"/>
    <s v="728x90"/>
    <s v="male"/>
    <s v="age_fortyfive_fiftyfour"/>
    <s v="45_54"/>
    <s v="yes"/>
  </r>
  <r>
    <x v="205"/>
    <d v="2019-01-13T19:09:00"/>
    <n v="1"/>
    <s v="Sunday"/>
    <s v="Mortgages"/>
    <s v="Prospecting"/>
    <s v="desktop"/>
    <x v="2"/>
    <s v="trendybends.com"/>
    <s v="728x90"/>
    <s v="male"/>
    <s v="age_fortyfive_fiftyfour"/>
    <s v="45_54"/>
    <n v="0"/>
  </r>
  <r>
    <x v="206"/>
    <d v="2019-01-11T20:24:00"/>
    <n v="6"/>
    <s v="Friday"/>
    <s v="Mortgages"/>
    <s v="Prospecting"/>
    <s v="mobile"/>
    <x v="1"/>
    <s v="moneyguideireland.com"/>
    <s v="300x250"/>
    <s v="male"/>
    <s v="age_twentyfive_thirtyfour"/>
    <s v="25_34"/>
    <n v="0"/>
  </r>
  <r>
    <x v="207"/>
    <d v="2019-01-07T14:31:00"/>
    <n v="2"/>
    <s v="Monday"/>
    <s v="Mortgages"/>
    <s v="Prospecting"/>
    <s v="mobile"/>
    <x v="0"/>
    <s v="minimins.com"/>
    <s v="300x250"/>
    <s v="female"/>
    <s v="age_twentyfive_thirtyfour"/>
    <s v="25_34"/>
    <n v="0"/>
  </r>
  <r>
    <x v="207"/>
    <d v="2019-01-09T18:35:00"/>
    <n v="4"/>
    <s v="Wednesday"/>
    <s v="Mortgages"/>
    <s v="Prospecting"/>
    <s v="mobile"/>
    <x v="2"/>
    <s v="mumsnet.com"/>
    <s v="300x250"/>
    <s v="female"/>
    <s v="age_twentyfive_thirtyfour"/>
    <s v="25_34"/>
    <n v="0"/>
  </r>
  <r>
    <x v="208"/>
    <d v="2019-01-07T13:18:00"/>
    <n v="2"/>
    <s v="Monday"/>
    <s v="Mortgages"/>
    <s v="Retargeting"/>
    <s v="mobile"/>
    <x v="1"/>
    <s v="redcafe.net"/>
    <s v="320x50"/>
    <s v="male"/>
    <s v="age_twentyfive_thirtyfour"/>
    <s v="25_34"/>
    <n v="0"/>
  </r>
  <r>
    <x v="209"/>
    <d v="2019-01-13T12:01:00"/>
    <n v="1"/>
    <s v="Sunday"/>
    <s v="Mortgages"/>
    <s v="Retargeting"/>
    <s v="mobile"/>
    <x v="2"/>
    <s v="rasamalaysia.com"/>
    <s v="300x250"/>
    <s v="male"/>
    <s v="age_sixtyfive_plus"/>
    <n v="65"/>
    <n v="0"/>
  </r>
  <r>
    <x v="209"/>
    <d v="2019-01-06T21:59:00"/>
    <n v="1"/>
    <s v="Sunday"/>
    <s v="Mortgages"/>
    <s v="Retargeting"/>
    <s v="mobile"/>
    <x v="0"/>
    <s v="boredpanda.com"/>
    <s v="300x250"/>
    <s v="male"/>
    <s v="age_sixtyfive_plus"/>
    <n v="65"/>
    <n v="0"/>
  </r>
  <r>
    <x v="209"/>
    <d v="2019-01-13T12:01:00"/>
    <n v="1"/>
    <s v="Sunday"/>
    <s v="Mortgages"/>
    <s v="Retargeting"/>
    <s v="mobile"/>
    <x v="2"/>
    <s v="rasamalaysia.com"/>
    <s v="300x250"/>
    <s v="male"/>
    <s v="age_sixtyfive_plus"/>
    <n v="65"/>
    <n v="0"/>
  </r>
  <r>
    <x v="209"/>
    <d v="2019-01-14T09:19:00"/>
    <n v="2"/>
    <s v="Monday"/>
    <s v="Mortgages"/>
    <s v="Retargeting"/>
    <s v="mobile"/>
    <x v="2"/>
    <s v="touch.daft.ie"/>
    <s v="300x250"/>
    <s v="male"/>
    <s v="age_sixtyfive_plus"/>
    <n v="65"/>
    <n v="0"/>
  </r>
  <r>
    <x v="209"/>
    <d v="2019-01-21T21:21:00"/>
    <n v="2"/>
    <s v="Monday"/>
    <s v="Mortgages"/>
    <s v="Retargeting"/>
    <s v="mobile"/>
    <x v="1"/>
    <s v="donedeal.ie"/>
    <s v="320x50"/>
    <s v="male"/>
    <s v="age_sixtyfive_plus"/>
    <n v="65"/>
    <n v="0"/>
  </r>
  <r>
    <x v="209"/>
    <d v="2019-01-20T15:32:00"/>
    <n v="1"/>
    <s v="Sunday"/>
    <s v="Mortgages"/>
    <s v="Retargeting"/>
    <s v="mobile"/>
    <x v="2"/>
    <s v="donedeal.ie"/>
    <s v="320x50"/>
    <s v="male"/>
    <s v="age_sixtyfive_plus"/>
    <n v="65"/>
    <n v="0"/>
  </r>
  <r>
    <x v="209"/>
    <d v="2019-01-08T00:04:00"/>
    <n v="3"/>
    <s v="Tuesday"/>
    <s v="Mortgages"/>
    <s v="Retargeting"/>
    <s v="mobile"/>
    <x v="2"/>
    <s v="donedeal.ie"/>
    <s v="320x50"/>
    <s v="male"/>
    <s v="age_sixtyfive_plus"/>
    <n v="65"/>
    <n v="0"/>
  </r>
  <r>
    <x v="209"/>
    <d v="2019-01-07T23:23:00"/>
    <n v="2"/>
    <s v="Monday"/>
    <s v="Mortgages"/>
    <s v="Retargeting"/>
    <s v="mobile"/>
    <x v="2"/>
    <s v="donedeal.ie"/>
    <s v="320x50"/>
    <s v="male"/>
    <s v="age_sixtyfive_plus"/>
    <n v="65"/>
    <n v="0"/>
  </r>
  <r>
    <x v="209"/>
    <d v="2019-01-13T12:01:00"/>
    <n v="1"/>
    <s v="Sunday"/>
    <s v="Mortgages"/>
    <s v="Retargeting"/>
    <s v="mobile"/>
    <x v="2"/>
    <s v="rasamalaysia.com"/>
    <s v="320x50"/>
    <s v="male"/>
    <s v="age_sixtyfive_plus"/>
    <n v="65"/>
    <n v="0"/>
  </r>
  <r>
    <x v="210"/>
    <d v="2019-01-04T22:17:00"/>
    <n v="6"/>
    <s v="Friday"/>
    <s v="Mortgages"/>
    <s v="Prospecting"/>
    <s v="desktop"/>
    <x v="2"/>
    <s v="blackoutrugby.com"/>
    <s v="300x250"/>
    <s v="male"/>
    <s v="age_fortyfive_fiftyfour"/>
    <s v="45_54"/>
    <n v="0"/>
  </r>
  <r>
    <x v="210"/>
    <d v="2019-01-01T11:34:00"/>
    <n v="3"/>
    <s v="Tuesday"/>
    <s v="Mortgages"/>
    <s v="Prospecting"/>
    <s v="desktop"/>
    <x v="0"/>
    <s v="blackoutrugby.com"/>
    <s v="300x250"/>
    <s v="male"/>
    <s v="age_fortyfive_fiftyfour"/>
    <s v="45_54"/>
    <n v="0"/>
  </r>
  <r>
    <x v="210"/>
    <d v="2019-01-04T17:47:00"/>
    <n v="6"/>
    <s v="Friday"/>
    <s v="Mortgages"/>
    <s v="Prospecting"/>
    <s v="desktop"/>
    <x v="2"/>
    <s v="cars.ie"/>
    <s v="320x50"/>
    <s v="male"/>
    <s v="age_fortyfive_fiftyfour"/>
    <s v="45_54"/>
    <n v="0"/>
  </r>
  <r>
    <x v="210"/>
    <d v="2019-01-05T23:00:00"/>
    <n v="7"/>
    <s v="Saturday"/>
    <s v="Mortgages"/>
    <s v="Prospecting"/>
    <s v="desktop"/>
    <x v="1"/>
    <s v="daft.ie"/>
    <s v="728x90"/>
    <s v="male"/>
    <s v="age_fortyfive_fiftyfour"/>
    <s v="45_54"/>
    <s v="yes"/>
  </r>
  <r>
    <x v="211"/>
    <d v="2019-01-03T22:00:00"/>
    <n v="5"/>
    <s v="Thursday"/>
    <s v="Mortgages"/>
    <s v="Prospecting"/>
    <s v="desktop"/>
    <x v="0"/>
    <s v="daft.ie"/>
    <s v="728x90"/>
    <s v="female"/>
    <s v="age_eighteen_twentyfour"/>
    <s v="18_24"/>
    <s v="yes"/>
  </r>
  <r>
    <x v="211"/>
    <d v="2019-01-03T22:01:00"/>
    <n v="5"/>
    <s v="Thursday"/>
    <s v="Mortgages"/>
    <s v="Prospecting"/>
    <s v="desktop"/>
    <x v="2"/>
    <s v="daft.ie"/>
    <s v="728x90"/>
    <s v="female"/>
    <s v="age_eighteen_twentyfour"/>
    <s v="18_24"/>
    <s v="yes"/>
  </r>
  <r>
    <x v="211"/>
    <d v="2019-01-06T21:44:00"/>
    <n v="1"/>
    <s v="Sunday"/>
    <s v="Mortgages"/>
    <s v="Prospecting"/>
    <s v="desktop"/>
    <x v="2"/>
    <s v="daft.ie"/>
    <s v="728x90"/>
    <s v="female"/>
    <s v="age_eighteen_twentyfour"/>
    <s v="18_24"/>
    <s v="yes"/>
  </r>
  <r>
    <x v="211"/>
    <d v="2019-01-05T22:39:00"/>
    <n v="7"/>
    <s v="Saturday"/>
    <s v="Mortgages"/>
    <s v="Prospecting"/>
    <s v="desktop"/>
    <x v="2"/>
    <s v="daft.ie"/>
    <s v="728x90"/>
    <s v="female"/>
    <s v="age_eighteen_twentyfour"/>
    <s v="18_24"/>
    <s v="yes"/>
  </r>
  <r>
    <x v="211"/>
    <d v="2019-01-03T22:03:00"/>
    <n v="5"/>
    <s v="Thursday"/>
    <s v="Mortgages"/>
    <s v="Prospecting"/>
    <s v="desktop"/>
    <x v="2"/>
    <s v="daft.ie"/>
    <s v="728x90"/>
    <s v="female"/>
    <s v="age_eighteen_twentyfour"/>
    <s v="18_24"/>
    <s v="yes"/>
  </r>
  <r>
    <x v="211"/>
    <d v="2019-01-04T23:20:00"/>
    <n v="6"/>
    <s v="Friday"/>
    <s v="Mortgages"/>
    <s v="Prospecting"/>
    <s v="desktop"/>
    <x v="2"/>
    <s v="daft.ie"/>
    <s v="728x90"/>
    <s v="female"/>
    <s v="age_eighteen_twentyfour"/>
    <s v="18_24"/>
    <s v="yes"/>
  </r>
  <r>
    <x v="211"/>
    <d v="2019-01-10T19:26:00"/>
    <n v="5"/>
    <s v="Thursday"/>
    <s v="Mortgages"/>
    <s v="Prospecting"/>
    <s v="desktop"/>
    <x v="1"/>
    <s v="daft.ie"/>
    <s v="728x90"/>
    <s v="female"/>
    <s v="age_eighteen_twentyfour"/>
    <s v="18_24"/>
    <s v="yes"/>
  </r>
  <r>
    <x v="212"/>
    <d v="2019-01-19T15:42:00"/>
    <n v="7"/>
    <s v="Saturday"/>
    <s v="Mortgages"/>
    <s v="Retargeting"/>
    <s v="desktop"/>
    <x v="2"/>
    <s v="thesun.ie"/>
    <s v="300x250"/>
    <s v="male"/>
    <s v="age_fortyfive_fiftyfour"/>
    <s v="45_54"/>
    <n v="0"/>
  </r>
  <r>
    <x v="212"/>
    <d v="2019-01-19T18:29:00"/>
    <n v="7"/>
    <s v="Saturday"/>
    <s v="Mortgages"/>
    <s v="Retargeting"/>
    <s v="desktop"/>
    <x v="2"/>
    <s v="flashscores.co.uk"/>
    <s v="300x250"/>
    <s v="male"/>
    <s v="age_fortyfive_fiftyfour"/>
    <s v="45_54"/>
    <n v="0"/>
  </r>
  <r>
    <x v="212"/>
    <d v="2019-01-13T18:41:00"/>
    <n v="1"/>
    <s v="Sunday"/>
    <s v="Mortgages"/>
    <s v="Retargeting"/>
    <s v="desktop"/>
    <x v="0"/>
    <s v="pitchfork.com"/>
    <s v="300x250"/>
    <s v="male"/>
    <s v="age_fortyfive_fiftyfour"/>
    <s v="45_54"/>
    <n v="0"/>
  </r>
  <r>
    <x v="212"/>
    <d v="2019-01-26T18:49:00"/>
    <n v="7"/>
    <s v="Saturday"/>
    <s v="Mortgages"/>
    <s v="Retargeting"/>
    <s v="desktop"/>
    <x v="1"/>
    <s v="tasteofcountry.com"/>
    <s v="728x90"/>
    <s v="male"/>
    <s v="age_fortyfive_fiftyfour"/>
    <s v="45_54"/>
    <n v="0"/>
  </r>
  <r>
    <x v="212"/>
    <d v="2019-01-19T21:44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2"/>
    <d v="2019-01-19T21:19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2"/>
    <d v="2019-01-19T21:39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2"/>
    <d v="2019-01-19T21:49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2"/>
    <d v="2019-01-26T16:19:00"/>
    <n v="7"/>
    <s v="Saturday"/>
    <s v="Mortgages"/>
    <s v="Retargeting"/>
    <s v="desktop"/>
    <x v="2"/>
    <s v="pitchfork.com"/>
    <s v="728x90"/>
    <s v="male"/>
    <s v="age_fortyfive_fiftyfour"/>
    <s v="45_54"/>
    <n v="0"/>
  </r>
  <r>
    <x v="212"/>
    <d v="2019-01-19T21:08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2"/>
    <d v="2019-01-26T18:04:00"/>
    <n v="7"/>
    <s v="Saturday"/>
    <s v="Mortgages"/>
    <s v="Retargeting"/>
    <s v="desktop"/>
    <x v="2"/>
    <s v="daft.ie"/>
    <s v="728x90"/>
    <s v="male"/>
    <s v="age_fortyfive_fiftyfour"/>
    <s v="45_54"/>
    <s v="yes"/>
  </r>
  <r>
    <x v="212"/>
    <d v="2019-01-19T21:29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2"/>
    <d v="2019-01-19T21:34:00"/>
    <n v="7"/>
    <s v="Saturday"/>
    <s v="Mortgages"/>
    <s v="Retargeting"/>
    <s v="desktop"/>
    <x v="2"/>
    <s v="skype.com"/>
    <s v="728x90"/>
    <s v="male"/>
    <s v="age_fortyfive_fiftyfour"/>
    <s v="45_54"/>
    <n v="0"/>
  </r>
  <r>
    <x v="213"/>
    <d v="2019-01-11T22:01:00"/>
    <n v="6"/>
    <s v="Friday"/>
    <s v="Mortgages"/>
    <s v="Prospecting"/>
    <s v="mobile"/>
    <x v="1"/>
    <s v="hotels.com"/>
    <s v="300x250"/>
    <s v="male"/>
    <s v="age_fortyfive_fiftyfour"/>
    <s v="45_54"/>
    <n v="0"/>
  </r>
  <r>
    <x v="214"/>
    <d v="2019-01-01T23:52:00"/>
    <n v="3"/>
    <s v="Tuesday"/>
    <s v="Mortgages"/>
    <s v="Prospecting"/>
    <s v="mobile"/>
    <x v="1"/>
    <s v="boards.weddingbee.com"/>
    <s v="300x250"/>
    <s v="female"/>
    <s v="age_twentyfive_thirtyfour"/>
    <s v="25_34"/>
    <n v="0"/>
  </r>
  <r>
    <x v="215"/>
    <d v="2019-01-07T20:51:00"/>
    <n v="2"/>
    <s v="Monday"/>
    <s v="Mortgages"/>
    <s v="Prospecting"/>
    <s v="mobile"/>
    <x v="1"/>
    <s v="moneyguideireland.com"/>
    <s v="300x250"/>
    <s v="female"/>
    <s v="age_twentyfive_thirtyfour"/>
    <s v="25_34"/>
    <n v="0"/>
  </r>
  <r>
    <x v="216"/>
    <d v="2019-01-09T14:12:00"/>
    <n v="4"/>
    <s v="Wednesday"/>
    <s v="Mortgages"/>
    <s v="Prospecting"/>
    <s v="desktop"/>
    <x v="0"/>
    <s v="carzone.ie"/>
    <s v="728x90"/>
    <s v="female"/>
    <s v="age_eighteen_twentyfour"/>
    <s v="18_24"/>
    <n v="0"/>
  </r>
  <r>
    <x v="216"/>
    <d v="2019-01-09T14:13:00"/>
    <n v="4"/>
    <s v="Wednesday"/>
    <s v="Mortgages"/>
    <s v="Prospecting"/>
    <s v="desktop"/>
    <x v="1"/>
    <s v="carzone.ie"/>
    <s v="728x90"/>
    <s v="female"/>
    <s v="age_eighteen_twentyfour"/>
    <s v="18_24"/>
    <n v="0"/>
  </r>
  <r>
    <x v="217"/>
    <d v="2019-01-03T01:50:00"/>
    <n v="5"/>
    <s v="Thursday"/>
    <s v="Mortgages"/>
    <s v="Prospecting"/>
    <s v="mobile"/>
    <x v="1"/>
    <s v="thesun.ie"/>
    <s v="320x50"/>
    <s v="male"/>
    <s v="age_thirtyfive_fortyfour"/>
    <s v="35_44"/>
    <n v="0"/>
  </r>
  <r>
    <x v="217"/>
    <d v="2019-01-02T19:43:00"/>
    <n v="4"/>
    <s v="Wednesday"/>
    <s v="Mortgages"/>
    <s v="Prospecting"/>
    <s v="mobile"/>
    <x v="0"/>
    <s v="thesun.ie"/>
    <s v="320x50"/>
    <s v="male"/>
    <s v="age_thirtyfive_fortyfour"/>
    <s v="35_44"/>
    <n v="0"/>
  </r>
  <r>
    <x v="218"/>
    <d v="2019-01-07T17:45:00"/>
    <n v="2"/>
    <s v="Monday"/>
    <s v="Mortgages"/>
    <s v="Prospecting"/>
    <s v="desktop"/>
    <x v="0"/>
    <s v="greatandhra.com"/>
    <s v="300x250"/>
    <s v="male"/>
    <s v="age_thirtyfive_fortyfour"/>
    <s v="35_44"/>
    <n v="0"/>
  </r>
  <r>
    <x v="218"/>
    <d v="2019-01-21T16:50:00"/>
    <n v="2"/>
    <s v="Monday"/>
    <s v="Mortgages"/>
    <s v="Prospecting"/>
    <s v="desktop"/>
    <x v="1"/>
    <s v="daft.ie"/>
    <s v="728x90"/>
    <s v="male"/>
    <s v="age_thirtyfive_fortyfour"/>
    <s v="35_44"/>
    <s v="yes"/>
  </r>
  <r>
    <x v="218"/>
    <d v="2019-01-18T16:18:00"/>
    <n v="6"/>
    <s v="Friday"/>
    <s v="Mortgages"/>
    <s v="Prospecting"/>
    <s v="desktop"/>
    <x v="2"/>
    <s v="daft.ie"/>
    <s v="728x90"/>
    <s v="male"/>
    <s v="age_thirtyfive_fortyfour"/>
    <s v="35_44"/>
    <s v="yes"/>
  </r>
  <r>
    <x v="218"/>
    <d v="2019-01-09T12:00:00"/>
    <n v="4"/>
    <s v="Wednesday"/>
    <s v="Mortgages"/>
    <s v="Prospecting"/>
    <s v="desktop"/>
    <x v="2"/>
    <s v="daft.ie"/>
    <s v="728x90"/>
    <s v="male"/>
    <s v="age_thirtyfive_fortyfour"/>
    <s v="35_44"/>
    <s v="yes"/>
  </r>
  <r>
    <x v="218"/>
    <d v="2019-01-18T16:19:00"/>
    <n v="6"/>
    <s v="Friday"/>
    <s v="Mortgages"/>
    <s v="Prospecting"/>
    <s v="desktop"/>
    <x v="2"/>
    <s v="daft.ie"/>
    <s v="728x90"/>
    <s v="male"/>
    <s v="age_thirtyfive_fortyfour"/>
    <s v="35_44"/>
    <s v="yes"/>
  </r>
  <r>
    <x v="219"/>
    <d v="2019-01-08T23:46:00"/>
    <n v="3"/>
    <s v="Tuesday"/>
    <s v="Mortgages"/>
    <s v="Retargeting"/>
    <s v="mobile"/>
    <x v="2"/>
    <s v="touch.daft.ie"/>
    <s v="300x250"/>
    <s v="male"/>
    <s v="age_eighteen_twentyfour"/>
    <s v="18_24"/>
    <n v="0"/>
  </r>
  <r>
    <x v="219"/>
    <d v="2019-01-06T00:10:00"/>
    <n v="1"/>
    <s v="Sunday"/>
    <s v="Mortgages"/>
    <s v="Retargeting"/>
    <s v="mobile"/>
    <x v="2"/>
    <s v="gameskinny.com"/>
    <s v="300x250"/>
    <s v="male"/>
    <s v="age_eighteen_twentyfour"/>
    <s v="18_24"/>
    <n v="0"/>
  </r>
  <r>
    <x v="219"/>
    <d v="2019-01-08T23:44:00"/>
    <n v="3"/>
    <s v="Tuesday"/>
    <s v="Mortgages"/>
    <s v="Retargeting"/>
    <s v="mobile"/>
    <x v="2"/>
    <s v="touch.daft.ie"/>
    <s v="300x250"/>
    <s v="male"/>
    <s v="age_eighteen_twentyfour"/>
    <s v="18_24"/>
    <n v="0"/>
  </r>
  <r>
    <x v="219"/>
    <d v="2019-01-06T17:41:00"/>
    <n v="1"/>
    <s v="Sunday"/>
    <s v="Mortgages"/>
    <s v="Retargeting"/>
    <s v="mobile"/>
    <x v="2"/>
    <s v="guides.gamepressure.com"/>
    <s v="300x250"/>
    <s v="male"/>
    <s v="age_eighteen_twentyfour"/>
    <s v="18_24"/>
    <n v="0"/>
  </r>
  <r>
    <x v="219"/>
    <d v="2019-01-08T23:48:00"/>
    <n v="3"/>
    <s v="Tuesday"/>
    <s v="Mortgages"/>
    <s v="Retargeting"/>
    <s v="mobile"/>
    <x v="2"/>
    <s v="touch.daft.ie"/>
    <s v="300x250"/>
    <s v="male"/>
    <s v="age_eighteen_twentyfour"/>
    <s v="18_24"/>
    <n v="0"/>
  </r>
  <r>
    <x v="219"/>
    <d v="2019-01-07T12:45:00"/>
    <n v="2"/>
    <s v="Monday"/>
    <s v="Mortgages"/>
    <s v="Retargeting"/>
    <s v="mobile"/>
    <x v="2"/>
    <s v="timeanddate.com"/>
    <s v="300x250"/>
    <s v="male"/>
    <s v="age_eighteen_twentyfour"/>
    <s v="18_24"/>
    <n v="0"/>
  </r>
  <r>
    <x v="219"/>
    <d v="2019-01-08T23:42:00"/>
    <n v="3"/>
    <s v="Tuesday"/>
    <s v="Mortgages"/>
    <s v="Retargeting"/>
    <s v="mobile"/>
    <x v="2"/>
    <s v="touch.daft.ie"/>
    <s v="300x250"/>
    <s v="male"/>
    <s v="age_eighteen_twentyfour"/>
    <s v="18_24"/>
    <n v="0"/>
  </r>
  <r>
    <x v="219"/>
    <d v="2019-01-10T14:52:00"/>
    <n v="5"/>
    <s v="Thursday"/>
    <s v="Mortgages"/>
    <s v="Retargeting"/>
    <s v="mobile"/>
    <x v="2"/>
    <s v="donedeal.ie"/>
    <s v="300x250"/>
    <s v="male"/>
    <s v="age_eighteen_twentyfour"/>
    <s v="18_24"/>
    <n v="0"/>
  </r>
  <r>
    <x v="219"/>
    <d v="2019-01-10T15:26:00"/>
    <n v="5"/>
    <s v="Thursday"/>
    <s v="Mortgages"/>
    <s v="Retargeting"/>
    <s v="mobile"/>
    <x v="2"/>
    <s v="donedeal.ie"/>
    <s v="300x250"/>
    <s v="male"/>
    <s v="age_eighteen_twentyfour"/>
    <s v="18_24"/>
    <n v="0"/>
  </r>
  <r>
    <x v="219"/>
    <d v="2019-01-09T17:13:00"/>
    <n v="4"/>
    <s v="Wednesday"/>
    <s v="Mortgages"/>
    <s v="Retargeting"/>
    <s v="mobile"/>
    <x v="2"/>
    <s v="donedeal.ie"/>
    <s v="300x250"/>
    <s v="male"/>
    <s v="age_eighteen_twentyfour"/>
    <s v="18_24"/>
    <n v="0"/>
  </r>
  <r>
    <x v="219"/>
    <d v="2019-01-06T19:39:00"/>
    <n v="1"/>
    <s v="Sunday"/>
    <s v="Mortgages"/>
    <s v="Retargeting"/>
    <s v="mobile"/>
    <x v="2"/>
    <s v="guides.gamepressure.com"/>
    <s v="300x250"/>
    <s v="male"/>
    <s v="age_eighteen_twentyfour"/>
    <s v="18_24"/>
    <n v="0"/>
  </r>
  <r>
    <x v="219"/>
    <d v="2019-01-08T23:41:00"/>
    <n v="3"/>
    <s v="Tuesday"/>
    <s v="Mortgages"/>
    <s v="Retargeting"/>
    <s v="mobile"/>
    <x v="2"/>
    <s v="touch.daft.ie"/>
    <s v="300x250"/>
    <s v="male"/>
    <s v="age_eighteen_twentyfour"/>
    <s v="18_24"/>
    <n v="0"/>
  </r>
  <r>
    <x v="219"/>
    <d v="2019-01-06T22:46:00"/>
    <n v="1"/>
    <s v="Sunday"/>
    <s v="Mortgages"/>
    <s v="Retargeting"/>
    <s v="mobile"/>
    <x v="2"/>
    <s v="m.accuweather.com"/>
    <s v="300x250"/>
    <s v="male"/>
    <s v="age_eighteen_twentyfour"/>
    <s v="18_24"/>
    <n v="0"/>
  </r>
  <r>
    <x v="219"/>
    <d v="2019-01-05T22:31:00"/>
    <n v="7"/>
    <s v="Saturday"/>
    <s v="Mortgages"/>
    <s v="Retargeting"/>
    <s v="mobile"/>
    <x v="2"/>
    <s v="hello-neighbor.wikia.com"/>
    <s v="300x250"/>
    <s v="male"/>
    <s v="age_eighteen_twentyfour"/>
    <s v="18_24"/>
    <n v="0"/>
  </r>
  <r>
    <x v="219"/>
    <d v="2019-01-10T15:26:00"/>
    <n v="5"/>
    <s v="Thursday"/>
    <s v="Mortgages"/>
    <s v="Retargeting"/>
    <s v="mobile"/>
    <x v="2"/>
    <s v="donedeal.ie"/>
    <s v="300x250"/>
    <s v="male"/>
    <s v="age_eighteen_twentyfour"/>
    <s v="18_24"/>
    <n v="0"/>
  </r>
  <r>
    <x v="219"/>
    <d v="2019-01-07T08:03:00"/>
    <n v="2"/>
    <s v="Monday"/>
    <s v="Mortgages"/>
    <s v="Retargeting"/>
    <s v="mobile"/>
    <x v="2"/>
    <s v="timeanddate.com"/>
    <s v="300x250"/>
    <s v="male"/>
    <s v="age_eighteen_twentyfour"/>
    <s v="18_24"/>
    <n v="0"/>
  </r>
  <r>
    <x v="219"/>
    <d v="2019-01-09T17:54:00"/>
    <n v="4"/>
    <s v="Wednesday"/>
    <s v="Mortgages"/>
    <s v="Retargeting"/>
    <s v="mobile"/>
    <x v="2"/>
    <s v="donedeal.ie"/>
    <s v="300x250"/>
    <s v="male"/>
    <s v="age_eighteen_twentyfour"/>
    <s v="18_24"/>
    <n v="0"/>
  </r>
  <r>
    <x v="219"/>
    <d v="2019-01-08T23:38:00"/>
    <n v="3"/>
    <s v="Tuesday"/>
    <s v="Mortgages"/>
    <s v="Retargeting"/>
    <s v="mobile"/>
    <x v="2"/>
    <s v="touch.daft.ie"/>
    <s v="300x250"/>
    <s v="male"/>
    <s v="age_eighteen_twentyfour"/>
    <s v="18_24"/>
    <n v="0"/>
  </r>
  <r>
    <x v="219"/>
    <d v="2019-01-10T15:15:00"/>
    <n v="5"/>
    <s v="Thursday"/>
    <s v="Mortgages"/>
    <s v="Retargeting"/>
    <s v="mobile"/>
    <x v="2"/>
    <s v="donedeal.ie"/>
    <s v="300x250"/>
    <s v="male"/>
    <s v="age_eighteen_twentyfour"/>
    <s v="18_24"/>
    <n v="0"/>
  </r>
  <r>
    <x v="219"/>
    <d v="2019-01-08T23:33:00"/>
    <n v="3"/>
    <s v="Tuesday"/>
    <s v="Mortgages"/>
    <s v="Retargeting"/>
    <s v="mobile"/>
    <x v="2"/>
    <s v="rightmove.co.uk"/>
    <s v="320x50"/>
    <s v="male"/>
    <s v="age_eighteen_twentyfour"/>
    <s v="18_24"/>
    <n v="0"/>
  </r>
  <r>
    <x v="219"/>
    <d v="2019-01-10T15:57:00"/>
    <n v="5"/>
    <s v="Thursday"/>
    <s v="Mortgages"/>
    <s v="Retargeting"/>
    <s v="mobile"/>
    <x v="2"/>
    <s v="donedeal.ie"/>
    <s v="320x50"/>
    <s v="male"/>
    <s v="age_eighteen_twentyfour"/>
    <s v="18_24"/>
    <n v="0"/>
  </r>
  <r>
    <x v="219"/>
    <d v="2019-01-06T18:06:00"/>
    <n v="1"/>
    <s v="Sunday"/>
    <s v="Mortgages"/>
    <s v="Retargeting"/>
    <s v="mobile"/>
    <x v="2"/>
    <s v="guides.gamepressure.com"/>
    <s v="320x50"/>
    <s v="male"/>
    <s v="age_eighteen_twentyfour"/>
    <s v="18_24"/>
    <n v="0"/>
  </r>
  <r>
    <x v="219"/>
    <d v="2019-01-09T16:53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06T18:48:00"/>
    <n v="1"/>
    <s v="Sunday"/>
    <s v="Mortgages"/>
    <s v="Retargeting"/>
    <s v="mobile"/>
    <x v="2"/>
    <s v="guides.gamepressure.com"/>
    <s v="320x50"/>
    <s v="male"/>
    <s v="age_eighteen_twentyfour"/>
    <s v="18_24"/>
    <n v="0"/>
  </r>
  <r>
    <x v="219"/>
    <d v="2019-01-05T22:31:00"/>
    <n v="7"/>
    <s v="Saturday"/>
    <s v="Mortgages"/>
    <s v="Retargeting"/>
    <s v="mobile"/>
    <x v="2"/>
    <s v="hello-neighbor.wikia.com"/>
    <s v="320x50"/>
    <s v="male"/>
    <s v="age_eighteen_twentyfour"/>
    <s v="18_24"/>
    <n v="0"/>
  </r>
  <r>
    <x v="219"/>
    <d v="2019-01-09T17:24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06T22:41:00"/>
    <n v="1"/>
    <s v="Sunday"/>
    <s v="Mortgages"/>
    <s v="Retargeting"/>
    <s v="mobile"/>
    <x v="2"/>
    <s v="irishmirror.ie"/>
    <s v="320x50"/>
    <s v="male"/>
    <s v="age_eighteen_twentyfour"/>
    <s v="18_24"/>
    <n v="0"/>
  </r>
  <r>
    <x v="219"/>
    <d v="2019-01-05T22:06:00"/>
    <n v="7"/>
    <s v="Saturday"/>
    <s v="Mortgages"/>
    <s v="Retargeting"/>
    <s v="mobile"/>
    <x v="2"/>
    <s v="psychcentral.com"/>
    <s v="320x50"/>
    <s v="male"/>
    <s v="age_eighteen_twentyfour"/>
    <s v="18_24"/>
    <n v="0"/>
  </r>
  <r>
    <x v="219"/>
    <d v="2019-01-07T08:05:00"/>
    <n v="2"/>
    <s v="Monday"/>
    <s v="Mortgages"/>
    <s v="Retargeting"/>
    <s v="mobile"/>
    <x v="2"/>
    <s v="timeanddate.com"/>
    <s v="320x50"/>
    <s v="male"/>
    <s v="age_eighteen_twentyfour"/>
    <s v="18_24"/>
    <n v="0"/>
  </r>
  <r>
    <x v="219"/>
    <d v="2019-01-06T19:43:00"/>
    <n v="1"/>
    <s v="Sunday"/>
    <s v="Mortgages"/>
    <s v="Retargeting"/>
    <s v="mobile"/>
    <x v="2"/>
    <s v="guides.gamepressure.com"/>
    <s v="320x50"/>
    <s v="male"/>
    <s v="age_eighteen_twentyfour"/>
    <s v="18_24"/>
    <n v="0"/>
  </r>
  <r>
    <x v="219"/>
    <d v="2019-01-09T17:29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09T12:10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09T17:29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09T16:53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10T15:41:00"/>
    <n v="5"/>
    <s v="Thursday"/>
    <s v="Mortgages"/>
    <s v="Retargeting"/>
    <s v="mobile"/>
    <x v="2"/>
    <s v="donedeal.ie"/>
    <s v="320x50"/>
    <s v="male"/>
    <s v="age_eighteen_twentyfour"/>
    <s v="18_24"/>
    <n v="0"/>
  </r>
  <r>
    <x v="219"/>
    <d v="2019-01-10T19:12:00"/>
    <n v="5"/>
    <s v="Thursday"/>
    <s v="Mortgages"/>
    <s v="Retargeting"/>
    <s v="mobile"/>
    <x v="1"/>
    <s v="donedeal.ie"/>
    <s v="320x50"/>
    <s v="male"/>
    <s v="age_eighteen_twentyfour"/>
    <s v="18_24"/>
    <n v="0"/>
  </r>
  <r>
    <x v="219"/>
    <d v="2019-01-09T17:40:00"/>
    <n v="4"/>
    <s v="Wednesday"/>
    <s v="Mortgages"/>
    <s v="Retargeting"/>
    <s v="mobile"/>
    <x v="2"/>
    <s v="donedeal.ie"/>
    <s v="320x50"/>
    <s v="male"/>
    <s v="age_eighteen_twentyfour"/>
    <s v="18_24"/>
    <n v="0"/>
  </r>
  <r>
    <x v="219"/>
    <d v="2019-01-10T14:13:00"/>
    <n v="5"/>
    <s v="Thursday"/>
    <s v="Mortgages"/>
    <s v="Retargeting"/>
    <s v="mobile"/>
    <x v="2"/>
    <s v="virtualaccountant.ie"/>
    <s v="320x50"/>
    <s v="male"/>
    <s v="age_eighteen_twentyfour"/>
    <s v="18_24"/>
    <n v="0"/>
  </r>
  <r>
    <x v="219"/>
    <d v="2019-01-10T18:01:00"/>
    <n v="5"/>
    <s v="Thursday"/>
    <s v="Mortgages"/>
    <s v="Retargeting"/>
    <s v="mobile"/>
    <x v="2"/>
    <s v="donedeal.ie"/>
    <s v="320x50"/>
    <s v="male"/>
    <s v="age_eighteen_twentyfour"/>
    <s v="18_24"/>
    <n v="0"/>
  </r>
  <r>
    <x v="219"/>
    <d v="2019-01-07T08:04:00"/>
    <n v="2"/>
    <s v="Monday"/>
    <s v="Mortgages"/>
    <s v="Retargeting"/>
    <s v="mobile"/>
    <x v="2"/>
    <s v="timeanddate.com"/>
    <s v="320x50"/>
    <s v="male"/>
    <s v="age_eighteen_twentyfour"/>
    <s v="18_24"/>
    <n v="0"/>
  </r>
  <r>
    <x v="219"/>
    <d v="2019-01-06T00:05:00"/>
    <n v="1"/>
    <s v="Sunday"/>
    <s v="Mortgages"/>
    <s v="Retargeting"/>
    <s v="mobile"/>
    <x v="2"/>
    <s v="gameskinny.com"/>
    <s v="320x50"/>
    <s v="male"/>
    <s v="age_eighteen_twentyfour"/>
    <s v="18_24"/>
    <n v="0"/>
  </r>
  <r>
    <x v="219"/>
    <d v="2019-01-08T17:55:00"/>
    <n v="3"/>
    <s v="Tuesday"/>
    <s v="Mortgages"/>
    <s v="Retargeting"/>
    <s v="mobile"/>
    <x v="2"/>
    <s v="donedeal.ie"/>
    <s v="320x50"/>
    <s v="male"/>
    <s v="age_eighteen_twentyfour"/>
    <s v="18_24"/>
    <n v="0"/>
  </r>
  <r>
    <x v="219"/>
    <d v="2019-01-06T13:04:00"/>
    <n v="1"/>
    <s v="Sunday"/>
    <s v="Mortgages"/>
    <s v="Retargeting"/>
    <s v="mobile"/>
    <x v="2"/>
    <s v="guides.gamepressure.com"/>
    <s v="320x50"/>
    <s v="male"/>
    <s v="age_eighteen_twentyfour"/>
    <s v="18_24"/>
    <n v="0"/>
  </r>
  <r>
    <x v="219"/>
    <d v="2019-01-10T15:42:00"/>
    <n v="5"/>
    <s v="Thursday"/>
    <s v="Mortgages"/>
    <s v="Retargeting"/>
    <s v="mobile"/>
    <x v="2"/>
    <s v="donedeal.ie"/>
    <s v="320x50"/>
    <s v="male"/>
    <s v="age_eighteen_twentyfour"/>
    <s v="18_24"/>
    <n v="0"/>
  </r>
  <r>
    <x v="219"/>
    <d v="2019-01-10T06:55:00"/>
    <n v="5"/>
    <s v="Thursday"/>
    <s v="Mortgages"/>
    <s v="Retargeting"/>
    <s v="mobile"/>
    <x v="2"/>
    <s v="donedeal.ie"/>
    <s v="320x50"/>
    <s v="male"/>
    <s v="age_eighteen_twentyfour"/>
    <s v="18_24"/>
    <n v="0"/>
  </r>
  <r>
    <x v="219"/>
    <d v="2019-01-08T23:40:00"/>
    <n v="3"/>
    <s v="Tuesday"/>
    <s v="Mortgages"/>
    <s v="Retargeting"/>
    <s v="mobile"/>
    <x v="2"/>
    <s v="touch.daft.ie"/>
    <s v="320x50"/>
    <s v="male"/>
    <s v="age_eighteen_twentyfour"/>
    <s v="18_24"/>
    <n v="0"/>
  </r>
  <r>
    <x v="219"/>
    <d v="2019-01-10T15:59:00"/>
    <n v="5"/>
    <s v="Thursday"/>
    <s v="Mortgages"/>
    <s v="Retargeting"/>
    <s v="mobile"/>
    <x v="2"/>
    <s v="donedeal.ie"/>
    <s v="320x50"/>
    <s v="male"/>
    <s v="age_eighteen_twentyfour"/>
    <s v="18_24"/>
    <n v="0"/>
  </r>
  <r>
    <x v="219"/>
    <d v="2019-01-07T12:44:00"/>
    <n v="2"/>
    <s v="Monday"/>
    <s v="Mortgages"/>
    <s v="Retargeting"/>
    <s v="mobile"/>
    <x v="2"/>
    <s v="timeanddate.com"/>
    <s v="320x50"/>
    <s v="male"/>
    <s v="age_eighteen_twentyfour"/>
    <s v="18_24"/>
    <n v="0"/>
  </r>
  <r>
    <x v="220"/>
    <d v="2019-01-18T09:11:00"/>
    <n v="6"/>
    <s v="Friday"/>
    <s v="Mortgages"/>
    <s v="Retargeting"/>
    <s v="mobile"/>
    <x v="2"/>
    <s v="techwalla.com"/>
    <s v="300x250"/>
    <s v="female"/>
    <s v="age_twentyfive_thirtyfour"/>
    <s v="25_34"/>
    <n v="0"/>
  </r>
  <r>
    <x v="220"/>
    <d v="2019-01-09T17:01:00"/>
    <n v="4"/>
    <s v="Wednesday"/>
    <s v="Mortgages"/>
    <s v="Retargeting"/>
    <s v="mobile"/>
    <x v="0"/>
    <s v="m.accuweather.com"/>
    <s v="300x250"/>
    <s v="female"/>
    <s v="age_twentyfive_thirtyfour"/>
    <s v="25_34"/>
    <n v="0"/>
  </r>
  <r>
    <x v="220"/>
    <d v="2019-01-17T23:29:00"/>
    <n v="5"/>
    <s v="Thursday"/>
    <s v="Mortgages"/>
    <s v="Retargeting"/>
    <s v="mobile"/>
    <x v="2"/>
    <s v="techwalla.com"/>
    <s v="300x250"/>
    <s v="female"/>
    <s v="age_twentyfive_thirtyfour"/>
    <s v="25_34"/>
    <n v="0"/>
  </r>
  <r>
    <x v="220"/>
    <d v="2019-01-29T23:25:00"/>
    <n v="3"/>
    <s v="Tuesday"/>
    <s v="Mortgages"/>
    <s v="Retargeting"/>
    <s v="mobile"/>
    <x v="1"/>
    <s v="parkers.co.uk"/>
    <s v="320x50"/>
    <s v="female"/>
    <s v="age_twentyfive_thirtyfour"/>
    <s v="25_34"/>
    <n v="0"/>
  </r>
  <r>
    <x v="220"/>
    <d v="2019-01-27T09:20:00"/>
    <n v="1"/>
    <s v="Sunday"/>
    <s v="Mortgages"/>
    <s v="Retargeting"/>
    <s v="mobile"/>
    <x v="2"/>
    <s v="donedeal.ie"/>
    <s v="320x50"/>
    <s v="female"/>
    <s v="age_twentyfive_thirtyfour"/>
    <s v="25_34"/>
    <n v="0"/>
  </r>
  <r>
    <x v="220"/>
    <d v="2019-01-19T09:23:00"/>
    <n v="7"/>
    <s v="Saturday"/>
    <s v="Mortgages"/>
    <s v="Retargeting"/>
    <s v="mobile"/>
    <x v="2"/>
    <s v="cargurus.co.uk"/>
    <s v="320x50"/>
    <s v="female"/>
    <s v="age_twentyfive_thirtyfour"/>
    <s v="25_34"/>
    <n v="0"/>
  </r>
  <r>
    <x v="220"/>
    <d v="2019-01-19T22:51:00"/>
    <n v="7"/>
    <s v="Saturday"/>
    <s v="Mortgages"/>
    <s v="Retargeting"/>
    <s v="mobile"/>
    <x v="2"/>
    <s v="donedeal.ie"/>
    <s v="320x50"/>
    <s v="female"/>
    <s v="age_twentyfive_thirtyfour"/>
    <s v="25_34"/>
    <n v="0"/>
  </r>
  <r>
    <x v="220"/>
    <d v="2019-01-19T09:24:00"/>
    <n v="7"/>
    <s v="Saturday"/>
    <s v="Mortgages"/>
    <s v="Retargeting"/>
    <s v="mobile"/>
    <x v="2"/>
    <s v="cargurus.co.uk"/>
    <s v="320x50"/>
    <s v="female"/>
    <s v="age_twentyfive_thirtyfour"/>
    <s v="25_34"/>
    <n v="0"/>
  </r>
  <r>
    <x v="221"/>
    <d v="2019-01-15T22:12:00"/>
    <n v="3"/>
    <s v="Tuesday"/>
    <s v="Mortgages"/>
    <s v="Prospecting"/>
    <s v="desktop"/>
    <x v="0"/>
    <s v="spot.im"/>
    <s v="300x250"/>
    <s v="male"/>
    <s v="age_fiftyfive_sixtyfour"/>
    <s v="55_64"/>
    <n v="0"/>
  </r>
  <r>
    <x v="221"/>
    <d v="2019-01-18T13:19:00"/>
    <n v="6"/>
    <s v="Friday"/>
    <s v="Mortgages"/>
    <s v="Prospecting"/>
    <s v="desktop"/>
    <x v="2"/>
    <s v="rcmodelscout.com"/>
    <s v="300x250"/>
    <s v="male"/>
    <s v="age_fiftyfive_sixtyfour"/>
    <s v="55_64"/>
    <n v="0"/>
  </r>
  <r>
    <x v="221"/>
    <d v="2019-01-21T21:50:00"/>
    <n v="2"/>
    <s v="Monday"/>
    <s v="Mortgages"/>
    <s v="Prospecting"/>
    <s v="desktop"/>
    <x v="1"/>
    <s v="politico.eu"/>
    <s v="300x250"/>
    <s v="male"/>
    <s v="age_fiftyfive_sixtyfour"/>
    <s v="55_64"/>
    <n v="0"/>
  </r>
  <r>
    <x v="222"/>
    <d v="2019-01-12T10:02:00"/>
    <n v="7"/>
    <s v="Saturday"/>
    <s v="Mortgages"/>
    <s v="Prospecting"/>
    <s v="desktop"/>
    <x v="0"/>
    <s v="sporcle.com"/>
    <s v="300x250"/>
    <s v="male"/>
    <s v="age_twentyfive_thirtyfour"/>
    <s v="25_34"/>
    <n v="0"/>
  </r>
  <r>
    <x v="223"/>
    <d v="2019-01-06T22:32:00"/>
    <n v="1"/>
    <s v="Sunday"/>
    <s v="Mortgages"/>
    <s v="Prospecting"/>
    <s v="desktop"/>
    <x v="1"/>
    <s v="dobrzemieszkaj.pl"/>
    <s v="300x250"/>
    <s v="female"/>
    <s v="age_fortyfive_fiftyfour"/>
    <s v="45_54"/>
    <n v="0"/>
  </r>
  <r>
    <x v="224"/>
    <d v="2019-01-12T17:30:00"/>
    <n v="7"/>
    <s v="Saturday"/>
    <s v="Mortgages"/>
    <s v="Prospecting"/>
    <s v="mobile"/>
    <x v="1"/>
    <s v="thecelticstar.com"/>
    <s v="160x600"/>
    <s v="male"/>
    <s v="age_twentyfive_thirtyfour"/>
    <s v="25_34"/>
    <n v="0"/>
  </r>
  <r>
    <x v="224"/>
    <d v="2019-01-10T22:06:00"/>
    <n v="5"/>
    <s v="Thursday"/>
    <s v="Mortgages"/>
    <s v="Prospecting"/>
    <s v="mobile"/>
    <x v="0"/>
    <s v="thecelticstar.com"/>
    <s v="300x250"/>
    <s v="male"/>
    <s v="age_twentyfive_thirtyfour"/>
    <s v="25_34"/>
    <n v="0"/>
  </r>
  <r>
    <x v="225"/>
    <d v="2019-01-14T21:37:00"/>
    <n v="2"/>
    <s v="Monday"/>
    <s v="Mortgages"/>
    <s v="Prospecting"/>
    <s v="desktop"/>
    <x v="1"/>
    <s v="onceuponachef.com"/>
    <s v="300x250"/>
    <s v="male"/>
    <s v="age_twentyfive_thirtyfour"/>
    <s v="25_34"/>
    <n v="0"/>
  </r>
  <r>
    <x v="225"/>
    <d v="2019-01-10T09:03:00"/>
    <n v="5"/>
    <s v="Thursday"/>
    <s v="Mortgages"/>
    <s v="Prospecting"/>
    <s v="desktop"/>
    <x v="2"/>
    <s v="daft.ie"/>
    <s v="728x90"/>
    <s v="male"/>
    <s v="age_twentyfive_thirtyfour"/>
    <s v="25_34"/>
    <s v="yes"/>
  </r>
  <r>
    <x v="225"/>
    <d v="2019-01-10T09:03:00"/>
    <n v="5"/>
    <s v="Thursday"/>
    <s v="Mortgages"/>
    <s v="Prospecting"/>
    <s v="desktop"/>
    <x v="0"/>
    <s v="daft.ie"/>
    <s v="728x90"/>
    <s v="male"/>
    <s v="age_twentyfive_thirtyfour"/>
    <s v="25_34"/>
    <s v="yes"/>
  </r>
  <r>
    <x v="226"/>
    <d v="2019-01-10T12:31:00"/>
    <n v="5"/>
    <s v="Thursday"/>
    <s v="Mortgages"/>
    <s v="Retargeting"/>
    <s v="desktop"/>
    <x v="0"/>
    <s v="merriam-webster.com"/>
    <s v="300x250"/>
    <s v="male"/>
    <s v="age_fortyfive_fiftyfour"/>
    <s v="45_54"/>
    <n v="0"/>
  </r>
  <r>
    <x v="226"/>
    <d v="2019-01-10T15:21:00"/>
    <n v="5"/>
    <s v="Thursday"/>
    <s v="Mortgages"/>
    <s v="Retargeting"/>
    <s v="desktop"/>
    <x v="2"/>
    <s v="bestlifeonline.com"/>
    <s v="300x250"/>
    <s v="male"/>
    <s v="age_fortyfive_fiftyfour"/>
    <s v="45_54"/>
    <n v="0"/>
  </r>
  <r>
    <x v="226"/>
    <d v="2019-01-14T09:16:00"/>
    <n v="2"/>
    <s v="Monday"/>
    <s v="Mortgages"/>
    <s v="Retargeting"/>
    <s v="desktop"/>
    <x v="1"/>
    <s v="leeds-live.co.uk"/>
    <s v="728x90"/>
    <s v="male"/>
    <s v="age_fortyfive_fiftyfour"/>
    <s v="45_54"/>
    <n v="0"/>
  </r>
  <r>
    <x v="227"/>
    <d v="2019-01-10T12:42:00"/>
    <n v="5"/>
    <s v="Thursday"/>
    <s v="Mortgages"/>
    <s v="Prospecting"/>
    <s v="desktop"/>
    <x v="0"/>
    <s v="daft.ie"/>
    <s v="728x90"/>
    <s v="female"/>
    <s v="age_twentyfive_thirtyfour"/>
    <s v="25_34"/>
    <s v="yes"/>
  </r>
  <r>
    <x v="227"/>
    <d v="2019-01-28T10:25:00"/>
    <n v="2"/>
    <s v="Monday"/>
    <s v="Mortgages"/>
    <s v="Retargeting"/>
    <s v="desktop"/>
    <x v="1"/>
    <s v="irishnews.com"/>
    <s v="300x250"/>
    <s v="female"/>
    <s v="age_twentyfive_thirtyfour"/>
    <s v="25_34"/>
    <n v="0"/>
  </r>
  <r>
    <x v="227"/>
    <d v="2019-01-25T16:53:00"/>
    <n v="6"/>
    <s v="Friday"/>
    <s v="Mortgages"/>
    <s v="Retargeting"/>
    <s v="desktop"/>
    <x v="2"/>
    <s v="vimeo.com"/>
    <s v="728x90"/>
    <s v="female"/>
    <s v="age_twentyfive_thirtyfour"/>
    <s v="25_34"/>
    <n v="0"/>
  </r>
  <r>
    <x v="228"/>
    <d v="2019-01-24T14:21:00"/>
    <n v="5"/>
    <s v="Thursday"/>
    <s v="Mortgages"/>
    <s v="Retargeting"/>
    <s v="mobile"/>
    <x v="1"/>
    <s v="apost.com"/>
    <s v="300x250"/>
    <s v="male"/>
    <s v="age_fortyfive_fiftyfour"/>
    <s v="45_54"/>
    <n v="0"/>
  </r>
  <r>
    <x v="228"/>
    <d v="2019-01-23T21:39:00"/>
    <n v="4"/>
    <s v="Wednesday"/>
    <s v="Mortgages"/>
    <s v="Retargeting"/>
    <s v="mobile"/>
    <x v="0"/>
    <s v="apost.com"/>
    <s v="320x50"/>
    <s v="male"/>
    <s v="age_fortyfive_fiftyfour"/>
    <s v="45_54"/>
    <n v="0"/>
  </r>
  <r>
    <x v="229"/>
    <d v="2019-01-12T00:51:00"/>
    <n v="7"/>
    <s v="Saturday"/>
    <s v="Mortgages"/>
    <s v="Prospecting"/>
    <s v="mobile"/>
    <x v="1"/>
    <s v="webmd.com"/>
    <s v="320x50"/>
    <s v="female"/>
    <s v="age_twentyfive_thirtyfour"/>
    <s v="25_34"/>
    <n v="0"/>
  </r>
  <r>
    <x v="230"/>
    <d v="2019-01-22T09:10:00"/>
    <n v="3"/>
    <s v="Tuesday"/>
    <s v="Mortgages"/>
    <s v="Prospecting"/>
    <s v="desktop"/>
    <x v="1"/>
    <s v="daft.ie"/>
    <s v="728x90"/>
    <s v="female"/>
    <s v="age_eighteen_twentyfour"/>
    <s v="18_24"/>
    <s v="yes"/>
  </r>
  <r>
    <x v="231"/>
    <d v="2019-01-19T17:56:00"/>
    <n v="7"/>
    <s v="Saturday"/>
    <s v="Mortgages"/>
    <s v="Prospecting"/>
    <s v="mobile"/>
    <x v="1"/>
    <s v="boingboing.net"/>
    <s v="300x250"/>
    <s v="male"/>
    <s v="age_twentyfive_thirtyfour"/>
    <s v="25_34"/>
    <n v="0"/>
  </r>
  <r>
    <x v="232"/>
    <d v="2019-01-27T11:00:00"/>
    <n v="1"/>
    <s v="Sunday"/>
    <s v="Mortgages"/>
    <s v="Prospecting"/>
    <s v="mobile"/>
    <x v="1"/>
    <s v="carzone.ie"/>
    <s v="728x90"/>
    <s v="female"/>
    <s v="age_twentyfive_thirtyfour"/>
    <s v="25_34"/>
    <n v="0"/>
  </r>
  <r>
    <x v="232"/>
    <d v="2019-01-27T10:59:00"/>
    <n v="1"/>
    <s v="Sunday"/>
    <s v="Mortgages"/>
    <s v="Prospecting"/>
    <s v="mobile"/>
    <x v="0"/>
    <s v="carzone.ie"/>
    <s v="728x90"/>
    <s v="female"/>
    <s v="age_twentyfive_thirtyfour"/>
    <s v="25_34"/>
    <n v="0"/>
  </r>
  <r>
    <x v="233"/>
    <d v="2019-01-24T16:07:00"/>
    <n v="5"/>
    <s v="Thursday"/>
    <s v="Mortgages"/>
    <s v="Prospecting"/>
    <s v="desktop"/>
    <x v="1"/>
    <s v="9a866d2ca425caf0.anonymous.google"/>
    <s v="300x250"/>
    <s v="male"/>
    <s v="age_fortyfive_fiftyfour"/>
    <s v="45_54"/>
    <n v="0"/>
  </r>
  <r>
    <x v="234"/>
    <d v="2019-01-26T20:04:00"/>
    <n v="7"/>
    <s v="Saturday"/>
    <s v="Mortgages"/>
    <s v="Retargeting"/>
    <s v="mobile"/>
    <x v="1"/>
    <s v="irishmirror.ie"/>
    <s v="320x50"/>
    <s v="female"/>
    <s v="age_twentyfive_thirtyfour"/>
    <s v="25_34"/>
    <n v="0"/>
  </r>
  <r>
    <x v="235"/>
    <d v="2019-01-27T14:33:00"/>
    <n v="1"/>
    <s v="Sunday"/>
    <s v="Mortgages"/>
    <s v="Prospecting"/>
    <s v="desktop"/>
    <x v="0"/>
    <s v="daft.ie"/>
    <s v="728x90"/>
    <s v="female"/>
    <s v="age_twentyfive_thirtyfour"/>
    <s v="25_34"/>
    <s v="yes"/>
  </r>
  <r>
    <x v="236"/>
    <m/>
    <m/>
    <m/>
    <m/>
    <m/>
    <m/>
    <x v="3"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67">
  <r>
    <x v="0"/>
    <d v="2019-01-02T10:54:00"/>
    <n v="4"/>
    <s v="Wednesday"/>
    <x v="0"/>
    <x v="0"/>
    <x v="0"/>
    <x v="0"/>
    <s v="hoganstand.com"/>
    <s v="320x50"/>
    <s v="male"/>
    <s v="age_twentyfive_thirtyfour"/>
    <s v="25_34"/>
    <n v="0"/>
    <s v="Weekday"/>
    <n v="10"/>
    <s v="Morning"/>
    <x v="0"/>
    <x v="0"/>
  </r>
  <r>
    <x v="0"/>
    <d v="2019-01-02T12:53:00"/>
    <n v="4"/>
    <s v="Wednesday"/>
    <x v="0"/>
    <x v="0"/>
    <x v="0"/>
    <x v="1"/>
    <s v="daft.ie"/>
    <s v="728x90"/>
    <s v="male"/>
    <s v="age_twentyfive_thirtyfour"/>
    <s v="25_34"/>
    <s v="yes"/>
    <s v="Weekday"/>
    <n v="12"/>
    <s v="Afternoon"/>
    <x v="0"/>
    <x v="0"/>
  </r>
  <r>
    <x v="0"/>
    <d v="2019-01-02T13:50:00"/>
    <n v="4"/>
    <s v="Wednesday"/>
    <x v="0"/>
    <x v="1"/>
    <x v="0"/>
    <x v="2"/>
    <s v="daft.ie"/>
    <s v="728x90"/>
    <s v="male"/>
    <s v="age_twentyfive_thirtyfour"/>
    <s v="25_34"/>
    <s v="yes"/>
    <s v="Weekday"/>
    <n v="13"/>
    <s v="Afternoon"/>
    <x v="1"/>
    <x v="1"/>
  </r>
  <r>
    <x v="1"/>
    <d v="2019-01-14T11:08:00"/>
    <n v="2"/>
    <s v="Monday"/>
    <x v="0"/>
    <x v="2"/>
    <x v="0"/>
    <x v="1"/>
    <s v="daft.ie"/>
    <s v="728x90"/>
    <s v="male"/>
    <s v="age_fortyfive_fiftyfour"/>
    <s v="45_54"/>
    <s v="yes"/>
    <s v="Weekday"/>
    <n v="11"/>
    <s v="Morning"/>
    <x v="0"/>
    <x v="0"/>
  </r>
  <r>
    <x v="1"/>
    <d v="2019-01-14T11:13:00"/>
    <n v="2"/>
    <s v="Monday"/>
    <x v="0"/>
    <x v="1"/>
    <x v="0"/>
    <x v="2"/>
    <s v="daft.ie"/>
    <s v="728x90"/>
    <s v="male"/>
    <s v="age_fortyfive_fiftyfour"/>
    <s v="45_54"/>
    <s v="yes"/>
    <s v="Weekday"/>
    <n v="11"/>
    <s v="Morning"/>
    <x v="2"/>
    <x v="2"/>
  </r>
  <r>
    <x v="2"/>
    <d v="2019-01-05T18:38:00"/>
    <n v="7"/>
    <s v="Saturday"/>
    <x v="0"/>
    <x v="0"/>
    <x v="1"/>
    <x v="1"/>
    <s v="mumsnet.com"/>
    <s v="300x250"/>
    <s v="female"/>
    <s v="age_twentyfive_thirtyfour"/>
    <s v="25_34"/>
    <n v="0"/>
    <s v="Weekend"/>
    <n v="18"/>
    <s v="Evening"/>
    <x v="0"/>
    <x v="0"/>
  </r>
  <r>
    <x v="2"/>
    <d v="2019-01-16T17:08:00"/>
    <n v="4"/>
    <s v="Wednesday"/>
    <x v="0"/>
    <x v="1"/>
    <x v="1"/>
    <x v="2"/>
    <s v="mumsnet.com"/>
    <s v="300x250"/>
    <s v="female"/>
    <s v="age_twentyfive_thirtyfour"/>
    <s v="25_34"/>
    <n v="0"/>
    <s v="Weekday"/>
    <n v="17"/>
    <s v="Evening"/>
    <x v="1"/>
    <x v="1"/>
  </r>
  <r>
    <x v="3"/>
    <d v="2019-01-11T08:06:00"/>
    <n v="6"/>
    <s v="Friday"/>
    <x v="0"/>
    <x v="0"/>
    <x v="0"/>
    <x v="1"/>
    <s v="daft.ie"/>
    <s v="728x90"/>
    <s v="male"/>
    <s v="age_fiftyfive_sixtyfour"/>
    <s v="55_64"/>
    <s v="yes"/>
    <s v="Weekday"/>
    <n v="8"/>
    <s v="Morning"/>
    <x v="0"/>
    <x v="0"/>
  </r>
  <r>
    <x v="3"/>
    <d v="2019-01-10T17:12:00"/>
    <n v="5"/>
    <s v="Thursday"/>
    <x v="0"/>
    <x v="0"/>
    <x v="0"/>
    <x v="3"/>
    <s v="daft.ie"/>
    <s v="728x90"/>
    <s v="male"/>
    <s v="age_fiftyfive_sixtyfour"/>
    <s v="55_64"/>
    <s v="yes"/>
    <s v="Weekday"/>
    <n v="17"/>
    <s v="Evening"/>
    <x v="0"/>
    <x v="0"/>
  </r>
  <r>
    <x v="3"/>
    <d v="2019-01-10T17:09:00"/>
    <n v="5"/>
    <s v="Thursday"/>
    <x v="0"/>
    <x v="0"/>
    <x v="0"/>
    <x v="3"/>
    <s v="daft.ie"/>
    <s v="728x90"/>
    <s v="male"/>
    <s v="age_fiftyfive_sixtyfour"/>
    <s v="55_64"/>
    <s v="yes"/>
    <s v="Weekday"/>
    <n v="17"/>
    <s v="Evening"/>
    <x v="0"/>
    <x v="0"/>
  </r>
  <r>
    <x v="3"/>
    <d v="2019-01-06T18:15:00"/>
    <n v="1"/>
    <s v="Sunday"/>
    <x v="0"/>
    <x v="0"/>
    <x v="0"/>
    <x v="0"/>
    <s v="daft.ie"/>
    <s v="728x90"/>
    <s v="male"/>
    <s v="age_fiftyfive_sixtyfour"/>
    <s v="55_64"/>
    <s v="yes"/>
    <s v="Weekend"/>
    <n v="18"/>
    <s v="Evening"/>
    <x v="0"/>
    <x v="0"/>
  </r>
  <r>
    <x v="3"/>
    <d v="2019-01-14T08:25:00"/>
    <n v="2"/>
    <s v="Monday"/>
    <x v="0"/>
    <x v="1"/>
    <x v="0"/>
    <x v="2"/>
    <s v="daft.ie"/>
    <s v="728x90"/>
    <s v="male"/>
    <s v="age_fiftyfive_sixtyfour"/>
    <s v="55_64"/>
    <s v="yes"/>
    <s v="Weekday"/>
    <n v="8"/>
    <s v="Morning"/>
    <x v="1"/>
    <x v="1"/>
  </r>
  <r>
    <x v="4"/>
    <d v="2019-01-05T22:24:00"/>
    <n v="7"/>
    <s v="Saturday"/>
    <x v="0"/>
    <x v="2"/>
    <x v="0"/>
    <x v="3"/>
    <s v="csfd.cz"/>
    <s v="160x600"/>
    <s v="male"/>
    <s v="age_twentyfive_thirtyfour"/>
    <s v="25_34"/>
    <n v="0"/>
    <s v="Weekend"/>
    <n v="22"/>
    <s v="Evening"/>
    <x v="0"/>
    <x v="0"/>
  </r>
  <r>
    <x v="4"/>
    <d v="2019-01-01T20:54:00"/>
    <n v="3"/>
    <s v="Tuesday"/>
    <x v="0"/>
    <x v="2"/>
    <x v="0"/>
    <x v="3"/>
    <s v="daft.ie"/>
    <s v="160x600"/>
    <s v="male"/>
    <s v="age_twentyfive_thirtyfour"/>
    <s v="25_34"/>
    <s v="yes"/>
    <s v="Weekday"/>
    <n v="20"/>
    <s v="Evening"/>
    <x v="0"/>
    <x v="0"/>
  </r>
  <r>
    <x v="4"/>
    <d v="2019-01-01T19:05:00"/>
    <n v="3"/>
    <s v="Tuesday"/>
    <x v="0"/>
    <x v="2"/>
    <x v="0"/>
    <x v="0"/>
    <s v="skyscanner.ie"/>
    <s v="300x250"/>
    <s v="male"/>
    <s v="age_twentyfive_thirtyfour"/>
    <s v="25_34"/>
    <n v="0"/>
    <s v="Weekday"/>
    <n v="19"/>
    <s v="Evening"/>
    <x v="0"/>
    <x v="0"/>
  </r>
  <r>
    <x v="4"/>
    <d v="2019-01-01T19:10:00"/>
    <n v="3"/>
    <s v="Tuesday"/>
    <x v="0"/>
    <x v="2"/>
    <x v="0"/>
    <x v="3"/>
    <s v="skyscanner.ie"/>
    <s v="300x250"/>
    <s v="male"/>
    <s v="age_twentyfive_thirtyfour"/>
    <s v="25_34"/>
    <n v="0"/>
    <s v="Weekday"/>
    <n v="19"/>
    <s v="Evening"/>
    <x v="0"/>
    <x v="0"/>
  </r>
  <r>
    <x v="4"/>
    <d v="2019-01-06T15:58:00"/>
    <n v="1"/>
    <s v="Sunday"/>
    <x v="0"/>
    <x v="2"/>
    <x v="0"/>
    <x v="1"/>
    <s v="ebay.ie"/>
    <s v="300x250"/>
    <s v="male"/>
    <s v="age_twentyfive_thirtyfour"/>
    <s v="25_34"/>
    <n v="0"/>
    <s v="Weekend"/>
    <n v="15"/>
    <s v="Afternoon"/>
    <x v="0"/>
    <x v="0"/>
  </r>
  <r>
    <x v="4"/>
    <d v="2019-01-06T15:22:00"/>
    <n v="1"/>
    <s v="Sunday"/>
    <x v="0"/>
    <x v="2"/>
    <x v="0"/>
    <x v="3"/>
    <s v="tpc.googlesyndication.com"/>
    <s v="300x250"/>
    <s v="male"/>
    <s v="age_twentyfive_thirtyfour"/>
    <s v="25_34"/>
    <n v="0"/>
    <s v="Weekend"/>
    <n v="15"/>
    <s v="Afternoon"/>
    <x v="0"/>
    <x v="0"/>
  </r>
  <r>
    <x v="4"/>
    <d v="2019-01-01T19:07:00"/>
    <n v="3"/>
    <s v="Tuesday"/>
    <x v="0"/>
    <x v="2"/>
    <x v="0"/>
    <x v="3"/>
    <s v="skyscanner.ie"/>
    <s v="300x250"/>
    <s v="male"/>
    <s v="age_twentyfive_thirtyfour"/>
    <s v="25_34"/>
    <n v="0"/>
    <s v="Weekday"/>
    <n v="19"/>
    <s v="Evening"/>
    <x v="0"/>
    <x v="0"/>
  </r>
  <r>
    <x v="4"/>
    <d v="2019-01-05T22:24:00"/>
    <n v="7"/>
    <s v="Saturday"/>
    <x v="0"/>
    <x v="2"/>
    <x v="0"/>
    <x v="3"/>
    <s v="b.cpex.cz"/>
    <s v="728x90"/>
    <s v="male"/>
    <s v="age_twentyfive_thirtyfour"/>
    <s v="25_34"/>
    <n v="0"/>
    <s v="Weekend"/>
    <n v="22"/>
    <s v="Evening"/>
    <x v="0"/>
    <x v="0"/>
  </r>
  <r>
    <x v="4"/>
    <d v="2019-01-06T15:52:00"/>
    <n v="1"/>
    <s v="Sunday"/>
    <x v="0"/>
    <x v="2"/>
    <x v="0"/>
    <x v="3"/>
    <s v="donedeal.ie"/>
    <s v="728x90"/>
    <s v="male"/>
    <s v="age_twentyfive_thirtyfour"/>
    <s v="25_34"/>
    <n v="0"/>
    <s v="Weekend"/>
    <n v="15"/>
    <s v="Afternoon"/>
    <x v="0"/>
    <x v="0"/>
  </r>
  <r>
    <x v="4"/>
    <d v="2019-01-06T15:51:00"/>
    <n v="1"/>
    <s v="Sunday"/>
    <x v="0"/>
    <x v="2"/>
    <x v="0"/>
    <x v="3"/>
    <s v="donedeal.ie"/>
    <s v="728x90"/>
    <s v="male"/>
    <s v="age_twentyfive_thirtyfour"/>
    <s v="25_34"/>
    <n v="0"/>
    <s v="Weekend"/>
    <n v="15"/>
    <s v="Afternoon"/>
    <x v="0"/>
    <x v="0"/>
  </r>
  <r>
    <x v="4"/>
    <d v="2019-01-07T09:58:00"/>
    <n v="2"/>
    <s v="Monday"/>
    <x v="0"/>
    <x v="1"/>
    <x v="0"/>
    <x v="2"/>
    <s v="ebay.ie"/>
    <s v="300x250"/>
    <s v="male"/>
    <s v="age_twentyfive_thirtyfour"/>
    <s v="25_34"/>
    <n v="0"/>
    <s v="Weekday"/>
    <n v="9"/>
    <s v="Morning"/>
    <x v="2"/>
    <x v="2"/>
  </r>
  <r>
    <x v="5"/>
    <d v="2019-01-13T10:55:00"/>
    <n v="1"/>
    <s v="Sunday"/>
    <x v="0"/>
    <x v="0"/>
    <x v="1"/>
    <x v="1"/>
    <s v="mumsnet.com"/>
    <s v="300x250"/>
    <s v="male"/>
    <s v="age_twentyfive_thirtyfour"/>
    <s v="25_34"/>
    <n v="0"/>
    <s v="Weekend"/>
    <n v="10"/>
    <s v="Morning"/>
    <x v="0"/>
    <x v="0"/>
  </r>
  <r>
    <x v="5"/>
    <d v="2019-01-22T09:59:00"/>
    <n v="3"/>
    <s v="Tuesday"/>
    <x v="0"/>
    <x v="1"/>
    <x v="1"/>
    <x v="2"/>
    <s v="mumsnet.com"/>
    <s v="300x250"/>
    <s v="male"/>
    <s v="age_twentyfive_thirtyfour"/>
    <s v="25_34"/>
    <n v="0"/>
    <s v="Weekday"/>
    <n v="9"/>
    <s v="Morning"/>
    <x v="1"/>
    <x v="1"/>
  </r>
  <r>
    <x v="6"/>
    <d v="2019-01-29T20:03:00"/>
    <n v="3"/>
    <s v="Tuesday"/>
    <x v="0"/>
    <x v="2"/>
    <x v="0"/>
    <x v="1"/>
    <s v="researchgate.net"/>
    <s v="728x90"/>
    <s v="female"/>
    <s v="age_twentyfive_thirtyfour"/>
    <s v="25_34"/>
    <n v="0"/>
    <s v="Weekday"/>
    <n v="20"/>
    <s v="Evening"/>
    <x v="0"/>
    <x v="0"/>
  </r>
  <r>
    <x v="6"/>
    <d v="2019-01-31T20:25:00"/>
    <n v="5"/>
    <s v="Thursday"/>
    <x v="0"/>
    <x v="1"/>
    <x v="0"/>
    <x v="2"/>
    <s v="researchgate.net"/>
    <s v="728x90"/>
    <s v="female"/>
    <s v="age_twentyfive_thirtyfour"/>
    <s v="25_34"/>
    <n v="0"/>
    <s v="Weekday"/>
    <n v="20"/>
    <s v="Evening"/>
    <x v="2"/>
    <x v="2"/>
  </r>
  <r>
    <x v="7"/>
    <d v="2019-01-10T12:49:00"/>
    <n v="5"/>
    <s v="Thursday"/>
    <x v="0"/>
    <x v="0"/>
    <x v="1"/>
    <x v="1"/>
    <s v="desprecopii.com"/>
    <s v="160x600"/>
    <s v="female"/>
    <s v="age_twentyfive_thirtyfour"/>
    <s v="25_34"/>
    <n v="0"/>
    <s v="Weekday"/>
    <n v="12"/>
    <s v="Afternoon"/>
    <x v="0"/>
    <x v="0"/>
  </r>
  <r>
    <x v="7"/>
    <d v="2019-01-16T18:18:00"/>
    <n v="4"/>
    <s v="Wednesday"/>
    <x v="0"/>
    <x v="1"/>
    <x v="1"/>
    <x v="2"/>
    <s v="desprecopii.com"/>
    <s v="160x600"/>
    <s v="female"/>
    <s v="age_twentyfive_thirtyfour"/>
    <s v="25_34"/>
    <n v="0"/>
    <s v="Weekday"/>
    <n v="18"/>
    <s v="Evening"/>
    <x v="1"/>
    <x v="1"/>
  </r>
  <r>
    <x v="8"/>
    <d v="2019-01-12T20:58:00"/>
    <n v="7"/>
    <s v="Saturday"/>
    <x v="0"/>
    <x v="0"/>
    <x v="1"/>
    <x v="3"/>
    <s v="stolen-sheep.proboards.com"/>
    <s v="300x250"/>
    <s v="female"/>
    <s v="age_fortyfive_fiftyfour"/>
    <s v="45_54"/>
    <n v="0"/>
    <s v="Weekend"/>
    <n v="20"/>
    <s v="Evening"/>
    <x v="0"/>
    <x v="0"/>
  </r>
  <r>
    <x v="8"/>
    <d v="2019-01-15T18:37:00"/>
    <n v="3"/>
    <s v="Tuesday"/>
    <x v="0"/>
    <x v="0"/>
    <x v="1"/>
    <x v="3"/>
    <s v="stolen-sheep.proboards.com"/>
    <s v="300x250"/>
    <s v="female"/>
    <s v="age_fortyfive_fiftyfour"/>
    <s v="45_54"/>
    <n v="0"/>
    <s v="Weekday"/>
    <n v="18"/>
    <s v="Evening"/>
    <x v="0"/>
    <x v="0"/>
  </r>
  <r>
    <x v="8"/>
    <d v="2019-01-16T23:21:00"/>
    <n v="4"/>
    <s v="Wednesday"/>
    <x v="0"/>
    <x v="0"/>
    <x v="1"/>
    <x v="3"/>
    <s v="stolen-sheep.proboards.com"/>
    <s v="320x50"/>
    <s v="female"/>
    <s v="age_fortyfive_fiftyfour"/>
    <s v="45_54"/>
    <n v="0"/>
    <s v="Weekday"/>
    <n v="23"/>
    <s v="Evening"/>
    <x v="0"/>
    <x v="0"/>
  </r>
  <r>
    <x v="8"/>
    <d v="2019-01-04T18:23:00"/>
    <n v="6"/>
    <s v="Friday"/>
    <x v="0"/>
    <x v="0"/>
    <x v="1"/>
    <x v="0"/>
    <s v="stolen-sheep.proboards.com"/>
    <s v="320x50"/>
    <s v="female"/>
    <s v="age_fortyfive_fiftyfour"/>
    <s v="45_54"/>
    <n v="0"/>
    <s v="Weekday"/>
    <n v="18"/>
    <s v="Evening"/>
    <x v="0"/>
    <x v="0"/>
  </r>
  <r>
    <x v="8"/>
    <d v="2019-01-04T22:11:00"/>
    <n v="6"/>
    <s v="Friday"/>
    <x v="0"/>
    <x v="0"/>
    <x v="1"/>
    <x v="3"/>
    <s v="stolen-sheep.proboards.com"/>
    <s v="320x50"/>
    <s v="female"/>
    <s v="age_fortyfive_fiftyfour"/>
    <s v="45_54"/>
    <n v="0"/>
    <s v="Weekday"/>
    <n v="22"/>
    <s v="Evening"/>
    <x v="0"/>
    <x v="0"/>
  </r>
  <r>
    <x v="8"/>
    <d v="2019-01-05T14:18:00"/>
    <n v="7"/>
    <s v="Saturday"/>
    <x v="0"/>
    <x v="0"/>
    <x v="1"/>
    <x v="3"/>
    <s v="stolen-sheep.proboards.com"/>
    <s v="320x50"/>
    <s v="female"/>
    <s v="age_fortyfive_fiftyfour"/>
    <s v="45_54"/>
    <n v="0"/>
    <s v="Weekend"/>
    <n v="14"/>
    <s v="Afternoon"/>
    <x v="0"/>
    <x v="0"/>
  </r>
  <r>
    <x v="8"/>
    <d v="2019-01-06T22:15:00"/>
    <n v="1"/>
    <s v="Sunday"/>
    <x v="0"/>
    <x v="0"/>
    <x v="1"/>
    <x v="3"/>
    <s v="stolen-sheep.proboards.com"/>
    <s v="320x50"/>
    <s v="female"/>
    <s v="age_fortyfive_fiftyfour"/>
    <s v="45_54"/>
    <n v="0"/>
    <s v="Weekend"/>
    <n v="22"/>
    <s v="Evening"/>
    <x v="0"/>
    <x v="0"/>
  </r>
  <r>
    <x v="8"/>
    <d v="2019-01-13T12:27:00"/>
    <n v="1"/>
    <s v="Sunday"/>
    <x v="0"/>
    <x v="0"/>
    <x v="1"/>
    <x v="3"/>
    <s v="stolen-sheep.proboards.com"/>
    <s v="320x50"/>
    <s v="female"/>
    <s v="age_fortyfive_fiftyfour"/>
    <s v="45_54"/>
    <n v="0"/>
    <s v="Weekend"/>
    <n v="12"/>
    <s v="Afternoon"/>
    <x v="0"/>
    <x v="0"/>
  </r>
  <r>
    <x v="8"/>
    <d v="2019-01-11T21:18:00"/>
    <n v="6"/>
    <s v="Friday"/>
    <x v="0"/>
    <x v="0"/>
    <x v="1"/>
    <x v="3"/>
    <s v="stolen-sheep.proboards.com"/>
    <s v="320x50"/>
    <s v="female"/>
    <s v="age_fortyfive_fiftyfour"/>
    <s v="45_54"/>
    <n v="0"/>
    <s v="Weekday"/>
    <n v="21"/>
    <s v="Evening"/>
    <x v="0"/>
    <x v="0"/>
  </r>
  <r>
    <x v="8"/>
    <d v="2019-01-06T00:02:00"/>
    <n v="1"/>
    <s v="Sunday"/>
    <x v="0"/>
    <x v="0"/>
    <x v="1"/>
    <x v="3"/>
    <s v="stolen-sheep.proboards.com"/>
    <s v="320x50"/>
    <s v="female"/>
    <s v="age_fortyfive_fiftyfour"/>
    <s v="45_54"/>
    <n v="0"/>
    <s v="Weekend"/>
    <n v="0"/>
    <s v="Evening"/>
    <x v="0"/>
    <x v="0"/>
  </r>
  <r>
    <x v="8"/>
    <d v="2019-01-06T00:02:00"/>
    <n v="1"/>
    <s v="Sunday"/>
    <x v="0"/>
    <x v="0"/>
    <x v="1"/>
    <x v="3"/>
    <s v="stolen-sheep.proboards.com"/>
    <s v="320x50"/>
    <s v="female"/>
    <s v="age_fortyfive_fiftyfour"/>
    <s v="45_54"/>
    <n v="0"/>
    <s v="Weekend"/>
    <n v="0"/>
    <s v="Evening"/>
    <x v="0"/>
    <x v="0"/>
  </r>
  <r>
    <x v="8"/>
    <d v="2019-01-10T20:14:00"/>
    <n v="5"/>
    <s v="Thursday"/>
    <x v="0"/>
    <x v="0"/>
    <x v="1"/>
    <x v="3"/>
    <s v="stolen-sheep.proboards.com"/>
    <s v="320x50"/>
    <s v="female"/>
    <s v="age_fortyfive_fiftyfour"/>
    <s v="45_54"/>
    <n v="0"/>
    <s v="Weekday"/>
    <n v="20"/>
    <s v="Evening"/>
    <x v="0"/>
    <x v="0"/>
  </r>
  <r>
    <x v="8"/>
    <d v="2019-01-18T20:48:00"/>
    <n v="6"/>
    <s v="Friday"/>
    <x v="0"/>
    <x v="0"/>
    <x v="1"/>
    <x v="3"/>
    <s v="stolen-sheep.proboards.com"/>
    <s v="320x50"/>
    <s v="female"/>
    <s v="age_fortyfive_fiftyfour"/>
    <s v="45_54"/>
    <n v="0"/>
    <s v="Weekday"/>
    <n v="20"/>
    <s v="Evening"/>
    <x v="0"/>
    <x v="0"/>
  </r>
  <r>
    <x v="8"/>
    <d v="2019-01-06T17:36:00"/>
    <n v="1"/>
    <s v="Sunday"/>
    <x v="0"/>
    <x v="0"/>
    <x v="1"/>
    <x v="3"/>
    <s v="stolen-sheep.proboards.com"/>
    <s v="320x50"/>
    <s v="female"/>
    <s v="age_fortyfive_fiftyfour"/>
    <s v="45_54"/>
    <n v="0"/>
    <s v="Weekend"/>
    <n v="17"/>
    <s v="Evening"/>
    <x v="0"/>
    <x v="0"/>
  </r>
  <r>
    <x v="8"/>
    <d v="2019-01-18T20:48:00"/>
    <n v="6"/>
    <s v="Friday"/>
    <x v="0"/>
    <x v="0"/>
    <x v="1"/>
    <x v="3"/>
    <s v="stolen-sheep.proboards.com"/>
    <s v="320x50"/>
    <s v="female"/>
    <s v="age_fortyfive_fiftyfour"/>
    <s v="45_54"/>
    <n v="0"/>
    <s v="Weekday"/>
    <n v="20"/>
    <s v="Evening"/>
    <x v="0"/>
    <x v="0"/>
  </r>
  <r>
    <x v="8"/>
    <d v="2019-01-19T09:15:00"/>
    <n v="7"/>
    <s v="Saturday"/>
    <x v="0"/>
    <x v="0"/>
    <x v="1"/>
    <x v="1"/>
    <s v="stolen-sheep.proboards.com"/>
    <s v="320x50"/>
    <s v="female"/>
    <s v="age_fortyfive_fiftyfour"/>
    <s v="45_54"/>
    <n v="0"/>
    <s v="Weekend"/>
    <n v="9"/>
    <s v="Morning"/>
    <x v="0"/>
    <x v="0"/>
  </r>
  <r>
    <x v="8"/>
    <d v="2019-01-19T20:41:00"/>
    <n v="7"/>
    <s v="Saturday"/>
    <x v="0"/>
    <x v="1"/>
    <x v="1"/>
    <x v="2"/>
    <s v="stolen-sheep.proboards.com"/>
    <s v="320x50"/>
    <s v="female"/>
    <s v="age_fortyfive_fiftyfour"/>
    <s v="45_54"/>
    <n v="0"/>
    <s v="Weekend"/>
    <n v="20"/>
    <s v="Evening"/>
    <x v="1"/>
    <x v="1"/>
  </r>
  <r>
    <x v="9"/>
    <d v="2019-01-09T04:40:00"/>
    <n v="4"/>
    <s v="Wednesday"/>
    <x v="0"/>
    <x v="2"/>
    <x v="1"/>
    <x v="1"/>
    <s v="virginmediatelevision.ie"/>
    <s v="300x250"/>
    <s v="female"/>
    <s v="age_twentyfive_thirtyfour"/>
    <s v="25_34"/>
    <n v="0"/>
    <s v="Weekday"/>
    <n v="4"/>
    <s v="Evening"/>
    <x v="0"/>
    <x v="0"/>
  </r>
  <r>
    <x v="9"/>
    <d v="2019-01-08T23:28:00"/>
    <n v="3"/>
    <s v="Tuesday"/>
    <x v="0"/>
    <x v="2"/>
    <x v="1"/>
    <x v="3"/>
    <s v="whattoexpect.com"/>
    <s v="300x250"/>
    <s v="female"/>
    <s v="age_twentyfive_thirtyfour"/>
    <s v="25_34"/>
    <n v="0"/>
    <s v="Weekday"/>
    <n v="23"/>
    <s v="Evening"/>
    <x v="0"/>
    <x v="0"/>
  </r>
  <r>
    <x v="9"/>
    <d v="2019-01-07T22:25:00"/>
    <n v="2"/>
    <s v="Monday"/>
    <x v="0"/>
    <x v="2"/>
    <x v="1"/>
    <x v="0"/>
    <s v="property.ie"/>
    <s v="728x90"/>
    <s v="female"/>
    <s v="age_twentyfive_thirtyfour"/>
    <s v="25_34"/>
    <n v="0"/>
    <s v="Weekday"/>
    <n v="22"/>
    <s v="Evening"/>
    <x v="0"/>
    <x v="0"/>
  </r>
  <r>
    <x v="9"/>
    <d v="2019-01-07T22:27:00"/>
    <n v="2"/>
    <s v="Monday"/>
    <x v="0"/>
    <x v="2"/>
    <x v="1"/>
    <x v="3"/>
    <s v="property.ie"/>
    <s v="728x90"/>
    <s v="female"/>
    <s v="age_twentyfive_thirtyfour"/>
    <s v="25_34"/>
    <n v="0"/>
    <s v="Weekday"/>
    <n v="22"/>
    <s v="Evening"/>
    <x v="0"/>
    <x v="0"/>
  </r>
  <r>
    <x v="9"/>
    <d v="2019-01-09T04:41:00"/>
    <n v="4"/>
    <s v="Wednesday"/>
    <x v="0"/>
    <x v="1"/>
    <x v="1"/>
    <x v="2"/>
    <s v="virginmediatelevision.ie"/>
    <s v="300x250"/>
    <s v="female"/>
    <s v="age_twentyfive_thirtyfour"/>
    <s v="25_34"/>
    <n v="0"/>
    <s v="Weekday"/>
    <n v="4"/>
    <s v="Evening"/>
    <x v="2"/>
    <x v="2"/>
  </r>
  <r>
    <x v="10"/>
    <d v="2019-01-03T11:52:00"/>
    <n v="5"/>
    <s v="Thursday"/>
    <x v="0"/>
    <x v="2"/>
    <x v="0"/>
    <x v="3"/>
    <s v="ebay.co.uk"/>
    <s v="160x600"/>
    <s v="male"/>
    <s v="age_thirtyfive_fortyfour"/>
    <s v="35_44"/>
    <n v="0"/>
    <s v="Weekday"/>
    <n v="11"/>
    <s v="Morning"/>
    <x v="0"/>
    <x v="0"/>
  </r>
  <r>
    <x v="10"/>
    <d v="2019-01-03T11:51:00"/>
    <n v="5"/>
    <s v="Thursday"/>
    <x v="0"/>
    <x v="2"/>
    <x v="0"/>
    <x v="3"/>
    <s v="ebay.co.uk"/>
    <s v="160x600"/>
    <s v="male"/>
    <s v="age_thirtyfive_fortyfour"/>
    <s v="35_44"/>
    <n v="0"/>
    <s v="Weekday"/>
    <n v="11"/>
    <s v="Morning"/>
    <x v="0"/>
    <x v="0"/>
  </r>
  <r>
    <x v="10"/>
    <d v="2019-01-03T11:51:00"/>
    <n v="5"/>
    <s v="Thursday"/>
    <x v="0"/>
    <x v="2"/>
    <x v="0"/>
    <x v="3"/>
    <s v="ebay.co.uk"/>
    <s v="160x600"/>
    <s v="male"/>
    <s v="age_thirtyfive_fortyfour"/>
    <s v="35_44"/>
    <n v="0"/>
    <s v="Weekday"/>
    <n v="11"/>
    <s v="Morning"/>
    <x v="0"/>
    <x v="0"/>
  </r>
  <r>
    <x v="10"/>
    <d v="2019-01-03T11:53:00"/>
    <n v="5"/>
    <s v="Thursday"/>
    <x v="0"/>
    <x v="2"/>
    <x v="0"/>
    <x v="3"/>
    <s v="ebay.co.uk"/>
    <s v="160x600"/>
    <s v="male"/>
    <s v="age_thirtyfive_fortyfour"/>
    <s v="35_44"/>
    <n v="0"/>
    <s v="Weekday"/>
    <n v="11"/>
    <s v="Morning"/>
    <x v="0"/>
    <x v="0"/>
  </r>
  <r>
    <x v="10"/>
    <d v="2019-01-03T11:51:00"/>
    <n v="5"/>
    <s v="Thursday"/>
    <x v="0"/>
    <x v="2"/>
    <x v="0"/>
    <x v="3"/>
    <s v="ebayadvertising.co.uk"/>
    <s v="300x250"/>
    <s v="male"/>
    <s v="age_thirtyfive_fortyfour"/>
    <s v="35_44"/>
    <n v="0"/>
    <s v="Weekday"/>
    <n v="11"/>
    <s v="Morning"/>
    <x v="0"/>
    <x v="0"/>
  </r>
  <r>
    <x v="10"/>
    <d v="2019-01-03T11:50:00"/>
    <n v="5"/>
    <s v="Thursday"/>
    <x v="0"/>
    <x v="2"/>
    <x v="0"/>
    <x v="3"/>
    <s v="ebayadvertising.co.uk"/>
    <s v="300x250"/>
    <s v="male"/>
    <s v="age_thirtyfive_fortyfour"/>
    <s v="35_44"/>
    <n v="0"/>
    <s v="Weekday"/>
    <n v="11"/>
    <s v="Morning"/>
    <x v="0"/>
    <x v="0"/>
  </r>
  <r>
    <x v="10"/>
    <d v="2019-01-03T11:51:00"/>
    <n v="5"/>
    <s v="Thursday"/>
    <x v="0"/>
    <x v="2"/>
    <x v="0"/>
    <x v="3"/>
    <s v="ebay.co.uk"/>
    <s v="300x250"/>
    <s v="male"/>
    <s v="age_thirtyfive_fortyfour"/>
    <s v="35_44"/>
    <n v="0"/>
    <s v="Weekday"/>
    <n v="11"/>
    <s v="Morning"/>
    <x v="0"/>
    <x v="0"/>
  </r>
  <r>
    <x v="10"/>
    <d v="2019-01-03T09:17:00"/>
    <n v="5"/>
    <s v="Thursday"/>
    <x v="0"/>
    <x v="2"/>
    <x v="0"/>
    <x v="3"/>
    <s v="livescore.football365.com"/>
    <s v="320x50"/>
    <s v="male"/>
    <s v="age_thirtyfive_fortyfour"/>
    <s v="35_44"/>
    <n v="0"/>
    <s v="Weekday"/>
    <n v="9"/>
    <s v="Morning"/>
    <x v="0"/>
    <x v="0"/>
  </r>
  <r>
    <x v="10"/>
    <d v="2019-01-07T13:22:00"/>
    <n v="2"/>
    <s v="Monday"/>
    <x v="0"/>
    <x v="2"/>
    <x v="0"/>
    <x v="1"/>
    <s v="football365.com"/>
    <s v="728x90"/>
    <s v="male"/>
    <s v="age_thirtyfive_fortyfour"/>
    <s v="35_44"/>
    <n v="0"/>
    <s v="Weekday"/>
    <n v="13"/>
    <s v="Afternoon"/>
    <x v="0"/>
    <x v="0"/>
  </r>
  <r>
    <x v="10"/>
    <d v="2019-01-03T11:50:00"/>
    <n v="5"/>
    <s v="Thursday"/>
    <x v="0"/>
    <x v="2"/>
    <x v="0"/>
    <x v="3"/>
    <s v="ebay.co.uk"/>
    <s v="728x90"/>
    <s v="male"/>
    <s v="age_thirtyfive_fortyfour"/>
    <s v="35_44"/>
    <n v="0"/>
    <s v="Weekday"/>
    <n v="11"/>
    <s v="Morning"/>
    <x v="0"/>
    <x v="0"/>
  </r>
  <r>
    <x v="10"/>
    <d v="2019-01-03T09:17:00"/>
    <n v="5"/>
    <s v="Thursday"/>
    <x v="0"/>
    <x v="2"/>
    <x v="0"/>
    <x v="0"/>
    <s v="football365.com"/>
    <s v="728x90"/>
    <s v="male"/>
    <s v="age_thirtyfive_fortyfour"/>
    <s v="35_44"/>
    <n v="0"/>
    <s v="Weekday"/>
    <n v="9"/>
    <s v="Morning"/>
    <x v="0"/>
    <x v="0"/>
  </r>
  <r>
    <x v="10"/>
    <d v="2019-01-03T09:19:00"/>
    <n v="5"/>
    <s v="Thursday"/>
    <x v="0"/>
    <x v="2"/>
    <x v="0"/>
    <x v="3"/>
    <s v="football365.com"/>
    <s v="728x90"/>
    <s v="male"/>
    <s v="age_thirtyfive_fortyfour"/>
    <s v="35_44"/>
    <n v="0"/>
    <s v="Weekday"/>
    <n v="9"/>
    <s v="Morning"/>
    <x v="0"/>
    <x v="0"/>
  </r>
  <r>
    <x v="10"/>
    <d v="2019-01-08T16:24:00"/>
    <n v="3"/>
    <s v="Tuesday"/>
    <x v="0"/>
    <x v="1"/>
    <x v="0"/>
    <x v="2"/>
    <s v="football365.com"/>
    <s v="728x90"/>
    <s v="male"/>
    <s v="age_thirtyfive_fortyfour"/>
    <s v="35_44"/>
    <n v="0"/>
    <s v="Weekday"/>
    <n v="16"/>
    <s v="Afternoon"/>
    <x v="2"/>
    <x v="2"/>
  </r>
  <r>
    <x v="11"/>
    <d v="2019-01-09T23:43:00"/>
    <n v="4"/>
    <s v="Wednesday"/>
    <x v="0"/>
    <x v="2"/>
    <x v="1"/>
    <x v="3"/>
    <s v="touch.daft.ie"/>
    <s v="320x50"/>
    <s v="female"/>
    <s v="age_fortyfive_fiftyfour"/>
    <s v="45_54"/>
    <n v="0"/>
    <s v="Weekday"/>
    <n v="23"/>
    <s v="Evening"/>
    <x v="0"/>
    <x v="0"/>
  </r>
  <r>
    <x v="11"/>
    <d v="2019-01-09T21:13:00"/>
    <n v="4"/>
    <s v="Wednesday"/>
    <x v="0"/>
    <x v="2"/>
    <x v="1"/>
    <x v="3"/>
    <s v="touch.daft.ie"/>
    <s v="320x50"/>
    <s v="female"/>
    <s v="age_fortyfive_fiftyfour"/>
    <s v="45_54"/>
    <n v="0"/>
    <s v="Weekday"/>
    <n v="21"/>
    <s v="Evening"/>
    <x v="0"/>
    <x v="0"/>
  </r>
  <r>
    <x v="11"/>
    <d v="2019-01-13T22:36:00"/>
    <n v="1"/>
    <s v="Sunday"/>
    <x v="0"/>
    <x v="2"/>
    <x v="1"/>
    <x v="1"/>
    <s v="astrologyanswers.com"/>
    <s v="320x50"/>
    <s v="female"/>
    <s v="age_fortyfive_fiftyfour"/>
    <s v="45_54"/>
    <n v="0"/>
    <s v="Weekend"/>
    <n v="22"/>
    <s v="Evening"/>
    <x v="0"/>
    <x v="0"/>
  </r>
  <r>
    <x v="11"/>
    <d v="2019-01-01T22:48:00"/>
    <n v="3"/>
    <s v="Tues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"/>
    <d v="2019-01-12T21:07:00"/>
    <n v="7"/>
    <s v="Saturday"/>
    <x v="0"/>
    <x v="2"/>
    <x v="1"/>
    <x v="3"/>
    <s v="irishmirror.ie"/>
    <s v="320x50"/>
    <s v="female"/>
    <s v="age_fortyfive_fiftyfour"/>
    <s v="45_54"/>
    <n v="0"/>
    <s v="Weekend"/>
    <n v="21"/>
    <s v="Evening"/>
    <x v="0"/>
    <x v="0"/>
  </r>
  <r>
    <x v="11"/>
    <d v="2019-01-01T23:21:00"/>
    <n v="3"/>
    <s v="Tuesday"/>
    <x v="0"/>
    <x v="2"/>
    <x v="1"/>
    <x v="3"/>
    <s v="donedeal.ie"/>
    <s v="728x90"/>
    <s v="female"/>
    <s v="age_fortyfive_fiftyfour"/>
    <s v="45_54"/>
    <n v="0"/>
    <s v="Weekday"/>
    <n v="23"/>
    <s v="Evening"/>
    <x v="0"/>
    <x v="0"/>
  </r>
  <r>
    <x v="11"/>
    <d v="2019-01-01T22:51:00"/>
    <n v="3"/>
    <s v="Tuesday"/>
    <x v="0"/>
    <x v="2"/>
    <x v="1"/>
    <x v="3"/>
    <s v="donedeal.ie"/>
    <s v="728x90"/>
    <s v="female"/>
    <s v="age_fortyfive_fiftyfour"/>
    <s v="45_54"/>
    <n v="0"/>
    <s v="Weekday"/>
    <n v="22"/>
    <s v="Evening"/>
    <x v="0"/>
    <x v="0"/>
  </r>
  <r>
    <x v="11"/>
    <d v="2019-01-01T22:52:00"/>
    <n v="3"/>
    <s v="Tuesday"/>
    <x v="0"/>
    <x v="2"/>
    <x v="1"/>
    <x v="3"/>
    <s v="donedeal.ie"/>
    <s v="728x90"/>
    <s v="female"/>
    <s v="age_fortyfive_fiftyfour"/>
    <s v="45_54"/>
    <n v="0"/>
    <s v="Weekday"/>
    <n v="22"/>
    <s v="Evening"/>
    <x v="0"/>
    <x v="0"/>
  </r>
  <r>
    <x v="11"/>
    <d v="2019-01-02T15:47:00"/>
    <n v="4"/>
    <s v="Wednesday"/>
    <x v="0"/>
    <x v="2"/>
    <x v="1"/>
    <x v="3"/>
    <s v="donedeal.ie"/>
    <s v="728x90"/>
    <s v="female"/>
    <s v="age_fortyfive_fiftyfour"/>
    <s v="45_54"/>
    <n v="0"/>
    <s v="Weekday"/>
    <n v="15"/>
    <s v="Afternoon"/>
    <x v="0"/>
    <x v="0"/>
  </r>
  <r>
    <x v="11"/>
    <d v="2019-01-01T23:02:00"/>
    <n v="3"/>
    <s v="Tuesday"/>
    <x v="0"/>
    <x v="2"/>
    <x v="1"/>
    <x v="3"/>
    <s v="donedeal.ie"/>
    <s v="728x90"/>
    <s v="female"/>
    <s v="age_fortyfive_fiftyfour"/>
    <s v="45_54"/>
    <n v="0"/>
    <s v="Weekday"/>
    <n v="23"/>
    <s v="Evening"/>
    <x v="0"/>
    <x v="0"/>
  </r>
  <r>
    <x v="11"/>
    <d v="2019-01-02T15:47:00"/>
    <n v="4"/>
    <s v="Wednesday"/>
    <x v="0"/>
    <x v="2"/>
    <x v="1"/>
    <x v="3"/>
    <s v="donedeal.ie"/>
    <s v="728x90"/>
    <s v="female"/>
    <s v="age_fortyfive_fiftyfour"/>
    <s v="45_54"/>
    <n v="0"/>
    <s v="Weekday"/>
    <n v="15"/>
    <s v="Afternoon"/>
    <x v="0"/>
    <x v="0"/>
  </r>
  <r>
    <x v="11"/>
    <d v="2019-01-01T23:11:00"/>
    <n v="3"/>
    <s v="Tuesday"/>
    <x v="0"/>
    <x v="2"/>
    <x v="1"/>
    <x v="3"/>
    <s v="donedeal.ie"/>
    <s v="728x90"/>
    <s v="female"/>
    <s v="age_fortyfive_fiftyfour"/>
    <s v="45_54"/>
    <n v="0"/>
    <s v="Weekday"/>
    <n v="23"/>
    <s v="Evening"/>
    <x v="0"/>
    <x v="0"/>
  </r>
  <r>
    <x v="11"/>
    <d v="2019-01-01T22:54:00"/>
    <n v="3"/>
    <s v="Tuesday"/>
    <x v="0"/>
    <x v="2"/>
    <x v="1"/>
    <x v="3"/>
    <s v="donedeal.ie"/>
    <s v="728x90"/>
    <s v="female"/>
    <s v="age_fortyfive_fiftyfour"/>
    <s v="45_54"/>
    <n v="0"/>
    <s v="Weekday"/>
    <n v="22"/>
    <s v="Evening"/>
    <x v="0"/>
    <x v="0"/>
  </r>
  <r>
    <x v="11"/>
    <d v="2019-01-01T23:16:00"/>
    <n v="3"/>
    <s v="Tuesday"/>
    <x v="0"/>
    <x v="2"/>
    <x v="1"/>
    <x v="3"/>
    <s v="donedeal.ie"/>
    <s v="728x90"/>
    <s v="female"/>
    <s v="age_fortyfive_fiftyfour"/>
    <s v="45_54"/>
    <n v="0"/>
    <s v="Weekday"/>
    <n v="23"/>
    <s v="Evening"/>
    <x v="0"/>
    <x v="0"/>
  </r>
  <r>
    <x v="11"/>
    <d v="2019-01-02T15:43:00"/>
    <n v="4"/>
    <s v="Wednesday"/>
    <x v="0"/>
    <x v="2"/>
    <x v="1"/>
    <x v="3"/>
    <s v="donedeal.ie"/>
    <s v="728x90"/>
    <s v="female"/>
    <s v="age_fortyfive_fiftyfour"/>
    <s v="45_54"/>
    <n v="0"/>
    <s v="Weekday"/>
    <n v="15"/>
    <s v="Afternoon"/>
    <x v="0"/>
    <x v="0"/>
  </r>
  <r>
    <x v="11"/>
    <d v="2019-01-01T22:57:00"/>
    <n v="3"/>
    <s v="Tuesday"/>
    <x v="0"/>
    <x v="2"/>
    <x v="1"/>
    <x v="3"/>
    <s v="donedeal.ie"/>
    <s v="728x90"/>
    <s v="female"/>
    <s v="age_fortyfive_fiftyfour"/>
    <s v="45_54"/>
    <n v="0"/>
    <s v="Weekday"/>
    <n v="22"/>
    <s v="Evening"/>
    <x v="0"/>
    <x v="0"/>
  </r>
  <r>
    <x v="11"/>
    <d v="2019-01-01T22:49:00"/>
    <n v="3"/>
    <s v="Tuesday"/>
    <x v="0"/>
    <x v="2"/>
    <x v="1"/>
    <x v="3"/>
    <s v="donedeal.ie"/>
    <s v="728x90"/>
    <s v="female"/>
    <s v="age_fortyfive_fiftyfour"/>
    <s v="45_54"/>
    <n v="0"/>
    <s v="Weekday"/>
    <n v="22"/>
    <s v="Evening"/>
    <x v="0"/>
    <x v="0"/>
  </r>
  <r>
    <x v="11"/>
    <d v="2019-01-13T23:41:00"/>
    <n v="1"/>
    <s v="Sunday"/>
    <x v="0"/>
    <x v="1"/>
    <x v="1"/>
    <x v="2"/>
    <s v="astrologyanswers.com"/>
    <s v="320x50"/>
    <s v="female"/>
    <s v="age_fortyfive_fiftyfour"/>
    <s v="45_54"/>
    <n v="0"/>
    <s v="Weekend"/>
    <n v="23"/>
    <s v="Evening"/>
    <x v="2"/>
    <x v="2"/>
  </r>
  <r>
    <x v="12"/>
    <d v="2019-01-01T12:57:00"/>
    <n v="3"/>
    <s v="Tuesday"/>
    <x v="0"/>
    <x v="2"/>
    <x v="0"/>
    <x v="3"/>
    <s v="getrichslowly.org"/>
    <s v="300x250"/>
    <s v="female"/>
    <s v="age_twentyfive_thirtyfour"/>
    <s v="25_34"/>
    <n v="0"/>
    <s v="Weekday"/>
    <n v="12"/>
    <s v="Afternoon"/>
    <x v="0"/>
    <x v="0"/>
  </r>
  <r>
    <x v="12"/>
    <d v="2019-01-01T11:26:00"/>
    <n v="3"/>
    <s v="Tuesday"/>
    <x v="0"/>
    <x v="2"/>
    <x v="0"/>
    <x v="0"/>
    <s v="mamalisa.com"/>
    <s v="320x50"/>
    <s v="female"/>
    <s v="age_twentyfive_thirtyfour"/>
    <s v="25_34"/>
    <n v="0"/>
    <s v="Weekday"/>
    <n v="11"/>
    <s v="Morning"/>
    <x v="0"/>
    <x v="0"/>
  </r>
  <r>
    <x v="12"/>
    <d v="2019-01-01T12:58:00"/>
    <n v="3"/>
    <s v="Tuesday"/>
    <x v="0"/>
    <x v="2"/>
    <x v="0"/>
    <x v="3"/>
    <s v="getrichslowly.org"/>
    <s v="728x90"/>
    <s v="female"/>
    <s v="age_twentyfive_thirtyfour"/>
    <s v="25_34"/>
    <n v="0"/>
    <s v="Weekday"/>
    <n v="12"/>
    <s v="Afternoon"/>
    <x v="0"/>
    <x v="0"/>
  </r>
  <r>
    <x v="12"/>
    <d v="2019-01-09T00:31:00"/>
    <n v="4"/>
    <s v="Wednesday"/>
    <x v="0"/>
    <x v="2"/>
    <x v="0"/>
    <x v="3"/>
    <s v="guacamoley.com"/>
    <s v="728x90"/>
    <s v="female"/>
    <s v="age_twentyfive_thirtyfour"/>
    <s v="25_34"/>
    <n v="0"/>
    <s v="Weekday"/>
    <n v="0"/>
    <s v="Evening"/>
    <x v="0"/>
    <x v="0"/>
  </r>
  <r>
    <x v="12"/>
    <d v="2019-01-10T07:51:00"/>
    <n v="5"/>
    <s v="Thursday"/>
    <x v="0"/>
    <x v="2"/>
    <x v="0"/>
    <x v="1"/>
    <s v="business-support-network.org"/>
    <s v="728x90"/>
    <s v="female"/>
    <s v="age_twentyfive_thirtyfour"/>
    <s v="25_34"/>
    <n v="0"/>
    <s v="Weekday"/>
    <n v="7"/>
    <s v="Morning"/>
    <x v="0"/>
    <x v="0"/>
  </r>
  <r>
    <x v="12"/>
    <d v="2019-01-14T18:49:00"/>
    <n v="2"/>
    <s v="Monday"/>
    <x v="0"/>
    <x v="1"/>
    <x v="0"/>
    <x v="2"/>
    <s v="business-support-network.org"/>
    <s v="728x90"/>
    <s v="female"/>
    <s v="age_twentyfive_thirtyfour"/>
    <s v="25_34"/>
    <n v="0"/>
    <s v="Weekday"/>
    <n v="18"/>
    <s v="Evening"/>
    <x v="2"/>
    <x v="2"/>
  </r>
  <r>
    <x v="13"/>
    <d v="2019-01-11T06:44:00"/>
    <n v="6"/>
    <s v="Friday"/>
    <x v="0"/>
    <x v="0"/>
    <x v="1"/>
    <x v="1"/>
    <s v="gamerant.com"/>
    <s v="300x250"/>
    <s v="male"/>
    <s v="age_eighteen_twentyfour"/>
    <s v="18_24"/>
    <n v="0"/>
    <s v="Weekday"/>
    <n v="6"/>
    <s v="Morning"/>
    <x v="0"/>
    <x v="0"/>
  </r>
  <r>
    <x v="13"/>
    <d v="2019-01-25T07:56:00"/>
    <n v="6"/>
    <s v="Friday"/>
    <x v="0"/>
    <x v="1"/>
    <x v="1"/>
    <x v="2"/>
    <s v="gamerant.com"/>
    <s v="300x250"/>
    <s v="male"/>
    <s v="age_eighteen_twentyfour"/>
    <s v="18_24"/>
    <n v="0"/>
    <s v="Weekday"/>
    <n v="7"/>
    <s v="Morning"/>
    <x v="1"/>
    <x v="1"/>
  </r>
  <r>
    <x v="14"/>
    <d v="2019-01-08T11:58:00"/>
    <n v="3"/>
    <s v="Tuesday"/>
    <x v="0"/>
    <x v="0"/>
    <x v="0"/>
    <x v="1"/>
    <s v="daft.ie"/>
    <s v="728x90"/>
    <s v="female"/>
    <s v="age_fortyfive_fiftyfour"/>
    <s v="45_54"/>
    <s v="yes"/>
    <s v="Weekday"/>
    <n v="11"/>
    <s v="Morning"/>
    <x v="0"/>
    <x v="0"/>
  </r>
  <r>
    <x v="14"/>
    <d v="2019-01-07T17:14:00"/>
    <n v="2"/>
    <s v="Monday"/>
    <x v="0"/>
    <x v="0"/>
    <x v="0"/>
    <x v="0"/>
    <s v="daft.ie"/>
    <s v="728x90"/>
    <s v="female"/>
    <s v="age_fortyfive_fiftyfour"/>
    <s v="45_54"/>
    <s v="yes"/>
    <s v="Weekday"/>
    <n v="17"/>
    <s v="Evening"/>
    <x v="0"/>
    <x v="0"/>
  </r>
  <r>
    <x v="14"/>
    <d v="2019-01-07T17:16:00"/>
    <n v="2"/>
    <s v="Monday"/>
    <x v="0"/>
    <x v="0"/>
    <x v="0"/>
    <x v="3"/>
    <s v="daft.ie"/>
    <s v="728x90"/>
    <s v="female"/>
    <s v="age_fortyfive_fiftyfour"/>
    <s v="45_54"/>
    <s v="yes"/>
    <s v="Weekday"/>
    <n v="17"/>
    <s v="Evening"/>
    <x v="0"/>
    <x v="0"/>
  </r>
  <r>
    <x v="14"/>
    <d v="2019-01-16T17:12:00"/>
    <n v="4"/>
    <s v="Wednesday"/>
    <x v="0"/>
    <x v="1"/>
    <x v="0"/>
    <x v="2"/>
    <s v="daft.ie"/>
    <s v="728x90"/>
    <s v="female"/>
    <s v="age_fortyfive_fiftyfour"/>
    <s v="45_54"/>
    <s v="yes"/>
    <s v="Weekday"/>
    <n v="17"/>
    <s v="Evening"/>
    <x v="1"/>
    <x v="1"/>
  </r>
  <r>
    <x v="15"/>
    <d v="2019-01-30T13:23:00"/>
    <n v="4"/>
    <s v="Wedn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15"/>
    <d v="2019-01-30T13:49:00"/>
    <n v="4"/>
    <s v="Wednesday"/>
    <x v="0"/>
    <x v="2"/>
    <x v="0"/>
    <x v="1"/>
    <s v="outlook.live.com"/>
    <s v="160x600"/>
    <s v="female"/>
    <s v="age_fortyfive_fiftyfour"/>
    <s v="45_54"/>
    <n v="0"/>
    <s v="Weekday"/>
    <n v="13"/>
    <s v="Afternoon"/>
    <x v="0"/>
    <x v="0"/>
  </r>
  <r>
    <x v="15"/>
    <d v="2019-01-30T13:51:00"/>
    <n v="4"/>
    <s v="Wednesday"/>
    <x v="0"/>
    <x v="1"/>
    <x v="0"/>
    <x v="2"/>
    <s v="outlook.live.com"/>
    <s v="160x600"/>
    <s v="female"/>
    <s v="age_fortyfive_fiftyfour"/>
    <s v="45_54"/>
    <n v="0"/>
    <s v="Weekday"/>
    <n v="13"/>
    <s v="Afternoon"/>
    <x v="2"/>
    <x v="2"/>
  </r>
  <r>
    <x v="16"/>
    <d v="2019-01-01T22:03:00"/>
    <n v="3"/>
    <s v="Tuesday"/>
    <x v="0"/>
    <x v="3"/>
    <x v="2"/>
    <x v="2"/>
    <s v="daft.ie"/>
    <s v="728x90"/>
    <s v="female"/>
    <s v="age_twentyfive_thirtyfour"/>
    <s v="25_34"/>
    <s v="yes"/>
    <s v="Weekday"/>
    <n v="22"/>
    <s v="Evening"/>
    <x v="1"/>
    <x v="1"/>
  </r>
  <r>
    <x v="16"/>
    <d v="2019-01-01T21:58:00"/>
    <n v="3"/>
    <s v="Tuesday"/>
    <x v="0"/>
    <x v="0"/>
    <x v="2"/>
    <x v="1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40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19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0:24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1:34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42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44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17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48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0:26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0:31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1:22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27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0:51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0:23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1:35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0:44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0:35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1:57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40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14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53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49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0:09:00"/>
    <n v="3"/>
    <s v="Tuesday"/>
    <x v="0"/>
    <x v="0"/>
    <x v="2"/>
    <x v="0"/>
    <s v="daft.ie"/>
    <s v="728x90"/>
    <s v="female"/>
    <s v="age_twentyfive_thirtyfour"/>
    <s v="25_34"/>
    <s v="yes"/>
    <s v="Weekday"/>
    <n v="20"/>
    <s v="Evening"/>
    <x v="0"/>
    <x v="0"/>
  </r>
  <r>
    <x v="16"/>
    <d v="2019-01-01T21:10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0:39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0:14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0:43:00"/>
    <n v="3"/>
    <s v="Tuesday"/>
    <x v="0"/>
    <x v="0"/>
    <x v="2"/>
    <x v="3"/>
    <s v="daft.ie"/>
    <s v="728x90"/>
    <s v="female"/>
    <s v="age_twentyfive_thirtyfour"/>
    <s v="25_34"/>
    <s v="yes"/>
    <s v="Weekday"/>
    <n v="20"/>
    <s v="Evening"/>
    <x v="0"/>
    <x v="0"/>
  </r>
  <r>
    <x v="16"/>
    <d v="2019-01-01T21:13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30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6"/>
    <d v="2019-01-01T21:16:00"/>
    <n v="3"/>
    <s v="Tuesday"/>
    <x v="0"/>
    <x v="0"/>
    <x v="2"/>
    <x v="3"/>
    <s v="daft.ie"/>
    <s v="728x90"/>
    <s v="female"/>
    <s v="age_twentyfive_thirtyfour"/>
    <s v="25_34"/>
    <s v="yes"/>
    <s v="Weekday"/>
    <n v="21"/>
    <s v="Evening"/>
    <x v="0"/>
    <x v="0"/>
  </r>
  <r>
    <x v="17"/>
    <d v="2019-01-07T19:17:00"/>
    <n v="2"/>
    <s v="Monday"/>
    <x v="0"/>
    <x v="0"/>
    <x v="0"/>
    <x v="3"/>
    <s v="daft.ie"/>
    <s v="728x90"/>
    <s v="female"/>
    <s v="age_fortyfive_fiftyfour"/>
    <s v="45_54"/>
    <s v="yes"/>
    <s v="Weekday"/>
    <n v="19"/>
    <s v="Evening"/>
    <x v="0"/>
    <x v="0"/>
  </r>
  <r>
    <x v="17"/>
    <d v="2019-01-05T19:30:00"/>
    <n v="7"/>
    <s v="Saturday"/>
    <x v="0"/>
    <x v="0"/>
    <x v="0"/>
    <x v="3"/>
    <s v="daft.ie"/>
    <s v="728x90"/>
    <s v="female"/>
    <s v="age_fortyfive_fiftyfour"/>
    <s v="45_54"/>
    <s v="yes"/>
    <s v="Weekend"/>
    <n v="19"/>
    <s v="Evening"/>
    <x v="0"/>
    <x v="0"/>
  </r>
  <r>
    <x v="17"/>
    <d v="2019-01-24T14:35:00"/>
    <n v="5"/>
    <s v="Thursday"/>
    <x v="0"/>
    <x v="2"/>
    <x v="0"/>
    <x v="3"/>
    <s v="applythelawofattraction.com"/>
    <s v="160x600"/>
    <s v="female"/>
    <s v="age_fortyfive_fiftyfour"/>
    <s v="45_54"/>
    <n v="0"/>
    <s v="Weekday"/>
    <n v="14"/>
    <s v="Afternoon"/>
    <x v="0"/>
    <x v="0"/>
  </r>
  <r>
    <x v="17"/>
    <d v="2019-01-10T18:53:00"/>
    <n v="5"/>
    <s v="Thursday"/>
    <x v="0"/>
    <x v="2"/>
    <x v="0"/>
    <x v="3"/>
    <s v="urbandictionary.com"/>
    <s v="300x250"/>
    <s v="female"/>
    <s v="age_fortyfive_fiftyfour"/>
    <s v="45_54"/>
    <n v="0"/>
    <s v="Weekday"/>
    <n v="18"/>
    <s v="Evening"/>
    <x v="0"/>
    <x v="0"/>
  </r>
  <r>
    <x v="17"/>
    <d v="2019-01-24T14:38:00"/>
    <n v="5"/>
    <s v="Thursday"/>
    <x v="0"/>
    <x v="2"/>
    <x v="0"/>
    <x v="1"/>
    <s v="applythelawofattraction.com"/>
    <s v="300x250"/>
    <s v="female"/>
    <s v="age_fortyfive_fiftyfour"/>
    <s v="45_54"/>
    <n v="0"/>
    <s v="Weekday"/>
    <n v="14"/>
    <s v="Afternoon"/>
    <x v="0"/>
    <x v="0"/>
  </r>
  <r>
    <x v="17"/>
    <d v="2019-01-21T23:24:00"/>
    <n v="2"/>
    <s v="Monday"/>
    <x v="0"/>
    <x v="2"/>
    <x v="0"/>
    <x v="3"/>
    <s v="daft.ie"/>
    <s v="728x90"/>
    <s v="female"/>
    <s v="age_fortyfive_fiftyfour"/>
    <s v="45_54"/>
    <s v="yes"/>
    <s v="Weekday"/>
    <n v="23"/>
    <s v="Evening"/>
    <x v="0"/>
    <x v="0"/>
  </r>
  <r>
    <x v="17"/>
    <d v="2019-01-21T23:24:00"/>
    <n v="2"/>
    <s v="Monday"/>
    <x v="0"/>
    <x v="2"/>
    <x v="0"/>
    <x v="3"/>
    <s v="daft.ie"/>
    <s v="728x90"/>
    <s v="female"/>
    <s v="age_fortyfive_fiftyfour"/>
    <s v="45_54"/>
    <s v="yes"/>
    <s v="Weekday"/>
    <n v="23"/>
    <s v="Evening"/>
    <x v="0"/>
    <x v="0"/>
  </r>
  <r>
    <x v="17"/>
    <d v="2019-01-05T19:25:00"/>
    <n v="7"/>
    <s v="Saturday"/>
    <x v="0"/>
    <x v="2"/>
    <x v="0"/>
    <x v="3"/>
    <s v="daft.ie"/>
    <s v="728x90"/>
    <s v="female"/>
    <s v="age_fortyfive_fiftyfour"/>
    <s v="45_54"/>
    <s v="yes"/>
    <s v="Weekend"/>
    <n v="19"/>
    <s v="Evening"/>
    <x v="0"/>
    <x v="0"/>
  </r>
  <r>
    <x v="17"/>
    <d v="2019-01-19T17:23:00"/>
    <n v="7"/>
    <s v="Saturday"/>
    <x v="0"/>
    <x v="2"/>
    <x v="0"/>
    <x v="3"/>
    <s v="daft.ie"/>
    <s v="728x90"/>
    <s v="female"/>
    <s v="age_fortyfive_fiftyfour"/>
    <s v="45_54"/>
    <s v="yes"/>
    <s v="Weekend"/>
    <n v="17"/>
    <s v="Evening"/>
    <x v="0"/>
    <x v="0"/>
  </r>
  <r>
    <x v="17"/>
    <d v="2019-01-21T23:24:00"/>
    <n v="2"/>
    <s v="Monday"/>
    <x v="0"/>
    <x v="2"/>
    <x v="0"/>
    <x v="3"/>
    <s v="daft.ie"/>
    <s v="728x90"/>
    <s v="female"/>
    <s v="age_fortyfive_fiftyfour"/>
    <s v="45_54"/>
    <s v="yes"/>
    <s v="Weekday"/>
    <n v="23"/>
    <s v="Evening"/>
    <x v="0"/>
    <x v="0"/>
  </r>
  <r>
    <x v="17"/>
    <d v="2019-01-19T20:15:00"/>
    <n v="7"/>
    <s v="Saturday"/>
    <x v="0"/>
    <x v="2"/>
    <x v="0"/>
    <x v="3"/>
    <s v="daft.ie"/>
    <s v="728x90"/>
    <s v="female"/>
    <s v="age_fortyfive_fiftyfour"/>
    <s v="45_54"/>
    <s v="yes"/>
    <s v="Weekend"/>
    <n v="20"/>
    <s v="Evening"/>
    <x v="0"/>
    <x v="0"/>
  </r>
  <r>
    <x v="17"/>
    <d v="2019-01-24T14:38:00"/>
    <n v="5"/>
    <s v="Thursday"/>
    <x v="0"/>
    <x v="1"/>
    <x v="0"/>
    <x v="2"/>
    <s v="applythelawofattraction.com"/>
    <s v="300x250"/>
    <s v="female"/>
    <s v="age_fortyfive_fiftyfour"/>
    <s v="45_54"/>
    <n v="0"/>
    <s v="Weekday"/>
    <n v="14"/>
    <s v="Afternoon"/>
    <x v="2"/>
    <x v="1"/>
  </r>
  <r>
    <x v="18"/>
    <d v="2019-01-05T09:38:00"/>
    <n v="7"/>
    <s v="Saturday"/>
    <x v="0"/>
    <x v="2"/>
    <x v="0"/>
    <x v="0"/>
    <s v="boards.ie"/>
    <s v="728x90"/>
    <s v="male"/>
    <s v="age_twentyfive_thirtyfour"/>
    <s v="25_34"/>
    <n v="0"/>
    <s v="Weekend"/>
    <n v="9"/>
    <s v="Morning"/>
    <x v="0"/>
    <x v="0"/>
  </r>
  <r>
    <x v="18"/>
    <d v="2019-01-07T11:59:00"/>
    <n v="2"/>
    <s v="Monday"/>
    <x v="0"/>
    <x v="2"/>
    <x v="0"/>
    <x v="1"/>
    <s v="carzone.ie"/>
    <s v="728x90"/>
    <s v="male"/>
    <s v="age_twentyfive_thirtyfour"/>
    <s v="25_34"/>
    <n v="0"/>
    <s v="Weekday"/>
    <n v="11"/>
    <s v="Morning"/>
    <x v="0"/>
    <x v="0"/>
  </r>
  <r>
    <x v="18"/>
    <d v="2019-01-07T11:57:00"/>
    <n v="2"/>
    <s v="Monday"/>
    <x v="0"/>
    <x v="2"/>
    <x v="0"/>
    <x v="3"/>
    <s v="carzone.ie"/>
    <s v="728x90"/>
    <s v="male"/>
    <s v="age_twentyfive_thirtyfour"/>
    <s v="25_34"/>
    <n v="0"/>
    <s v="Weekday"/>
    <n v="11"/>
    <s v="Morning"/>
    <x v="0"/>
    <x v="0"/>
  </r>
  <r>
    <x v="18"/>
    <d v="2019-01-07T11:57:00"/>
    <n v="2"/>
    <s v="Monday"/>
    <x v="0"/>
    <x v="2"/>
    <x v="0"/>
    <x v="3"/>
    <s v="carzone.ie"/>
    <s v="728x90"/>
    <s v="male"/>
    <s v="age_twentyfive_thirtyfour"/>
    <s v="25_34"/>
    <n v="0"/>
    <s v="Weekday"/>
    <n v="11"/>
    <s v="Morning"/>
    <x v="0"/>
    <x v="0"/>
  </r>
  <r>
    <x v="18"/>
    <d v="2019-01-09T15:50:00"/>
    <n v="4"/>
    <s v="Wednesday"/>
    <x v="0"/>
    <x v="1"/>
    <x v="0"/>
    <x v="2"/>
    <s v="carzone.ie"/>
    <s v="728x90"/>
    <s v="male"/>
    <s v="age_twentyfive_thirtyfour"/>
    <s v="25_34"/>
    <n v="0"/>
    <s v="Weekday"/>
    <n v="15"/>
    <s v="Afternoon"/>
    <x v="2"/>
    <x v="2"/>
  </r>
  <r>
    <x v="19"/>
    <d v="2019-01-08T22:44:00"/>
    <n v="3"/>
    <s v="Tuesday"/>
    <x v="0"/>
    <x v="0"/>
    <x v="1"/>
    <x v="3"/>
    <s v="boards.ie"/>
    <s v="160x600"/>
    <s v="female"/>
    <s v="age_twentyfive_thirtyfour"/>
    <s v="25_34"/>
    <n v="0"/>
    <s v="Weekday"/>
    <n v="22"/>
    <s v="Evening"/>
    <x v="0"/>
    <x v="0"/>
  </r>
  <r>
    <x v="19"/>
    <d v="2019-01-07T22:49:00"/>
    <n v="2"/>
    <s v="Monday"/>
    <x v="0"/>
    <x v="0"/>
    <x v="1"/>
    <x v="0"/>
    <s v="boards.ie"/>
    <s v="728x90"/>
    <s v="female"/>
    <s v="age_twentyfive_thirtyfour"/>
    <s v="25_34"/>
    <n v="0"/>
    <s v="Weekday"/>
    <n v="22"/>
    <s v="Evening"/>
    <x v="0"/>
    <x v="0"/>
  </r>
  <r>
    <x v="19"/>
    <d v="2019-01-19T16:39:00"/>
    <n v="7"/>
    <s v="Saturday"/>
    <x v="0"/>
    <x v="0"/>
    <x v="1"/>
    <x v="3"/>
    <s v="thepropertypin.com"/>
    <s v="728x90"/>
    <s v="female"/>
    <s v="age_twentyfive_thirtyfour"/>
    <s v="25_34"/>
    <n v="0"/>
    <s v="Weekend"/>
    <n v="16"/>
    <s v="Afternoon"/>
    <x v="0"/>
    <x v="0"/>
  </r>
  <r>
    <x v="19"/>
    <d v="2019-01-19T10:09:00"/>
    <n v="7"/>
    <s v="Saturday"/>
    <x v="0"/>
    <x v="0"/>
    <x v="1"/>
    <x v="3"/>
    <s v="thepropertypin.com"/>
    <s v="728x90"/>
    <s v="female"/>
    <s v="age_twentyfive_thirtyfour"/>
    <s v="25_34"/>
    <n v="0"/>
    <s v="Weekend"/>
    <n v="10"/>
    <s v="Morning"/>
    <x v="0"/>
    <x v="0"/>
  </r>
  <r>
    <x v="19"/>
    <d v="2019-01-09T06:45:00"/>
    <n v="4"/>
    <s v="Wednesday"/>
    <x v="0"/>
    <x v="0"/>
    <x v="1"/>
    <x v="3"/>
    <s v="boards.ie"/>
    <s v="728x90"/>
    <s v="female"/>
    <s v="age_twentyfive_thirtyfour"/>
    <s v="25_34"/>
    <n v="0"/>
    <s v="Weekday"/>
    <n v="6"/>
    <s v="Morning"/>
    <x v="0"/>
    <x v="0"/>
  </r>
  <r>
    <x v="19"/>
    <d v="2019-01-22T15:53:00"/>
    <n v="3"/>
    <s v="Tuesday"/>
    <x v="0"/>
    <x v="1"/>
    <x v="1"/>
    <x v="2"/>
    <s v="thepropertypin.com"/>
    <s v="728x90"/>
    <s v="female"/>
    <s v="age_twentyfive_thirtyfour"/>
    <s v="25_34"/>
    <n v="0"/>
    <s v="Weekday"/>
    <n v="15"/>
    <s v="Afternoon"/>
    <x v="1"/>
    <x v="1"/>
  </r>
  <r>
    <x v="19"/>
    <d v="2019-01-17T20:20:00"/>
    <n v="5"/>
    <s v="Thursday"/>
    <x v="0"/>
    <x v="0"/>
    <x v="1"/>
    <x v="3"/>
    <s v="thepropertypin.com"/>
    <s v="300x250"/>
    <s v="female"/>
    <s v="age_twentyfive_thirtyfour"/>
    <s v="25_34"/>
    <n v="0"/>
    <s v="Weekday"/>
    <n v="20"/>
    <s v="Evening"/>
    <x v="0"/>
    <x v="0"/>
  </r>
  <r>
    <x v="19"/>
    <d v="2019-01-20T21:50:00"/>
    <n v="1"/>
    <s v="Sunday"/>
    <x v="0"/>
    <x v="0"/>
    <x v="1"/>
    <x v="3"/>
    <s v="thepropertypin.com"/>
    <s v="300x250"/>
    <s v="female"/>
    <s v="age_twentyfive_thirtyfour"/>
    <s v="25_34"/>
    <n v="0"/>
    <s v="Weekend"/>
    <n v="21"/>
    <s v="Evening"/>
    <x v="0"/>
    <x v="0"/>
  </r>
  <r>
    <x v="19"/>
    <d v="2019-01-19T16:43:00"/>
    <n v="7"/>
    <s v="Saturday"/>
    <x v="0"/>
    <x v="0"/>
    <x v="1"/>
    <x v="3"/>
    <s v="thepropertypin.com"/>
    <s v="300x250"/>
    <s v="female"/>
    <s v="age_twentyfive_thirtyfour"/>
    <s v="25_34"/>
    <n v="0"/>
    <s v="Weekend"/>
    <n v="16"/>
    <s v="Afternoon"/>
    <x v="0"/>
    <x v="0"/>
  </r>
  <r>
    <x v="19"/>
    <d v="2019-01-20T10:29:00"/>
    <n v="1"/>
    <s v="Sunday"/>
    <x v="0"/>
    <x v="0"/>
    <x v="1"/>
    <x v="3"/>
    <s v="thepropertypin.com"/>
    <s v="300x250"/>
    <s v="female"/>
    <s v="age_twentyfive_thirtyfour"/>
    <s v="25_34"/>
    <n v="0"/>
    <s v="Weekend"/>
    <n v="10"/>
    <s v="Morning"/>
    <x v="0"/>
    <x v="0"/>
  </r>
  <r>
    <x v="19"/>
    <d v="2019-01-20T22:27:00"/>
    <n v="1"/>
    <s v="Sunday"/>
    <x v="0"/>
    <x v="0"/>
    <x v="1"/>
    <x v="3"/>
    <s v="thepropertypin.com"/>
    <s v="300x250"/>
    <s v="female"/>
    <s v="age_twentyfive_thirtyfour"/>
    <s v="25_34"/>
    <n v="0"/>
    <s v="Weekend"/>
    <n v="22"/>
    <s v="Evening"/>
    <x v="0"/>
    <x v="0"/>
  </r>
  <r>
    <x v="19"/>
    <d v="2019-01-18T10:46:00"/>
    <n v="6"/>
    <s v="Friday"/>
    <x v="0"/>
    <x v="0"/>
    <x v="1"/>
    <x v="3"/>
    <s v="thepropertypin.com"/>
    <s v="300x250"/>
    <s v="female"/>
    <s v="age_twentyfive_thirtyfour"/>
    <s v="25_34"/>
    <n v="0"/>
    <s v="Weekday"/>
    <n v="10"/>
    <s v="Morning"/>
    <x v="0"/>
    <x v="0"/>
  </r>
  <r>
    <x v="19"/>
    <d v="2019-01-21T12:37:00"/>
    <n v="2"/>
    <s v="Monday"/>
    <x v="0"/>
    <x v="0"/>
    <x v="1"/>
    <x v="3"/>
    <s v="astrologyzone.com"/>
    <s v="300x250"/>
    <s v="female"/>
    <s v="age_twentyfive_thirtyfour"/>
    <s v="25_34"/>
    <n v="0"/>
    <s v="Weekday"/>
    <n v="12"/>
    <s v="Afternoon"/>
    <x v="0"/>
    <x v="0"/>
  </r>
  <r>
    <x v="19"/>
    <d v="2019-01-19T20:50:00"/>
    <n v="7"/>
    <s v="Saturday"/>
    <x v="0"/>
    <x v="0"/>
    <x v="1"/>
    <x v="3"/>
    <s v="thepropertypin.com"/>
    <s v="300x250"/>
    <s v="female"/>
    <s v="age_twentyfive_thirtyfour"/>
    <s v="25_34"/>
    <n v="0"/>
    <s v="Weekend"/>
    <n v="20"/>
    <s v="Evening"/>
    <x v="0"/>
    <x v="0"/>
  </r>
  <r>
    <x v="19"/>
    <d v="2019-01-21T16:34:00"/>
    <n v="2"/>
    <s v="Monday"/>
    <x v="0"/>
    <x v="0"/>
    <x v="1"/>
    <x v="3"/>
    <s v="thepropertypin.com"/>
    <s v="300x250"/>
    <s v="female"/>
    <s v="age_twentyfive_thirtyfour"/>
    <s v="25_34"/>
    <n v="0"/>
    <s v="Weekday"/>
    <n v="16"/>
    <s v="Afternoon"/>
    <x v="0"/>
    <x v="0"/>
  </r>
  <r>
    <x v="19"/>
    <d v="2019-01-20T20:29:00"/>
    <n v="1"/>
    <s v="Sunday"/>
    <x v="0"/>
    <x v="0"/>
    <x v="1"/>
    <x v="3"/>
    <s v="astrologyzone.com"/>
    <s v="300x250"/>
    <s v="female"/>
    <s v="age_twentyfive_thirtyfour"/>
    <s v="25_34"/>
    <n v="0"/>
    <s v="Weekend"/>
    <n v="20"/>
    <s v="Evening"/>
    <x v="0"/>
    <x v="0"/>
  </r>
  <r>
    <x v="19"/>
    <d v="2019-01-18T19:49:00"/>
    <n v="6"/>
    <s v="Friday"/>
    <x v="0"/>
    <x v="0"/>
    <x v="1"/>
    <x v="3"/>
    <s v="thepropertypin.com"/>
    <s v="300x250"/>
    <s v="female"/>
    <s v="age_twentyfive_thirtyfour"/>
    <s v="25_34"/>
    <n v="0"/>
    <s v="Weekday"/>
    <n v="19"/>
    <s v="Evening"/>
    <x v="0"/>
    <x v="0"/>
  </r>
  <r>
    <x v="19"/>
    <d v="2019-01-21T09:30:00"/>
    <n v="2"/>
    <s v="Monday"/>
    <x v="0"/>
    <x v="0"/>
    <x v="1"/>
    <x v="3"/>
    <s v="thepropertypin.com"/>
    <s v="300x250"/>
    <s v="female"/>
    <s v="age_twentyfive_thirtyfour"/>
    <s v="25_34"/>
    <n v="0"/>
    <s v="Weekday"/>
    <n v="9"/>
    <s v="Morning"/>
    <x v="0"/>
    <x v="0"/>
  </r>
  <r>
    <x v="19"/>
    <d v="2019-01-19T16:42:00"/>
    <n v="7"/>
    <s v="Saturday"/>
    <x v="0"/>
    <x v="0"/>
    <x v="1"/>
    <x v="3"/>
    <s v="thepropertypin.com"/>
    <s v="300x250"/>
    <s v="female"/>
    <s v="age_twentyfive_thirtyfour"/>
    <s v="25_34"/>
    <n v="0"/>
    <s v="Weekend"/>
    <n v="16"/>
    <s v="Afternoon"/>
    <x v="0"/>
    <x v="0"/>
  </r>
  <r>
    <x v="19"/>
    <d v="2019-01-18T22:43:00"/>
    <n v="6"/>
    <s v="Friday"/>
    <x v="0"/>
    <x v="0"/>
    <x v="1"/>
    <x v="3"/>
    <s v="thepropertypin.com"/>
    <s v="300x250"/>
    <s v="female"/>
    <s v="age_twentyfive_thirtyfour"/>
    <s v="25_34"/>
    <n v="0"/>
    <s v="Weekday"/>
    <n v="22"/>
    <s v="Evening"/>
    <x v="0"/>
    <x v="0"/>
  </r>
  <r>
    <x v="19"/>
    <d v="2019-01-20T10:30:00"/>
    <n v="1"/>
    <s v="Sunday"/>
    <x v="0"/>
    <x v="0"/>
    <x v="1"/>
    <x v="3"/>
    <s v="thepropertypin.com"/>
    <s v="300x250"/>
    <s v="female"/>
    <s v="age_twentyfive_thirtyfour"/>
    <s v="25_34"/>
    <n v="0"/>
    <s v="Weekend"/>
    <n v="10"/>
    <s v="Morning"/>
    <x v="0"/>
    <x v="0"/>
  </r>
  <r>
    <x v="19"/>
    <d v="2019-01-17T18:23:00"/>
    <n v="5"/>
    <s v="Thursday"/>
    <x v="0"/>
    <x v="0"/>
    <x v="1"/>
    <x v="3"/>
    <s v="thepropertypin.com"/>
    <s v="300x250"/>
    <s v="female"/>
    <s v="age_twentyfive_thirtyfour"/>
    <s v="25_34"/>
    <n v="0"/>
    <s v="Weekday"/>
    <n v="18"/>
    <s v="Evening"/>
    <x v="0"/>
    <x v="0"/>
  </r>
  <r>
    <x v="19"/>
    <d v="2019-01-19T22:39:00"/>
    <n v="7"/>
    <s v="Saturday"/>
    <x v="0"/>
    <x v="0"/>
    <x v="1"/>
    <x v="3"/>
    <s v="thepropertypin.com"/>
    <s v="300x250"/>
    <s v="female"/>
    <s v="age_twentyfive_thirtyfour"/>
    <s v="25_34"/>
    <n v="0"/>
    <s v="Weekend"/>
    <n v="22"/>
    <s v="Evening"/>
    <x v="0"/>
    <x v="0"/>
  </r>
  <r>
    <x v="19"/>
    <d v="2019-01-21T16:53:00"/>
    <n v="2"/>
    <s v="Monday"/>
    <x v="0"/>
    <x v="0"/>
    <x v="1"/>
    <x v="3"/>
    <s v="thepropertypin.com"/>
    <s v="300x250"/>
    <s v="female"/>
    <s v="age_twentyfive_thirtyfour"/>
    <s v="25_34"/>
    <n v="0"/>
    <s v="Weekday"/>
    <n v="16"/>
    <s v="Afternoon"/>
    <x v="0"/>
    <x v="0"/>
  </r>
  <r>
    <x v="19"/>
    <d v="2019-01-21T13:10:00"/>
    <n v="2"/>
    <s v="Monday"/>
    <x v="0"/>
    <x v="0"/>
    <x v="1"/>
    <x v="3"/>
    <s v="astrologyzone.com"/>
    <s v="300x250"/>
    <s v="female"/>
    <s v="age_twentyfive_thirtyfour"/>
    <s v="25_34"/>
    <n v="0"/>
    <s v="Weekday"/>
    <n v="13"/>
    <s v="Afternoon"/>
    <x v="0"/>
    <x v="0"/>
  </r>
  <r>
    <x v="19"/>
    <d v="2019-01-19T16:41:00"/>
    <n v="7"/>
    <s v="Saturday"/>
    <x v="0"/>
    <x v="0"/>
    <x v="1"/>
    <x v="3"/>
    <s v="thepropertypin.com"/>
    <s v="300x250"/>
    <s v="female"/>
    <s v="age_twentyfive_thirtyfour"/>
    <s v="25_34"/>
    <n v="0"/>
    <s v="Weekend"/>
    <n v="16"/>
    <s v="Afternoon"/>
    <x v="0"/>
    <x v="0"/>
  </r>
  <r>
    <x v="19"/>
    <d v="2019-01-21T10:54:00"/>
    <n v="2"/>
    <s v="Monday"/>
    <x v="0"/>
    <x v="0"/>
    <x v="1"/>
    <x v="3"/>
    <s v="thepropertypin.com"/>
    <s v="300x250"/>
    <s v="female"/>
    <s v="age_twentyfive_thirtyfour"/>
    <s v="25_34"/>
    <n v="0"/>
    <s v="Weekday"/>
    <n v="10"/>
    <s v="Morning"/>
    <x v="0"/>
    <x v="0"/>
  </r>
  <r>
    <x v="19"/>
    <d v="2019-01-20T21:51:00"/>
    <n v="1"/>
    <s v="Sunday"/>
    <x v="0"/>
    <x v="0"/>
    <x v="1"/>
    <x v="3"/>
    <s v="thepropertypin.com"/>
    <s v="300x250"/>
    <s v="female"/>
    <s v="age_twentyfive_thirtyfour"/>
    <s v="25_34"/>
    <n v="0"/>
    <s v="Weekend"/>
    <n v="21"/>
    <s v="Evening"/>
    <x v="0"/>
    <x v="0"/>
  </r>
  <r>
    <x v="19"/>
    <d v="2019-01-20T20:27:00"/>
    <n v="1"/>
    <s v="Sunday"/>
    <x v="0"/>
    <x v="0"/>
    <x v="1"/>
    <x v="3"/>
    <s v="astrologyzone.com"/>
    <s v="320x50"/>
    <s v="female"/>
    <s v="age_twentyfive_thirtyfour"/>
    <s v="25_34"/>
    <n v="0"/>
    <s v="Weekend"/>
    <n v="20"/>
    <s v="Evening"/>
    <x v="0"/>
    <x v="0"/>
  </r>
  <r>
    <x v="19"/>
    <d v="2019-01-18T19:50:00"/>
    <n v="6"/>
    <s v="Friday"/>
    <x v="0"/>
    <x v="0"/>
    <x v="1"/>
    <x v="3"/>
    <s v="thepropertypin.com"/>
    <s v="728x90"/>
    <s v="female"/>
    <s v="age_twentyfive_thirtyfour"/>
    <s v="25_34"/>
    <n v="0"/>
    <s v="Weekday"/>
    <n v="19"/>
    <s v="Evening"/>
    <x v="0"/>
    <x v="0"/>
  </r>
  <r>
    <x v="19"/>
    <d v="2019-01-21T23:23:00"/>
    <n v="2"/>
    <s v="Monday"/>
    <x v="0"/>
    <x v="0"/>
    <x v="1"/>
    <x v="3"/>
    <s v="thepropertypin.com"/>
    <s v="728x90"/>
    <s v="female"/>
    <s v="age_twentyfive_thirtyfour"/>
    <s v="25_34"/>
    <n v="0"/>
    <s v="Weekday"/>
    <n v="23"/>
    <s v="Evening"/>
    <x v="0"/>
    <x v="0"/>
  </r>
  <r>
    <x v="19"/>
    <d v="2019-01-21T16:34:00"/>
    <n v="2"/>
    <s v="Monday"/>
    <x v="0"/>
    <x v="0"/>
    <x v="1"/>
    <x v="3"/>
    <s v="thepropertypin.com"/>
    <s v="728x90"/>
    <s v="female"/>
    <s v="age_twentyfive_thirtyfour"/>
    <s v="25_34"/>
    <n v="0"/>
    <s v="Weekday"/>
    <n v="16"/>
    <s v="Afternoon"/>
    <x v="0"/>
    <x v="0"/>
  </r>
  <r>
    <x v="19"/>
    <d v="2019-01-21T16:52:00"/>
    <n v="2"/>
    <s v="Monday"/>
    <x v="0"/>
    <x v="0"/>
    <x v="1"/>
    <x v="3"/>
    <s v="thepropertypin.com"/>
    <s v="728x90"/>
    <s v="female"/>
    <s v="age_twentyfive_thirtyfour"/>
    <s v="25_34"/>
    <n v="0"/>
    <s v="Weekday"/>
    <n v="16"/>
    <s v="Afternoon"/>
    <x v="0"/>
    <x v="0"/>
  </r>
  <r>
    <x v="19"/>
    <d v="2019-01-21T23:26:00"/>
    <n v="2"/>
    <s v="Monday"/>
    <x v="0"/>
    <x v="0"/>
    <x v="1"/>
    <x v="1"/>
    <s v="thepropertypin.com"/>
    <s v="728x90"/>
    <s v="female"/>
    <s v="age_twentyfive_thirtyfour"/>
    <s v="25_34"/>
    <n v="0"/>
    <s v="Weekday"/>
    <n v="23"/>
    <s v="Evening"/>
    <x v="0"/>
    <x v="0"/>
  </r>
  <r>
    <x v="19"/>
    <d v="2019-01-21T16:43:00"/>
    <n v="2"/>
    <s v="Monday"/>
    <x v="0"/>
    <x v="0"/>
    <x v="1"/>
    <x v="3"/>
    <s v="thepropertypin.com"/>
    <s v="728x90"/>
    <s v="female"/>
    <s v="age_twentyfive_thirtyfour"/>
    <s v="25_34"/>
    <n v="0"/>
    <s v="Weekday"/>
    <n v="16"/>
    <s v="Afternoon"/>
    <x v="0"/>
    <x v="0"/>
  </r>
  <r>
    <x v="19"/>
    <d v="2019-01-19T20:51:00"/>
    <n v="7"/>
    <s v="Saturday"/>
    <x v="0"/>
    <x v="0"/>
    <x v="1"/>
    <x v="3"/>
    <s v="thepropertypin.com"/>
    <s v="728x90"/>
    <s v="female"/>
    <s v="age_twentyfive_thirtyfour"/>
    <s v="25_34"/>
    <n v="0"/>
    <s v="Weekend"/>
    <n v="20"/>
    <s v="Evening"/>
    <x v="0"/>
    <x v="0"/>
  </r>
  <r>
    <x v="19"/>
    <d v="2019-01-21T23:22:00"/>
    <n v="2"/>
    <s v="Monday"/>
    <x v="0"/>
    <x v="0"/>
    <x v="1"/>
    <x v="3"/>
    <s v="thepropertypin.com"/>
    <s v="728x90"/>
    <s v="female"/>
    <s v="age_twentyfive_thirtyfour"/>
    <s v="25_34"/>
    <n v="0"/>
    <s v="Weekday"/>
    <n v="23"/>
    <s v="Evening"/>
    <x v="0"/>
    <x v="0"/>
  </r>
  <r>
    <x v="19"/>
    <d v="2019-01-19T10:11:00"/>
    <n v="7"/>
    <s v="Saturday"/>
    <x v="0"/>
    <x v="0"/>
    <x v="1"/>
    <x v="3"/>
    <s v="thepropertypin.com"/>
    <s v="728x90"/>
    <s v="female"/>
    <s v="age_twentyfive_thirtyfour"/>
    <s v="25_34"/>
    <n v="0"/>
    <s v="Weekend"/>
    <n v="10"/>
    <s v="Morning"/>
    <x v="0"/>
    <x v="0"/>
  </r>
  <r>
    <x v="19"/>
    <d v="2019-01-21T23:25:00"/>
    <n v="2"/>
    <s v="Monday"/>
    <x v="0"/>
    <x v="0"/>
    <x v="1"/>
    <x v="3"/>
    <s v="thepropertypin.com"/>
    <s v="728x90"/>
    <s v="female"/>
    <s v="age_twentyfive_thirtyfour"/>
    <s v="25_34"/>
    <n v="0"/>
    <s v="Weekday"/>
    <n v="23"/>
    <s v="Evening"/>
    <x v="0"/>
    <x v="0"/>
  </r>
  <r>
    <x v="20"/>
    <d v="2019-01-11T10:50:00"/>
    <n v="6"/>
    <s v="Friday"/>
    <x v="0"/>
    <x v="0"/>
    <x v="0"/>
    <x v="1"/>
    <s v="ebay.ie"/>
    <s v="300x250"/>
    <s v="female"/>
    <s v="age_twentyfive_thirtyfour"/>
    <s v="25_34"/>
    <n v="0"/>
    <s v="Weekday"/>
    <n v="10"/>
    <s v="Morning"/>
    <x v="0"/>
    <x v="0"/>
  </r>
  <r>
    <x v="20"/>
    <d v="2019-01-14T16:44:00"/>
    <n v="2"/>
    <s v="Monday"/>
    <x v="0"/>
    <x v="1"/>
    <x v="0"/>
    <x v="2"/>
    <s v="ebay.ie"/>
    <s v="300x250"/>
    <s v="female"/>
    <s v="age_twentyfive_thirtyfour"/>
    <s v="25_34"/>
    <n v="0"/>
    <s v="Weekday"/>
    <n v="16"/>
    <s v="Afternoon"/>
    <x v="1"/>
    <x v="1"/>
  </r>
  <r>
    <x v="21"/>
    <d v="2019-01-01T22:05:00"/>
    <n v="3"/>
    <s v="Tuesday"/>
    <x v="0"/>
    <x v="2"/>
    <x v="0"/>
    <x v="3"/>
    <s v="donedeal.ie"/>
    <s v="160x600"/>
    <s v="male"/>
    <s v="age_twentyfive_thirtyfour"/>
    <s v="25_34"/>
    <n v="0"/>
    <s v="Weekday"/>
    <n v="22"/>
    <s v="Evening"/>
    <x v="0"/>
    <x v="0"/>
  </r>
  <r>
    <x v="21"/>
    <d v="2019-01-01T22:08:00"/>
    <n v="3"/>
    <s v="Tuesday"/>
    <x v="0"/>
    <x v="2"/>
    <x v="0"/>
    <x v="3"/>
    <s v="donedeal.ie"/>
    <s v="300x250"/>
    <s v="male"/>
    <s v="age_twentyfive_thirtyfour"/>
    <s v="25_34"/>
    <n v="0"/>
    <s v="Weekday"/>
    <n v="22"/>
    <s v="Evening"/>
    <x v="0"/>
    <x v="0"/>
  </r>
  <r>
    <x v="21"/>
    <d v="2019-01-01T22:12:00"/>
    <n v="3"/>
    <s v="Tuesday"/>
    <x v="0"/>
    <x v="2"/>
    <x v="0"/>
    <x v="3"/>
    <s v="donedeal.ie"/>
    <s v=""/>
    <s v="male"/>
    <s v="age_twentyfive_thirtyfour"/>
    <s v="25_34"/>
    <n v="0"/>
    <s v="Weekday"/>
    <n v="22"/>
    <s v="Evening"/>
    <x v="0"/>
    <x v="0"/>
  </r>
  <r>
    <x v="21"/>
    <d v="2019-01-01T16:11:00"/>
    <n v="3"/>
    <s v="Tuesday"/>
    <x v="0"/>
    <x v="2"/>
    <x v="0"/>
    <x v="0"/>
    <s v="outlook.live.com"/>
    <s v="728x90"/>
    <s v="male"/>
    <s v="age_twentyfive_thirtyfour"/>
    <s v="25_34"/>
    <n v="0"/>
    <s v="Weekday"/>
    <n v="16"/>
    <s v="Afternoon"/>
    <x v="0"/>
    <x v="0"/>
  </r>
  <r>
    <x v="21"/>
    <d v="2019-01-01T22:12:00"/>
    <n v="3"/>
    <s v="Tuesday"/>
    <x v="0"/>
    <x v="2"/>
    <x v="0"/>
    <x v="1"/>
    <s v="donedeal.ie"/>
    <s v="728x90"/>
    <s v="male"/>
    <s v="age_twentyfive_thirtyfour"/>
    <s v="25_34"/>
    <n v="0"/>
    <s v="Weekday"/>
    <n v="22"/>
    <s v="Evening"/>
    <x v="0"/>
    <x v="0"/>
  </r>
  <r>
    <x v="21"/>
    <d v="2019-01-01T22:06:00"/>
    <n v="3"/>
    <s v="Tuesday"/>
    <x v="0"/>
    <x v="2"/>
    <x v="0"/>
    <x v="3"/>
    <s v="donedeal.ie"/>
    <s v="728x90"/>
    <s v="male"/>
    <s v="age_twentyfive_thirtyfour"/>
    <s v="25_34"/>
    <n v="0"/>
    <s v="Weekday"/>
    <n v="22"/>
    <s v="Evening"/>
    <x v="0"/>
    <x v="0"/>
  </r>
  <r>
    <x v="21"/>
    <d v="2019-01-04T19:37:00"/>
    <n v="6"/>
    <s v="Friday"/>
    <x v="0"/>
    <x v="1"/>
    <x v="0"/>
    <x v="2"/>
    <s v="donedeal.ie"/>
    <s v="728x90"/>
    <s v="male"/>
    <s v="age_twentyfive_thirtyfour"/>
    <s v="25_34"/>
    <n v="0"/>
    <s v="Weekday"/>
    <n v="19"/>
    <s v="Evening"/>
    <x v="2"/>
    <x v="2"/>
  </r>
  <r>
    <x v="22"/>
    <d v="2019-01-15T16:19:00"/>
    <n v="3"/>
    <s v="Tuesday"/>
    <x v="0"/>
    <x v="0"/>
    <x v="0"/>
    <x v="1"/>
    <s v="p2pindependentforum.com"/>
    <s v="300x250"/>
    <s v="male"/>
    <s v="age_sixtyfive_plus"/>
    <n v="65"/>
    <n v="0"/>
    <s v="Weekday"/>
    <n v="16"/>
    <s v="Afternoon"/>
    <x v="0"/>
    <x v="0"/>
  </r>
  <r>
    <x v="22"/>
    <d v="2019-01-17T12:31:00"/>
    <n v="5"/>
    <s v="Thursday"/>
    <x v="0"/>
    <x v="1"/>
    <x v="0"/>
    <x v="2"/>
    <s v="p2pindependentforum.com"/>
    <s v="300x250"/>
    <s v="male"/>
    <s v="age_sixtyfive_plus"/>
    <n v="65"/>
    <n v="0"/>
    <s v="Weekday"/>
    <n v="12"/>
    <s v="Afternoon"/>
    <x v="1"/>
    <x v="1"/>
  </r>
  <r>
    <x v="23"/>
    <d v="2019-01-19T21:00:00"/>
    <n v="7"/>
    <s v="Saturday"/>
    <x v="0"/>
    <x v="2"/>
    <x v="0"/>
    <x v="0"/>
    <s v="ad.docer.pl"/>
    <s v="300x250"/>
    <s v="male"/>
    <s v="age_fortyfive_fiftyfour"/>
    <s v="45_54"/>
    <n v="0"/>
    <s v="Weekend"/>
    <n v="21"/>
    <s v="Evening"/>
    <x v="0"/>
    <x v="0"/>
  </r>
  <r>
    <x v="23"/>
    <d v="2019-01-22T16:40:00"/>
    <n v="3"/>
    <s v="Tuesday"/>
    <x v="0"/>
    <x v="1"/>
    <x v="0"/>
    <x v="2"/>
    <s v="ad.docer.pl"/>
    <s v="300x250"/>
    <s v="male"/>
    <s v="age_fortyfive_fiftyfour"/>
    <s v="45_54"/>
    <n v="0"/>
    <s v="Weekday"/>
    <n v="16"/>
    <s v="Afternoon"/>
    <x v="2"/>
    <x v="2"/>
  </r>
  <r>
    <x v="24"/>
    <d v="2019-01-22T00:42:00"/>
    <n v="3"/>
    <s v="Tuesday"/>
    <x v="0"/>
    <x v="0"/>
    <x v="1"/>
    <x v="1"/>
    <s v="datingasociopath.com"/>
    <s v="300x250"/>
    <s v="female"/>
    <s v="age_twentyfive_thirtyfour"/>
    <s v="25_34"/>
    <n v="0"/>
    <s v="Weekday"/>
    <n v="0"/>
    <s v="Evening"/>
    <x v="0"/>
    <x v="0"/>
  </r>
  <r>
    <x v="24"/>
    <d v="2019-01-27T01:31:00"/>
    <n v="1"/>
    <s v="Sunday"/>
    <x v="0"/>
    <x v="1"/>
    <x v="1"/>
    <x v="2"/>
    <s v="datingasociopath.com"/>
    <s v="300x250"/>
    <s v="female"/>
    <s v="age_twentyfive_thirtyfour"/>
    <s v="25_34"/>
    <n v="0"/>
    <s v="Weekend"/>
    <n v="1"/>
    <s v="Evening"/>
    <x v="1"/>
    <x v="1"/>
  </r>
  <r>
    <x v="25"/>
    <d v="2019-01-12T07:52:00"/>
    <n v="7"/>
    <s v="Saturday"/>
    <x v="0"/>
    <x v="0"/>
    <x v="1"/>
    <x v="3"/>
    <s v="mumsnet.com"/>
    <s v="300x250"/>
    <s v="female"/>
    <s v="age_twentyfive_thirtyfour"/>
    <s v="25_34"/>
    <n v="0"/>
    <s v="Weekend"/>
    <n v="7"/>
    <s v="Morning"/>
    <x v="0"/>
    <x v="0"/>
  </r>
  <r>
    <x v="25"/>
    <d v="2019-01-23T21:22:00"/>
    <n v="4"/>
    <s v="Wednesday"/>
    <x v="0"/>
    <x v="0"/>
    <x v="1"/>
    <x v="3"/>
    <s v="mumsnet.com"/>
    <s v="300x250"/>
    <s v="female"/>
    <s v="age_twentyfive_thirtyfour"/>
    <s v="25_34"/>
    <n v="0"/>
    <s v="Weekday"/>
    <n v="21"/>
    <s v="Evening"/>
    <x v="0"/>
    <x v="0"/>
  </r>
  <r>
    <x v="25"/>
    <d v="2019-01-10T22:03:00"/>
    <n v="5"/>
    <s v="Thursday"/>
    <x v="0"/>
    <x v="0"/>
    <x v="1"/>
    <x v="0"/>
    <s v="mumsnet.com"/>
    <s v="320x50"/>
    <s v="female"/>
    <s v="age_twentyfive_thirtyfour"/>
    <s v="25_34"/>
    <n v="0"/>
    <s v="Weekday"/>
    <n v="22"/>
    <s v="Evening"/>
    <x v="0"/>
    <x v="0"/>
  </r>
  <r>
    <x v="25"/>
    <d v="2019-01-20T08:13:00"/>
    <n v="1"/>
    <s v="Sunday"/>
    <x v="0"/>
    <x v="0"/>
    <x v="1"/>
    <x v="3"/>
    <s v="mumsnet.com"/>
    <s v="320x50"/>
    <s v="female"/>
    <s v="age_twentyfive_thirtyfour"/>
    <s v="25_34"/>
    <n v="0"/>
    <s v="Weekend"/>
    <n v="8"/>
    <s v="Morning"/>
    <x v="0"/>
    <x v="0"/>
  </r>
  <r>
    <x v="25"/>
    <d v="2019-01-31T12:56:00"/>
    <n v="5"/>
    <s v="Thursday"/>
    <x v="0"/>
    <x v="1"/>
    <x v="1"/>
    <x v="2"/>
    <s v="mumsnet.com"/>
    <s v="300x250"/>
    <s v="female"/>
    <s v="age_twentyfive_thirtyfour"/>
    <s v="25_34"/>
    <n v="0"/>
    <s v="Weekday"/>
    <n v="12"/>
    <s v="Afternoon"/>
    <x v="1"/>
    <x v="1"/>
  </r>
  <r>
    <x v="26"/>
    <d v="2019-01-20T14:26:00"/>
    <n v="1"/>
    <s v="Sunday"/>
    <x v="0"/>
    <x v="0"/>
    <x v="0"/>
    <x v="0"/>
    <s v="villains.wikia.com"/>
    <s v="728x90"/>
    <s v="male"/>
    <s v="age_fortyfive_fiftyfour"/>
    <s v="45_54"/>
    <n v="0"/>
    <s v="Weekend"/>
    <n v="14"/>
    <s v="Afternoon"/>
    <x v="0"/>
    <x v="0"/>
  </r>
  <r>
    <x v="26"/>
    <d v="2019-01-31T23:10:00"/>
    <n v="5"/>
    <s v="Thursday"/>
    <x v="0"/>
    <x v="1"/>
    <x v="0"/>
    <x v="2"/>
    <s v="villains.wikia.com"/>
    <s v="728x90"/>
    <s v="male"/>
    <s v="age_fortyfive_fiftyfour"/>
    <s v="45_54"/>
    <n v="0"/>
    <s v="Weekday"/>
    <n v="23"/>
    <s v="Evening"/>
    <x v="1"/>
    <x v="1"/>
  </r>
  <r>
    <x v="27"/>
    <d v="2019-01-20T22:08:00"/>
    <n v="1"/>
    <s v="Sunday"/>
    <x v="0"/>
    <x v="0"/>
    <x v="1"/>
    <x v="1"/>
    <s v="allrecipes.co.uk"/>
    <s v="320x50"/>
    <s v="female"/>
    <s v="age_twentyfive_thirtyfour"/>
    <s v="25_34"/>
    <n v="0"/>
    <s v="Weekend"/>
    <n v="22"/>
    <s v="Evening"/>
    <x v="0"/>
    <x v="0"/>
  </r>
  <r>
    <x v="27"/>
    <d v="2019-02-01T09:23:00"/>
    <n v="6"/>
    <s v="Friday"/>
    <x v="0"/>
    <x v="1"/>
    <x v="1"/>
    <x v="2"/>
    <s v="allrecipes.co.uk"/>
    <s v="320x50"/>
    <s v="female"/>
    <s v="age_twentyfive_thirtyfour"/>
    <s v="25_34"/>
    <n v="0"/>
    <s v="Weekday"/>
    <n v="9"/>
    <s v="Morning"/>
    <x v="1"/>
    <x v="1"/>
  </r>
  <r>
    <x v="28"/>
    <d v="2019-01-19T06:00:00"/>
    <n v="7"/>
    <s v="Saturday"/>
    <x v="0"/>
    <x v="0"/>
    <x v="0"/>
    <x v="1"/>
    <s v="marunadanmalayali.com"/>
    <s v=""/>
    <s v="male"/>
    <s v="age_fortyfive_fiftyfour"/>
    <s v="45_54"/>
    <n v="0"/>
    <s v="Weekend"/>
    <n v="6"/>
    <s v="Morning"/>
    <x v="0"/>
    <x v="0"/>
  </r>
  <r>
    <x v="28"/>
    <d v="2019-01-02T09:43:00"/>
    <n v="4"/>
    <s v="Wednesday"/>
    <x v="0"/>
    <x v="0"/>
    <x v="0"/>
    <x v="0"/>
    <s v="marunadanmalayali.com"/>
    <s v="300x250"/>
    <s v="male"/>
    <s v="age_fortyfive_fiftyfour"/>
    <s v="45_54"/>
    <n v="0"/>
    <s v="Weekday"/>
    <n v="9"/>
    <s v="Morning"/>
    <x v="0"/>
    <x v="0"/>
  </r>
  <r>
    <x v="28"/>
    <d v="2019-01-05T18:01:00"/>
    <n v="7"/>
    <s v="Saturday"/>
    <x v="0"/>
    <x v="0"/>
    <x v="0"/>
    <x v="3"/>
    <s v="daft.ie"/>
    <s v="728x90"/>
    <s v="male"/>
    <s v="age_fortyfive_fiftyfour"/>
    <s v="45_54"/>
    <s v="yes"/>
    <s v="Weekend"/>
    <n v="18"/>
    <s v="Evening"/>
    <x v="0"/>
    <x v="0"/>
  </r>
  <r>
    <x v="28"/>
    <d v="2019-01-16T08:41:00"/>
    <n v="4"/>
    <s v="Wednesday"/>
    <x v="0"/>
    <x v="0"/>
    <x v="0"/>
    <x v="3"/>
    <s v="marunadanmalayali.com"/>
    <s v="728x90"/>
    <s v="male"/>
    <s v="age_fortyfive_fiftyfour"/>
    <s v="45_54"/>
    <n v="0"/>
    <s v="Weekday"/>
    <n v="8"/>
    <s v="Morning"/>
    <x v="0"/>
    <x v="0"/>
  </r>
  <r>
    <x v="28"/>
    <d v="2019-01-05T18:04:00"/>
    <n v="7"/>
    <s v="Saturday"/>
    <x v="0"/>
    <x v="0"/>
    <x v="0"/>
    <x v="3"/>
    <s v="daft.ie"/>
    <s v="728x90"/>
    <s v="male"/>
    <s v="age_fortyfive_fiftyfour"/>
    <s v="45_54"/>
    <s v="yes"/>
    <s v="Weekend"/>
    <n v="18"/>
    <s v="Evening"/>
    <x v="0"/>
    <x v="0"/>
  </r>
  <r>
    <x v="28"/>
    <d v="2019-01-06T08:43:00"/>
    <n v="1"/>
    <s v="Sunday"/>
    <x v="0"/>
    <x v="0"/>
    <x v="0"/>
    <x v="3"/>
    <s v="marunadanmalayali.com"/>
    <s v="728x90"/>
    <s v="male"/>
    <s v="age_fortyfive_fiftyfour"/>
    <s v="45_54"/>
    <n v="0"/>
    <s v="Weekend"/>
    <n v="8"/>
    <s v="Morning"/>
    <x v="0"/>
    <x v="0"/>
  </r>
  <r>
    <x v="28"/>
    <d v="2019-01-17T21:01:00"/>
    <n v="5"/>
    <s v="Thursday"/>
    <x v="0"/>
    <x v="0"/>
    <x v="0"/>
    <x v="3"/>
    <s v="marunadanmalayali.com"/>
    <s v="728x90"/>
    <s v="male"/>
    <s v="age_fortyfive_fiftyfour"/>
    <s v="45_54"/>
    <n v="0"/>
    <s v="Weekday"/>
    <n v="21"/>
    <s v="Evening"/>
    <x v="0"/>
    <x v="0"/>
  </r>
  <r>
    <x v="28"/>
    <d v="2019-01-02T09:44:00"/>
    <n v="4"/>
    <s v="Wednesday"/>
    <x v="0"/>
    <x v="0"/>
    <x v="0"/>
    <x v="3"/>
    <s v="marunadanmalayali.com"/>
    <s v="728x90"/>
    <s v="male"/>
    <s v="age_fortyfive_fiftyfour"/>
    <s v="45_54"/>
    <n v="0"/>
    <s v="Weekday"/>
    <n v="9"/>
    <s v="Morning"/>
    <x v="0"/>
    <x v="0"/>
  </r>
  <r>
    <x v="28"/>
    <d v="2019-01-02T10:19:00"/>
    <n v="4"/>
    <s v="Wednesday"/>
    <x v="0"/>
    <x v="0"/>
    <x v="0"/>
    <x v="3"/>
    <s v="daft.ie"/>
    <s v="728x90"/>
    <s v="male"/>
    <s v="age_fortyfive_fiftyfour"/>
    <s v="45_54"/>
    <s v="yes"/>
    <s v="Weekday"/>
    <n v="10"/>
    <s v="Morning"/>
    <x v="0"/>
    <x v="0"/>
  </r>
  <r>
    <x v="28"/>
    <d v="2019-01-05T17:58:00"/>
    <n v="7"/>
    <s v="Saturday"/>
    <x v="0"/>
    <x v="0"/>
    <x v="0"/>
    <x v="3"/>
    <s v="daft.ie"/>
    <s v="728x90"/>
    <s v="male"/>
    <s v="age_fortyfive_fiftyfour"/>
    <s v="45_54"/>
    <s v="yes"/>
    <s v="Weekend"/>
    <n v="17"/>
    <s v="Evening"/>
    <x v="0"/>
    <x v="0"/>
  </r>
  <r>
    <x v="28"/>
    <d v="2019-01-20T15:31:00"/>
    <n v="1"/>
    <s v="Sunday"/>
    <x v="0"/>
    <x v="1"/>
    <x v="0"/>
    <x v="2"/>
    <s v="marunadanmalayali.com"/>
    <s v=""/>
    <s v="male"/>
    <s v="age_fortyfive_fiftyfour"/>
    <s v="45_54"/>
    <n v="0"/>
    <s v="Weekend"/>
    <n v="15"/>
    <s v="Afternoon"/>
    <x v="1"/>
    <x v="1"/>
  </r>
  <r>
    <x v="29"/>
    <d v="2019-01-14T10:08:00"/>
    <n v="2"/>
    <s v="Monday"/>
    <x v="0"/>
    <x v="0"/>
    <x v="0"/>
    <x v="3"/>
    <s v="daft.ie"/>
    <s v="728x90"/>
    <s v="female"/>
    <s v="age_twentyfive_thirtyfour"/>
    <s v="25_34"/>
    <s v="yes"/>
    <s v="Weekday"/>
    <n v="10"/>
    <s v="Morning"/>
    <x v="0"/>
    <x v="0"/>
  </r>
  <r>
    <x v="29"/>
    <d v="2019-01-11T10:17:00"/>
    <n v="6"/>
    <s v="Friday"/>
    <x v="0"/>
    <x v="2"/>
    <x v="0"/>
    <x v="3"/>
    <s v="daft.ie"/>
    <s v="728x90"/>
    <s v="female"/>
    <s v="age_twentyfive_thirtyfour"/>
    <s v="25_34"/>
    <s v="yes"/>
    <s v="Weekday"/>
    <n v="10"/>
    <s v="Morning"/>
    <x v="0"/>
    <x v="0"/>
  </r>
  <r>
    <x v="29"/>
    <d v="2019-01-15T15:43:00"/>
    <n v="3"/>
    <s v="Tuesday"/>
    <x v="0"/>
    <x v="2"/>
    <x v="0"/>
    <x v="1"/>
    <s v="euronews.com"/>
    <s v="728x90"/>
    <s v="female"/>
    <s v="age_twentyfive_thirtyfour"/>
    <s v="25_34"/>
    <n v="0"/>
    <s v="Weekday"/>
    <n v="15"/>
    <s v="Afternoon"/>
    <x v="0"/>
    <x v="0"/>
  </r>
  <r>
    <x v="29"/>
    <d v="2019-01-16T11:46:00"/>
    <n v="4"/>
    <s v="Wednesday"/>
    <x v="0"/>
    <x v="1"/>
    <x v="0"/>
    <x v="2"/>
    <s v="euronews.com"/>
    <s v="728x90"/>
    <s v="female"/>
    <s v="age_twentyfive_thirtyfour"/>
    <s v="25_34"/>
    <n v="0"/>
    <s v="Weekday"/>
    <n v="11"/>
    <s v="Morning"/>
    <x v="2"/>
    <x v="1"/>
  </r>
  <r>
    <x v="30"/>
    <d v="2019-01-25T16:50:00"/>
    <n v="6"/>
    <s v="Friday"/>
    <x v="0"/>
    <x v="2"/>
    <x v="1"/>
    <x v="1"/>
    <s v="baltinglass.sellmyhouse.ie"/>
    <s v="300x250"/>
    <s v="male"/>
    <s v="age_twentyfive_thirtyfour"/>
    <s v="25_34"/>
    <n v="0"/>
    <s v="Weekday"/>
    <n v="16"/>
    <s v="Afternoon"/>
    <x v="0"/>
    <x v="0"/>
  </r>
  <r>
    <x v="30"/>
    <d v="2019-01-24T22:51:00"/>
    <n v="5"/>
    <s v="Thursday"/>
    <x v="0"/>
    <x v="2"/>
    <x v="1"/>
    <x v="0"/>
    <s v="ebay.ie"/>
    <s v="300x250"/>
    <s v="male"/>
    <s v="age_twentyfive_thirtyfour"/>
    <s v="25_34"/>
    <n v="0"/>
    <s v="Weekday"/>
    <n v="22"/>
    <s v="Evening"/>
    <x v="0"/>
    <x v="0"/>
  </r>
  <r>
    <x v="30"/>
    <d v="2019-01-27T10:52:00"/>
    <n v="1"/>
    <s v="Sunday"/>
    <x v="0"/>
    <x v="1"/>
    <x v="1"/>
    <x v="2"/>
    <s v="baltinglass.sellmyhouse.ie"/>
    <s v="300x250"/>
    <s v="male"/>
    <s v="age_twentyfive_thirtyfour"/>
    <s v="25_34"/>
    <n v="0"/>
    <s v="Weekend"/>
    <n v="10"/>
    <s v="Morning"/>
    <x v="2"/>
    <x v="2"/>
  </r>
  <r>
    <x v="31"/>
    <d v="2019-01-20T22:04:00"/>
    <n v="1"/>
    <s v="Sunday"/>
    <x v="0"/>
    <x v="2"/>
    <x v="1"/>
    <x v="3"/>
    <s v="for-sale.ie"/>
    <s v="160x600"/>
    <s v="male"/>
    <s v="age_eighteen_twentyfour"/>
    <s v="18_24"/>
    <n v="0"/>
    <s v="Weekend"/>
    <n v="22"/>
    <s v="Evening"/>
    <x v="0"/>
    <x v="0"/>
  </r>
  <r>
    <x v="31"/>
    <d v="2019-01-27T18:36:00"/>
    <n v="1"/>
    <s v="Sunday"/>
    <x v="0"/>
    <x v="2"/>
    <x v="1"/>
    <x v="3"/>
    <s v="motorcyclespecs.co.za"/>
    <s v="160x600"/>
    <s v="male"/>
    <s v="age_eighteen_twentyfour"/>
    <s v="18_24"/>
    <n v="0"/>
    <s v="Weekend"/>
    <n v="18"/>
    <s v="Evening"/>
    <x v="0"/>
    <x v="0"/>
  </r>
  <r>
    <x v="31"/>
    <d v="2019-01-20T21:50:00"/>
    <n v="1"/>
    <s v="Sunday"/>
    <x v="0"/>
    <x v="2"/>
    <x v="1"/>
    <x v="3"/>
    <s v="gumtree.com"/>
    <s v="300x250"/>
    <s v="male"/>
    <s v="age_eighteen_twentyfour"/>
    <s v="18_24"/>
    <n v="0"/>
    <s v="Weekend"/>
    <n v="21"/>
    <s v="Evening"/>
    <x v="0"/>
    <x v="0"/>
  </r>
  <r>
    <x v="31"/>
    <d v="2019-01-20T23:52:00"/>
    <n v="1"/>
    <s v="Sunday"/>
    <x v="0"/>
    <x v="2"/>
    <x v="1"/>
    <x v="3"/>
    <s v="gumtree.com"/>
    <s v="320x50"/>
    <s v="male"/>
    <s v="age_eighteen_twentyfour"/>
    <s v="18_24"/>
    <n v="0"/>
    <s v="Weekend"/>
    <n v="23"/>
    <s v="Evening"/>
    <x v="0"/>
    <x v="0"/>
  </r>
  <r>
    <x v="31"/>
    <d v="2019-01-30T19:44:00"/>
    <n v="4"/>
    <s v="Wednesday"/>
    <x v="0"/>
    <x v="2"/>
    <x v="1"/>
    <x v="1"/>
    <s v="phonenumbers.ie"/>
    <s v="320x50"/>
    <s v="male"/>
    <s v="age_eighteen_twentyfour"/>
    <s v="18_24"/>
    <n v="0"/>
    <s v="Weekday"/>
    <n v="19"/>
    <s v="Evening"/>
    <x v="0"/>
    <x v="0"/>
  </r>
  <r>
    <x v="31"/>
    <d v="2019-01-26T14:53:00"/>
    <n v="7"/>
    <s v="Saturday"/>
    <x v="0"/>
    <x v="2"/>
    <x v="1"/>
    <x v="3"/>
    <s v="for-sale.co.uk"/>
    <s v="320x50"/>
    <s v="male"/>
    <s v="age_eighteen_twentyfour"/>
    <s v="18_24"/>
    <n v="0"/>
    <s v="Weekend"/>
    <n v="14"/>
    <s v="Afternoon"/>
    <x v="0"/>
    <x v="0"/>
  </r>
  <r>
    <x v="31"/>
    <d v="2019-01-09T20:44:00"/>
    <n v="4"/>
    <s v="Wednesday"/>
    <x v="0"/>
    <x v="2"/>
    <x v="1"/>
    <x v="3"/>
    <s v="whatculture.com"/>
    <s v="728x90"/>
    <s v="male"/>
    <s v="age_eighteen_twentyfour"/>
    <s v="18_24"/>
    <n v="0"/>
    <s v="Weekday"/>
    <n v="20"/>
    <s v="Evening"/>
    <x v="0"/>
    <x v="0"/>
  </r>
  <r>
    <x v="31"/>
    <d v="2019-01-31T20:33:00"/>
    <n v="5"/>
    <s v="Thursday"/>
    <x v="0"/>
    <x v="1"/>
    <x v="1"/>
    <x v="2"/>
    <s v="phonenumbers.ie"/>
    <s v="320x50"/>
    <s v="male"/>
    <s v="age_eighteen_twentyfour"/>
    <s v="18_24"/>
    <n v="0"/>
    <s v="Weekday"/>
    <n v="20"/>
    <s v="Evening"/>
    <x v="2"/>
    <x v="2"/>
  </r>
  <r>
    <x v="32"/>
    <d v="2019-01-05T21:17:00"/>
    <n v="7"/>
    <s v="Saturday"/>
    <x v="0"/>
    <x v="0"/>
    <x v="0"/>
    <x v="1"/>
    <s v="daft.ie"/>
    <s v="728x90"/>
    <s v="female"/>
    <s v="age_twentyfive_thirtyfour"/>
    <s v="25_34"/>
    <s v="yes"/>
    <s v="Weekend"/>
    <n v="21"/>
    <s v="Evening"/>
    <x v="0"/>
    <x v="0"/>
  </r>
  <r>
    <x v="32"/>
    <d v="2019-01-06T19:33:00"/>
    <n v="1"/>
    <s v="Sunday"/>
    <x v="0"/>
    <x v="1"/>
    <x v="0"/>
    <x v="2"/>
    <s v="daft.ie"/>
    <s v="728x90"/>
    <s v="female"/>
    <s v="age_twentyfive_thirtyfour"/>
    <s v="25_34"/>
    <s v="yes"/>
    <s v="Weekend"/>
    <n v="19"/>
    <s v="Evening"/>
    <x v="1"/>
    <x v="1"/>
  </r>
  <r>
    <x v="33"/>
    <d v="2019-01-10T12:55:00"/>
    <n v="5"/>
    <s v="Thursday"/>
    <x v="0"/>
    <x v="0"/>
    <x v="0"/>
    <x v="1"/>
    <s v="urbandictionary.com"/>
    <s v="160x600"/>
    <s v="male"/>
    <s v="age_twentyfive_thirtyfour"/>
    <s v="25_34"/>
    <n v="0"/>
    <s v="Weekday"/>
    <n v="12"/>
    <s v="Afternoon"/>
    <x v="0"/>
    <x v="0"/>
  </r>
  <r>
    <x v="33"/>
    <d v="2019-01-17T14:18:00"/>
    <n v="5"/>
    <s v="Thursday"/>
    <x v="0"/>
    <x v="1"/>
    <x v="0"/>
    <x v="2"/>
    <s v="urbandictionary.com"/>
    <s v="160x600"/>
    <s v="male"/>
    <s v="age_twentyfive_thirtyfour"/>
    <s v="25_34"/>
    <n v="0"/>
    <s v="Weekday"/>
    <n v="14"/>
    <s v="Afternoon"/>
    <x v="1"/>
    <x v="1"/>
  </r>
  <r>
    <x v="34"/>
    <d v="2019-01-23T09:20:00"/>
    <n v="4"/>
    <s v="Wednesday"/>
    <x v="1"/>
    <x v="1"/>
    <x v="0"/>
    <x v="2"/>
    <s v="adverts.ie"/>
    <s v="728x90"/>
    <s v="male"/>
    <s v="age_fortyfive_fiftyfour"/>
    <s v="45_54"/>
    <n v="0"/>
    <s v="Weekday"/>
    <n v="9"/>
    <s v="Morning"/>
    <x v="1"/>
    <x v="2"/>
  </r>
  <r>
    <x v="35"/>
    <d v="2019-01-07T20:40:00"/>
    <n v="2"/>
    <s v="Monday"/>
    <x v="0"/>
    <x v="0"/>
    <x v="0"/>
    <x v="1"/>
    <s v="daft.ie"/>
    <s v="728x90"/>
    <s v="female"/>
    <s v="age_fortyfive_fiftyfour"/>
    <s v="45_54"/>
    <s v="yes"/>
    <s v="Weekday"/>
    <n v="20"/>
    <s v="Evening"/>
    <x v="0"/>
    <x v="0"/>
  </r>
  <r>
    <x v="35"/>
    <d v="2019-01-18T17:03:00"/>
    <n v="6"/>
    <s v="Friday"/>
    <x v="0"/>
    <x v="1"/>
    <x v="0"/>
    <x v="2"/>
    <s v="daft.ie"/>
    <s v="728x90"/>
    <s v="female"/>
    <s v="age_fortyfive_fiftyfour"/>
    <s v="45_54"/>
    <s v="yes"/>
    <s v="Weekday"/>
    <n v="17"/>
    <s v="Evening"/>
    <x v="1"/>
    <x v="1"/>
  </r>
  <r>
    <x v="36"/>
    <d v="2019-01-18T21:20:00"/>
    <n v="6"/>
    <s v="Friday"/>
    <x v="0"/>
    <x v="2"/>
    <x v="0"/>
    <x v="3"/>
    <s v="daft.ie"/>
    <s v="160x600"/>
    <s v="male"/>
    <s v="age_fortyfive_fiftyfour"/>
    <s v="45_54"/>
    <s v="yes"/>
    <s v="Weekday"/>
    <n v="21"/>
    <s v="Evening"/>
    <x v="0"/>
    <x v="0"/>
  </r>
  <r>
    <x v="36"/>
    <d v="2019-01-20T10:44:00"/>
    <n v="1"/>
    <s v="Sunday"/>
    <x v="0"/>
    <x v="2"/>
    <x v="0"/>
    <x v="3"/>
    <s v="daft.ie"/>
    <s v="160x600"/>
    <s v="male"/>
    <s v="age_fortyfive_fiftyfour"/>
    <s v="45_54"/>
    <s v="yes"/>
    <s v="Weekend"/>
    <n v="10"/>
    <s v="Morning"/>
    <x v="0"/>
    <x v="0"/>
  </r>
  <r>
    <x v="36"/>
    <d v="2019-01-14T19:01:00"/>
    <n v="2"/>
    <s v="Mon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36"/>
    <d v="2019-01-16T21:17:00"/>
    <n v="4"/>
    <s v="Wednesday"/>
    <x v="0"/>
    <x v="2"/>
    <x v="0"/>
    <x v="3"/>
    <s v="daft.ie"/>
    <s v="160x600"/>
    <s v="male"/>
    <s v="age_fortyfive_fiftyfour"/>
    <s v="45_54"/>
    <s v="yes"/>
    <s v="Weekday"/>
    <n v="21"/>
    <s v="Evening"/>
    <x v="0"/>
    <x v="0"/>
  </r>
  <r>
    <x v="36"/>
    <d v="2019-01-14T19:10:00"/>
    <n v="2"/>
    <s v="Mon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36"/>
    <d v="2019-01-14T19:18:00"/>
    <n v="2"/>
    <s v="Mon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36"/>
    <d v="2019-01-14T19:35:00"/>
    <n v="2"/>
    <s v="Mon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36"/>
    <d v="2019-01-13T17:08:00"/>
    <n v="1"/>
    <s v="Sunday"/>
    <x v="0"/>
    <x v="2"/>
    <x v="0"/>
    <x v="3"/>
    <s v="ebay.ie"/>
    <s v="160x600"/>
    <s v="male"/>
    <s v="age_fortyfive_fiftyfour"/>
    <s v="45_54"/>
    <n v="0"/>
    <s v="Weekend"/>
    <n v="17"/>
    <s v="Evening"/>
    <x v="0"/>
    <x v="0"/>
  </r>
  <r>
    <x v="36"/>
    <d v="2019-01-14T19:27:00"/>
    <n v="2"/>
    <s v="Mon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36"/>
    <d v="2019-01-14T19:35:00"/>
    <n v="2"/>
    <s v="Mon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36"/>
    <d v="2019-01-13T17:06:00"/>
    <n v="1"/>
    <s v="Sunday"/>
    <x v="0"/>
    <x v="2"/>
    <x v="0"/>
    <x v="3"/>
    <s v="tpc.googlesyndication.com"/>
    <s v="300x250"/>
    <s v="male"/>
    <s v="age_fortyfive_fiftyfour"/>
    <s v="45_54"/>
    <n v="0"/>
    <s v="Weekend"/>
    <n v="17"/>
    <s v="Evening"/>
    <x v="0"/>
    <x v="0"/>
  </r>
  <r>
    <x v="36"/>
    <d v="2019-01-13T16:44:00"/>
    <n v="1"/>
    <s v="Sunday"/>
    <x v="0"/>
    <x v="2"/>
    <x v="0"/>
    <x v="0"/>
    <s v="daft.ie"/>
    <s v="300x250"/>
    <s v="male"/>
    <s v="age_fortyfive_fiftyfour"/>
    <s v="45_54"/>
    <s v="yes"/>
    <s v="Weekend"/>
    <n v="16"/>
    <s v="Afternoon"/>
    <x v="0"/>
    <x v="0"/>
  </r>
  <r>
    <x v="36"/>
    <d v="2019-01-16T21:13:00"/>
    <n v="4"/>
    <s v="Wednesday"/>
    <x v="0"/>
    <x v="2"/>
    <x v="0"/>
    <x v="3"/>
    <s v="daft.ie"/>
    <s v="300x250"/>
    <s v="male"/>
    <s v="age_fortyfive_fiftyfour"/>
    <s v="45_54"/>
    <s v="yes"/>
    <s v="Weekday"/>
    <n v="21"/>
    <s v="Evening"/>
    <x v="0"/>
    <x v="0"/>
  </r>
  <r>
    <x v="36"/>
    <d v="2019-01-16T08:01:00"/>
    <n v="4"/>
    <s v="Wednesday"/>
    <x v="0"/>
    <x v="2"/>
    <x v="0"/>
    <x v="3"/>
    <s v="daft.ie"/>
    <s v="300x250"/>
    <s v="male"/>
    <s v="age_fortyfive_fiftyfour"/>
    <s v="45_54"/>
    <s v="yes"/>
    <s v="Weekday"/>
    <n v="8"/>
    <s v="Morning"/>
    <x v="0"/>
    <x v="0"/>
  </r>
  <r>
    <x v="36"/>
    <d v="2019-01-20T05:59:00"/>
    <n v="1"/>
    <s v="Sunday"/>
    <x v="0"/>
    <x v="2"/>
    <x v="0"/>
    <x v="3"/>
    <s v="daft.ie"/>
    <s v="300x250"/>
    <s v="male"/>
    <s v="age_fortyfive_fiftyfour"/>
    <s v="45_54"/>
    <s v="yes"/>
    <s v="Weekend"/>
    <n v="5"/>
    <s v="Evening"/>
    <x v="0"/>
    <x v="0"/>
  </r>
  <r>
    <x v="36"/>
    <d v="2019-01-13T17:08:00"/>
    <n v="1"/>
    <s v="Sunday"/>
    <x v="0"/>
    <x v="2"/>
    <x v="0"/>
    <x v="3"/>
    <s v="tpc.googlesyndication.com"/>
    <s v="300x250"/>
    <s v="male"/>
    <s v="age_fortyfive_fiftyfour"/>
    <s v="45_54"/>
    <n v="0"/>
    <s v="Weekend"/>
    <n v="17"/>
    <s v="Evening"/>
    <x v="0"/>
    <x v="0"/>
  </r>
  <r>
    <x v="36"/>
    <d v="2019-01-14T08:13:00"/>
    <n v="2"/>
    <s v="Monday"/>
    <x v="0"/>
    <x v="2"/>
    <x v="0"/>
    <x v="3"/>
    <s v="easyhealthysmoothie.com"/>
    <s v="300x250"/>
    <s v="male"/>
    <s v="age_fortyfive_fiftyfour"/>
    <s v="45_54"/>
    <n v="0"/>
    <s v="Weekday"/>
    <n v="8"/>
    <s v="Morning"/>
    <x v="0"/>
    <x v="0"/>
  </r>
  <r>
    <x v="36"/>
    <d v="2019-01-14T14:10:00"/>
    <n v="2"/>
    <s v="Monday"/>
    <x v="0"/>
    <x v="2"/>
    <x v="0"/>
    <x v="3"/>
    <s v="daft.ie"/>
    <s v="300x250"/>
    <s v="male"/>
    <s v="age_fortyfive_fiftyfour"/>
    <s v="45_54"/>
    <s v="yes"/>
    <s v="Weekday"/>
    <n v="14"/>
    <s v="Afternoon"/>
    <x v="0"/>
    <x v="0"/>
  </r>
  <r>
    <x v="36"/>
    <d v="2019-01-14T14:09:00"/>
    <n v="2"/>
    <s v="Monday"/>
    <x v="0"/>
    <x v="2"/>
    <x v="0"/>
    <x v="3"/>
    <s v="daft.ie"/>
    <s v="300x250"/>
    <s v="male"/>
    <s v="age_fortyfive_fiftyfour"/>
    <s v="45_54"/>
    <s v="yes"/>
    <s v="Weekday"/>
    <n v="14"/>
    <s v="Afternoon"/>
    <x v="0"/>
    <x v="0"/>
  </r>
  <r>
    <x v="36"/>
    <d v="2019-01-20T09:13:00"/>
    <n v="1"/>
    <s v="Sunday"/>
    <x v="0"/>
    <x v="2"/>
    <x v="0"/>
    <x v="3"/>
    <s v="daft.ie"/>
    <s v="300x250"/>
    <s v="male"/>
    <s v="age_fortyfive_fiftyfour"/>
    <s v="45_54"/>
    <s v="yes"/>
    <s v="Weekend"/>
    <n v="9"/>
    <s v="Morning"/>
    <x v="0"/>
    <x v="0"/>
  </r>
  <r>
    <x v="36"/>
    <d v="2019-01-20T19:27:00"/>
    <n v="1"/>
    <s v="Sunday"/>
    <x v="0"/>
    <x v="2"/>
    <x v="0"/>
    <x v="1"/>
    <s v="daft.ie"/>
    <s v="728x90"/>
    <s v="male"/>
    <s v="age_fortyfive_fiftyfour"/>
    <s v="45_54"/>
    <s v="yes"/>
    <s v="Weekend"/>
    <n v="19"/>
    <s v="Evening"/>
    <x v="0"/>
    <x v="0"/>
  </r>
  <r>
    <x v="36"/>
    <d v="2019-01-14T18:11:00"/>
    <n v="2"/>
    <s v="Monday"/>
    <x v="0"/>
    <x v="2"/>
    <x v="0"/>
    <x v="3"/>
    <s v="daft.ie"/>
    <s v="728x90"/>
    <s v="male"/>
    <s v="age_fortyfive_fiftyfour"/>
    <s v="45_54"/>
    <s v="yes"/>
    <s v="Weekday"/>
    <n v="18"/>
    <s v="Evening"/>
    <x v="0"/>
    <x v="0"/>
  </r>
  <r>
    <x v="36"/>
    <d v="2019-01-14T15:14:00"/>
    <n v="2"/>
    <s v="Monday"/>
    <x v="0"/>
    <x v="2"/>
    <x v="0"/>
    <x v="3"/>
    <s v="daft.ie"/>
    <s v="728x90"/>
    <s v="male"/>
    <s v="age_fortyfive_fiftyfour"/>
    <s v="45_54"/>
    <s v="yes"/>
    <s v="Weekday"/>
    <n v="15"/>
    <s v="Afternoon"/>
    <x v="0"/>
    <x v="0"/>
  </r>
  <r>
    <x v="36"/>
    <d v="2019-01-14T18:43:00"/>
    <n v="2"/>
    <s v="Monday"/>
    <x v="0"/>
    <x v="2"/>
    <x v="0"/>
    <x v="3"/>
    <s v="daft.ie"/>
    <s v="728x90"/>
    <s v="male"/>
    <s v="age_fortyfive_fiftyfour"/>
    <s v="45_54"/>
    <s v="yes"/>
    <s v="Weekday"/>
    <n v="18"/>
    <s v="Evening"/>
    <x v="0"/>
    <x v="0"/>
  </r>
  <r>
    <x v="36"/>
    <d v="2019-01-14T18:19:00"/>
    <n v="2"/>
    <s v="Monday"/>
    <x v="0"/>
    <x v="2"/>
    <x v="0"/>
    <x v="3"/>
    <s v="daft.ie"/>
    <s v="728x90"/>
    <s v="male"/>
    <s v="age_fortyfive_fiftyfour"/>
    <s v="45_54"/>
    <s v="yes"/>
    <s v="Weekday"/>
    <n v="18"/>
    <s v="Evening"/>
    <x v="0"/>
    <x v="0"/>
  </r>
  <r>
    <x v="36"/>
    <d v="2019-01-14T16:08:00"/>
    <n v="2"/>
    <s v="Mon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36"/>
    <d v="2019-01-16T21:27:00"/>
    <n v="4"/>
    <s v="Wednesday"/>
    <x v="0"/>
    <x v="2"/>
    <x v="0"/>
    <x v="3"/>
    <s v="daft.ie"/>
    <s v="728x90"/>
    <s v="male"/>
    <s v="age_fortyfive_fiftyfour"/>
    <s v="45_54"/>
    <s v="yes"/>
    <s v="Weekday"/>
    <n v="21"/>
    <s v="Evening"/>
    <x v="0"/>
    <x v="0"/>
  </r>
  <r>
    <x v="36"/>
    <d v="2019-01-14T19:03:00"/>
    <n v="2"/>
    <s v="Monday"/>
    <x v="0"/>
    <x v="2"/>
    <x v="0"/>
    <x v="3"/>
    <s v="daft.ie"/>
    <s v="728x90"/>
    <s v="male"/>
    <s v="age_fortyfive_fiftyfour"/>
    <s v="45_54"/>
    <s v="yes"/>
    <s v="Weekday"/>
    <n v="19"/>
    <s v="Evening"/>
    <x v="0"/>
    <x v="0"/>
  </r>
  <r>
    <x v="36"/>
    <d v="2019-01-14T14:10:00"/>
    <n v="2"/>
    <s v="Monday"/>
    <x v="0"/>
    <x v="2"/>
    <x v="0"/>
    <x v="3"/>
    <s v="daft.ie"/>
    <s v="728x90"/>
    <s v="male"/>
    <s v="age_fortyfive_fiftyfour"/>
    <s v="45_54"/>
    <s v="yes"/>
    <s v="Weekday"/>
    <n v="14"/>
    <s v="Afternoon"/>
    <x v="0"/>
    <x v="0"/>
  </r>
  <r>
    <x v="36"/>
    <d v="2019-01-16T21:11:00"/>
    <n v="4"/>
    <s v="Wednesday"/>
    <x v="0"/>
    <x v="2"/>
    <x v="0"/>
    <x v="3"/>
    <s v="daft.ie"/>
    <s v="728x90"/>
    <s v="male"/>
    <s v="age_fortyfive_fiftyfour"/>
    <s v="45_54"/>
    <s v="yes"/>
    <s v="Weekday"/>
    <n v="21"/>
    <s v="Evening"/>
    <x v="0"/>
    <x v="0"/>
  </r>
  <r>
    <x v="36"/>
    <d v="2019-01-13T17:03:00"/>
    <n v="1"/>
    <s v="Sunday"/>
    <x v="0"/>
    <x v="2"/>
    <x v="0"/>
    <x v="3"/>
    <s v="adverts.ie"/>
    <s v="728x90"/>
    <s v="male"/>
    <s v="age_fortyfive_fiftyfour"/>
    <s v="45_54"/>
    <n v="0"/>
    <s v="Weekend"/>
    <n v="17"/>
    <s v="Evening"/>
    <x v="0"/>
    <x v="0"/>
  </r>
  <r>
    <x v="36"/>
    <d v="2019-01-20T08:53:00"/>
    <n v="1"/>
    <s v="Sunday"/>
    <x v="0"/>
    <x v="2"/>
    <x v="0"/>
    <x v="3"/>
    <s v="daft.ie"/>
    <s v="728x90"/>
    <s v="male"/>
    <s v="age_fortyfive_fiftyfour"/>
    <s v="45_54"/>
    <s v="yes"/>
    <s v="Weekend"/>
    <n v="8"/>
    <s v="Morning"/>
    <x v="0"/>
    <x v="0"/>
  </r>
  <r>
    <x v="36"/>
    <d v="2019-01-16T07:59:00"/>
    <n v="4"/>
    <s v="Wednesday"/>
    <x v="0"/>
    <x v="2"/>
    <x v="0"/>
    <x v="3"/>
    <s v="daft.ie"/>
    <s v="728x90"/>
    <s v="male"/>
    <s v="age_fortyfive_fiftyfour"/>
    <s v="45_54"/>
    <s v="yes"/>
    <s v="Weekday"/>
    <n v="7"/>
    <s v="Morning"/>
    <x v="0"/>
    <x v="0"/>
  </r>
  <r>
    <x v="36"/>
    <d v="2019-01-22T09:06:00"/>
    <n v="3"/>
    <s v="Tuesday"/>
    <x v="0"/>
    <x v="1"/>
    <x v="0"/>
    <x v="2"/>
    <s v="daft.ie"/>
    <s v="728x90"/>
    <s v="male"/>
    <s v="age_fortyfive_fiftyfour"/>
    <s v="45_54"/>
    <s v="yes"/>
    <s v="Weekday"/>
    <n v="9"/>
    <s v="Morning"/>
    <x v="2"/>
    <x v="2"/>
  </r>
  <r>
    <x v="37"/>
    <d v="2019-01-23T19:04:00"/>
    <n v="4"/>
    <s v="Wednesday"/>
    <x v="0"/>
    <x v="0"/>
    <x v="0"/>
    <x v="1"/>
    <s v="mortgageafterlife.com"/>
    <s v="728x90"/>
    <s v="male"/>
    <s v="age_fortyfive_fiftyfour"/>
    <s v="45_54"/>
    <n v="0"/>
    <s v="Weekday"/>
    <n v="19"/>
    <s v="Evening"/>
    <x v="0"/>
    <x v="0"/>
  </r>
  <r>
    <x v="37"/>
    <d v="2019-01-25T14:21:00"/>
    <n v="6"/>
    <s v="Friday"/>
    <x v="0"/>
    <x v="1"/>
    <x v="0"/>
    <x v="2"/>
    <s v="mortgageafterlife.com"/>
    <s v="728x90"/>
    <s v="male"/>
    <s v="age_fortyfive_fiftyfour"/>
    <s v="45_54"/>
    <n v="0"/>
    <s v="Weekday"/>
    <n v="14"/>
    <s v="Afternoon"/>
    <x v="1"/>
    <x v="1"/>
  </r>
  <r>
    <x v="38"/>
    <d v="2019-01-26T22:53:00"/>
    <n v="7"/>
    <s v="Saturday"/>
    <x v="0"/>
    <x v="2"/>
    <x v="1"/>
    <x v="0"/>
    <s v="tvline.com"/>
    <s v="320x50"/>
    <s v="female"/>
    <s v="age_eighteen_twentyfour"/>
    <s v="18_24"/>
    <n v="0"/>
    <s v="Weekend"/>
    <n v="22"/>
    <s v="Evening"/>
    <x v="0"/>
    <x v="0"/>
  </r>
  <r>
    <x v="38"/>
    <d v="2019-01-26T22:53:00"/>
    <n v="7"/>
    <s v="Saturday"/>
    <x v="0"/>
    <x v="2"/>
    <x v="1"/>
    <x v="1"/>
    <s v="tvline.com"/>
    <s v="320x50"/>
    <s v="female"/>
    <s v="age_eighteen_twentyfour"/>
    <s v="18_24"/>
    <n v="0"/>
    <s v="Weekend"/>
    <n v="22"/>
    <s v="Evening"/>
    <x v="0"/>
    <x v="0"/>
  </r>
  <r>
    <x v="38"/>
    <d v="2019-01-28T18:47:00"/>
    <n v="2"/>
    <s v="Monday"/>
    <x v="0"/>
    <x v="1"/>
    <x v="1"/>
    <x v="2"/>
    <s v="tvline.com"/>
    <s v="320x50"/>
    <s v="female"/>
    <s v="age_eighteen_twentyfour"/>
    <s v="18_24"/>
    <n v="0"/>
    <s v="Weekday"/>
    <n v="18"/>
    <s v="Evening"/>
    <x v="2"/>
    <x v="2"/>
  </r>
  <r>
    <x v="39"/>
    <d v="2019-01-11T10:31:00"/>
    <n v="6"/>
    <s v="Friday"/>
    <x v="0"/>
    <x v="0"/>
    <x v="0"/>
    <x v="1"/>
    <s v="merriam-webster.com"/>
    <s v="300x250"/>
    <s v="female"/>
    <s v="age_twentyfive_thirtyfour"/>
    <s v="25_34"/>
    <n v="0"/>
    <s v="Weekday"/>
    <n v="10"/>
    <s v="Morning"/>
    <x v="0"/>
    <x v="0"/>
  </r>
  <r>
    <x v="39"/>
    <d v="2019-02-01T09:31:00"/>
    <n v="6"/>
    <s v="Friday"/>
    <x v="0"/>
    <x v="1"/>
    <x v="0"/>
    <x v="2"/>
    <s v="merriam-webster.com"/>
    <s v="300x250"/>
    <s v="female"/>
    <s v="age_twentyfive_thirtyfour"/>
    <s v="25_34"/>
    <n v="0"/>
    <s v="Weekday"/>
    <n v="9"/>
    <s v="Morning"/>
    <x v="1"/>
    <x v="1"/>
  </r>
  <r>
    <x v="40"/>
    <d v="2019-01-07T00:29:00"/>
    <n v="2"/>
    <s v="Monday"/>
    <x v="0"/>
    <x v="0"/>
    <x v="1"/>
    <x v="3"/>
    <s v="mumsnet.com"/>
    <s v="300x250"/>
    <s v="male"/>
    <s v="age_thirtyfive_fortyfour"/>
    <s v="35_44"/>
    <n v="0"/>
    <s v="Weekday"/>
    <n v="0"/>
    <s v="Evening"/>
    <x v="0"/>
    <x v="0"/>
  </r>
  <r>
    <x v="40"/>
    <d v="2019-01-16T23:19:00"/>
    <n v="4"/>
    <s v="Wednesday"/>
    <x v="0"/>
    <x v="0"/>
    <x v="1"/>
    <x v="3"/>
    <s v="tag.imonomy.com"/>
    <s v="320x50"/>
    <s v="male"/>
    <s v="age_thirtyfive_fortyfour"/>
    <s v="35_44"/>
    <n v="0"/>
    <s v="Weekday"/>
    <n v="23"/>
    <s v="Evening"/>
    <x v="0"/>
    <x v="0"/>
  </r>
  <r>
    <x v="40"/>
    <d v="2019-01-03T00:58:00"/>
    <n v="5"/>
    <s v="Thursday"/>
    <x v="0"/>
    <x v="0"/>
    <x v="1"/>
    <x v="0"/>
    <s v="webmd.com"/>
    <s v="320x50"/>
    <s v="male"/>
    <s v="age_thirtyfive_fortyfour"/>
    <s v="35_44"/>
    <n v="0"/>
    <s v="Weekday"/>
    <n v="0"/>
    <s v="Evening"/>
    <x v="0"/>
    <x v="0"/>
  </r>
  <r>
    <x v="40"/>
    <d v="2019-01-22T13:25:00"/>
    <n v="3"/>
    <s v="Tuesday"/>
    <x v="0"/>
    <x v="1"/>
    <x v="1"/>
    <x v="2"/>
    <s v="tag.imonomy.com"/>
    <s v="320x50"/>
    <s v="male"/>
    <s v="age_thirtyfive_fortyfour"/>
    <s v="35_44"/>
    <n v="0"/>
    <s v="Weekday"/>
    <n v="13"/>
    <s v="Afternoon"/>
    <x v="1"/>
    <x v="1"/>
  </r>
  <r>
    <x v="41"/>
    <d v="2019-01-08T21:56:00"/>
    <n v="3"/>
    <s v="Tuesday"/>
    <x v="0"/>
    <x v="0"/>
    <x v="0"/>
    <x v="3"/>
    <s v="daft.ie"/>
    <s v="728x90"/>
    <s v="male"/>
    <s v="age_fortyfive_fiftyfour"/>
    <s v="45_54"/>
    <s v="yes"/>
    <s v="Weekday"/>
    <n v="21"/>
    <s v="Evening"/>
    <x v="0"/>
    <x v="0"/>
  </r>
  <r>
    <x v="41"/>
    <d v="2019-01-13T12:57:00"/>
    <n v="1"/>
    <s v="Sunday"/>
    <x v="0"/>
    <x v="2"/>
    <x v="0"/>
    <x v="3"/>
    <s v="olx.pl"/>
    <s v="160x600"/>
    <s v="male"/>
    <s v="age_fortyfive_fiftyfour"/>
    <s v="45_54"/>
    <n v="0"/>
    <s v="Weekend"/>
    <n v="12"/>
    <s v="Afternoon"/>
    <x v="0"/>
    <x v="0"/>
  </r>
  <r>
    <x v="41"/>
    <d v="2019-01-09T21:17:00"/>
    <n v="4"/>
    <s v="Wednesday"/>
    <x v="0"/>
    <x v="2"/>
    <x v="0"/>
    <x v="3"/>
    <s v="imged.pl"/>
    <s v="300x250"/>
    <s v="male"/>
    <s v="age_fortyfive_fiftyfour"/>
    <s v="45_54"/>
    <n v="0"/>
    <s v="Weekday"/>
    <n v="21"/>
    <s v="Evening"/>
    <x v="0"/>
    <x v="0"/>
  </r>
  <r>
    <x v="41"/>
    <d v="2019-01-17T23:54:00"/>
    <n v="5"/>
    <s v="Thursday"/>
    <x v="0"/>
    <x v="2"/>
    <x v="0"/>
    <x v="3"/>
    <s v="irishmirror.ie"/>
    <s v="300x250"/>
    <s v="male"/>
    <s v="age_fortyfive_fiftyfour"/>
    <s v="45_54"/>
    <n v="0"/>
    <s v="Weekday"/>
    <n v="23"/>
    <s v="Evening"/>
    <x v="0"/>
    <x v="0"/>
  </r>
  <r>
    <x v="41"/>
    <d v="2019-01-20T17:17:00"/>
    <n v="1"/>
    <s v="Sunday"/>
    <x v="0"/>
    <x v="2"/>
    <x v="0"/>
    <x v="1"/>
    <s v="donedeal.ie"/>
    <s v="728x90"/>
    <s v="male"/>
    <s v="age_fortyfive_fiftyfour"/>
    <s v="45_54"/>
    <n v="0"/>
    <s v="Weekend"/>
    <n v="17"/>
    <s v="Evening"/>
    <x v="0"/>
    <x v="0"/>
  </r>
  <r>
    <x v="41"/>
    <d v="2019-01-23T10:23:00"/>
    <n v="4"/>
    <s v="Wednesday"/>
    <x v="0"/>
    <x v="1"/>
    <x v="0"/>
    <x v="2"/>
    <s v="donedeal.ie"/>
    <s v="728x90"/>
    <s v="male"/>
    <s v="age_fortyfive_fiftyfour"/>
    <s v="45_54"/>
    <n v="0"/>
    <s v="Weekday"/>
    <n v="10"/>
    <s v="Morning"/>
    <x v="2"/>
    <x v="1"/>
  </r>
  <r>
    <x v="42"/>
    <d v="2019-01-02T19:30:00"/>
    <n v="4"/>
    <s v="Wednesday"/>
    <x v="0"/>
    <x v="2"/>
    <x v="1"/>
    <x v="3"/>
    <s v="hellomagazine.com"/>
    <s v="300x250"/>
    <s v="female"/>
    <s v="age_twentyfive_thirtyfour"/>
    <s v="25_34"/>
    <n v="0"/>
    <s v="Weekday"/>
    <n v="19"/>
    <s v="Evening"/>
    <x v="0"/>
    <x v="0"/>
  </r>
  <r>
    <x v="42"/>
    <d v="2019-01-03T03:36:00"/>
    <n v="5"/>
    <s v="Thursday"/>
    <x v="0"/>
    <x v="2"/>
    <x v="1"/>
    <x v="3"/>
    <s v="hellomagazine.com"/>
    <s v="300x250"/>
    <s v="female"/>
    <s v="age_twentyfive_thirtyfour"/>
    <s v="25_34"/>
    <n v="0"/>
    <s v="Weekday"/>
    <n v="3"/>
    <s v="Evening"/>
    <x v="0"/>
    <x v="0"/>
  </r>
  <r>
    <x v="42"/>
    <d v="2019-01-03T03:49:00"/>
    <n v="5"/>
    <s v="Thursday"/>
    <x v="0"/>
    <x v="2"/>
    <x v="1"/>
    <x v="3"/>
    <s v="d-26605493362024653835.ampproject.net"/>
    <s v="300x250"/>
    <s v="female"/>
    <s v="age_twentyfive_thirtyfour"/>
    <s v="25_34"/>
    <n v="0"/>
    <s v="Weekday"/>
    <n v="3"/>
    <s v="Evening"/>
    <x v="0"/>
    <x v="0"/>
  </r>
  <r>
    <x v="42"/>
    <d v="2019-01-03T03:35:00"/>
    <n v="5"/>
    <s v="Thursday"/>
    <x v="0"/>
    <x v="2"/>
    <x v="1"/>
    <x v="3"/>
    <s v="hellomagazine.com"/>
    <s v="300x250"/>
    <s v="female"/>
    <s v="age_twentyfive_thirtyfour"/>
    <s v="25_34"/>
    <n v="0"/>
    <s v="Weekday"/>
    <n v="3"/>
    <s v="Evening"/>
    <x v="0"/>
    <x v="0"/>
  </r>
  <r>
    <x v="42"/>
    <d v="2019-01-13T08:33:00"/>
    <n v="1"/>
    <s v="Sunday"/>
    <x v="0"/>
    <x v="2"/>
    <x v="1"/>
    <x v="3"/>
    <s v="hellomagazine.com"/>
    <s v="300x250"/>
    <s v="female"/>
    <s v="age_twentyfive_thirtyfour"/>
    <s v="25_34"/>
    <n v="0"/>
    <s v="Weekend"/>
    <n v="8"/>
    <s v="Morning"/>
    <x v="0"/>
    <x v="0"/>
  </r>
  <r>
    <x v="42"/>
    <d v="2019-01-03T03:38:00"/>
    <n v="5"/>
    <s v="Thursday"/>
    <x v="0"/>
    <x v="2"/>
    <x v="1"/>
    <x v="3"/>
    <s v="hellomagazine.com"/>
    <s v="300x250"/>
    <s v="female"/>
    <s v="age_twentyfive_thirtyfour"/>
    <s v="25_34"/>
    <n v="0"/>
    <s v="Weekday"/>
    <n v="3"/>
    <s v="Evening"/>
    <x v="0"/>
    <x v="0"/>
  </r>
  <r>
    <x v="42"/>
    <d v="2019-01-01T08:51:00"/>
    <n v="3"/>
    <s v="Tuesday"/>
    <x v="0"/>
    <x v="2"/>
    <x v="1"/>
    <x v="0"/>
    <s v="midwestradio.ie"/>
    <s v="300x250"/>
    <s v="female"/>
    <s v="age_twentyfive_thirtyfour"/>
    <s v="25_34"/>
    <n v="0"/>
    <s v="Weekday"/>
    <n v="8"/>
    <s v="Morning"/>
    <x v="0"/>
    <x v="0"/>
  </r>
  <r>
    <x v="42"/>
    <d v="2019-01-02T19:28:00"/>
    <n v="4"/>
    <s v="Wednesday"/>
    <x v="0"/>
    <x v="2"/>
    <x v="1"/>
    <x v="3"/>
    <s v="hellomagazine.com"/>
    <s v="300x250"/>
    <s v="female"/>
    <s v="age_twentyfive_thirtyfour"/>
    <s v="25_34"/>
    <n v="0"/>
    <s v="Weekday"/>
    <n v="19"/>
    <s v="Evening"/>
    <x v="0"/>
    <x v="0"/>
  </r>
  <r>
    <x v="42"/>
    <d v="2019-01-12T14:38:00"/>
    <n v="7"/>
    <s v="Saturday"/>
    <x v="0"/>
    <x v="2"/>
    <x v="1"/>
    <x v="3"/>
    <s v="livestrong.com"/>
    <s v="320x50"/>
    <s v="female"/>
    <s v="age_twentyfive_thirtyfour"/>
    <s v="25_34"/>
    <n v="0"/>
    <s v="Weekend"/>
    <n v="14"/>
    <s v="Afternoon"/>
    <x v="0"/>
    <x v="0"/>
  </r>
  <r>
    <x v="42"/>
    <d v="2019-01-07T03:29:00"/>
    <n v="2"/>
    <s v="Monday"/>
    <x v="0"/>
    <x v="2"/>
    <x v="1"/>
    <x v="3"/>
    <s v="www-express-co-uk.cdn.ampproject.org"/>
    <s v="320x50"/>
    <s v="female"/>
    <s v="age_twentyfive_thirtyfour"/>
    <s v="25_34"/>
    <n v="0"/>
    <s v="Weekday"/>
    <n v="3"/>
    <s v="Evening"/>
    <x v="0"/>
    <x v="0"/>
  </r>
  <r>
    <x v="42"/>
    <d v="2019-01-10T06:22:00"/>
    <n v="5"/>
    <s v="Thursday"/>
    <x v="0"/>
    <x v="2"/>
    <x v="1"/>
    <x v="3"/>
    <s v="www-express-co-uk.cdn.ampproject.org"/>
    <s v="320x50"/>
    <s v="female"/>
    <s v="age_twentyfive_thirtyfour"/>
    <s v="25_34"/>
    <n v="0"/>
    <s v="Weekday"/>
    <n v="6"/>
    <s v="Morning"/>
    <x v="0"/>
    <x v="0"/>
  </r>
  <r>
    <x v="42"/>
    <d v="2019-01-02T21:31:00"/>
    <n v="4"/>
    <s v="Wednesday"/>
    <x v="0"/>
    <x v="2"/>
    <x v="1"/>
    <x v="3"/>
    <s v="hellomagazine.com"/>
    <s v="320x50"/>
    <s v="female"/>
    <s v="age_twentyfive_thirtyfour"/>
    <s v="25_34"/>
    <n v="0"/>
    <s v="Weekday"/>
    <n v="21"/>
    <s v="Evening"/>
    <x v="0"/>
    <x v="0"/>
  </r>
  <r>
    <x v="42"/>
    <d v="2019-01-03T03:51:00"/>
    <n v="5"/>
    <s v="Thursday"/>
    <x v="0"/>
    <x v="2"/>
    <x v="1"/>
    <x v="3"/>
    <s v="hellomagazine.com"/>
    <s v="320x50"/>
    <s v="female"/>
    <s v="age_twentyfive_thirtyfour"/>
    <s v="25_34"/>
    <n v="0"/>
    <s v="Weekday"/>
    <n v="3"/>
    <s v="Evening"/>
    <x v="0"/>
    <x v="0"/>
  </r>
  <r>
    <x v="42"/>
    <d v="2019-01-03T03:53:00"/>
    <n v="5"/>
    <s v="Thursday"/>
    <x v="0"/>
    <x v="2"/>
    <x v="1"/>
    <x v="3"/>
    <s v="hellomagazine.com"/>
    <s v="320x50"/>
    <s v="female"/>
    <s v="age_twentyfive_thirtyfour"/>
    <s v="25_34"/>
    <n v="0"/>
    <s v="Weekday"/>
    <n v="3"/>
    <s v="Evening"/>
    <x v="0"/>
    <x v="0"/>
  </r>
  <r>
    <x v="42"/>
    <d v="2019-01-10T16:29:00"/>
    <n v="5"/>
    <s v="Thursday"/>
    <x v="0"/>
    <x v="2"/>
    <x v="1"/>
    <x v="3"/>
    <s v="irishmirror.ie"/>
    <s v="320x50"/>
    <s v="female"/>
    <s v="age_twentyfive_thirtyfour"/>
    <s v="25_34"/>
    <n v="0"/>
    <s v="Weekday"/>
    <n v="16"/>
    <s v="Afternoon"/>
    <x v="0"/>
    <x v="0"/>
  </r>
  <r>
    <x v="42"/>
    <d v="2019-01-11T23:29:00"/>
    <n v="6"/>
    <s v="Friday"/>
    <x v="0"/>
    <x v="2"/>
    <x v="1"/>
    <x v="3"/>
    <s v="hellomagazine.com"/>
    <s v="320x50"/>
    <s v="female"/>
    <s v="age_twentyfive_thirtyfour"/>
    <s v="25_34"/>
    <n v="0"/>
    <s v="Weekday"/>
    <n v="23"/>
    <s v="Evening"/>
    <x v="0"/>
    <x v="0"/>
  </r>
  <r>
    <x v="42"/>
    <d v="2019-01-02T21:30:00"/>
    <n v="4"/>
    <s v="Wednesday"/>
    <x v="0"/>
    <x v="2"/>
    <x v="1"/>
    <x v="3"/>
    <s v="hellomagazine.com"/>
    <s v="320x50"/>
    <s v="female"/>
    <s v="age_twentyfive_thirtyfour"/>
    <s v="25_34"/>
    <n v="0"/>
    <s v="Weekday"/>
    <n v="21"/>
    <s v="Evening"/>
    <x v="0"/>
    <x v="0"/>
  </r>
  <r>
    <x v="42"/>
    <d v="2019-01-02T21:33:00"/>
    <n v="4"/>
    <s v="Wednesday"/>
    <x v="0"/>
    <x v="2"/>
    <x v="1"/>
    <x v="3"/>
    <s v="hellomagazine.com"/>
    <s v="320x50"/>
    <s v="female"/>
    <s v="age_twentyfive_thirtyfour"/>
    <s v="25_34"/>
    <n v="0"/>
    <s v="Weekday"/>
    <n v="21"/>
    <s v="Evening"/>
    <x v="0"/>
    <x v="0"/>
  </r>
  <r>
    <x v="42"/>
    <d v="2019-01-05T23:00:00"/>
    <n v="7"/>
    <s v="Saturday"/>
    <x v="0"/>
    <x v="2"/>
    <x v="1"/>
    <x v="3"/>
    <s v="hellomagazine.com"/>
    <s v="320x50"/>
    <s v="female"/>
    <s v="age_twentyfive_thirtyfour"/>
    <s v="25_34"/>
    <n v="0"/>
    <s v="Weekend"/>
    <n v="23"/>
    <s v="Evening"/>
    <x v="0"/>
    <x v="0"/>
  </r>
  <r>
    <x v="42"/>
    <d v="2019-01-14T23:45:00"/>
    <n v="2"/>
    <s v="Monday"/>
    <x v="0"/>
    <x v="2"/>
    <x v="1"/>
    <x v="1"/>
    <s v="community.babycentre.co.uk"/>
    <s v="320x50"/>
    <s v="female"/>
    <s v="age_twentyfive_thirtyfour"/>
    <s v="25_34"/>
    <n v="0"/>
    <s v="Weekday"/>
    <n v="23"/>
    <s v="Evening"/>
    <x v="0"/>
    <x v="0"/>
  </r>
  <r>
    <x v="42"/>
    <d v="2019-01-03T03:46:00"/>
    <n v="5"/>
    <s v="Thursday"/>
    <x v="0"/>
    <x v="2"/>
    <x v="1"/>
    <x v="3"/>
    <s v="www-ok-co-uk.cdn.ampproject.org"/>
    <s v="320x50"/>
    <s v="female"/>
    <s v="age_twentyfive_thirtyfour"/>
    <s v="25_34"/>
    <n v="0"/>
    <s v="Weekday"/>
    <n v="3"/>
    <s v="Evening"/>
    <x v="0"/>
    <x v="0"/>
  </r>
  <r>
    <x v="42"/>
    <d v="2019-01-02T09:00:00"/>
    <n v="4"/>
    <s v="Wednesday"/>
    <x v="0"/>
    <x v="2"/>
    <x v="1"/>
    <x v="3"/>
    <s v="www-express-co-uk.cdn.ampproject.org"/>
    <s v="320x50"/>
    <s v="female"/>
    <s v="age_twentyfive_thirtyfour"/>
    <s v="25_34"/>
    <n v="0"/>
    <s v="Weekday"/>
    <n v="9"/>
    <s v="Morning"/>
    <x v="0"/>
    <x v="0"/>
  </r>
  <r>
    <x v="42"/>
    <d v="2019-01-03T03:44:00"/>
    <n v="5"/>
    <s v="Thursday"/>
    <x v="0"/>
    <x v="2"/>
    <x v="1"/>
    <x v="3"/>
    <s v="www-ok-co-uk.cdn.ampproject.org"/>
    <s v="320x50"/>
    <s v="female"/>
    <s v="age_twentyfive_thirtyfour"/>
    <s v="25_34"/>
    <n v="0"/>
    <s v="Weekday"/>
    <n v="3"/>
    <s v="Evening"/>
    <x v="0"/>
    <x v="0"/>
  </r>
  <r>
    <x v="42"/>
    <d v="2019-01-02T21:31:00"/>
    <n v="4"/>
    <s v="Wednesday"/>
    <x v="0"/>
    <x v="2"/>
    <x v="1"/>
    <x v="3"/>
    <s v="hellomagazine.com"/>
    <s v="320x50"/>
    <s v="female"/>
    <s v="age_twentyfive_thirtyfour"/>
    <s v="25_34"/>
    <n v="0"/>
    <s v="Weekday"/>
    <n v="21"/>
    <s v="Evening"/>
    <x v="0"/>
    <x v="0"/>
  </r>
  <r>
    <x v="42"/>
    <d v="2019-01-10T06:04:00"/>
    <n v="5"/>
    <s v="Thursday"/>
    <x v="0"/>
    <x v="2"/>
    <x v="1"/>
    <x v="3"/>
    <s v="www-express-co-uk.cdn.ampproject.org"/>
    <s v="320x50"/>
    <s v="female"/>
    <s v="age_twentyfive_thirtyfour"/>
    <s v="25_34"/>
    <n v="0"/>
    <s v="Weekday"/>
    <n v="6"/>
    <s v="Morning"/>
    <x v="0"/>
    <x v="0"/>
  </r>
  <r>
    <x v="42"/>
    <d v="2019-01-08T05:45:00"/>
    <n v="3"/>
    <s v="Tuesday"/>
    <x v="0"/>
    <x v="2"/>
    <x v="1"/>
    <x v="3"/>
    <s v="rollercoaster.ie"/>
    <s v="320x50"/>
    <s v="female"/>
    <s v="age_twentyfive_thirtyfour"/>
    <s v="25_34"/>
    <n v="0"/>
    <s v="Weekday"/>
    <n v="5"/>
    <s v="Evening"/>
    <x v="0"/>
    <x v="0"/>
  </r>
  <r>
    <x v="42"/>
    <d v="2019-01-03T03:44:00"/>
    <n v="5"/>
    <s v="Thursday"/>
    <x v="0"/>
    <x v="2"/>
    <x v="1"/>
    <x v="3"/>
    <s v="tag.imonomy.com"/>
    <s v="320x50"/>
    <s v="female"/>
    <s v="age_twentyfive_thirtyfour"/>
    <s v="25_34"/>
    <n v="0"/>
    <s v="Weekday"/>
    <n v="3"/>
    <s v="Evening"/>
    <x v="0"/>
    <x v="0"/>
  </r>
  <r>
    <x v="42"/>
    <d v="2019-01-03T03:46:00"/>
    <n v="5"/>
    <s v="Thursday"/>
    <x v="0"/>
    <x v="2"/>
    <x v="1"/>
    <x v="3"/>
    <s v="tag.imonomy.com"/>
    <s v="320x50"/>
    <s v="female"/>
    <s v="age_twentyfive_thirtyfour"/>
    <s v="25_34"/>
    <n v="0"/>
    <s v="Weekday"/>
    <n v="3"/>
    <s v="Evening"/>
    <x v="0"/>
    <x v="0"/>
  </r>
  <r>
    <x v="42"/>
    <d v="2019-01-10T06:19:00"/>
    <n v="5"/>
    <s v="Thursday"/>
    <x v="0"/>
    <x v="2"/>
    <x v="1"/>
    <x v="3"/>
    <s v="www-express-co-uk.cdn.ampproject.org"/>
    <s v="320x50"/>
    <s v="female"/>
    <s v="age_twentyfive_thirtyfour"/>
    <s v="25_34"/>
    <n v="0"/>
    <s v="Weekday"/>
    <n v="6"/>
    <s v="Morning"/>
    <x v="0"/>
    <x v="0"/>
  </r>
  <r>
    <x v="42"/>
    <d v="2019-01-03T03:48:00"/>
    <n v="5"/>
    <s v="Thursday"/>
    <x v="0"/>
    <x v="2"/>
    <x v="1"/>
    <x v="3"/>
    <s v="d-26605493362024653835.ampproject.net"/>
    <s v="320x50"/>
    <s v="female"/>
    <s v="age_twentyfive_thirtyfour"/>
    <s v="25_34"/>
    <n v="0"/>
    <s v="Weekday"/>
    <n v="3"/>
    <s v="Evening"/>
    <x v="0"/>
    <x v="0"/>
  </r>
  <r>
    <x v="42"/>
    <d v="2019-01-02T19:27:00"/>
    <n v="4"/>
    <s v="Wednesday"/>
    <x v="0"/>
    <x v="2"/>
    <x v="1"/>
    <x v="3"/>
    <s v="hellomagazine.com"/>
    <s v="320x50"/>
    <s v="female"/>
    <s v="age_twentyfive_thirtyfour"/>
    <s v="25_34"/>
    <n v="0"/>
    <s v="Weekday"/>
    <n v="19"/>
    <s v="Evening"/>
    <x v="0"/>
    <x v="0"/>
  </r>
  <r>
    <x v="42"/>
    <d v="2019-01-10T06:08:00"/>
    <n v="5"/>
    <s v="Thursday"/>
    <x v="0"/>
    <x v="2"/>
    <x v="1"/>
    <x v="3"/>
    <s v="www-express-co-uk.cdn.ampproject.org"/>
    <s v="320x50"/>
    <s v="female"/>
    <s v="age_twentyfive_thirtyfour"/>
    <s v="25_34"/>
    <n v="0"/>
    <s v="Weekday"/>
    <n v="6"/>
    <s v="Morning"/>
    <x v="0"/>
    <x v="0"/>
  </r>
  <r>
    <x v="42"/>
    <d v="2019-01-07T08:53:00"/>
    <n v="2"/>
    <s v="Monday"/>
    <x v="0"/>
    <x v="2"/>
    <x v="1"/>
    <x v="3"/>
    <s v="www-express-co-uk.cdn.ampproject.org"/>
    <s v="320x50"/>
    <s v="female"/>
    <s v="age_twentyfive_thirtyfour"/>
    <s v="25_34"/>
    <n v="0"/>
    <s v="Weekday"/>
    <n v="8"/>
    <s v="Morning"/>
    <x v="0"/>
    <x v="0"/>
  </r>
  <r>
    <x v="42"/>
    <d v="2019-01-10T16:29:00"/>
    <n v="5"/>
    <s v="Thursday"/>
    <x v="0"/>
    <x v="2"/>
    <x v="1"/>
    <x v="3"/>
    <s v="irishmirror.ie"/>
    <s v="320x50"/>
    <s v="female"/>
    <s v="age_twentyfive_thirtyfour"/>
    <s v="25_34"/>
    <n v="0"/>
    <s v="Weekday"/>
    <n v="16"/>
    <s v="Afternoon"/>
    <x v="0"/>
    <x v="0"/>
  </r>
  <r>
    <x v="42"/>
    <d v="2019-01-03T03:41:00"/>
    <n v="5"/>
    <s v="Thursday"/>
    <x v="0"/>
    <x v="2"/>
    <x v="1"/>
    <x v="3"/>
    <s v="celebsnow.co.uk"/>
    <s v="320x50"/>
    <s v="female"/>
    <s v="age_twentyfive_thirtyfour"/>
    <s v="25_34"/>
    <n v="0"/>
    <s v="Weekday"/>
    <n v="3"/>
    <s v="Evening"/>
    <x v="0"/>
    <x v="0"/>
  </r>
  <r>
    <x v="42"/>
    <d v="2019-01-10T03:59:00"/>
    <n v="5"/>
    <s v="Thursday"/>
    <x v="0"/>
    <x v="2"/>
    <x v="1"/>
    <x v="3"/>
    <s v="hellomagazine.com"/>
    <s v="320x50"/>
    <s v="female"/>
    <s v="age_twentyfive_thirtyfour"/>
    <s v="25_34"/>
    <n v="0"/>
    <s v="Weekday"/>
    <n v="3"/>
    <s v="Evening"/>
    <x v="0"/>
    <x v="0"/>
  </r>
  <r>
    <x v="42"/>
    <d v="2019-01-13T05:56:00"/>
    <n v="1"/>
    <s v="Sunday"/>
    <x v="0"/>
    <x v="2"/>
    <x v="1"/>
    <x v="3"/>
    <s v="onegreenplanet.org"/>
    <s v="728x90"/>
    <s v="female"/>
    <s v="age_twentyfive_thirtyfour"/>
    <s v="25_34"/>
    <n v="0"/>
    <s v="Weekend"/>
    <n v="5"/>
    <s v="Evening"/>
    <x v="0"/>
    <x v="0"/>
  </r>
  <r>
    <x v="42"/>
    <d v="2019-01-13T05:56:00"/>
    <n v="1"/>
    <s v="Sunday"/>
    <x v="0"/>
    <x v="2"/>
    <x v="1"/>
    <x v="3"/>
    <s v="onegreenplanet.org"/>
    <s v="728x90"/>
    <s v="female"/>
    <s v="age_twentyfive_thirtyfour"/>
    <s v="25_34"/>
    <n v="0"/>
    <s v="Weekend"/>
    <n v="5"/>
    <s v="Evening"/>
    <x v="0"/>
    <x v="0"/>
  </r>
  <r>
    <x v="42"/>
    <d v="2019-01-16T06:25:00"/>
    <n v="4"/>
    <s v="Wednesday"/>
    <x v="0"/>
    <x v="1"/>
    <x v="1"/>
    <x v="2"/>
    <s v="community.babycentre.co.uk"/>
    <s v="320x50"/>
    <s v="female"/>
    <s v="age_twentyfive_thirtyfour"/>
    <s v="25_34"/>
    <n v="0"/>
    <s v="Weekday"/>
    <n v="6"/>
    <s v="Morning"/>
    <x v="2"/>
    <x v="2"/>
  </r>
  <r>
    <x v="43"/>
    <d v="2019-02-02T17:26:00"/>
    <n v="7"/>
    <s v="Saturday"/>
    <x v="0"/>
    <x v="0"/>
    <x v="1"/>
    <x v="3"/>
    <s v="abbeyskitchen.com"/>
    <s v="320x50"/>
    <s v="female"/>
    <s v="age_twentyfive_thirtyfour"/>
    <s v="25_34"/>
    <n v="0"/>
    <s v="Weekend"/>
    <n v="17"/>
    <s v="Evening"/>
    <x v="0"/>
    <x v="0"/>
  </r>
  <r>
    <x v="43"/>
    <d v="2019-02-02T23:02:00"/>
    <n v="7"/>
    <s v="Saturday"/>
    <x v="0"/>
    <x v="0"/>
    <x v="3"/>
    <x v="1"/>
    <s v="sugarfreelondoner.com"/>
    <s v="320x50"/>
    <s v="female"/>
    <s v="age_twentyfive_thirtyfour"/>
    <s v="25_34"/>
    <n v="0"/>
    <s v="Weekend"/>
    <n v="23"/>
    <s v="Evening"/>
    <x v="0"/>
    <x v="0"/>
  </r>
  <r>
    <x v="43"/>
    <d v="2019-02-02T17:28:00"/>
    <n v="7"/>
    <s v="Saturday"/>
    <x v="0"/>
    <x v="2"/>
    <x v="1"/>
    <x v="3"/>
    <s v="abbeyskitchen.com"/>
    <s v="320x50"/>
    <s v="female"/>
    <s v="age_twentyfive_thirtyfour"/>
    <s v="25_34"/>
    <n v="0"/>
    <s v="Weekend"/>
    <n v="17"/>
    <s v="Evening"/>
    <x v="0"/>
    <x v="0"/>
  </r>
  <r>
    <x v="43"/>
    <d v="2019-01-11T08:37:00"/>
    <n v="6"/>
    <s v="Friday"/>
    <x v="0"/>
    <x v="2"/>
    <x v="1"/>
    <x v="3"/>
    <s v="www-ok-co-uk.cdn.ampproject.org"/>
    <s v="320x50"/>
    <s v="female"/>
    <s v="age_twentyfive_thirtyfour"/>
    <s v="25_34"/>
    <n v="0"/>
    <s v="Weekday"/>
    <n v="8"/>
    <s v="Morning"/>
    <x v="0"/>
    <x v="0"/>
  </r>
  <r>
    <x v="43"/>
    <d v="2019-02-03T11:37:00"/>
    <n v="1"/>
    <s v="Sunday"/>
    <x v="0"/>
    <x v="1"/>
    <x v="3"/>
    <x v="2"/>
    <s v="sugarfreelondoner.com"/>
    <s v="320x50"/>
    <s v="female"/>
    <s v="age_twentyfive_thirtyfour"/>
    <s v="25_34"/>
    <n v="0"/>
    <s v="Weekend"/>
    <n v="11"/>
    <s v="Morning"/>
    <x v="2"/>
    <x v="1"/>
  </r>
  <r>
    <x v="44"/>
    <d v="2019-01-24T19:52:00"/>
    <n v="5"/>
    <s v="Thursday"/>
    <x v="0"/>
    <x v="2"/>
    <x v="0"/>
    <x v="1"/>
    <s v="carzone.ie"/>
    <s v="728x90"/>
    <s v="female"/>
    <s v="age_eighteen_twentyfour"/>
    <s v="18_24"/>
    <n v="0"/>
    <s v="Weekday"/>
    <n v="19"/>
    <s v="Evening"/>
    <x v="0"/>
    <x v="0"/>
  </r>
  <r>
    <x v="44"/>
    <d v="2019-02-02T20:52:00"/>
    <n v="7"/>
    <s v="Saturday"/>
    <x v="0"/>
    <x v="1"/>
    <x v="0"/>
    <x v="2"/>
    <s v="carzone.ie"/>
    <s v="728x90"/>
    <s v="female"/>
    <s v="age_eighteen_twentyfour"/>
    <s v="18_24"/>
    <n v="0"/>
    <s v="Weekend"/>
    <n v="20"/>
    <s v="Evening"/>
    <x v="2"/>
    <x v="2"/>
  </r>
  <r>
    <x v="45"/>
    <d v="2019-01-07T20:36:00"/>
    <n v="2"/>
    <s v="Monday"/>
    <x v="0"/>
    <x v="0"/>
    <x v="0"/>
    <x v="1"/>
    <s v="daft.ie"/>
    <s v="728x90"/>
    <s v="female"/>
    <s v="age_fortyfive_fiftyfour"/>
    <s v="45_54"/>
    <s v="yes"/>
    <s v="Weekday"/>
    <n v="20"/>
    <s v="Evening"/>
    <x v="0"/>
    <x v="0"/>
  </r>
  <r>
    <x v="45"/>
    <d v="2019-01-20T15:57:00"/>
    <n v="1"/>
    <s v="Sunday"/>
    <x v="0"/>
    <x v="1"/>
    <x v="0"/>
    <x v="2"/>
    <s v="daft.ie"/>
    <s v="728x90"/>
    <s v="female"/>
    <s v="age_fortyfive_fiftyfour"/>
    <s v="45_54"/>
    <s v="yes"/>
    <s v="Weekend"/>
    <n v="15"/>
    <s v="Afternoon"/>
    <x v="1"/>
    <x v="1"/>
  </r>
  <r>
    <x v="46"/>
    <d v="2019-01-18T14:56:00"/>
    <n v="6"/>
    <s v="Friday"/>
    <x v="0"/>
    <x v="2"/>
    <x v="0"/>
    <x v="3"/>
    <s v="familyminded.com"/>
    <s v="728x90"/>
    <s v="male"/>
    <s v="age_sixtyfive_plus"/>
    <n v="65"/>
    <n v="0"/>
    <s v="Weekday"/>
    <n v="14"/>
    <s v="Afternoon"/>
    <x v="0"/>
    <x v="0"/>
  </r>
  <r>
    <x v="46"/>
    <d v="2019-01-18T14:56:00"/>
    <n v="6"/>
    <s v="Friday"/>
    <x v="0"/>
    <x v="2"/>
    <x v="0"/>
    <x v="3"/>
    <s v="familyminded.com"/>
    <s v="728x90"/>
    <s v="male"/>
    <s v="age_sixtyfive_plus"/>
    <n v="65"/>
    <n v="0"/>
    <s v="Weekday"/>
    <n v="14"/>
    <s v="Afternoon"/>
    <x v="0"/>
    <x v="0"/>
  </r>
  <r>
    <x v="46"/>
    <d v="2019-01-07T11:49:00"/>
    <n v="2"/>
    <s v="Monday"/>
    <x v="0"/>
    <x v="2"/>
    <x v="0"/>
    <x v="0"/>
    <s v="daft.ie"/>
    <s v="728x90"/>
    <s v="male"/>
    <s v="age_sixtyfive_plus"/>
    <n v="65"/>
    <s v="yes"/>
    <s v="Weekday"/>
    <n v="11"/>
    <s v="Morning"/>
    <x v="0"/>
    <x v="0"/>
  </r>
  <r>
    <x v="46"/>
    <d v="2019-01-18T14:56:00"/>
    <n v="6"/>
    <s v="Friday"/>
    <x v="0"/>
    <x v="2"/>
    <x v="3"/>
    <x v="3"/>
    <s v="familyminded.com"/>
    <s v=""/>
    <s v="male"/>
    <s v="age_sixtyfive_plus"/>
    <n v="65"/>
    <n v="0"/>
    <s v="Weekday"/>
    <n v="14"/>
    <s v="Afternoon"/>
    <x v="0"/>
    <x v="0"/>
  </r>
  <r>
    <x v="46"/>
    <d v="2019-01-24T15:41:00"/>
    <n v="5"/>
    <s v="Thursday"/>
    <x v="0"/>
    <x v="2"/>
    <x v="0"/>
    <x v="1"/>
    <s v="daft.ie"/>
    <s v="728x90"/>
    <s v="male"/>
    <s v="age_sixtyfive_plus"/>
    <n v="65"/>
    <s v="yes"/>
    <s v="Weekday"/>
    <n v="15"/>
    <s v="Afternoon"/>
    <x v="0"/>
    <x v="0"/>
  </r>
  <r>
    <x v="46"/>
    <d v="2019-01-08T08:44:00"/>
    <n v="3"/>
    <s v="Tuesday"/>
    <x v="0"/>
    <x v="2"/>
    <x v="0"/>
    <x v="3"/>
    <s v="travelfuntu.com"/>
    <s v="728x90"/>
    <s v="male"/>
    <s v="age_sixtyfive_plus"/>
    <n v="65"/>
    <n v="0"/>
    <s v="Weekday"/>
    <n v="8"/>
    <s v="Morning"/>
    <x v="0"/>
    <x v="0"/>
  </r>
  <r>
    <x v="46"/>
    <d v="2019-01-28T15:03:00"/>
    <n v="2"/>
    <s v="Monday"/>
    <x v="0"/>
    <x v="1"/>
    <x v="0"/>
    <x v="2"/>
    <s v="daft.ie"/>
    <s v="728x90"/>
    <s v="male"/>
    <s v="age_sixtyfive_plus"/>
    <n v="65"/>
    <s v="yes"/>
    <s v="Weekday"/>
    <n v="15"/>
    <s v="Afternoon"/>
    <x v="2"/>
    <x v="2"/>
  </r>
  <r>
    <x v="47"/>
    <d v="2019-01-08T23:56:00"/>
    <n v="3"/>
    <s v="Tuesday"/>
    <x v="0"/>
    <x v="2"/>
    <x v="0"/>
    <x v="1"/>
    <s v="answers.com"/>
    <s v="160x600"/>
    <s v="male"/>
    <s v="age_fortyfive_fiftyfour"/>
    <s v="45_54"/>
    <n v="0"/>
    <s v="Weekday"/>
    <n v="23"/>
    <s v="Evening"/>
    <x v="0"/>
    <x v="0"/>
  </r>
  <r>
    <x v="47"/>
    <d v="2019-01-08T23:56:00"/>
    <n v="3"/>
    <s v="Tuesday"/>
    <x v="0"/>
    <x v="2"/>
    <x v="0"/>
    <x v="3"/>
    <s v="answers.com"/>
    <s v="728x90"/>
    <s v="male"/>
    <s v="age_fortyfive_fiftyfour"/>
    <s v="45_54"/>
    <n v="0"/>
    <s v="Weekday"/>
    <n v="23"/>
    <s v="Evening"/>
    <x v="0"/>
    <x v="0"/>
  </r>
  <r>
    <x v="47"/>
    <d v="2019-01-11T11:43:00"/>
    <n v="6"/>
    <s v="Friday"/>
    <x v="0"/>
    <x v="1"/>
    <x v="0"/>
    <x v="2"/>
    <s v="answers.com"/>
    <s v="160x600"/>
    <s v="male"/>
    <s v="age_fortyfive_fiftyfour"/>
    <s v="45_54"/>
    <n v="0"/>
    <s v="Weekday"/>
    <n v="11"/>
    <s v="Morning"/>
    <x v="2"/>
    <x v="2"/>
  </r>
  <r>
    <x v="48"/>
    <d v="2019-01-21T17:37:00"/>
    <n v="2"/>
    <s v="Monday"/>
    <x v="0"/>
    <x v="2"/>
    <x v="0"/>
    <x v="1"/>
    <s v="daft.ie"/>
    <s v="160x600"/>
    <s v="male"/>
    <s v="age_twentyfive_thirtyfour"/>
    <s v="25_34"/>
    <s v="yes"/>
    <s v="Weekday"/>
    <n v="17"/>
    <s v="Evening"/>
    <x v="0"/>
    <x v="0"/>
  </r>
  <r>
    <x v="48"/>
    <d v="2019-01-17T23:25:00"/>
    <n v="5"/>
    <s v="Thursday"/>
    <x v="0"/>
    <x v="2"/>
    <x v="0"/>
    <x v="0"/>
    <s v="htmlcolorcodes.com"/>
    <s v="160x600"/>
    <s v="male"/>
    <s v="age_twentyfive_thirtyfour"/>
    <s v="25_34"/>
    <n v="0"/>
    <s v="Weekday"/>
    <n v="23"/>
    <s v="Evening"/>
    <x v="0"/>
    <x v="0"/>
  </r>
  <r>
    <x v="48"/>
    <d v="2019-01-20T08:39:00"/>
    <n v="1"/>
    <s v="Sunday"/>
    <x v="0"/>
    <x v="2"/>
    <x v="0"/>
    <x v="3"/>
    <s v="marketscreener.com"/>
    <s v="300x250"/>
    <s v="male"/>
    <s v="age_twentyfive_thirtyfour"/>
    <s v="25_34"/>
    <n v="0"/>
    <s v="Weekend"/>
    <n v="8"/>
    <s v="Morning"/>
    <x v="0"/>
    <x v="0"/>
  </r>
  <r>
    <x v="48"/>
    <d v="2019-01-20T09:19:00"/>
    <n v="1"/>
    <s v="Sunday"/>
    <x v="0"/>
    <x v="2"/>
    <x v="0"/>
    <x v="3"/>
    <s v="marketscreener.com"/>
    <s v="300x250"/>
    <s v="male"/>
    <s v="age_twentyfive_thirtyfour"/>
    <s v="25_34"/>
    <n v="0"/>
    <s v="Weekend"/>
    <n v="9"/>
    <s v="Morning"/>
    <x v="0"/>
    <x v="0"/>
  </r>
  <r>
    <x v="48"/>
    <d v="2019-01-20T08:03:00"/>
    <n v="1"/>
    <s v="Sunday"/>
    <x v="0"/>
    <x v="2"/>
    <x v="0"/>
    <x v="3"/>
    <s v="marketscreener.com"/>
    <s v="300x250"/>
    <s v="male"/>
    <s v="age_twentyfive_thirtyfour"/>
    <s v="25_34"/>
    <n v="0"/>
    <s v="Weekend"/>
    <n v="8"/>
    <s v="Morning"/>
    <x v="0"/>
    <x v="0"/>
  </r>
  <r>
    <x v="48"/>
    <d v="2019-01-20T08:27:00"/>
    <n v="1"/>
    <s v="Sunday"/>
    <x v="0"/>
    <x v="2"/>
    <x v="0"/>
    <x v="3"/>
    <s v="marketscreener.com"/>
    <s v="300x250"/>
    <s v="male"/>
    <s v="age_twentyfive_thirtyfour"/>
    <s v="25_34"/>
    <n v="0"/>
    <s v="Weekend"/>
    <n v="8"/>
    <s v="Morning"/>
    <x v="0"/>
    <x v="0"/>
  </r>
  <r>
    <x v="48"/>
    <d v="2019-01-17T23:32:00"/>
    <n v="5"/>
    <s v="Thursday"/>
    <x v="0"/>
    <x v="2"/>
    <x v="0"/>
    <x v="3"/>
    <s v="htmlcolorcodes.com"/>
    <s v="300x250"/>
    <s v="male"/>
    <s v="age_twentyfive_thirtyfour"/>
    <s v="25_34"/>
    <n v="0"/>
    <s v="Weekday"/>
    <n v="23"/>
    <s v="Evening"/>
    <x v="0"/>
    <x v="0"/>
  </r>
  <r>
    <x v="48"/>
    <d v="2019-01-20T09:15:00"/>
    <n v="1"/>
    <s v="Sunday"/>
    <x v="0"/>
    <x v="2"/>
    <x v="0"/>
    <x v="3"/>
    <s v="daft.ie"/>
    <s v="728x90"/>
    <s v="male"/>
    <s v="age_twentyfive_thirtyfour"/>
    <s v="25_34"/>
    <s v="yes"/>
    <s v="Weekend"/>
    <n v="9"/>
    <s v="Morning"/>
    <x v="0"/>
    <x v="0"/>
  </r>
  <r>
    <x v="48"/>
    <d v="2019-01-20T09:01:00"/>
    <n v="1"/>
    <s v="Sunday"/>
    <x v="0"/>
    <x v="2"/>
    <x v="0"/>
    <x v="3"/>
    <s v="daft.ie"/>
    <s v="728x90"/>
    <s v="male"/>
    <s v="age_twentyfive_thirtyfour"/>
    <s v="25_34"/>
    <s v="yes"/>
    <s v="Weekend"/>
    <n v="9"/>
    <s v="Morning"/>
    <x v="0"/>
    <x v="0"/>
  </r>
  <r>
    <x v="48"/>
    <d v="2019-01-19T07:24:00"/>
    <n v="7"/>
    <s v="Saturday"/>
    <x v="0"/>
    <x v="2"/>
    <x v="0"/>
    <x v="3"/>
    <s v="theodysseyonline.com"/>
    <s v="728x90"/>
    <s v="male"/>
    <s v="age_twentyfive_thirtyfour"/>
    <s v="25_34"/>
    <n v="0"/>
    <s v="Weekend"/>
    <n v="7"/>
    <s v="Morning"/>
    <x v="0"/>
    <x v="0"/>
  </r>
  <r>
    <x v="48"/>
    <d v="2019-01-20T08:19:00"/>
    <n v="1"/>
    <s v="Sunday"/>
    <x v="0"/>
    <x v="2"/>
    <x v="0"/>
    <x v="3"/>
    <s v="marketscreener.com"/>
    <s v="728x90"/>
    <s v="male"/>
    <s v="age_twentyfive_thirtyfour"/>
    <s v="25_34"/>
    <n v="0"/>
    <s v="Weekend"/>
    <n v="8"/>
    <s v="Morning"/>
    <x v="0"/>
    <x v="0"/>
  </r>
  <r>
    <x v="48"/>
    <d v="2019-01-20T08:43:00"/>
    <n v="1"/>
    <s v="Sunday"/>
    <x v="0"/>
    <x v="2"/>
    <x v="0"/>
    <x v="3"/>
    <s v="marketscreener.com"/>
    <s v="728x90"/>
    <s v="male"/>
    <s v="age_twentyfive_thirtyfour"/>
    <s v="25_34"/>
    <n v="0"/>
    <s v="Weekend"/>
    <n v="8"/>
    <s v="Morning"/>
    <x v="0"/>
    <x v="0"/>
  </r>
  <r>
    <x v="48"/>
    <d v="2019-01-17T23:41:00"/>
    <n v="5"/>
    <s v="Thursday"/>
    <x v="0"/>
    <x v="2"/>
    <x v="0"/>
    <x v="3"/>
    <s v="daft.ie"/>
    <s v="728x90"/>
    <s v="male"/>
    <s v="age_twentyfive_thirtyfour"/>
    <s v="25_34"/>
    <s v="yes"/>
    <s v="Weekday"/>
    <n v="23"/>
    <s v="Evening"/>
    <x v="0"/>
    <x v="0"/>
  </r>
  <r>
    <x v="48"/>
    <d v="2019-01-19T07:54:00"/>
    <n v="7"/>
    <s v="Saturday"/>
    <x v="0"/>
    <x v="2"/>
    <x v="0"/>
    <x v="3"/>
    <s v="cuteness.com"/>
    <s v="728x90"/>
    <s v="male"/>
    <s v="age_twentyfive_thirtyfour"/>
    <s v="25_34"/>
    <n v="0"/>
    <s v="Weekend"/>
    <n v="7"/>
    <s v="Morning"/>
    <x v="0"/>
    <x v="0"/>
  </r>
  <r>
    <x v="48"/>
    <d v="2019-01-20T09:12:00"/>
    <n v="1"/>
    <s v="Sunday"/>
    <x v="0"/>
    <x v="2"/>
    <x v="0"/>
    <x v="3"/>
    <s v="daft.ie"/>
    <s v="728x90"/>
    <s v="male"/>
    <s v="age_twentyfive_thirtyfour"/>
    <s v="25_34"/>
    <s v="yes"/>
    <s v="Weekend"/>
    <n v="9"/>
    <s v="Morning"/>
    <x v="0"/>
    <x v="0"/>
  </r>
  <r>
    <x v="48"/>
    <d v="2019-01-21T17:20:00"/>
    <n v="2"/>
    <s v="Monday"/>
    <x v="0"/>
    <x v="2"/>
    <x v="0"/>
    <x v="3"/>
    <s v="daft.ie"/>
    <s v="728x90"/>
    <s v="male"/>
    <s v="age_twentyfive_thirtyfour"/>
    <s v="25_34"/>
    <s v="yes"/>
    <s v="Weekday"/>
    <n v="17"/>
    <s v="Evening"/>
    <x v="0"/>
    <x v="0"/>
  </r>
  <r>
    <x v="48"/>
    <d v="2019-01-20T08:35:00"/>
    <n v="1"/>
    <s v="Sunday"/>
    <x v="0"/>
    <x v="2"/>
    <x v="0"/>
    <x v="3"/>
    <s v="marketscreener.com"/>
    <s v="728x90"/>
    <s v="male"/>
    <s v="age_twentyfive_thirtyfour"/>
    <s v="25_34"/>
    <n v="0"/>
    <s v="Weekend"/>
    <n v="8"/>
    <s v="Morning"/>
    <x v="0"/>
    <x v="0"/>
  </r>
  <r>
    <x v="48"/>
    <d v="2019-01-21T17:58:00"/>
    <n v="2"/>
    <s v="Monday"/>
    <x v="0"/>
    <x v="1"/>
    <x v="0"/>
    <x v="2"/>
    <s v="daft.ie"/>
    <s v="160x600"/>
    <s v="male"/>
    <s v="age_twentyfive_thirtyfour"/>
    <s v="25_34"/>
    <s v="yes"/>
    <s v="Weekday"/>
    <n v="17"/>
    <s v="Evening"/>
    <x v="2"/>
    <x v="2"/>
  </r>
  <r>
    <x v="49"/>
    <d v="2019-01-09T16:17:00"/>
    <n v="4"/>
    <s v="Wednesday"/>
    <x v="0"/>
    <x v="2"/>
    <x v="1"/>
    <x v="1"/>
    <s v="propertypriceregisterireland.com"/>
    <s v="300x250"/>
    <s v="female"/>
    <s v="age_thirtyfive_fortyfour"/>
    <s v="35_44"/>
    <n v="0"/>
    <s v="Weekday"/>
    <n v="16"/>
    <s v="Afternoon"/>
    <x v="0"/>
    <x v="0"/>
  </r>
  <r>
    <x v="49"/>
    <d v="2019-01-14T10:02:00"/>
    <n v="2"/>
    <s v="Monday"/>
    <x v="0"/>
    <x v="1"/>
    <x v="1"/>
    <x v="2"/>
    <s v="propertypriceregisterireland.com"/>
    <s v="300x250"/>
    <s v="female"/>
    <s v="age_thirtyfive_fortyfour"/>
    <s v="35_44"/>
    <n v="0"/>
    <s v="Weekday"/>
    <n v="10"/>
    <s v="Morning"/>
    <x v="2"/>
    <x v="2"/>
  </r>
  <r>
    <x v="50"/>
    <d v="2019-01-17T13:45:00"/>
    <n v="5"/>
    <s v="Thursday"/>
    <x v="0"/>
    <x v="2"/>
    <x v="1"/>
    <x v="1"/>
    <s v="skyscanner.ie"/>
    <s v="300x250"/>
    <s v="male"/>
    <s v="age_eighteen_twentyfour"/>
    <s v="18_24"/>
    <n v="0"/>
    <s v="Weekday"/>
    <n v="13"/>
    <s v="Afternoon"/>
    <x v="0"/>
    <x v="0"/>
  </r>
  <r>
    <x v="50"/>
    <d v="2019-01-16T20:29:00"/>
    <n v="4"/>
    <s v="Wednesday"/>
    <x v="0"/>
    <x v="2"/>
    <x v="1"/>
    <x v="3"/>
    <s v="www-express-co-uk.cdn.ampproject.org"/>
    <s v="320x50"/>
    <s v="male"/>
    <s v="age_eighteen_twentyfour"/>
    <s v="18_24"/>
    <n v="0"/>
    <s v="Weekday"/>
    <n v="20"/>
    <s v="Evening"/>
    <x v="0"/>
    <x v="0"/>
  </r>
  <r>
    <x v="50"/>
    <d v="2019-01-12T09:10:00"/>
    <n v="7"/>
    <s v="Saturday"/>
    <x v="0"/>
    <x v="2"/>
    <x v="1"/>
    <x v="3"/>
    <s v="hellomagazine.com"/>
    <s v="320x50"/>
    <s v="male"/>
    <s v="age_eighteen_twentyfour"/>
    <s v="18_24"/>
    <n v="0"/>
    <s v="Weekend"/>
    <n v="9"/>
    <s v="Morning"/>
    <x v="0"/>
    <x v="0"/>
  </r>
  <r>
    <x v="50"/>
    <d v="2019-01-12T17:52:00"/>
    <n v="7"/>
    <s v="Saturday"/>
    <x v="0"/>
    <x v="2"/>
    <x v="1"/>
    <x v="3"/>
    <s v="skintlondon.com"/>
    <s v="320x50"/>
    <s v="male"/>
    <s v="age_eighteen_twentyfour"/>
    <s v="18_24"/>
    <n v="0"/>
    <s v="Weekend"/>
    <n v="17"/>
    <s v="Evening"/>
    <x v="0"/>
    <x v="0"/>
  </r>
  <r>
    <x v="50"/>
    <d v="2019-01-11T21:05:00"/>
    <n v="6"/>
    <s v="Friday"/>
    <x v="0"/>
    <x v="2"/>
    <x v="1"/>
    <x v="0"/>
    <s v="manchestereveningnews.co.uk"/>
    <s v="320x50"/>
    <s v="male"/>
    <s v="age_eighteen_twentyfour"/>
    <s v="18_24"/>
    <n v="0"/>
    <s v="Weekday"/>
    <n v="21"/>
    <s v="Evening"/>
    <x v="0"/>
    <x v="0"/>
  </r>
  <r>
    <x v="50"/>
    <d v="2019-01-12T20:30:00"/>
    <n v="7"/>
    <s v="Saturday"/>
    <x v="0"/>
    <x v="2"/>
    <x v="1"/>
    <x v="3"/>
    <s v="property.ie"/>
    <s v="728x90"/>
    <s v="male"/>
    <s v="age_eighteen_twentyfour"/>
    <s v="18_24"/>
    <n v="0"/>
    <s v="Weekend"/>
    <n v="20"/>
    <s v="Evening"/>
    <x v="0"/>
    <x v="0"/>
  </r>
  <r>
    <x v="50"/>
    <d v="2019-01-20T21:11:00"/>
    <n v="1"/>
    <s v="Sunday"/>
    <x v="0"/>
    <x v="1"/>
    <x v="1"/>
    <x v="2"/>
    <s v="skyscanner.ie"/>
    <s v="300x250"/>
    <s v="male"/>
    <s v="age_eighteen_twentyfour"/>
    <s v="18_24"/>
    <n v="0"/>
    <s v="Weekend"/>
    <n v="21"/>
    <s v="Evening"/>
    <x v="2"/>
    <x v="2"/>
  </r>
  <r>
    <x v="51"/>
    <d v="2019-01-29T13:33:00"/>
    <n v="3"/>
    <s v="Tuesday"/>
    <x v="0"/>
    <x v="2"/>
    <x v="0"/>
    <x v="3"/>
    <s v="daft.ie"/>
    <s v="160x600"/>
    <s v="male"/>
    <s v="age_twentyfive_thirtyfour"/>
    <s v="25_34"/>
    <s v="yes"/>
    <s v="Weekday"/>
    <n v="13"/>
    <s v="Afternoon"/>
    <x v="0"/>
    <x v="0"/>
  </r>
  <r>
    <x v="51"/>
    <d v="2019-01-29T13:33:00"/>
    <n v="3"/>
    <s v="Tuesday"/>
    <x v="0"/>
    <x v="2"/>
    <x v="0"/>
    <x v="1"/>
    <s v="daft.ie"/>
    <s v="160x600"/>
    <s v="male"/>
    <s v="age_twentyfive_thirtyfour"/>
    <s v="25_34"/>
    <s v="yes"/>
    <s v="Weekday"/>
    <n v="13"/>
    <s v="Afternoon"/>
    <x v="0"/>
    <x v="0"/>
  </r>
  <r>
    <x v="51"/>
    <d v="2019-01-29T10:15:00"/>
    <n v="3"/>
    <s v="Tuesday"/>
    <x v="0"/>
    <x v="2"/>
    <x v="0"/>
    <x v="3"/>
    <s v="daft.ie"/>
    <s v="160x600"/>
    <s v="male"/>
    <s v="age_twentyfive_thirtyfour"/>
    <s v="25_34"/>
    <s v="yes"/>
    <s v="Weekday"/>
    <n v="10"/>
    <s v="Morning"/>
    <x v="0"/>
    <x v="0"/>
  </r>
  <r>
    <x v="51"/>
    <d v="2019-01-21T18:48:00"/>
    <n v="2"/>
    <s v="Monday"/>
    <x v="0"/>
    <x v="2"/>
    <x v="0"/>
    <x v="0"/>
    <s v="offalyexpress.ie"/>
    <s v="300x250"/>
    <s v="male"/>
    <s v="age_twentyfive_thirtyfour"/>
    <s v="25_34"/>
    <n v="0"/>
    <s v="Weekday"/>
    <n v="18"/>
    <s v="Evening"/>
    <x v="0"/>
    <x v="0"/>
  </r>
  <r>
    <x v="51"/>
    <d v="2019-01-23T09:50:00"/>
    <n v="4"/>
    <s v="Wednesday"/>
    <x v="0"/>
    <x v="2"/>
    <x v="0"/>
    <x v="3"/>
    <s v="daft.ie"/>
    <s v="728x90"/>
    <s v="male"/>
    <s v="age_twentyfive_thirtyfour"/>
    <s v="25_34"/>
    <s v="yes"/>
    <s v="Weekday"/>
    <n v="9"/>
    <s v="Morning"/>
    <x v="0"/>
    <x v="0"/>
  </r>
  <r>
    <x v="51"/>
    <d v="2019-01-29T19:10:00"/>
    <n v="3"/>
    <s v="Tuesday"/>
    <x v="0"/>
    <x v="1"/>
    <x v="0"/>
    <x v="2"/>
    <s v="daft.ie"/>
    <s v="160x600"/>
    <s v="male"/>
    <s v="age_twentyfive_thirtyfour"/>
    <s v="25_34"/>
    <s v="yes"/>
    <s v="Weekday"/>
    <n v="19"/>
    <s v="Evening"/>
    <x v="2"/>
    <x v="2"/>
  </r>
  <r>
    <x v="52"/>
    <d v="2019-01-29T18:03:00"/>
    <n v="3"/>
    <s v="Tuesday"/>
    <x v="0"/>
    <x v="2"/>
    <x v="0"/>
    <x v="3"/>
    <s v="outlook.live.com"/>
    <s v="160x600"/>
    <s v="female"/>
    <s v="age_twentyfive_thirtyfour"/>
    <s v="25_34"/>
    <n v="0"/>
    <s v="Weekday"/>
    <n v="18"/>
    <s v="Evening"/>
    <x v="0"/>
    <x v="0"/>
  </r>
  <r>
    <x v="52"/>
    <d v="2019-01-30T20:24:00"/>
    <n v="4"/>
    <s v="Wednesday"/>
    <x v="0"/>
    <x v="2"/>
    <x v="0"/>
    <x v="1"/>
    <s v="outlook.live.com"/>
    <s v="160x600"/>
    <s v="female"/>
    <s v="age_twentyfive_thirtyfour"/>
    <s v="25_34"/>
    <n v="0"/>
    <s v="Weekday"/>
    <n v="20"/>
    <s v="Evening"/>
    <x v="0"/>
    <x v="0"/>
  </r>
  <r>
    <x v="52"/>
    <d v="2019-01-29T16:10:00"/>
    <n v="3"/>
    <s v="Tuesday"/>
    <x v="0"/>
    <x v="2"/>
    <x v="0"/>
    <x v="3"/>
    <s v="outlook.live.com"/>
    <s v="160x600"/>
    <s v="female"/>
    <s v="age_twentyfive_thirtyfour"/>
    <s v="25_34"/>
    <n v="0"/>
    <s v="Weekday"/>
    <n v="16"/>
    <s v="Afternoon"/>
    <x v="0"/>
    <x v="0"/>
  </r>
  <r>
    <x v="52"/>
    <d v="2019-01-29T16:10:00"/>
    <n v="3"/>
    <s v="Tuesday"/>
    <x v="0"/>
    <x v="2"/>
    <x v="0"/>
    <x v="0"/>
    <s v="outlook.live.com"/>
    <s v="160x600"/>
    <s v="female"/>
    <s v="age_twentyfive_thirtyfour"/>
    <s v="25_34"/>
    <n v="0"/>
    <s v="Weekday"/>
    <n v="16"/>
    <s v="Afternoon"/>
    <x v="0"/>
    <x v="0"/>
  </r>
  <r>
    <x v="52"/>
    <d v="2019-01-30T20:51:00"/>
    <n v="4"/>
    <s v="Wednesday"/>
    <x v="0"/>
    <x v="1"/>
    <x v="0"/>
    <x v="2"/>
    <s v="outlook.live.com"/>
    <s v="160x600"/>
    <s v="female"/>
    <s v="age_twentyfive_thirtyfour"/>
    <s v="25_34"/>
    <n v="0"/>
    <s v="Weekday"/>
    <n v="20"/>
    <s v="Evening"/>
    <x v="2"/>
    <x v="2"/>
  </r>
  <r>
    <x v="53"/>
    <d v="2019-01-09T14:26:00"/>
    <n v="4"/>
    <s v="Wednesday"/>
    <x v="0"/>
    <x v="2"/>
    <x v="0"/>
    <x v="0"/>
    <s v="daft.ie"/>
    <s v="160x600"/>
    <s v="female"/>
    <s v="age_twentyfive_thirtyfour"/>
    <s v="25_34"/>
    <s v="yes"/>
    <s v="Weekday"/>
    <n v="14"/>
    <s v="Afternoon"/>
    <x v="0"/>
    <x v="0"/>
  </r>
  <r>
    <x v="53"/>
    <d v="2019-01-16T15:22:00"/>
    <n v="4"/>
    <s v="Wednesday"/>
    <x v="0"/>
    <x v="2"/>
    <x v="0"/>
    <x v="1"/>
    <s v="daft.ie"/>
    <s v="160x600"/>
    <s v="female"/>
    <s v="age_twentyfive_thirtyfour"/>
    <s v="25_34"/>
    <s v="yes"/>
    <s v="Weekday"/>
    <n v="15"/>
    <s v="Afternoon"/>
    <x v="0"/>
    <x v="0"/>
  </r>
  <r>
    <x v="53"/>
    <d v="2019-01-16T15:22:00"/>
    <n v="4"/>
    <s v="Wednesday"/>
    <x v="0"/>
    <x v="2"/>
    <x v="0"/>
    <x v="3"/>
    <s v="daft.ie"/>
    <s v="728x90"/>
    <s v="female"/>
    <s v="age_twentyfive_thirtyfour"/>
    <s v="25_34"/>
    <s v="yes"/>
    <s v="Weekday"/>
    <n v="15"/>
    <s v="Afternoon"/>
    <x v="0"/>
    <x v="0"/>
  </r>
  <r>
    <x v="53"/>
    <d v="2019-01-17T13:49:00"/>
    <n v="5"/>
    <s v="Thursday"/>
    <x v="0"/>
    <x v="1"/>
    <x v="0"/>
    <x v="2"/>
    <s v="daft.ie"/>
    <s v="160x600"/>
    <s v="female"/>
    <s v="age_twentyfive_thirtyfour"/>
    <s v="25_34"/>
    <s v="yes"/>
    <s v="Weekday"/>
    <n v="13"/>
    <s v="Afternoon"/>
    <x v="2"/>
    <x v="2"/>
  </r>
  <r>
    <x v="54"/>
    <d v="2019-01-15T12:03:00"/>
    <n v="3"/>
    <s v="Tuesday"/>
    <x v="0"/>
    <x v="2"/>
    <x v="0"/>
    <x v="0"/>
    <s v="thesun.ie"/>
    <s v="300x250"/>
    <s v="male"/>
    <s v="age_twentyfive_thirtyfour"/>
    <s v="25_34"/>
    <n v="0"/>
    <s v="Weekday"/>
    <n v="12"/>
    <s v="Afternoon"/>
    <x v="0"/>
    <x v="0"/>
  </r>
  <r>
    <x v="54"/>
    <d v="2019-01-24T09:48:00"/>
    <n v="5"/>
    <s v="Thursday"/>
    <x v="0"/>
    <x v="2"/>
    <x v="0"/>
    <x v="3"/>
    <s v="mykidstime.com"/>
    <s v="300x250"/>
    <s v="male"/>
    <s v="age_twentyfive_thirtyfour"/>
    <s v="25_34"/>
    <n v="0"/>
    <s v="Weekday"/>
    <n v="9"/>
    <s v="Morning"/>
    <x v="0"/>
    <x v="0"/>
  </r>
  <r>
    <x v="54"/>
    <d v="2019-01-23T13:16:00"/>
    <n v="4"/>
    <s v="Wednesday"/>
    <x v="0"/>
    <x v="2"/>
    <x v="0"/>
    <x v="3"/>
    <s v="daft.ie"/>
    <s v="728x90"/>
    <s v="male"/>
    <s v="age_twentyfive_thirtyfour"/>
    <s v="25_34"/>
    <s v="yes"/>
    <s v="Weekday"/>
    <n v="13"/>
    <s v="Afternoon"/>
    <x v="0"/>
    <x v="0"/>
  </r>
  <r>
    <x v="54"/>
    <d v="2019-01-25T15:13:00"/>
    <n v="6"/>
    <s v="Friday"/>
    <x v="0"/>
    <x v="2"/>
    <x v="0"/>
    <x v="1"/>
    <s v="daft.ie"/>
    <s v="728x90"/>
    <s v="male"/>
    <s v="age_twentyfive_thirtyfour"/>
    <s v="25_34"/>
    <s v="yes"/>
    <s v="Weekday"/>
    <n v="15"/>
    <s v="Afternoon"/>
    <x v="0"/>
    <x v="0"/>
  </r>
  <r>
    <x v="54"/>
    <d v="2019-01-29T12:07:00"/>
    <n v="3"/>
    <s v="Tuesday"/>
    <x v="0"/>
    <x v="1"/>
    <x v="0"/>
    <x v="2"/>
    <s v="daft.ie"/>
    <s v="728x90"/>
    <s v="male"/>
    <s v="age_twentyfive_thirtyfour"/>
    <s v="25_34"/>
    <s v="yes"/>
    <s v="Weekday"/>
    <n v="12"/>
    <s v="Afternoon"/>
    <x v="2"/>
    <x v="2"/>
  </r>
  <r>
    <x v="55"/>
    <d v="2019-01-07T00:42:00"/>
    <n v="2"/>
    <s v="Monday"/>
    <x v="0"/>
    <x v="0"/>
    <x v="1"/>
    <x v="1"/>
    <s v="evoke.ie"/>
    <s v="300x250"/>
    <s v="female"/>
    <s v="age_twentyfive_thirtyfour"/>
    <s v="25_34"/>
    <n v="0"/>
    <s v="Weekday"/>
    <n v="0"/>
    <s v="Evening"/>
    <x v="0"/>
    <x v="0"/>
  </r>
  <r>
    <x v="55"/>
    <d v="2019-01-25T13:54:00"/>
    <n v="6"/>
    <s v="Friday"/>
    <x v="0"/>
    <x v="1"/>
    <x v="1"/>
    <x v="2"/>
    <s v="evoke.ie"/>
    <s v="300x250"/>
    <s v="female"/>
    <s v="age_twentyfive_thirtyfour"/>
    <s v="25_34"/>
    <n v="0"/>
    <s v="Weekday"/>
    <n v="13"/>
    <s v="Afternoon"/>
    <x v="1"/>
    <x v="1"/>
  </r>
  <r>
    <x v="56"/>
    <d v="2019-01-22T08:41:00"/>
    <n v="3"/>
    <s v="Tuesday"/>
    <x v="0"/>
    <x v="2"/>
    <x v="0"/>
    <x v="1"/>
    <s v="carzone.ie"/>
    <s v="728x90"/>
    <s v="male"/>
    <s v="age_fortyfive_fiftyfour"/>
    <s v="45_54"/>
    <n v="0"/>
    <s v="Weekday"/>
    <n v="8"/>
    <s v="Morning"/>
    <x v="0"/>
    <x v="0"/>
  </r>
  <r>
    <x v="56"/>
    <d v="2019-01-28T14:41:00"/>
    <n v="2"/>
    <s v="Monday"/>
    <x v="0"/>
    <x v="1"/>
    <x v="0"/>
    <x v="2"/>
    <s v="carzone.ie"/>
    <s v="728x90"/>
    <s v="male"/>
    <s v="age_fortyfive_fiftyfour"/>
    <s v="45_54"/>
    <n v="0"/>
    <s v="Weekday"/>
    <n v="14"/>
    <s v="Afternoon"/>
    <x v="2"/>
    <x v="2"/>
  </r>
  <r>
    <x v="57"/>
    <d v="2019-01-03T20:54:00"/>
    <n v="5"/>
    <s v="Thursday"/>
    <x v="0"/>
    <x v="0"/>
    <x v="0"/>
    <x v="1"/>
    <s v="ebay.ie"/>
    <s v="728x90"/>
    <s v="female"/>
    <s v="age_thirtyfive_fortyfour"/>
    <s v="35_44"/>
    <n v="0"/>
    <s v="Weekday"/>
    <n v="20"/>
    <s v="Evening"/>
    <x v="0"/>
    <x v="0"/>
  </r>
  <r>
    <x v="57"/>
    <d v="2019-01-09T08:31:00"/>
    <n v="4"/>
    <s v="Wednesday"/>
    <x v="0"/>
    <x v="1"/>
    <x v="0"/>
    <x v="2"/>
    <s v="ebay.ie"/>
    <s v="728x90"/>
    <s v="female"/>
    <s v="age_thirtyfive_fortyfour"/>
    <s v="35_44"/>
    <n v="0"/>
    <s v="Weekday"/>
    <n v="8"/>
    <s v="Morning"/>
    <x v="1"/>
    <x v="1"/>
  </r>
  <r>
    <x v="58"/>
    <d v="2019-01-11T12:00:00"/>
    <n v="6"/>
    <s v="Friday"/>
    <x v="0"/>
    <x v="2"/>
    <x v="0"/>
    <x v="3"/>
    <s v="outlook.live.com"/>
    <s v="160x600"/>
    <s v="male"/>
    <s v="age_fortyfive_fiftyfour"/>
    <s v="45_54"/>
    <n v="0"/>
    <s v="Weekday"/>
    <n v="12"/>
    <s v="Afternoon"/>
    <x v="0"/>
    <x v="0"/>
  </r>
  <r>
    <x v="58"/>
    <d v="2019-01-11T12:44:00"/>
    <n v="6"/>
    <s v="Friday"/>
    <x v="0"/>
    <x v="2"/>
    <x v="0"/>
    <x v="3"/>
    <s v="outlook.live.com"/>
    <s v="160x600"/>
    <s v="male"/>
    <s v="age_fortyfive_fiftyfour"/>
    <s v="45_54"/>
    <n v="0"/>
    <s v="Weekday"/>
    <n v="12"/>
    <s v="Afternoon"/>
    <x v="0"/>
    <x v="0"/>
  </r>
  <r>
    <x v="58"/>
    <d v="2019-01-11T12:45:00"/>
    <n v="6"/>
    <s v="Friday"/>
    <x v="0"/>
    <x v="2"/>
    <x v="0"/>
    <x v="3"/>
    <s v="outlook.live.com"/>
    <s v="160x600"/>
    <s v="male"/>
    <s v="age_fortyfive_fiftyfour"/>
    <s v="45_54"/>
    <n v="0"/>
    <s v="Weekday"/>
    <n v="12"/>
    <s v="Afternoon"/>
    <x v="0"/>
    <x v="0"/>
  </r>
  <r>
    <x v="58"/>
    <d v="2019-01-10T15:53:00"/>
    <n v="5"/>
    <s v="Thursday"/>
    <x v="0"/>
    <x v="2"/>
    <x v="0"/>
    <x v="3"/>
    <s v="outlook.live.com"/>
    <s v="160x600"/>
    <s v="male"/>
    <s v="age_fortyfive_fiftyfour"/>
    <s v="45_54"/>
    <n v="0"/>
    <s v="Weekday"/>
    <n v="15"/>
    <s v="Afternoon"/>
    <x v="0"/>
    <x v="0"/>
  </r>
  <r>
    <x v="58"/>
    <d v="2019-01-11T09:36:00"/>
    <n v="6"/>
    <s v="Friday"/>
    <x v="0"/>
    <x v="2"/>
    <x v="0"/>
    <x v="3"/>
    <s v="outlook.live.com"/>
    <s v="160x600"/>
    <s v="male"/>
    <s v="age_fortyfive_fiftyfour"/>
    <s v="45_54"/>
    <n v="0"/>
    <s v="Weekday"/>
    <n v="9"/>
    <s v="Morning"/>
    <x v="0"/>
    <x v="0"/>
  </r>
  <r>
    <x v="58"/>
    <d v="2019-01-09T14:50:00"/>
    <n v="4"/>
    <s v="Wednesday"/>
    <x v="0"/>
    <x v="2"/>
    <x v="0"/>
    <x v="3"/>
    <s v="outlook.live.com"/>
    <s v="160x600"/>
    <s v="male"/>
    <s v="age_fortyfive_fiftyfour"/>
    <s v="45_54"/>
    <n v="0"/>
    <s v="Weekday"/>
    <n v="14"/>
    <s v="Afternoon"/>
    <x v="0"/>
    <x v="0"/>
  </r>
  <r>
    <x v="58"/>
    <d v="2019-01-09T10:30:00"/>
    <n v="4"/>
    <s v="Wednesday"/>
    <x v="0"/>
    <x v="2"/>
    <x v="0"/>
    <x v="0"/>
    <s v="outlook.live.com"/>
    <s v="160x600"/>
    <s v="male"/>
    <s v="age_fortyfive_fiftyfour"/>
    <s v="45_54"/>
    <n v="0"/>
    <s v="Weekday"/>
    <n v="10"/>
    <s v="Morning"/>
    <x v="0"/>
    <x v="0"/>
  </r>
  <r>
    <x v="58"/>
    <d v="2019-01-10T11:45:00"/>
    <n v="5"/>
    <s v="Thursday"/>
    <x v="0"/>
    <x v="2"/>
    <x v="0"/>
    <x v="3"/>
    <s v="outlook.live.com"/>
    <s v="160x600"/>
    <s v="male"/>
    <s v="age_fortyfive_fiftyfour"/>
    <s v="45_54"/>
    <n v="0"/>
    <s v="Weekday"/>
    <n v="11"/>
    <s v="Morning"/>
    <x v="0"/>
    <x v="0"/>
  </r>
  <r>
    <x v="58"/>
    <d v="2019-01-14T12:03:00"/>
    <n v="2"/>
    <s v="Monday"/>
    <x v="0"/>
    <x v="2"/>
    <x v="0"/>
    <x v="3"/>
    <s v="outlook.live.com"/>
    <s v="160x600"/>
    <s v="male"/>
    <s v="age_fortyfive_fiftyfour"/>
    <s v="45_54"/>
    <n v="0"/>
    <s v="Weekday"/>
    <n v="12"/>
    <s v="Afternoon"/>
    <x v="0"/>
    <x v="0"/>
  </r>
  <r>
    <x v="58"/>
    <d v="2019-01-10T09:40:00"/>
    <n v="5"/>
    <s v="Thursday"/>
    <x v="0"/>
    <x v="2"/>
    <x v="0"/>
    <x v="3"/>
    <s v="outlook.live.com"/>
    <s v="160x600"/>
    <s v="male"/>
    <s v="age_fortyfive_fiftyfour"/>
    <s v="45_54"/>
    <n v="0"/>
    <s v="Weekday"/>
    <n v="9"/>
    <s v="Morning"/>
    <x v="0"/>
    <x v="0"/>
  </r>
  <r>
    <x v="58"/>
    <d v="2019-01-09T15:13:00"/>
    <n v="4"/>
    <s v="Wednesday"/>
    <x v="0"/>
    <x v="2"/>
    <x v="0"/>
    <x v="3"/>
    <s v="outlook.live.com"/>
    <s v="160x600"/>
    <s v="male"/>
    <s v="age_fortyfive_fiftyfour"/>
    <s v="45_54"/>
    <n v="0"/>
    <s v="Weekday"/>
    <n v="15"/>
    <s v="Afternoon"/>
    <x v="0"/>
    <x v="0"/>
  </r>
  <r>
    <x v="58"/>
    <d v="2019-01-14T12:09:00"/>
    <n v="2"/>
    <s v="Monday"/>
    <x v="0"/>
    <x v="2"/>
    <x v="0"/>
    <x v="1"/>
    <s v="outlook.live.com"/>
    <s v="160x600"/>
    <s v="male"/>
    <s v="age_fortyfive_fiftyfour"/>
    <s v="45_54"/>
    <n v="0"/>
    <s v="Weekday"/>
    <n v="12"/>
    <s v="Afternoon"/>
    <x v="0"/>
    <x v="0"/>
  </r>
  <r>
    <x v="58"/>
    <d v="2019-01-14T10:12:00"/>
    <n v="2"/>
    <s v="Monday"/>
    <x v="0"/>
    <x v="2"/>
    <x v="0"/>
    <x v="3"/>
    <s v="outlook.live.com"/>
    <s v="160x600"/>
    <s v="male"/>
    <s v="age_fortyfive_fiftyfour"/>
    <s v="45_54"/>
    <n v="0"/>
    <s v="Weekday"/>
    <n v="10"/>
    <s v="Morning"/>
    <x v="0"/>
    <x v="0"/>
  </r>
  <r>
    <x v="58"/>
    <d v="2019-01-10T12:14:00"/>
    <n v="5"/>
    <s v="Thursday"/>
    <x v="0"/>
    <x v="2"/>
    <x v="0"/>
    <x v="3"/>
    <s v="outlook.live.com"/>
    <s v="160x600"/>
    <s v="male"/>
    <s v="age_fortyfive_fiftyfour"/>
    <s v="45_54"/>
    <n v="0"/>
    <s v="Weekday"/>
    <n v="12"/>
    <s v="Afternoon"/>
    <x v="0"/>
    <x v="0"/>
  </r>
  <r>
    <x v="58"/>
    <d v="2019-01-09T14:39:00"/>
    <n v="4"/>
    <s v="Wednesday"/>
    <x v="0"/>
    <x v="2"/>
    <x v="0"/>
    <x v="3"/>
    <s v="outlook.live.com"/>
    <s v="160x600"/>
    <s v="male"/>
    <s v="age_fortyfive_fiftyfour"/>
    <s v="45_54"/>
    <n v="0"/>
    <s v="Weekday"/>
    <n v="14"/>
    <s v="Afternoon"/>
    <x v="0"/>
    <x v="0"/>
  </r>
  <r>
    <x v="58"/>
    <d v="2019-01-09T14:59:00"/>
    <n v="4"/>
    <s v="Wednesday"/>
    <x v="0"/>
    <x v="2"/>
    <x v="0"/>
    <x v="3"/>
    <s v="outlook.live.com"/>
    <s v="160x600"/>
    <s v="male"/>
    <s v="age_fortyfive_fiftyfour"/>
    <s v="45_54"/>
    <n v="0"/>
    <s v="Weekday"/>
    <n v="14"/>
    <s v="Afternoon"/>
    <x v="0"/>
    <x v="0"/>
  </r>
  <r>
    <x v="58"/>
    <d v="2019-01-14T09:41:00"/>
    <n v="2"/>
    <s v="Monday"/>
    <x v="0"/>
    <x v="2"/>
    <x v="0"/>
    <x v="3"/>
    <s v="outlook.live.com"/>
    <s v="160x600"/>
    <s v="male"/>
    <s v="age_fortyfive_fiftyfour"/>
    <s v="45_54"/>
    <n v="0"/>
    <s v="Weekday"/>
    <n v="9"/>
    <s v="Morning"/>
    <x v="0"/>
    <x v="0"/>
  </r>
  <r>
    <x v="58"/>
    <d v="2019-01-09T15:04:00"/>
    <n v="4"/>
    <s v="Wednesday"/>
    <x v="0"/>
    <x v="2"/>
    <x v="0"/>
    <x v="3"/>
    <s v="outlook.live.com"/>
    <s v="160x600"/>
    <s v="male"/>
    <s v="age_fortyfive_fiftyfour"/>
    <s v="45_54"/>
    <n v="0"/>
    <s v="Weekday"/>
    <n v="15"/>
    <s v="Afternoon"/>
    <x v="0"/>
    <x v="0"/>
  </r>
  <r>
    <x v="58"/>
    <d v="2019-01-10T16:42:00"/>
    <n v="5"/>
    <s v="Thursday"/>
    <x v="0"/>
    <x v="2"/>
    <x v="0"/>
    <x v="3"/>
    <s v="outlook.live.com"/>
    <s v="160x600"/>
    <s v="male"/>
    <s v="age_fortyfive_fiftyfour"/>
    <s v="45_54"/>
    <n v="0"/>
    <s v="Weekday"/>
    <n v="16"/>
    <s v="Afternoon"/>
    <x v="0"/>
    <x v="0"/>
  </r>
  <r>
    <x v="58"/>
    <d v="2019-01-10T09:30:00"/>
    <n v="5"/>
    <s v="Thursday"/>
    <x v="0"/>
    <x v="2"/>
    <x v="0"/>
    <x v="3"/>
    <s v="outlook.live.com"/>
    <s v="160x600"/>
    <s v="male"/>
    <s v="age_fortyfive_fiftyfour"/>
    <s v="45_54"/>
    <n v="0"/>
    <s v="Weekday"/>
    <n v="9"/>
    <s v="Morning"/>
    <x v="0"/>
    <x v="0"/>
  </r>
  <r>
    <x v="58"/>
    <d v="2019-01-10T11:35:00"/>
    <n v="5"/>
    <s v="Thursday"/>
    <x v="0"/>
    <x v="2"/>
    <x v="0"/>
    <x v="3"/>
    <s v="outlook.live.com"/>
    <s v="160x600"/>
    <s v="male"/>
    <s v="age_fortyfive_fiftyfour"/>
    <s v="45_54"/>
    <n v="0"/>
    <s v="Weekday"/>
    <n v="11"/>
    <s v="Morning"/>
    <x v="0"/>
    <x v="0"/>
  </r>
  <r>
    <x v="58"/>
    <d v="2019-01-10T15:09:00"/>
    <n v="5"/>
    <s v="Thursday"/>
    <x v="0"/>
    <x v="2"/>
    <x v="0"/>
    <x v="3"/>
    <s v="outlook.live.com"/>
    <s v="160x600"/>
    <s v="male"/>
    <s v="age_fortyfive_fiftyfour"/>
    <s v="45_54"/>
    <n v="0"/>
    <s v="Weekday"/>
    <n v="15"/>
    <s v="Afternoon"/>
    <x v="0"/>
    <x v="0"/>
  </r>
  <r>
    <x v="58"/>
    <d v="2019-01-10T15:21:00"/>
    <n v="5"/>
    <s v="Thursday"/>
    <x v="0"/>
    <x v="2"/>
    <x v="0"/>
    <x v="3"/>
    <s v="outlook.live.com"/>
    <s v="160x600"/>
    <s v="male"/>
    <s v="age_fortyfive_fiftyfour"/>
    <s v="45_54"/>
    <n v="0"/>
    <s v="Weekday"/>
    <n v="15"/>
    <s v="Afternoon"/>
    <x v="0"/>
    <x v="0"/>
  </r>
  <r>
    <x v="58"/>
    <d v="2019-01-11T10:07:00"/>
    <n v="6"/>
    <s v="Friday"/>
    <x v="0"/>
    <x v="2"/>
    <x v="0"/>
    <x v="3"/>
    <s v="ebay.ie"/>
    <s v="300x250"/>
    <s v="male"/>
    <s v="age_fortyfive_fiftyfour"/>
    <s v="45_54"/>
    <n v="0"/>
    <s v="Weekday"/>
    <n v="10"/>
    <s v="Morning"/>
    <x v="0"/>
    <x v="0"/>
  </r>
  <r>
    <x v="58"/>
    <d v="2019-01-11T10:07:00"/>
    <n v="6"/>
    <s v="Friday"/>
    <x v="0"/>
    <x v="2"/>
    <x v="0"/>
    <x v="3"/>
    <s v="tpc.googlesyndication.com"/>
    <s v="300x250"/>
    <s v="male"/>
    <s v="age_fortyfive_fiftyfour"/>
    <s v="45_54"/>
    <n v="0"/>
    <s v="Weekday"/>
    <n v="10"/>
    <s v="Morning"/>
    <x v="0"/>
    <x v="0"/>
  </r>
  <r>
    <x v="58"/>
    <d v="2019-01-09T12:01:00"/>
    <n v="4"/>
    <s v="Wednesday"/>
    <x v="0"/>
    <x v="2"/>
    <x v="0"/>
    <x v="3"/>
    <s v="skyscanner.ie"/>
    <s v="728x90"/>
    <s v="male"/>
    <s v="age_fortyfive_fiftyfour"/>
    <s v="45_54"/>
    <n v="0"/>
    <s v="Weekday"/>
    <n v="12"/>
    <s v="Afternoon"/>
    <x v="0"/>
    <x v="0"/>
  </r>
  <r>
    <x v="58"/>
    <d v="2019-01-09T12:19:00"/>
    <n v="4"/>
    <s v="Wednesday"/>
    <x v="0"/>
    <x v="2"/>
    <x v="0"/>
    <x v="3"/>
    <s v="skyscanner.ie"/>
    <s v="728x90"/>
    <s v="male"/>
    <s v="age_fortyfive_fiftyfour"/>
    <s v="45_54"/>
    <n v="0"/>
    <s v="Weekday"/>
    <n v="12"/>
    <s v="Afternoon"/>
    <x v="0"/>
    <x v="0"/>
  </r>
  <r>
    <x v="58"/>
    <d v="2019-01-09T12:10:00"/>
    <n v="4"/>
    <s v="Wednesday"/>
    <x v="0"/>
    <x v="2"/>
    <x v="0"/>
    <x v="3"/>
    <s v="skyscanner.ie"/>
    <s v="728x90"/>
    <s v="male"/>
    <s v="age_fortyfive_fiftyfour"/>
    <s v="45_54"/>
    <n v="0"/>
    <s v="Weekday"/>
    <n v="12"/>
    <s v="Afternoon"/>
    <x v="0"/>
    <x v="0"/>
  </r>
  <r>
    <x v="58"/>
    <d v="2019-01-14T12:38:00"/>
    <n v="2"/>
    <s v="Monday"/>
    <x v="0"/>
    <x v="1"/>
    <x v="0"/>
    <x v="2"/>
    <s v="outlook.live.com"/>
    <s v="160x600"/>
    <s v="male"/>
    <s v="age_fortyfive_fiftyfour"/>
    <s v="45_54"/>
    <n v="0"/>
    <s v="Weekday"/>
    <n v="12"/>
    <s v="Afternoon"/>
    <x v="2"/>
    <x v="2"/>
  </r>
  <r>
    <x v="59"/>
    <d v="2019-01-06T15:07:00"/>
    <n v="1"/>
    <s v="Sunday"/>
    <x v="0"/>
    <x v="0"/>
    <x v="1"/>
    <x v="1"/>
    <s v="arstechnica.com"/>
    <s v="320x50"/>
    <s v="male"/>
    <s v="age_twentyfive_thirtyfour"/>
    <s v="25_34"/>
    <n v="0"/>
    <s v="Weekend"/>
    <n v="15"/>
    <s v="Afternoon"/>
    <x v="0"/>
    <x v="0"/>
  </r>
  <r>
    <x v="59"/>
    <d v="2019-01-08T14:31:00"/>
    <n v="3"/>
    <s v="Tuesday"/>
    <x v="0"/>
    <x v="1"/>
    <x v="1"/>
    <x v="2"/>
    <s v="arstechnica.com"/>
    <s v="320x50"/>
    <s v="male"/>
    <s v="age_twentyfive_thirtyfour"/>
    <s v="25_34"/>
    <n v="0"/>
    <s v="Weekday"/>
    <n v="14"/>
    <s v="Afternoon"/>
    <x v="1"/>
    <x v="1"/>
  </r>
  <r>
    <x v="60"/>
    <d v="2019-01-14T22:05:00"/>
    <n v="2"/>
    <s v="Monday"/>
    <x v="0"/>
    <x v="0"/>
    <x v="0"/>
    <x v="0"/>
    <s v="moneyguideireland.com"/>
    <s v="728x90"/>
    <s v="female"/>
    <s v="age_fortyfive_fiftyfour"/>
    <s v="45_54"/>
    <n v="0"/>
    <s v="Weekday"/>
    <n v="22"/>
    <s v="Evening"/>
    <x v="0"/>
    <x v="0"/>
  </r>
  <r>
    <x v="60"/>
    <d v="2019-01-14T22:10:00"/>
    <n v="2"/>
    <s v="Monday"/>
    <x v="0"/>
    <x v="0"/>
    <x v="0"/>
    <x v="1"/>
    <s v="moneyguideireland.com"/>
    <s v="728x90"/>
    <s v="female"/>
    <s v="age_fortyfive_fiftyfour"/>
    <s v="45_54"/>
    <n v="0"/>
    <s v="Weekday"/>
    <n v="22"/>
    <s v="Evening"/>
    <x v="0"/>
    <x v="0"/>
  </r>
  <r>
    <x v="60"/>
    <d v="2019-01-14T22:38:00"/>
    <n v="2"/>
    <s v="Monday"/>
    <x v="0"/>
    <x v="1"/>
    <x v="0"/>
    <x v="2"/>
    <s v="moneyguideireland.com"/>
    <s v="728x90"/>
    <s v="female"/>
    <s v="age_fortyfive_fiftyfour"/>
    <s v="45_54"/>
    <n v="0"/>
    <s v="Weekday"/>
    <n v="22"/>
    <s v="Evening"/>
    <x v="1"/>
    <x v="1"/>
  </r>
  <r>
    <x v="61"/>
    <d v="2019-01-25T16:44:00"/>
    <n v="6"/>
    <s v="Friday"/>
    <x v="0"/>
    <x v="2"/>
    <x v="0"/>
    <x v="1"/>
    <s v="proprofs.com"/>
    <s v="300x250"/>
    <s v="female"/>
    <s v="age_twentyfive_thirtyfour"/>
    <s v="25_34"/>
    <n v="0"/>
    <s v="Weekday"/>
    <n v="16"/>
    <s v="Afternoon"/>
    <x v="0"/>
    <x v="0"/>
  </r>
  <r>
    <x v="61"/>
    <d v="2019-01-25T16:44:00"/>
    <n v="6"/>
    <s v="Friday"/>
    <x v="0"/>
    <x v="2"/>
    <x v="0"/>
    <x v="3"/>
    <s v="proprofs.com"/>
    <s v="300x250"/>
    <s v="female"/>
    <s v="age_twentyfive_thirtyfour"/>
    <s v="25_34"/>
    <n v="0"/>
    <s v="Weekday"/>
    <n v="16"/>
    <s v="Afternoon"/>
    <x v="0"/>
    <x v="0"/>
  </r>
  <r>
    <x v="61"/>
    <d v="2019-01-23T16:11:00"/>
    <n v="4"/>
    <s v="Wednesday"/>
    <x v="0"/>
    <x v="2"/>
    <x v="0"/>
    <x v="3"/>
    <s v="wheressharon.com"/>
    <s v="728x90"/>
    <s v="female"/>
    <s v="age_twentyfive_thirtyfour"/>
    <s v="25_34"/>
    <n v="0"/>
    <s v="Weekday"/>
    <n v="16"/>
    <s v="Afternoon"/>
    <x v="0"/>
    <x v="0"/>
  </r>
  <r>
    <x v="61"/>
    <d v="2019-01-12T14:42:00"/>
    <n v="7"/>
    <s v="Saturday"/>
    <x v="0"/>
    <x v="2"/>
    <x v="0"/>
    <x v="0"/>
    <s v="daft.ie"/>
    <s v="728x90"/>
    <s v="female"/>
    <s v="age_twentyfive_thirtyfour"/>
    <s v="25_34"/>
    <s v="yes"/>
    <s v="Weekend"/>
    <n v="14"/>
    <s v="Afternoon"/>
    <x v="0"/>
    <x v="0"/>
  </r>
  <r>
    <x v="61"/>
    <d v="2019-01-25T15:22:00"/>
    <n v="6"/>
    <s v="Friday"/>
    <x v="0"/>
    <x v="2"/>
    <x v="0"/>
    <x v="3"/>
    <s v="daft.ie"/>
    <s v="728x90"/>
    <s v="female"/>
    <s v="age_twentyfive_thirtyfour"/>
    <s v="25_34"/>
    <s v="yes"/>
    <s v="Weekday"/>
    <n v="15"/>
    <s v="Afternoon"/>
    <x v="0"/>
    <x v="0"/>
  </r>
  <r>
    <x v="61"/>
    <d v="2019-01-13T18:47:00"/>
    <n v="1"/>
    <s v="Sunday"/>
    <x v="0"/>
    <x v="2"/>
    <x v="0"/>
    <x v="3"/>
    <s v="property.ie"/>
    <s v="728x90"/>
    <s v="female"/>
    <s v="age_twentyfive_thirtyfour"/>
    <s v="25_34"/>
    <n v="0"/>
    <s v="Weekend"/>
    <n v="18"/>
    <s v="Evening"/>
    <x v="0"/>
    <x v="0"/>
  </r>
  <r>
    <x v="61"/>
    <d v="2019-01-19T10:14:00"/>
    <n v="7"/>
    <s v="Saturday"/>
    <x v="0"/>
    <x v="2"/>
    <x v="0"/>
    <x v="3"/>
    <s v="accuweather.com"/>
    <s v="728x90"/>
    <s v="female"/>
    <s v="age_twentyfive_thirtyfour"/>
    <s v="25_34"/>
    <n v="0"/>
    <s v="Weekend"/>
    <n v="10"/>
    <s v="Morning"/>
    <x v="0"/>
    <x v="0"/>
  </r>
  <r>
    <x v="61"/>
    <d v="2019-01-28T09:21:00"/>
    <n v="2"/>
    <s v="Monday"/>
    <x v="0"/>
    <x v="1"/>
    <x v="0"/>
    <x v="2"/>
    <s v="proprofs.com"/>
    <s v="300x250"/>
    <s v="female"/>
    <s v="age_twentyfive_thirtyfour"/>
    <s v="25_34"/>
    <n v="0"/>
    <s v="Weekday"/>
    <n v="9"/>
    <s v="Morning"/>
    <x v="2"/>
    <x v="2"/>
  </r>
  <r>
    <x v="62"/>
    <d v="2019-01-28T06:36:00"/>
    <n v="2"/>
    <s v="Monday"/>
    <x v="0"/>
    <x v="0"/>
    <x v="0"/>
    <x v="1"/>
    <s v="ebay.co.uk"/>
    <s v="160x600"/>
    <s v="male"/>
    <s v="age_fortyfive_fiftyfour"/>
    <s v="45_54"/>
    <n v="0"/>
    <s v="Weekday"/>
    <n v="6"/>
    <s v="Morning"/>
    <x v="0"/>
    <x v="0"/>
  </r>
  <r>
    <x v="62"/>
    <d v="2019-01-30T20:49:00"/>
    <n v="4"/>
    <s v="Wednesday"/>
    <x v="0"/>
    <x v="1"/>
    <x v="0"/>
    <x v="2"/>
    <s v="ebay.co.uk"/>
    <s v="160x600"/>
    <s v="male"/>
    <s v="age_fortyfive_fiftyfour"/>
    <s v="45_54"/>
    <n v="0"/>
    <s v="Weekday"/>
    <n v="20"/>
    <s v="Evening"/>
    <x v="1"/>
    <x v="1"/>
  </r>
  <r>
    <x v="63"/>
    <d v="2019-01-07T15:27:00"/>
    <n v="2"/>
    <s v="Monday"/>
    <x v="0"/>
    <x v="0"/>
    <x v="0"/>
    <x v="1"/>
    <s v="carzone.ie"/>
    <s v="728x90"/>
    <s v="female"/>
    <s v="age_fortyfive_fiftyfour"/>
    <s v="45_54"/>
    <n v="0"/>
    <s v="Weekday"/>
    <n v="15"/>
    <s v="Afternoon"/>
    <x v="0"/>
    <x v="0"/>
  </r>
  <r>
    <x v="63"/>
    <d v="2019-01-29T16:41:00"/>
    <n v="3"/>
    <s v="Tuesday"/>
    <x v="0"/>
    <x v="1"/>
    <x v="0"/>
    <x v="2"/>
    <s v="carzone.ie"/>
    <s v="728x90"/>
    <s v="female"/>
    <s v="age_fortyfive_fiftyfour"/>
    <s v="45_54"/>
    <n v="0"/>
    <s v="Weekday"/>
    <n v="16"/>
    <s v="Afternoon"/>
    <x v="1"/>
    <x v="1"/>
  </r>
  <r>
    <x v="64"/>
    <d v="2019-01-20T23:39:00"/>
    <n v="1"/>
    <s v="Sunday"/>
    <x v="0"/>
    <x v="0"/>
    <x v="1"/>
    <x v="3"/>
    <s v="sportbible.com"/>
    <s v="320x50"/>
    <s v="male"/>
    <s v="age_eighteen_twentyfour"/>
    <s v="18_24"/>
    <n v="0"/>
    <s v="Weekend"/>
    <n v="23"/>
    <s v="Evening"/>
    <x v="0"/>
    <x v="0"/>
  </r>
  <r>
    <x v="64"/>
    <d v="2019-01-25T21:07:00"/>
    <n v="6"/>
    <s v="Friday"/>
    <x v="0"/>
    <x v="0"/>
    <x v="1"/>
    <x v="3"/>
    <s v="joe.co.uk"/>
    <s v="320x50"/>
    <s v="male"/>
    <s v="age_eighteen_twentyfour"/>
    <s v="18_24"/>
    <n v="0"/>
    <s v="Weekday"/>
    <n v="21"/>
    <s v="Evening"/>
    <x v="0"/>
    <x v="0"/>
  </r>
  <r>
    <x v="64"/>
    <d v="2019-01-05T11:42:00"/>
    <n v="7"/>
    <s v="Saturday"/>
    <x v="0"/>
    <x v="0"/>
    <x v="1"/>
    <x v="0"/>
    <s v="hoganstand.com"/>
    <s v="728x90"/>
    <s v="male"/>
    <s v="age_eighteen_twentyfour"/>
    <s v="18_24"/>
    <n v="0"/>
    <s v="Weekend"/>
    <n v="11"/>
    <s v="Morning"/>
    <x v="0"/>
    <x v="0"/>
  </r>
  <r>
    <x v="64"/>
    <d v="2019-01-30T14:01:00"/>
    <n v="4"/>
    <s v="Wednesday"/>
    <x v="0"/>
    <x v="1"/>
    <x v="1"/>
    <x v="2"/>
    <s v="joe.co.uk"/>
    <s v="320x50"/>
    <s v="male"/>
    <s v="age_eighteen_twentyfour"/>
    <s v="18_24"/>
    <n v="0"/>
    <s v="Weekday"/>
    <n v="14"/>
    <s v="Afternoon"/>
    <x v="1"/>
    <x v="1"/>
  </r>
  <r>
    <x v="65"/>
    <d v="2019-01-02T23:44:00"/>
    <n v="4"/>
    <s v="Wednesday"/>
    <x v="0"/>
    <x v="0"/>
    <x v="1"/>
    <x v="1"/>
    <s v="salaryaftertax.com"/>
    <s v="320x50"/>
    <s v="male"/>
    <s v="age_fortyfive_fiftyfour"/>
    <s v="45_54"/>
    <n v="0"/>
    <s v="Weekday"/>
    <n v="23"/>
    <s v="Evening"/>
    <x v="0"/>
    <x v="0"/>
  </r>
  <r>
    <x v="65"/>
    <d v="2019-01-03T14:33:00"/>
    <n v="5"/>
    <s v="Thursday"/>
    <x v="0"/>
    <x v="1"/>
    <x v="1"/>
    <x v="2"/>
    <s v="salaryaftertax.com"/>
    <s v="320x50"/>
    <s v="male"/>
    <s v="age_fortyfive_fiftyfour"/>
    <s v="45_54"/>
    <n v="0"/>
    <s v="Weekday"/>
    <n v="14"/>
    <s v="Afternoon"/>
    <x v="1"/>
    <x v="1"/>
  </r>
  <r>
    <x v="66"/>
    <d v="2019-01-05T23:23:00"/>
    <n v="7"/>
    <s v="Saturday"/>
    <x v="0"/>
    <x v="0"/>
    <x v="1"/>
    <x v="1"/>
    <s v="calculator.net"/>
    <s v="320x50"/>
    <s v="male"/>
    <s v="age_thirtyfive_fortyfour"/>
    <s v="35_44"/>
    <n v="0"/>
    <s v="Weekend"/>
    <n v="23"/>
    <s v="Evening"/>
    <x v="0"/>
    <x v="0"/>
  </r>
  <r>
    <x v="66"/>
    <d v="2019-01-16T11:24:00"/>
    <n v="4"/>
    <s v="Wednesday"/>
    <x v="0"/>
    <x v="1"/>
    <x v="1"/>
    <x v="2"/>
    <s v="calculator.net"/>
    <s v="320x50"/>
    <s v="male"/>
    <s v="age_thirtyfive_fortyfour"/>
    <s v="35_44"/>
    <n v="0"/>
    <s v="Weekday"/>
    <n v="11"/>
    <s v="Morning"/>
    <x v="1"/>
    <x v="1"/>
  </r>
  <r>
    <x v="67"/>
    <d v="2019-01-03T17:24:00"/>
    <n v="5"/>
    <s v="Thursday"/>
    <x v="0"/>
    <x v="0"/>
    <x v="1"/>
    <x v="3"/>
    <s v="thesun.ie"/>
    <s v="300x250"/>
    <s v="male"/>
    <s v="age_twentyfive_thirtyfour"/>
    <s v="25_34"/>
    <n v="0"/>
    <s v="Weekday"/>
    <n v="17"/>
    <s v="Evening"/>
    <x v="0"/>
    <x v="0"/>
  </r>
  <r>
    <x v="67"/>
    <d v="2019-01-03T17:22:00"/>
    <n v="5"/>
    <s v="Thursday"/>
    <x v="0"/>
    <x v="0"/>
    <x v="1"/>
    <x v="0"/>
    <s v="thesun.ie"/>
    <s v="320x50"/>
    <s v="male"/>
    <s v="age_twentyfive_thirtyfour"/>
    <s v="25_34"/>
    <n v="0"/>
    <s v="Weekday"/>
    <n v="17"/>
    <s v="Evening"/>
    <x v="0"/>
    <x v="0"/>
  </r>
  <r>
    <x v="67"/>
    <d v="2019-01-21T12:42:00"/>
    <n v="2"/>
    <s v="Monday"/>
    <x v="0"/>
    <x v="1"/>
    <x v="1"/>
    <x v="2"/>
    <s v="thesun.ie"/>
    <s v="300x250"/>
    <s v="male"/>
    <s v="age_twentyfive_thirtyfour"/>
    <s v="25_34"/>
    <n v="0"/>
    <s v="Weekday"/>
    <n v="12"/>
    <s v="Afternoon"/>
    <x v="1"/>
    <x v="1"/>
  </r>
  <r>
    <x v="68"/>
    <d v="2019-01-11T00:00:00"/>
    <n v="6"/>
    <s v="Friday"/>
    <x v="0"/>
    <x v="2"/>
    <x v="0"/>
    <x v="3"/>
    <s v="chatiw.com"/>
    <s v="160x600"/>
    <s v="female"/>
    <s v="age_fortyfive_fiftyfour"/>
    <s v="45_54"/>
    <n v="0"/>
    <s v="Weekday"/>
    <n v="0"/>
    <s v="Evening"/>
    <x v="0"/>
    <x v="0"/>
  </r>
  <r>
    <x v="68"/>
    <d v="2019-01-17T23:28:00"/>
    <n v="5"/>
    <s v="Thursday"/>
    <x v="0"/>
    <x v="2"/>
    <x v="0"/>
    <x v="3"/>
    <s v="chatiw.com"/>
    <s v="160x600"/>
    <s v="female"/>
    <s v="age_fortyfive_fiftyfour"/>
    <s v="45_54"/>
    <n v="0"/>
    <s v="Weekday"/>
    <n v="23"/>
    <s v="Evening"/>
    <x v="0"/>
    <x v="0"/>
  </r>
  <r>
    <x v="68"/>
    <d v="2019-01-08T13:23:00"/>
    <n v="3"/>
    <s v="Tu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68"/>
    <d v="2019-01-08T13:37:00"/>
    <n v="3"/>
    <s v="Tu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68"/>
    <d v="2019-01-07T23:40:00"/>
    <n v="2"/>
    <s v="Monday"/>
    <x v="0"/>
    <x v="2"/>
    <x v="0"/>
    <x v="0"/>
    <s v="outlook.live.com"/>
    <s v="160x600"/>
    <s v="female"/>
    <s v="age_fortyfive_fiftyfour"/>
    <s v="45_54"/>
    <n v="0"/>
    <s v="Weekday"/>
    <n v="23"/>
    <s v="Evening"/>
    <x v="0"/>
    <x v="0"/>
  </r>
  <r>
    <x v="68"/>
    <d v="2019-01-09T23:40:00"/>
    <n v="4"/>
    <s v="Wednesday"/>
    <x v="0"/>
    <x v="2"/>
    <x v="0"/>
    <x v="3"/>
    <s v="outlook.live.com"/>
    <s v="160x600"/>
    <s v="female"/>
    <s v="age_fortyfive_fiftyfour"/>
    <s v="45_54"/>
    <n v="0"/>
    <s v="Weekday"/>
    <n v="23"/>
    <s v="Evening"/>
    <x v="0"/>
    <x v="0"/>
  </r>
  <r>
    <x v="68"/>
    <d v="2019-01-07T23:55:00"/>
    <n v="2"/>
    <s v="Monday"/>
    <x v="0"/>
    <x v="2"/>
    <x v="0"/>
    <x v="3"/>
    <s v="mail.com"/>
    <s v="160x600"/>
    <s v="female"/>
    <s v="age_fortyfive_fiftyfour"/>
    <s v="45_54"/>
    <n v="0"/>
    <s v="Weekday"/>
    <n v="23"/>
    <s v="Evening"/>
    <x v="0"/>
    <x v="0"/>
  </r>
  <r>
    <x v="68"/>
    <d v="2019-01-08T13:22:00"/>
    <n v="3"/>
    <s v="Tu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68"/>
    <d v="2019-01-08T13:18:00"/>
    <n v="3"/>
    <s v="Tu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68"/>
    <d v="2019-01-15T21:53:00"/>
    <n v="3"/>
    <s v="Tuesday"/>
    <x v="0"/>
    <x v="2"/>
    <x v="0"/>
    <x v="3"/>
    <s v="outlook.live.com"/>
    <s v=""/>
    <s v="female"/>
    <s v="age_fortyfive_fiftyfour"/>
    <s v="45_54"/>
    <n v="0"/>
    <s v="Weekday"/>
    <n v="21"/>
    <s v="Evening"/>
    <x v="0"/>
    <x v="0"/>
  </r>
  <r>
    <x v="68"/>
    <d v="2019-01-08T13:21:00"/>
    <n v="3"/>
    <s v="Tu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68"/>
    <d v="2019-01-17T14:09:00"/>
    <n v="5"/>
    <s v="Thursday"/>
    <x v="0"/>
    <x v="2"/>
    <x v="0"/>
    <x v="3"/>
    <s v="outlook.live.com"/>
    <s v="160x600"/>
    <s v="female"/>
    <s v="age_fortyfive_fiftyfour"/>
    <s v="45_54"/>
    <n v="0"/>
    <s v="Weekday"/>
    <n v="14"/>
    <s v="Afternoon"/>
    <x v="0"/>
    <x v="0"/>
  </r>
  <r>
    <x v="68"/>
    <d v="2019-01-20T00:27:00"/>
    <n v="1"/>
    <s v="Sunday"/>
    <x v="0"/>
    <x v="2"/>
    <x v="0"/>
    <x v="1"/>
    <s v="outlook.live.com"/>
    <s v="160x600"/>
    <s v="female"/>
    <s v="age_fortyfive_fiftyfour"/>
    <s v="45_54"/>
    <n v="0"/>
    <s v="Weekend"/>
    <n v="0"/>
    <s v="Evening"/>
    <x v="0"/>
    <x v="0"/>
  </r>
  <r>
    <x v="68"/>
    <d v="2019-01-16T22:33:00"/>
    <n v="4"/>
    <s v="Wednesday"/>
    <x v="0"/>
    <x v="2"/>
    <x v="0"/>
    <x v="3"/>
    <s v="chatiw.com"/>
    <s v="160x600"/>
    <s v="female"/>
    <s v="age_fortyfive_fiftyfour"/>
    <s v="45_54"/>
    <n v="0"/>
    <s v="Weekday"/>
    <n v="22"/>
    <s v="Evening"/>
    <x v="0"/>
    <x v="0"/>
  </r>
  <r>
    <x v="68"/>
    <d v="2019-01-08T14:44:00"/>
    <n v="3"/>
    <s v="Tuesday"/>
    <x v="0"/>
    <x v="2"/>
    <x v="0"/>
    <x v="3"/>
    <s v="chatiw.com"/>
    <s v="160x600"/>
    <s v="female"/>
    <s v="age_fortyfive_fiftyfour"/>
    <s v="45_54"/>
    <n v="0"/>
    <s v="Weekday"/>
    <n v="14"/>
    <s v="Afternoon"/>
    <x v="0"/>
    <x v="0"/>
  </r>
  <r>
    <x v="68"/>
    <d v="2019-01-08T13:11:00"/>
    <n v="3"/>
    <s v="Tuesday"/>
    <x v="0"/>
    <x v="2"/>
    <x v="0"/>
    <x v="3"/>
    <s v="outlook.live.com"/>
    <s v="160x600"/>
    <s v="female"/>
    <s v="age_fortyfive_fiftyfour"/>
    <s v="45_54"/>
    <n v="0"/>
    <s v="Weekday"/>
    <n v="13"/>
    <s v="Afternoon"/>
    <x v="0"/>
    <x v="0"/>
  </r>
  <r>
    <x v="68"/>
    <d v="2019-01-09T22:33:00"/>
    <n v="4"/>
    <s v="Wednesday"/>
    <x v="0"/>
    <x v="2"/>
    <x v="0"/>
    <x v="3"/>
    <s v="outlook.live.com"/>
    <s v="160x600"/>
    <s v="female"/>
    <s v="age_fortyfive_fiftyfour"/>
    <s v="45_54"/>
    <n v="0"/>
    <s v="Weekday"/>
    <n v="22"/>
    <s v="Evening"/>
    <x v="0"/>
    <x v="0"/>
  </r>
  <r>
    <x v="68"/>
    <d v="2019-01-11T10:36:00"/>
    <n v="6"/>
    <s v="Friday"/>
    <x v="0"/>
    <x v="2"/>
    <x v="0"/>
    <x v="3"/>
    <s v="outlook.live.com"/>
    <s v="160x600"/>
    <s v="female"/>
    <s v="age_fortyfive_fiftyfour"/>
    <s v="45_54"/>
    <n v="0"/>
    <s v="Weekday"/>
    <n v="10"/>
    <s v="Morning"/>
    <x v="0"/>
    <x v="0"/>
  </r>
  <r>
    <x v="68"/>
    <d v="2019-01-10T23:39:00"/>
    <n v="5"/>
    <s v="Thursday"/>
    <x v="0"/>
    <x v="2"/>
    <x v="0"/>
    <x v="3"/>
    <s v="outlook.live.com"/>
    <s v="160x600"/>
    <s v="female"/>
    <s v="age_fortyfive_fiftyfour"/>
    <s v="45_54"/>
    <n v="0"/>
    <s v="Weekday"/>
    <n v="23"/>
    <s v="Evening"/>
    <x v="0"/>
    <x v="0"/>
  </r>
  <r>
    <x v="68"/>
    <d v="2019-01-08T23:35:00"/>
    <n v="3"/>
    <s v="Tuesday"/>
    <x v="0"/>
    <x v="2"/>
    <x v="0"/>
    <x v="3"/>
    <s v="outlook.live.com"/>
    <s v="160x600"/>
    <s v="female"/>
    <s v="age_fortyfive_fiftyfour"/>
    <s v="45_54"/>
    <n v="0"/>
    <s v="Weekday"/>
    <n v="23"/>
    <s v="Evening"/>
    <x v="0"/>
    <x v="0"/>
  </r>
  <r>
    <x v="68"/>
    <d v="2019-01-08T14:32:00"/>
    <n v="3"/>
    <s v="Tuesday"/>
    <x v="0"/>
    <x v="2"/>
    <x v="0"/>
    <x v="3"/>
    <s v="adverts.ie"/>
    <s v="160x600"/>
    <s v="female"/>
    <s v="age_fortyfive_fiftyfour"/>
    <s v="45_54"/>
    <n v="0"/>
    <s v="Weekday"/>
    <n v="14"/>
    <s v="Afternoon"/>
    <x v="0"/>
    <x v="0"/>
  </r>
  <r>
    <x v="68"/>
    <d v="2019-01-09T21:45:00"/>
    <n v="4"/>
    <s v="Wednesday"/>
    <x v="0"/>
    <x v="2"/>
    <x v="0"/>
    <x v="3"/>
    <s v="outlook.live.com"/>
    <s v="160x600"/>
    <s v="female"/>
    <s v="age_fortyfive_fiftyfour"/>
    <s v="45_54"/>
    <n v="0"/>
    <s v="Weekday"/>
    <n v="21"/>
    <s v="Evening"/>
    <x v="0"/>
    <x v="0"/>
  </r>
  <r>
    <x v="68"/>
    <d v="2019-01-09T21:18:00"/>
    <n v="4"/>
    <s v="Wednesday"/>
    <x v="0"/>
    <x v="2"/>
    <x v="0"/>
    <x v="3"/>
    <s v="outlook.live.com"/>
    <s v="160x600"/>
    <s v="female"/>
    <s v="age_fortyfive_fiftyfour"/>
    <s v="45_54"/>
    <n v="0"/>
    <s v="Weekday"/>
    <n v="21"/>
    <s v="Evening"/>
    <x v="0"/>
    <x v="0"/>
  </r>
  <r>
    <x v="68"/>
    <d v="2019-01-14T15:12:00"/>
    <n v="2"/>
    <s v="Monday"/>
    <x v="0"/>
    <x v="2"/>
    <x v="0"/>
    <x v="3"/>
    <s v="outlook.live.com"/>
    <s v="160x600"/>
    <s v="female"/>
    <s v="age_fortyfive_fiftyfour"/>
    <s v="45_54"/>
    <n v="0"/>
    <s v="Weekday"/>
    <n v="15"/>
    <s v="Afternoon"/>
    <x v="0"/>
    <x v="0"/>
  </r>
  <r>
    <x v="68"/>
    <d v="2019-01-18T20:54:00"/>
    <n v="6"/>
    <s v="Friday"/>
    <x v="0"/>
    <x v="2"/>
    <x v="0"/>
    <x v="3"/>
    <s v="glassdoor.ie"/>
    <s v="300x250"/>
    <s v="female"/>
    <s v="age_fortyfive_fiftyfour"/>
    <s v="45_54"/>
    <n v="0"/>
    <s v="Weekday"/>
    <n v="20"/>
    <s v="Evening"/>
    <x v="0"/>
    <x v="0"/>
  </r>
  <r>
    <x v="68"/>
    <d v="2019-01-18T21:18:00"/>
    <n v="6"/>
    <s v="Friday"/>
    <x v="0"/>
    <x v="2"/>
    <x v="0"/>
    <x v="3"/>
    <s v="glassdoor.ie"/>
    <s v="300x250"/>
    <s v="female"/>
    <s v="age_fortyfive_fiftyfour"/>
    <s v="45_54"/>
    <n v="0"/>
    <s v="Weekday"/>
    <n v="21"/>
    <s v="Evening"/>
    <x v="0"/>
    <x v="0"/>
  </r>
  <r>
    <x v="68"/>
    <d v="2019-01-08T14:49:00"/>
    <n v="3"/>
    <s v="Tuesday"/>
    <x v="0"/>
    <x v="2"/>
    <x v="0"/>
    <x v="3"/>
    <s v="chatiw.com"/>
    <s v="300x250"/>
    <s v="female"/>
    <s v="age_fortyfive_fiftyfour"/>
    <s v="45_54"/>
    <n v="0"/>
    <s v="Weekday"/>
    <n v="14"/>
    <s v="Afternoon"/>
    <x v="0"/>
    <x v="0"/>
  </r>
  <r>
    <x v="68"/>
    <d v="2019-01-08T14:01:00"/>
    <n v="3"/>
    <s v="Tuesday"/>
    <x v="0"/>
    <x v="2"/>
    <x v="0"/>
    <x v="3"/>
    <s v="donedeal.ie"/>
    <s v="728x90"/>
    <s v="female"/>
    <s v="age_fortyfive_fiftyfour"/>
    <s v="45_54"/>
    <n v="0"/>
    <s v="Weekday"/>
    <n v="14"/>
    <s v="Afternoon"/>
    <x v="0"/>
    <x v="0"/>
  </r>
  <r>
    <x v="68"/>
    <d v="2019-01-21T11:26:00"/>
    <n v="2"/>
    <s v="Monday"/>
    <x v="0"/>
    <x v="1"/>
    <x v="0"/>
    <x v="2"/>
    <s v="outlook.live.com"/>
    <s v="160x600"/>
    <s v="female"/>
    <s v="age_fortyfive_fiftyfour"/>
    <s v="45_54"/>
    <n v="0"/>
    <s v="Weekday"/>
    <n v="11"/>
    <s v="Morning"/>
    <x v="2"/>
    <x v="2"/>
  </r>
  <r>
    <x v="69"/>
    <d v="2019-01-06T22:19:00"/>
    <n v="1"/>
    <s v="Sunday"/>
    <x v="0"/>
    <x v="0"/>
    <x v="0"/>
    <x v="3"/>
    <s v="daft.ie"/>
    <s v="300x250"/>
    <s v="male"/>
    <s v="age_fortyfive_fiftyfour"/>
    <s v="45_54"/>
    <s v="yes"/>
    <s v="Weekend"/>
    <n v="22"/>
    <s v="Evening"/>
    <x v="0"/>
    <x v="0"/>
  </r>
  <r>
    <x v="69"/>
    <d v="2019-01-06T00:32:00"/>
    <n v="1"/>
    <s v="Sunday"/>
    <x v="0"/>
    <x v="0"/>
    <x v="0"/>
    <x v="0"/>
    <s v="leinsterexpress.ie"/>
    <s v="300x250"/>
    <s v="male"/>
    <s v="age_fortyfive_fiftyfour"/>
    <s v="45_54"/>
    <n v="0"/>
    <s v="Weekend"/>
    <n v="0"/>
    <s v="Evening"/>
    <x v="0"/>
    <x v="0"/>
  </r>
  <r>
    <x v="69"/>
    <d v="2019-01-12T18:09:00"/>
    <n v="7"/>
    <s v="Saturday"/>
    <x v="0"/>
    <x v="2"/>
    <x v="0"/>
    <x v="3"/>
    <s v="daft.ie"/>
    <s v="300x250"/>
    <s v="male"/>
    <s v="age_fortyfive_fiftyfour"/>
    <s v="45_54"/>
    <s v="yes"/>
    <s v="Weekend"/>
    <n v="18"/>
    <s v="Evening"/>
    <x v="0"/>
    <x v="0"/>
  </r>
  <r>
    <x v="69"/>
    <d v="2019-01-12T18:54:00"/>
    <n v="7"/>
    <s v="Saturday"/>
    <x v="0"/>
    <x v="2"/>
    <x v="0"/>
    <x v="3"/>
    <s v="daft.ie"/>
    <s v="728x90"/>
    <s v="male"/>
    <s v="age_fortyfive_fiftyfour"/>
    <s v="45_54"/>
    <s v="yes"/>
    <s v="Weekend"/>
    <n v="18"/>
    <s v="Evening"/>
    <x v="0"/>
    <x v="0"/>
  </r>
  <r>
    <x v="69"/>
    <d v="2019-01-12T18:42:00"/>
    <n v="7"/>
    <s v="Saturday"/>
    <x v="0"/>
    <x v="2"/>
    <x v="0"/>
    <x v="3"/>
    <s v="daft.ie"/>
    <s v="728x90"/>
    <s v="male"/>
    <s v="age_fortyfive_fiftyfour"/>
    <s v="45_54"/>
    <s v="yes"/>
    <s v="Weekend"/>
    <n v="18"/>
    <s v="Evening"/>
    <x v="0"/>
    <x v="0"/>
  </r>
  <r>
    <x v="69"/>
    <d v="2019-01-12T19:05:00"/>
    <n v="7"/>
    <s v="Saturday"/>
    <x v="0"/>
    <x v="2"/>
    <x v="0"/>
    <x v="3"/>
    <s v="daft.ie"/>
    <s v="728x90"/>
    <s v="male"/>
    <s v="age_fortyfive_fiftyfour"/>
    <s v="45_54"/>
    <s v="yes"/>
    <s v="Weekend"/>
    <n v="19"/>
    <s v="Evening"/>
    <x v="0"/>
    <x v="0"/>
  </r>
  <r>
    <x v="69"/>
    <d v="2019-01-14T10:54:00"/>
    <n v="2"/>
    <s v="Monday"/>
    <x v="0"/>
    <x v="2"/>
    <x v="0"/>
    <x v="1"/>
    <s v="daft.ie"/>
    <s v="728x90"/>
    <s v="male"/>
    <s v="age_fortyfive_fiftyfour"/>
    <s v="45_54"/>
    <s v="yes"/>
    <s v="Weekday"/>
    <n v="10"/>
    <s v="Morning"/>
    <x v="0"/>
    <x v="0"/>
  </r>
  <r>
    <x v="69"/>
    <d v="2019-01-14T10:47:00"/>
    <n v="2"/>
    <s v="Monday"/>
    <x v="0"/>
    <x v="2"/>
    <x v="0"/>
    <x v="3"/>
    <s v="daft.ie"/>
    <s v="728x90"/>
    <s v="male"/>
    <s v="age_fortyfive_fiftyfour"/>
    <s v="45_54"/>
    <s v="yes"/>
    <s v="Weekday"/>
    <n v="10"/>
    <s v="Morning"/>
    <x v="0"/>
    <x v="0"/>
  </r>
  <r>
    <x v="69"/>
    <d v="2019-01-13T15:46:00"/>
    <n v="1"/>
    <s v="Sunday"/>
    <x v="0"/>
    <x v="2"/>
    <x v="0"/>
    <x v="3"/>
    <s v="daft.ie"/>
    <s v="728x90"/>
    <s v="male"/>
    <s v="age_fortyfive_fiftyfour"/>
    <s v="45_54"/>
    <s v="yes"/>
    <s v="Weekend"/>
    <n v="15"/>
    <s v="Afternoon"/>
    <x v="0"/>
    <x v="0"/>
  </r>
  <r>
    <x v="69"/>
    <d v="2019-01-14T11:10:00"/>
    <n v="2"/>
    <s v="Monday"/>
    <x v="0"/>
    <x v="1"/>
    <x v="0"/>
    <x v="2"/>
    <s v="daft.ie"/>
    <s v="728x90"/>
    <s v="male"/>
    <s v="age_fortyfive_fiftyfour"/>
    <s v="45_54"/>
    <s v="yes"/>
    <s v="Weekday"/>
    <n v="11"/>
    <s v="Morning"/>
    <x v="2"/>
    <x v="1"/>
  </r>
  <r>
    <x v="70"/>
    <d v="2019-01-17T10:34:00"/>
    <n v="5"/>
    <s v="Thursday"/>
    <x v="0"/>
    <x v="2"/>
    <x v="1"/>
    <x v="3"/>
    <s v="galwaybayfm.ie"/>
    <s v="300x250"/>
    <s v="female"/>
    <s v="age_twentyfive_thirtyfour"/>
    <s v="25_34"/>
    <n v="0"/>
    <s v="Weekday"/>
    <n v="10"/>
    <s v="Morning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7T15:44:00"/>
    <n v="2"/>
    <s v="Monday"/>
    <x v="0"/>
    <x v="2"/>
    <x v="1"/>
    <x v="3"/>
    <s v="touch.daft.ie"/>
    <s v="300x250"/>
    <s v="female"/>
    <s v="age_twentyfive_thirtyfour"/>
    <s v="25_34"/>
    <n v="0"/>
    <s v="Weekday"/>
    <n v="15"/>
    <s v="Afternoon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1T14:52:00"/>
    <n v="3"/>
    <s v="Tuesday"/>
    <x v="0"/>
    <x v="2"/>
    <x v="1"/>
    <x v="3"/>
    <s v="weeksuntil.com"/>
    <s v="300x250"/>
    <s v="female"/>
    <s v="age_twentyfive_thirtyfour"/>
    <s v="25_34"/>
    <n v="0"/>
    <s v="Weekday"/>
    <n v="14"/>
    <s v="Afternoon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14T11:33:00"/>
    <n v="2"/>
    <s v="Monday"/>
    <x v="0"/>
    <x v="2"/>
    <x v="1"/>
    <x v="3"/>
    <s v="holidays.ie.lastminute.com"/>
    <s v="300x250"/>
    <s v="female"/>
    <s v="age_twentyfive_thirtyfour"/>
    <s v="25_34"/>
    <n v="0"/>
    <s v="Weekday"/>
    <n v="11"/>
    <s v="Morning"/>
    <x v="0"/>
    <x v="0"/>
  </r>
  <r>
    <x v="70"/>
    <d v="2019-01-18T11:12:00"/>
    <n v="6"/>
    <s v="Friday"/>
    <x v="0"/>
    <x v="2"/>
    <x v="1"/>
    <x v="3"/>
    <s v="galwaybayfm.ie"/>
    <s v="300x250"/>
    <s v="female"/>
    <s v="age_twentyfive_thirtyfour"/>
    <s v="25_34"/>
    <n v="0"/>
    <s v="Weekday"/>
    <n v="11"/>
    <s v="Morning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3T22:33:00"/>
    <n v="5"/>
    <s v="Thursday"/>
    <x v="0"/>
    <x v="2"/>
    <x v="1"/>
    <x v="3"/>
    <s v="touch.daft.ie"/>
    <s v="300x250"/>
    <s v="female"/>
    <s v="age_twentyfive_thirtyfour"/>
    <s v="25_34"/>
    <n v="0"/>
    <s v="Weekday"/>
    <n v="22"/>
    <s v="Evening"/>
    <x v="0"/>
    <x v="0"/>
  </r>
  <r>
    <x v="70"/>
    <d v="2019-01-04T19:25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6T14:06:00"/>
    <n v="1"/>
    <s v="Sunday"/>
    <x v="0"/>
    <x v="2"/>
    <x v="1"/>
    <x v="3"/>
    <s v="ir.speakingsame.com"/>
    <s v="300x250"/>
    <s v="female"/>
    <s v="age_twentyfive_thirtyfour"/>
    <s v="25_34"/>
    <n v="0"/>
    <s v="Weekend"/>
    <n v="14"/>
    <s v="Afternoon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41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22:5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22"/>
    <s v="Evening"/>
    <x v="0"/>
    <x v="0"/>
  </r>
  <r>
    <x v="70"/>
    <d v="2019-01-04T20:56:00"/>
    <n v="6"/>
    <s v="Friday"/>
    <x v="0"/>
    <x v="2"/>
    <x v="1"/>
    <x v="3"/>
    <s v="babynamesofireland.com"/>
    <s v="300x250"/>
    <s v="female"/>
    <s v="age_twentyfive_thirtyfour"/>
    <s v="25_34"/>
    <n v="0"/>
    <s v="Weekday"/>
    <n v="20"/>
    <s v="Evening"/>
    <x v="0"/>
    <x v="0"/>
  </r>
  <r>
    <x v="70"/>
    <d v="2019-01-01T14:36:00"/>
    <n v="3"/>
    <s v="Tuesday"/>
    <x v="0"/>
    <x v="2"/>
    <x v="1"/>
    <x v="3"/>
    <s v="weeksuntil.com"/>
    <s v="300x250"/>
    <s v="female"/>
    <s v="age_twentyfive_thirtyfour"/>
    <s v="25_34"/>
    <n v="0"/>
    <s v="Weekday"/>
    <n v="14"/>
    <s v="Afternoon"/>
    <x v="0"/>
    <x v="0"/>
  </r>
  <r>
    <x v="70"/>
    <d v="2019-01-04T21:07:00"/>
    <n v="6"/>
    <s v="Friday"/>
    <x v="0"/>
    <x v="2"/>
    <x v="1"/>
    <x v="3"/>
    <s v="babynamesofireland.com"/>
    <s v="300x250"/>
    <s v="female"/>
    <s v="age_twentyfive_thirtyfour"/>
    <s v="25_34"/>
    <n v="0"/>
    <s v="Weekday"/>
    <n v="21"/>
    <s v="Eve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1T14:52:00"/>
    <n v="3"/>
    <s v="Tuesday"/>
    <x v="0"/>
    <x v="2"/>
    <x v="1"/>
    <x v="3"/>
    <s v="weeksuntil.com"/>
    <s v="300x250"/>
    <s v="female"/>
    <s v="age_twentyfive_thirtyfour"/>
    <s v="25_34"/>
    <n v="0"/>
    <s v="Weekday"/>
    <n v="14"/>
    <s v="Afternoon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5T10:32:00"/>
    <n v="7"/>
    <s v="Saturday"/>
    <x v="0"/>
    <x v="2"/>
    <x v="1"/>
    <x v="3"/>
    <s v="touch.daft.ie"/>
    <s v="300x250"/>
    <s v="female"/>
    <s v="age_twentyfive_thirtyfour"/>
    <s v="25_34"/>
    <n v="0"/>
    <s v="Weekend"/>
    <n v="10"/>
    <s v="Mor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1T14:37:00"/>
    <n v="3"/>
    <s v="Tuesday"/>
    <x v="0"/>
    <x v="2"/>
    <x v="1"/>
    <x v="3"/>
    <s v="weeksuntil.com"/>
    <s v="300x250"/>
    <s v="female"/>
    <s v="age_twentyfive_thirtyfour"/>
    <s v="25_34"/>
    <n v="0"/>
    <s v="Weekday"/>
    <n v="14"/>
    <s v="Afternoon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2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4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40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25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19:40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4T21:03:00"/>
    <n v="6"/>
    <s v="Friday"/>
    <x v="0"/>
    <x v="2"/>
    <x v="1"/>
    <x v="3"/>
    <s v="babynamesofireland.com"/>
    <s v="300x250"/>
    <s v="female"/>
    <s v="age_twentyfive_thirtyfour"/>
    <s v="25_34"/>
    <n v="0"/>
    <s v="Weekday"/>
    <n v="21"/>
    <s v="Evening"/>
    <x v="0"/>
    <x v="0"/>
  </r>
  <r>
    <x v="70"/>
    <d v="2019-01-04T22:48:00"/>
    <n v="6"/>
    <s v="Friday"/>
    <x v="0"/>
    <x v="2"/>
    <x v="1"/>
    <x v="3"/>
    <s v="touch.daft.ie"/>
    <s v="300x250"/>
    <s v="female"/>
    <s v="age_twentyfive_thirtyfour"/>
    <s v="25_34"/>
    <n v="0"/>
    <s v="Weekday"/>
    <n v="22"/>
    <s v="Evening"/>
    <x v="0"/>
    <x v="0"/>
  </r>
  <r>
    <x v="70"/>
    <d v="2019-01-04T21:07:00"/>
    <n v="6"/>
    <s v="Friday"/>
    <x v="0"/>
    <x v="2"/>
    <x v="1"/>
    <x v="3"/>
    <s v="babynamesofireland.com"/>
    <s v="300x250"/>
    <s v="female"/>
    <s v="age_twentyfive_thirtyfour"/>
    <s v="25_34"/>
    <n v="0"/>
    <s v="Weekday"/>
    <n v="21"/>
    <s v="Evening"/>
    <x v="0"/>
    <x v="0"/>
  </r>
  <r>
    <x v="70"/>
    <d v="2019-01-19T18:14:00"/>
    <n v="7"/>
    <s v="Saturday"/>
    <x v="0"/>
    <x v="2"/>
    <x v="1"/>
    <x v="1"/>
    <s v="galwaybayfm.ie"/>
    <s v="300x250"/>
    <s v="female"/>
    <s v="age_twentyfive_thirtyfour"/>
    <s v="25_34"/>
    <n v="0"/>
    <s v="Weekend"/>
    <n v="18"/>
    <s v="Evening"/>
    <x v="0"/>
    <x v="0"/>
  </r>
  <r>
    <x v="70"/>
    <d v="2019-01-04T19:23:00"/>
    <n v="6"/>
    <s v="Friday"/>
    <x v="0"/>
    <x v="2"/>
    <x v="1"/>
    <x v="3"/>
    <s v="ir.speakingsame.com"/>
    <s v="300x250"/>
    <s v="female"/>
    <s v="age_twentyfive_thirtyfour"/>
    <s v="25_34"/>
    <n v="0"/>
    <s v="Weekday"/>
    <n v="19"/>
    <s v="Evening"/>
    <x v="0"/>
    <x v="0"/>
  </r>
  <r>
    <x v="70"/>
    <d v="2019-01-05T10:32:00"/>
    <n v="7"/>
    <s v="Saturday"/>
    <x v="0"/>
    <x v="2"/>
    <x v="1"/>
    <x v="3"/>
    <s v="touch.daft.ie"/>
    <s v="320x50"/>
    <s v="female"/>
    <s v="age_twentyfive_thirtyfour"/>
    <s v="25_34"/>
    <n v="0"/>
    <s v="Weekend"/>
    <n v="10"/>
    <s v="Morning"/>
    <x v="0"/>
    <x v="0"/>
  </r>
  <r>
    <x v="70"/>
    <d v="2019-01-18T11:12:00"/>
    <n v="6"/>
    <s v="Friday"/>
    <x v="0"/>
    <x v="2"/>
    <x v="1"/>
    <x v="3"/>
    <s v="galwaybayfm.ie"/>
    <s v="320x50"/>
    <s v="female"/>
    <s v="age_twentyfive_thirtyfour"/>
    <s v="25_34"/>
    <n v="0"/>
    <s v="Weekday"/>
    <n v="11"/>
    <s v="Morning"/>
    <x v="0"/>
    <x v="0"/>
  </r>
  <r>
    <x v="70"/>
    <d v="2019-01-16T15:31:00"/>
    <n v="4"/>
    <s v="Wednesday"/>
    <x v="0"/>
    <x v="2"/>
    <x v="1"/>
    <x v="3"/>
    <s v="touch.daft.ie"/>
    <s v="320x50"/>
    <s v="female"/>
    <s v="age_twentyfive_thirtyfour"/>
    <s v="25_34"/>
    <n v="0"/>
    <s v="Weekday"/>
    <n v="15"/>
    <s v="Afternoon"/>
    <x v="0"/>
    <x v="0"/>
  </r>
  <r>
    <x v="70"/>
    <d v="2019-01-01T15:56:00"/>
    <n v="3"/>
    <s v="Tuesday"/>
    <x v="0"/>
    <x v="2"/>
    <x v="1"/>
    <x v="3"/>
    <s v="entertainment.ie"/>
    <s v="320x50"/>
    <s v="female"/>
    <s v="age_twentyfive_thirtyfour"/>
    <s v="25_34"/>
    <n v="0"/>
    <s v="Weekday"/>
    <n v="15"/>
    <s v="Afternoon"/>
    <x v="0"/>
    <x v="0"/>
  </r>
  <r>
    <x v="70"/>
    <d v="2019-01-16T15:31:00"/>
    <n v="4"/>
    <s v="Wednesday"/>
    <x v="0"/>
    <x v="2"/>
    <x v="1"/>
    <x v="3"/>
    <s v="touch.daft.ie"/>
    <s v="320x50"/>
    <s v="female"/>
    <s v="age_twentyfive_thirtyfour"/>
    <s v="25_34"/>
    <n v="0"/>
    <s v="Weekday"/>
    <n v="15"/>
    <s v="Afternoon"/>
    <x v="0"/>
    <x v="0"/>
  </r>
  <r>
    <x v="70"/>
    <d v="2019-01-06T23:03:00"/>
    <n v="1"/>
    <s v="Sunday"/>
    <x v="0"/>
    <x v="2"/>
    <x v="1"/>
    <x v="3"/>
    <s v="touch.daft.ie"/>
    <s v="320x50"/>
    <s v="female"/>
    <s v="age_twentyfive_thirtyfour"/>
    <s v="25_34"/>
    <n v="0"/>
    <s v="Weekend"/>
    <n v="23"/>
    <s v="Evening"/>
    <x v="0"/>
    <x v="0"/>
  </r>
  <r>
    <x v="70"/>
    <d v="2019-01-01T14:36:00"/>
    <n v="3"/>
    <s v="Tuesday"/>
    <x v="0"/>
    <x v="2"/>
    <x v="1"/>
    <x v="3"/>
    <s v="timeanddate.com"/>
    <s v="320x50"/>
    <s v="female"/>
    <s v="age_twentyfive_thirtyfour"/>
    <s v="25_34"/>
    <n v="0"/>
    <s v="Weekday"/>
    <n v="14"/>
    <s v="Afternoon"/>
    <x v="0"/>
    <x v="0"/>
  </r>
  <r>
    <x v="70"/>
    <d v="2019-01-04T21:03:00"/>
    <n v="6"/>
    <s v="Friday"/>
    <x v="0"/>
    <x v="2"/>
    <x v="1"/>
    <x v="3"/>
    <s v="babynamesofireland.com"/>
    <s v="320x50"/>
    <s v="female"/>
    <s v="age_twentyfive_thirtyfour"/>
    <s v="25_34"/>
    <n v="0"/>
    <s v="Weekday"/>
    <n v="21"/>
    <s v="Evening"/>
    <x v="0"/>
    <x v="0"/>
  </r>
  <r>
    <x v="70"/>
    <d v="2019-01-04T21:04:00"/>
    <n v="6"/>
    <s v="Friday"/>
    <x v="0"/>
    <x v="2"/>
    <x v="1"/>
    <x v="3"/>
    <s v="babynamesofireland.com"/>
    <s v="320x50"/>
    <s v="female"/>
    <s v="age_twentyfive_thirtyfour"/>
    <s v="25_34"/>
    <n v="0"/>
    <s v="Weekday"/>
    <n v="21"/>
    <s v="Evening"/>
    <x v="0"/>
    <x v="0"/>
  </r>
  <r>
    <x v="70"/>
    <d v="2019-01-01T14:36:00"/>
    <n v="3"/>
    <s v="Tuesday"/>
    <x v="0"/>
    <x v="2"/>
    <x v="1"/>
    <x v="0"/>
    <s v="timeanddate.com"/>
    <s v="320x50"/>
    <s v="female"/>
    <s v="age_twentyfive_thirtyfour"/>
    <s v="25_34"/>
    <n v="0"/>
    <s v="Weekday"/>
    <n v="14"/>
    <s v="Afternoon"/>
    <x v="0"/>
    <x v="0"/>
  </r>
  <r>
    <x v="70"/>
    <d v="2019-01-15T23:01:00"/>
    <n v="3"/>
    <s v="Tuesday"/>
    <x v="0"/>
    <x v="2"/>
    <x v="1"/>
    <x v="3"/>
    <s v="connachttribune.ie"/>
    <s v="320x50"/>
    <s v="female"/>
    <s v="age_twentyfive_thirtyfour"/>
    <s v="25_34"/>
    <n v="0"/>
    <s v="Weekday"/>
    <n v="23"/>
    <s v="Evening"/>
    <x v="0"/>
    <x v="0"/>
  </r>
  <r>
    <x v="70"/>
    <d v="2019-01-10T21:44:00"/>
    <n v="5"/>
    <s v="Thursday"/>
    <x v="0"/>
    <x v="2"/>
    <x v="1"/>
    <x v="3"/>
    <s v="touch.daft.ie"/>
    <s v="320x50"/>
    <s v="female"/>
    <s v="age_twentyfive_thirtyfour"/>
    <s v="25_34"/>
    <n v="0"/>
    <s v="Weekday"/>
    <n v="21"/>
    <s v="Evening"/>
    <x v="0"/>
    <x v="0"/>
  </r>
  <r>
    <x v="70"/>
    <d v="2019-01-03T22:32:00"/>
    <n v="5"/>
    <s v="Thursday"/>
    <x v="0"/>
    <x v="2"/>
    <x v="1"/>
    <x v="3"/>
    <s v="touch.daft.ie"/>
    <s v="320x50"/>
    <s v="female"/>
    <s v="age_twentyfive_thirtyfour"/>
    <s v="25_34"/>
    <n v="0"/>
    <s v="Weekday"/>
    <n v="22"/>
    <s v="Evening"/>
    <x v="0"/>
    <x v="0"/>
  </r>
  <r>
    <x v="70"/>
    <d v="2019-01-01T15:58:00"/>
    <n v="3"/>
    <s v="Tuesday"/>
    <x v="0"/>
    <x v="2"/>
    <x v="1"/>
    <x v="3"/>
    <s v="entertainment.ie"/>
    <s v="320x50"/>
    <s v="female"/>
    <s v="age_twentyfive_thirtyfour"/>
    <s v="25_34"/>
    <n v="0"/>
    <s v="Weekday"/>
    <n v="15"/>
    <s v="Afternoon"/>
    <x v="0"/>
    <x v="0"/>
  </r>
  <r>
    <x v="70"/>
    <d v="2019-01-15T23:01:00"/>
    <n v="3"/>
    <s v="Tuesday"/>
    <x v="0"/>
    <x v="2"/>
    <x v="1"/>
    <x v="3"/>
    <s v="connachttribune.ie"/>
    <s v="320x50"/>
    <s v="female"/>
    <s v="age_twentyfive_thirtyfour"/>
    <s v="25_34"/>
    <n v="0"/>
    <s v="Weekday"/>
    <n v="23"/>
    <s v="Evening"/>
    <x v="0"/>
    <x v="0"/>
  </r>
  <r>
    <x v="70"/>
    <d v="2019-01-03T22:32:00"/>
    <n v="5"/>
    <s v="Thursday"/>
    <x v="0"/>
    <x v="2"/>
    <x v="1"/>
    <x v="3"/>
    <s v="touch.daft.ie"/>
    <s v="320x50"/>
    <s v="female"/>
    <s v="age_twentyfive_thirtyfour"/>
    <s v="25_34"/>
    <n v="0"/>
    <s v="Weekday"/>
    <n v="22"/>
    <s v="Evening"/>
    <x v="0"/>
    <x v="0"/>
  </r>
  <r>
    <x v="70"/>
    <d v="2019-01-04T20:54:00"/>
    <n v="6"/>
    <s v="Friday"/>
    <x v="0"/>
    <x v="2"/>
    <x v="1"/>
    <x v="3"/>
    <s v="dochara.com"/>
    <s v="320x50"/>
    <s v="female"/>
    <s v="age_twentyfive_thirtyfour"/>
    <s v="25_34"/>
    <n v="0"/>
    <s v="Weekday"/>
    <n v="20"/>
    <s v="Evening"/>
    <x v="0"/>
    <x v="0"/>
  </r>
  <r>
    <x v="70"/>
    <d v="2019-01-04T20:56:00"/>
    <n v="6"/>
    <s v="Friday"/>
    <x v="0"/>
    <x v="2"/>
    <x v="1"/>
    <x v="3"/>
    <s v="babynamesofireland.com"/>
    <s v="320x50"/>
    <s v="female"/>
    <s v="age_twentyfive_thirtyfour"/>
    <s v="25_34"/>
    <n v="0"/>
    <s v="Weekday"/>
    <n v="20"/>
    <s v="Evening"/>
    <x v="0"/>
    <x v="0"/>
  </r>
  <r>
    <x v="70"/>
    <d v="2019-01-04T21:03:00"/>
    <n v="6"/>
    <s v="Friday"/>
    <x v="0"/>
    <x v="2"/>
    <x v="1"/>
    <x v="3"/>
    <s v="babynamesofireland.com"/>
    <s v="320x50"/>
    <s v="female"/>
    <s v="age_twentyfive_thirtyfour"/>
    <s v="25_34"/>
    <n v="0"/>
    <s v="Weekday"/>
    <n v="21"/>
    <s v="Evening"/>
    <x v="0"/>
    <x v="0"/>
  </r>
  <r>
    <x v="70"/>
    <d v="2019-01-04T21:03:00"/>
    <n v="6"/>
    <s v="Friday"/>
    <x v="0"/>
    <x v="2"/>
    <x v="1"/>
    <x v="3"/>
    <s v="babynamesofireland.com"/>
    <s v="320x50"/>
    <s v="female"/>
    <s v="age_twentyfive_thirtyfour"/>
    <s v="25_34"/>
    <n v="0"/>
    <s v="Weekday"/>
    <n v="21"/>
    <s v="Evening"/>
    <x v="0"/>
    <x v="0"/>
  </r>
  <r>
    <x v="70"/>
    <d v="2019-01-04T20:56:00"/>
    <n v="6"/>
    <s v="Friday"/>
    <x v="0"/>
    <x v="2"/>
    <x v="1"/>
    <x v="3"/>
    <s v="babynamesofireland.com"/>
    <s v="320x50"/>
    <s v="female"/>
    <s v="age_twentyfive_thirtyfour"/>
    <s v="25_34"/>
    <n v="0"/>
    <s v="Weekday"/>
    <n v="20"/>
    <s v="Evening"/>
    <x v="0"/>
    <x v="0"/>
  </r>
  <r>
    <x v="70"/>
    <d v="2019-01-07T16:33:00"/>
    <n v="2"/>
    <s v="Monday"/>
    <x v="0"/>
    <x v="2"/>
    <x v="1"/>
    <x v="3"/>
    <s v="boards.cruisecritic.com"/>
    <s v="728x90"/>
    <s v="female"/>
    <s v="age_twentyfive_thirtyfour"/>
    <s v="25_34"/>
    <n v="0"/>
    <s v="Weekday"/>
    <n v="16"/>
    <s v="Afternoon"/>
    <x v="0"/>
    <x v="0"/>
  </r>
  <r>
    <x v="70"/>
    <d v="2019-01-21T17:32:00"/>
    <n v="2"/>
    <s v="Monday"/>
    <x v="0"/>
    <x v="1"/>
    <x v="1"/>
    <x v="2"/>
    <s v="galwaybayfm.ie"/>
    <s v="300x250"/>
    <s v="female"/>
    <s v="age_twentyfive_thirtyfour"/>
    <s v="25_34"/>
    <n v="0"/>
    <s v="Weekday"/>
    <n v="17"/>
    <s v="Evening"/>
    <x v="2"/>
    <x v="2"/>
  </r>
  <r>
    <x v="71"/>
    <d v="2019-01-06T15:14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1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6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4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9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01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44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9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48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6:07:00"/>
    <n v="1"/>
    <s v="Sunday"/>
    <x v="0"/>
    <x v="2"/>
    <x v="1"/>
    <x v="3"/>
    <s v="touch.daft.ie"/>
    <s v="300x250"/>
    <s v="female"/>
    <s v="age_twentyfive_thirtyfour"/>
    <s v="25_34"/>
    <n v="0"/>
    <s v="Weekend"/>
    <n v="16"/>
    <s v="Afternoon"/>
    <x v="0"/>
    <x v="0"/>
  </r>
  <r>
    <x v="71"/>
    <d v="2019-01-06T15:40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5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1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43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3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0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6:08:00"/>
    <n v="1"/>
    <s v="Sunday"/>
    <x v="0"/>
    <x v="2"/>
    <x v="1"/>
    <x v="3"/>
    <s v="touch.daft.ie"/>
    <s v="300x250"/>
    <s v="female"/>
    <s v="age_twentyfive_thirtyfour"/>
    <s v="25_34"/>
    <n v="0"/>
    <s v="Weekend"/>
    <n v="16"/>
    <s v="Afternoon"/>
    <x v="0"/>
    <x v="0"/>
  </r>
  <r>
    <x v="71"/>
    <d v="2019-01-06T15:50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8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45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5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4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04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2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3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6:09:00"/>
    <n v="1"/>
    <s v="Sunday"/>
    <x v="0"/>
    <x v="2"/>
    <x v="1"/>
    <x v="3"/>
    <s v="touch.daft.ie"/>
    <s v="300x250"/>
    <s v="female"/>
    <s v="age_twentyfive_thirtyfour"/>
    <s v="25_34"/>
    <n v="0"/>
    <s v="Weekend"/>
    <n v="16"/>
    <s v="Afternoon"/>
    <x v="0"/>
    <x v="0"/>
  </r>
  <r>
    <x v="71"/>
    <d v="2019-01-06T15:23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0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4:55:00"/>
    <n v="1"/>
    <s v="Sunday"/>
    <x v="0"/>
    <x v="2"/>
    <x v="1"/>
    <x v="3"/>
    <s v="touch.daft.ie"/>
    <s v="300x250"/>
    <s v="female"/>
    <s v="age_twentyfive_thirtyfour"/>
    <s v="25_34"/>
    <n v="0"/>
    <s v="Weekend"/>
    <n v="14"/>
    <s v="Afternoon"/>
    <x v="0"/>
    <x v="0"/>
  </r>
  <r>
    <x v="71"/>
    <d v="2019-01-06T15:18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8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03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6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1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6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05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1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4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38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4:58:00"/>
    <n v="1"/>
    <s v="Sunday"/>
    <x v="0"/>
    <x v="2"/>
    <x v="1"/>
    <x v="3"/>
    <s v="touch.daft.ie"/>
    <s v="300x250"/>
    <s v="female"/>
    <s v="age_twentyfive_thirtyfour"/>
    <s v="25_34"/>
    <n v="0"/>
    <s v="Weekend"/>
    <n v="14"/>
    <s v="Afternoon"/>
    <x v="0"/>
    <x v="0"/>
  </r>
  <r>
    <x v="71"/>
    <d v="2019-01-06T15:43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6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42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2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46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19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05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7:00"/>
    <n v="1"/>
    <s v="Sunday"/>
    <x v="0"/>
    <x v="2"/>
    <x v="1"/>
    <x v="3"/>
    <s v="touch.daft.ie"/>
    <s v="300x250"/>
    <s v="female"/>
    <s v="age_twentyfive_thirtyfour"/>
    <s v="25_34"/>
    <n v="0"/>
    <s v="Weekend"/>
    <n v="15"/>
    <s v="Afternoon"/>
    <x v="0"/>
    <x v="0"/>
  </r>
  <r>
    <x v="71"/>
    <d v="2019-01-06T15:21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26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27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08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35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10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15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49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34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36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12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03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50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5T20:03:00"/>
    <n v="7"/>
    <s v="Saturday"/>
    <x v="0"/>
    <x v="2"/>
    <x v="1"/>
    <x v="3"/>
    <s v="runningshoesguru.com"/>
    <s v="320x50"/>
    <s v="female"/>
    <s v="age_twentyfive_thirtyfour"/>
    <s v="25_34"/>
    <n v="0"/>
    <s v="Weekend"/>
    <n v="20"/>
    <s v="Evening"/>
    <x v="0"/>
    <x v="0"/>
  </r>
  <r>
    <x v="71"/>
    <d v="2019-01-06T14:54:00"/>
    <n v="1"/>
    <s v="Sunday"/>
    <x v="0"/>
    <x v="2"/>
    <x v="1"/>
    <x v="3"/>
    <s v="touch.daft.ie"/>
    <s v="320x50"/>
    <s v="female"/>
    <s v="age_twentyfive_thirtyfour"/>
    <s v="25_34"/>
    <n v="0"/>
    <s v="Weekend"/>
    <n v="14"/>
    <s v="Afternoon"/>
    <x v="0"/>
    <x v="0"/>
  </r>
  <r>
    <x v="71"/>
    <d v="2019-01-06T15:47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14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06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42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32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6:08:00"/>
    <n v="1"/>
    <s v="Sunday"/>
    <x v="0"/>
    <x v="2"/>
    <x v="1"/>
    <x v="3"/>
    <s v="touch.daft.ie"/>
    <s v="320x50"/>
    <s v="female"/>
    <s v="age_twentyfive_thirtyfour"/>
    <s v="25_34"/>
    <n v="0"/>
    <s v="Weekend"/>
    <n v="16"/>
    <s v="Afternoon"/>
    <x v="0"/>
    <x v="0"/>
  </r>
  <r>
    <x v="71"/>
    <d v="2019-01-06T15:42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25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6:09:00"/>
    <n v="1"/>
    <s v="Sunday"/>
    <x v="0"/>
    <x v="2"/>
    <x v="1"/>
    <x v="3"/>
    <s v="touch.daft.ie"/>
    <s v="320x50"/>
    <s v="female"/>
    <s v="age_twentyfive_thirtyfour"/>
    <s v="25_34"/>
    <n v="0"/>
    <s v="Weekend"/>
    <n v="16"/>
    <s v="Afternoon"/>
    <x v="0"/>
    <x v="0"/>
  </r>
  <r>
    <x v="71"/>
    <d v="2019-01-06T15:19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00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8:15:00"/>
    <n v="1"/>
    <s v="Sunday"/>
    <x v="0"/>
    <x v="2"/>
    <x v="4"/>
    <x v="1"/>
    <s v="touch.daft.ie"/>
    <s v=""/>
    <s v="female"/>
    <s v="age_twentyfive_thirtyfour"/>
    <s v="25_34"/>
    <n v="0"/>
    <s v="Weekend"/>
    <n v="18"/>
    <s v="Evening"/>
    <x v="0"/>
    <x v="0"/>
  </r>
  <r>
    <x v="71"/>
    <d v="2019-01-06T15:11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47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13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5:09:00"/>
    <n v="1"/>
    <s v="Sunday"/>
    <x v="0"/>
    <x v="2"/>
    <x v="1"/>
    <x v="3"/>
    <s v="touch.daft.ie"/>
    <s v="320x50"/>
    <s v="female"/>
    <s v="age_twentyfive_thirtyfour"/>
    <s v="25_34"/>
    <n v="0"/>
    <s v="Weekend"/>
    <n v="15"/>
    <s v="Afternoon"/>
    <x v="0"/>
    <x v="0"/>
  </r>
  <r>
    <x v="71"/>
    <d v="2019-01-06T14:58:00"/>
    <n v="1"/>
    <s v="Sunday"/>
    <x v="0"/>
    <x v="2"/>
    <x v="1"/>
    <x v="3"/>
    <s v="touch.daft.ie"/>
    <s v="320x50"/>
    <s v="female"/>
    <s v="age_twentyfive_thirtyfour"/>
    <s v="25_34"/>
    <n v="0"/>
    <s v="Weekend"/>
    <n v="14"/>
    <s v="Afternoon"/>
    <x v="0"/>
    <x v="0"/>
  </r>
  <r>
    <x v="71"/>
    <d v="2019-01-09T19:12:00"/>
    <n v="4"/>
    <s v="Wednesday"/>
    <x v="0"/>
    <x v="1"/>
    <x v="4"/>
    <x v="2"/>
    <s v="touch.daft.ie"/>
    <s v=""/>
    <s v="female"/>
    <s v="age_twentyfive_thirtyfour"/>
    <s v="25_34"/>
    <n v="0"/>
    <s v="Weekday"/>
    <n v="19"/>
    <s v="Evening"/>
    <x v="2"/>
    <x v="2"/>
  </r>
  <r>
    <x v="72"/>
    <d v="2019-01-06T09:06:00"/>
    <n v="1"/>
    <s v="Sunday"/>
    <x v="0"/>
    <x v="0"/>
    <x v="1"/>
    <x v="0"/>
    <s v="mumsnet.com"/>
    <s v="320x50"/>
    <s v="female"/>
    <s v="age_twentyfive_thirtyfour"/>
    <s v="25_34"/>
    <n v="0"/>
    <s v="Weekend"/>
    <n v="9"/>
    <s v="Morning"/>
    <x v="0"/>
    <x v="0"/>
  </r>
  <r>
    <x v="72"/>
    <d v="2019-01-13T13:44:00"/>
    <n v="1"/>
    <s v="Sunday"/>
    <x v="0"/>
    <x v="0"/>
    <x v="1"/>
    <x v="1"/>
    <s v="mumsnet.com"/>
    <s v="320x50"/>
    <s v="female"/>
    <s v="age_twentyfive_thirtyfour"/>
    <s v="25_34"/>
    <n v="0"/>
    <s v="Weekend"/>
    <n v="13"/>
    <s v="Afternoon"/>
    <x v="0"/>
    <x v="0"/>
  </r>
  <r>
    <x v="72"/>
    <d v="2019-01-16T15:35:00"/>
    <n v="4"/>
    <s v="Wednesday"/>
    <x v="0"/>
    <x v="1"/>
    <x v="1"/>
    <x v="2"/>
    <s v="mumsnet.com"/>
    <s v="320x50"/>
    <s v="female"/>
    <s v="age_twentyfive_thirtyfour"/>
    <s v="25_34"/>
    <n v="0"/>
    <s v="Weekday"/>
    <n v="15"/>
    <s v="Afternoon"/>
    <x v="1"/>
    <x v="1"/>
  </r>
  <r>
    <x v="73"/>
    <d v="2019-01-02T23:18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5T21:46:00"/>
    <n v="7"/>
    <s v="Saturday"/>
    <x v="0"/>
    <x v="0"/>
    <x v="0"/>
    <x v="3"/>
    <s v="daft.ie"/>
    <s v="728x90"/>
    <s v="female"/>
    <s v="age_thirtyfive_fortyfour"/>
    <s v="35_44"/>
    <s v="yes"/>
    <s v="Weekend"/>
    <n v="21"/>
    <s v="Evening"/>
    <x v="0"/>
    <x v="0"/>
  </r>
  <r>
    <x v="73"/>
    <d v="2019-01-05T16:24:00"/>
    <n v="7"/>
    <s v="Saturday"/>
    <x v="0"/>
    <x v="0"/>
    <x v="0"/>
    <x v="3"/>
    <s v="daft.ie"/>
    <s v="728x90"/>
    <s v="female"/>
    <s v="age_thirtyfive_fortyfour"/>
    <s v="35_44"/>
    <s v="yes"/>
    <s v="Weekend"/>
    <n v="16"/>
    <s v="Afternoon"/>
    <x v="0"/>
    <x v="0"/>
  </r>
  <r>
    <x v="73"/>
    <d v="2019-01-02T23:48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2T23:50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2T22:55:00"/>
    <n v="4"/>
    <s v="Wednesday"/>
    <x v="0"/>
    <x v="0"/>
    <x v="0"/>
    <x v="3"/>
    <s v="daft.ie"/>
    <s v="728x90"/>
    <s v="female"/>
    <s v="age_thirtyfive_fortyfour"/>
    <s v="35_44"/>
    <s v="yes"/>
    <s v="Weekday"/>
    <n v="22"/>
    <s v="Evening"/>
    <x v="0"/>
    <x v="0"/>
  </r>
  <r>
    <x v="73"/>
    <d v="2019-01-02T22:31:00"/>
    <n v="4"/>
    <s v="Wednesday"/>
    <x v="0"/>
    <x v="0"/>
    <x v="0"/>
    <x v="3"/>
    <s v="daft.ie"/>
    <s v="728x90"/>
    <s v="female"/>
    <s v="age_thirtyfive_fortyfour"/>
    <s v="35_44"/>
    <s v="yes"/>
    <s v="Weekday"/>
    <n v="22"/>
    <s v="Evening"/>
    <x v="0"/>
    <x v="0"/>
  </r>
  <r>
    <x v="73"/>
    <d v="2019-01-02T23:21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2T19:49:00"/>
    <n v="4"/>
    <s v="Wednesday"/>
    <x v="0"/>
    <x v="0"/>
    <x v="0"/>
    <x v="3"/>
    <s v="daft.ie"/>
    <s v="728x90"/>
    <s v="female"/>
    <s v="age_thirtyfive_fortyfour"/>
    <s v="35_44"/>
    <s v="yes"/>
    <s v="Weekday"/>
    <n v="19"/>
    <s v="Evening"/>
    <x v="0"/>
    <x v="0"/>
  </r>
  <r>
    <x v="73"/>
    <d v="2019-01-02T22:50:00"/>
    <n v="4"/>
    <s v="Wednesday"/>
    <x v="0"/>
    <x v="0"/>
    <x v="0"/>
    <x v="3"/>
    <s v="daft.ie"/>
    <s v="728x90"/>
    <s v="female"/>
    <s v="age_thirtyfive_fortyfour"/>
    <s v="35_44"/>
    <s v="yes"/>
    <s v="Weekday"/>
    <n v="22"/>
    <s v="Evening"/>
    <x v="0"/>
    <x v="0"/>
  </r>
  <r>
    <x v="73"/>
    <d v="2019-01-02T22:46:00"/>
    <n v="4"/>
    <s v="Wednesday"/>
    <x v="0"/>
    <x v="0"/>
    <x v="0"/>
    <x v="3"/>
    <s v="daft.ie"/>
    <s v="728x90"/>
    <s v="female"/>
    <s v="age_thirtyfive_fortyfour"/>
    <s v="35_44"/>
    <s v="yes"/>
    <s v="Weekday"/>
    <n v="22"/>
    <s v="Evening"/>
    <x v="0"/>
    <x v="0"/>
  </r>
  <r>
    <x v="73"/>
    <d v="2019-01-02T23:25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2T23:23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6T17:19:00"/>
    <n v="1"/>
    <s v="Sunday"/>
    <x v="0"/>
    <x v="0"/>
    <x v="0"/>
    <x v="3"/>
    <s v="daft.ie"/>
    <s v="728x90"/>
    <s v="female"/>
    <s v="age_thirtyfive_fortyfour"/>
    <s v="35_44"/>
    <s v="yes"/>
    <s v="Weekend"/>
    <n v="17"/>
    <s v="Evening"/>
    <x v="0"/>
    <x v="0"/>
  </r>
  <r>
    <x v="73"/>
    <d v="2019-01-06T19:48:00"/>
    <n v="1"/>
    <s v="Sunday"/>
    <x v="0"/>
    <x v="0"/>
    <x v="0"/>
    <x v="3"/>
    <s v="daft.ie"/>
    <s v="728x90"/>
    <s v="female"/>
    <s v="age_thirtyfive_fortyfour"/>
    <s v="35_44"/>
    <s v="yes"/>
    <s v="Weekend"/>
    <n v="19"/>
    <s v="Evening"/>
    <x v="0"/>
    <x v="0"/>
  </r>
  <r>
    <x v="73"/>
    <d v="2019-01-02T23:14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5T22:51:00"/>
    <n v="7"/>
    <s v="Saturday"/>
    <x v="0"/>
    <x v="0"/>
    <x v="0"/>
    <x v="3"/>
    <s v="daft.ie"/>
    <s v="728x90"/>
    <s v="female"/>
    <s v="age_thirtyfive_fortyfour"/>
    <s v="35_44"/>
    <s v="yes"/>
    <s v="Weekend"/>
    <n v="22"/>
    <s v="Evening"/>
    <x v="0"/>
    <x v="0"/>
  </r>
  <r>
    <x v="73"/>
    <d v="2019-01-02T23:42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2T22:49:00"/>
    <n v="4"/>
    <s v="Wednesday"/>
    <x v="0"/>
    <x v="0"/>
    <x v="0"/>
    <x v="3"/>
    <s v="daft.ie"/>
    <s v="728x90"/>
    <s v="female"/>
    <s v="age_thirtyfive_fortyfour"/>
    <s v="35_44"/>
    <s v="yes"/>
    <s v="Weekday"/>
    <n v="22"/>
    <s v="Evening"/>
    <x v="0"/>
    <x v="0"/>
  </r>
  <r>
    <x v="73"/>
    <d v="2019-01-02T23:40:00"/>
    <n v="4"/>
    <s v="Wednesday"/>
    <x v="0"/>
    <x v="0"/>
    <x v="0"/>
    <x v="3"/>
    <s v="daft.ie"/>
    <s v="728x90"/>
    <s v="female"/>
    <s v="age_thirtyfive_fortyfour"/>
    <s v="35_44"/>
    <s v="yes"/>
    <s v="Weekday"/>
    <n v="23"/>
    <s v="Evening"/>
    <x v="0"/>
    <x v="0"/>
  </r>
  <r>
    <x v="73"/>
    <d v="2019-01-02T22:49:00"/>
    <n v="4"/>
    <s v="Wednesday"/>
    <x v="0"/>
    <x v="0"/>
    <x v="0"/>
    <x v="3"/>
    <s v="daft.ie"/>
    <s v="728x90"/>
    <s v="female"/>
    <s v="age_thirtyfive_fortyfour"/>
    <s v="35_44"/>
    <s v="yes"/>
    <s v="Weekday"/>
    <n v="22"/>
    <s v="Evening"/>
    <x v="0"/>
    <x v="0"/>
  </r>
  <r>
    <x v="73"/>
    <d v="2019-01-06T15:55:00"/>
    <n v="1"/>
    <s v="Sunday"/>
    <x v="0"/>
    <x v="2"/>
    <x v="0"/>
    <x v="3"/>
    <s v="outlook.live.com"/>
    <s v="160x600"/>
    <s v="female"/>
    <s v="age_thirtyfive_fortyfour"/>
    <s v="35_44"/>
    <n v="0"/>
    <s v="Weekend"/>
    <n v="15"/>
    <s v="Afternoon"/>
    <x v="0"/>
    <x v="0"/>
  </r>
  <r>
    <x v="73"/>
    <d v="2019-01-06T14:54:00"/>
    <n v="1"/>
    <s v="Sunday"/>
    <x v="0"/>
    <x v="2"/>
    <x v="0"/>
    <x v="3"/>
    <s v="urdu.dunyanews.tv"/>
    <s v="728x90"/>
    <s v="female"/>
    <s v="age_thirtyfive_fortyfour"/>
    <s v="35_44"/>
    <n v="0"/>
    <s v="Weekend"/>
    <n v="14"/>
    <s v="Afternoon"/>
    <x v="0"/>
    <x v="0"/>
  </r>
  <r>
    <x v="73"/>
    <d v="2019-01-05T22:40:00"/>
    <n v="7"/>
    <s v="Saturday"/>
    <x v="0"/>
    <x v="2"/>
    <x v="0"/>
    <x v="3"/>
    <s v="daft.ie"/>
    <s v="728x90"/>
    <s v="female"/>
    <s v="age_thirtyfive_fortyfour"/>
    <s v="35_44"/>
    <s v="yes"/>
    <s v="Weekend"/>
    <n v="22"/>
    <s v="Evening"/>
    <x v="0"/>
    <x v="0"/>
  </r>
  <r>
    <x v="73"/>
    <d v="2019-01-06T22:11:00"/>
    <n v="1"/>
    <s v="Sunday"/>
    <x v="0"/>
    <x v="1"/>
    <x v="0"/>
    <x v="2"/>
    <s v="daft.ie"/>
    <s v="728x90"/>
    <s v="female"/>
    <s v="age_thirtyfive_fortyfour"/>
    <s v="35_44"/>
    <s v="yes"/>
    <s v="Weekend"/>
    <n v="22"/>
    <s v="Evening"/>
    <x v="2"/>
    <x v="1"/>
  </r>
  <r>
    <x v="74"/>
    <d v="2019-01-11T00:26:00"/>
    <n v="6"/>
    <s v="Friday"/>
    <x v="0"/>
    <x v="2"/>
    <x v="1"/>
    <x v="1"/>
    <s v="fakt.pl"/>
    <s v="300x250"/>
    <s v="female"/>
    <s v="age_twentyfive_thirtyfour"/>
    <s v="25_34"/>
    <n v="0"/>
    <s v="Weekday"/>
    <n v="0"/>
    <s v="Evening"/>
    <x v="0"/>
    <x v="0"/>
  </r>
  <r>
    <x v="74"/>
    <d v="2019-01-09T21:51:00"/>
    <n v="4"/>
    <s v="Wednesday"/>
    <x v="0"/>
    <x v="2"/>
    <x v="1"/>
    <x v="3"/>
    <s v="tpc.googlesyndication.com"/>
    <s v="300x250"/>
    <s v="female"/>
    <s v="age_twentyfive_thirtyfour"/>
    <s v="25_34"/>
    <n v="0"/>
    <s v="Weekday"/>
    <n v="21"/>
    <s v="Evening"/>
    <x v="0"/>
    <x v="0"/>
  </r>
  <r>
    <x v="74"/>
    <d v="2019-01-09T17:39:00"/>
    <n v="4"/>
    <s v="Wednesday"/>
    <x v="0"/>
    <x v="2"/>
    <x v="1"/>
    <x v="3"/>
    <s v="ebay.ie"/>
    <s v="300x250"/>
    <s v="female"/>
    <s v="age_twentyfive_thirtyfour"/>
    <s v="25_34"/>
    <n v="0"/>
    <s v="Weekday"/>
    <n v="17"/>
    <s v="Evening"/>
    <x v="0"/>
    <x v="0"/>
  </r>
  <r>
    <x v="74"/>
    <d v="2019-01-11T15:16:00"/>
    <n v="6"/>
    <s v="Friday"/>
    <x v="0"/>
    <x v="1"/>
    <x v="1"/>
    <x v="2"/>
    <s v="fakt.pl"/>
    <s v="300x250"/>
    <s v="female"/>
    <s v="age_twentyfive_thirtyfour"/>
    <s v="25_34"/>
    <n v="0"/>
    <s v="Weekday"/>
    <n v="15"/>
    <s v="Afternoon"/>
    <x v="2"/>
    <x v="2"/>
  </r>
  <r>
    <x v="75"/>
    <d v="2019-01-12T23:35:00"/>
    <n v="7"/>
    <s v="Saturday"/>
    <x v="0"/>
    <x v="0"/>
    <x v="1"/>
    <x v="1"/>
    <s v="theinnerbeast.com"/>
    <s v="300x250"/>
    <s v="male"/>
    <s v="age_fortyfive_fiftyfour"/>
    <s v="45_54"/>
    <n v="0"/>
    <s v="Weekend"/>
    <n v="23"/>
    <s v="Evening"/>
    <x v="0"/>
    <x v="0"/>
  </r>
  <r>
    <x v="75"/>
    <d v="2019-01-07T22:15:00"/>
    <n v="2"/>
    <s v="Monday"/>
    <x v="0"/>
    <x v="0"/>
    <x v="1"/>
    <x v="0"/>
    <s v="webmd.com"/>
    <s v="320x50"/>
    <s v="male"/>
    <s v="age_fortyfive_fiftyfour"/>
    <s v="45_54"/>
    <n v="0"/>
    <s v="Weekday"/>
    <n v="22"/>
    <s v="Evening"/>
    <x v="0"/>
    <x v="0"/>
  </r>
  <r>
    <x v="75"/>
    <d v="2019-01-09T22:32:00"/>
    <n v="4"/>
    <s v="Wednesday"/>
    <x v="0"/>
    <x v="0"/>
    <x v="1"/>
    <x v="3"/>
    <s v="mortgagestrategy.co.uk"/>
    <s v="320x50"/>
    <s v="male"/>
    <s v="age_fortyfive_fiftyfour"/>
    <s v="45_54"/>
    <n v="0"/>
    <s v="Weekday"/>
    <n v="22"/>
    <s v="Evening"/>
    <x v="0"/>
    <x v="0"/>
  </r>
  <r>
    <x v="75"/>
    <d v="2019-01-13T21:05:00"/>
    <n v="1"/>
    <s v="Sunday"/>
    <x v="0"/>
    <x v="1"/>
    <x v="1"/>
    <x v="2"/>
    <s v="theinnerbeast.com"/>
    <s v="300x250"/>
    <s v="male"/>
    <s v="age_fortyfive_fiftyfour"/>
    <s v="45_54"/>
    <n v="0"/>
    <s v="Weekend"/>
    <n v="21"/>
    <s v="Evening"/>
    <x v="1"/>
    <x v="1"/>
  </r>
  <r>
    <x v="76"/>
    <d v="2019-01-08T15:22:00"/>
    <n v="3"/>
    <s v="Tuesday"/>
    <x v="0"/>
    <x v="2"/>
    <x v="0"/>
    <x v="0"/>
    <s v="hoganstand.com"/>
    <s v="300x250"/>
    <s v="male"/>
    <s v="age_eighteen_twentyfour"/>
    <s v="18_24"/>
    <n v="0"/>
    <s v="Weekday"/>
    <n v="15"/>
    <s v="Afternoon"/>
    <x v="0"/>
    <x v="0"/>
  </r>
  <r>
    <x v="76"/>
    <d v="2019-01-10T13:17:00"/>
    <n v="5"/>
    <s v="Thursday"/>
    <x v="0"/>
    <x v="2"/>
    <x v="0"/>
    <x v="3"/>
    <s v="daft.ie"/>
    <s v="728x90"/>
    <s v="male"/>
    <s v="age_eighteen_twentyfour"/>
    <s v="18_24"/>
    <s v="yes"/>
    <s v="Weekday"/>
    <n v="13"/>
    <s v="Afternoon"/>
    <x v="0"/>
    <x v="0"/>
  </r>
  <r>
    <x v="76"/>
    <d v="2019-01-23T11:10:00"/>
    <n v="4"/>
    <s v="Wednesday"/>
    <x v="0"/>
    <x v="2"/>
    <x v="0"/>
    <x v="3"/>
    <s v="daft.ie"/>
    <s v="728x90"/>
    <s v="male"/>
    <s v="age_eighteen_twentyfour"/>
    <s v="18_24"/>
    <s v="yes"/>
    <s v="Weekday"/>
    <n v="11"/>
    <s v="Morning"/>
    <x v="0"/>
    <x v="0"/>
  </r>
  <r>
    <x v="76"/>
    <d v="2019-01-25T09:39:00"/>
    <n v="6"/>
    <s v="Friday"/>
    <x v="0"/>
    <x v="2"/>
    <x v="0"/>
    <x v="1"/>
    <s v="myweather2.com"/>
    <s v="728x90"/>
    <s v="male"/>
    <s v="age_eighteen_twentyfour"/>
    <s v="18_24"/>
    <n v="0"/>
    <s v="Weekday"/>
    <n v="9"/>
    <s v="Morning"/>
    <x v="0"/>
    <x v="0"/>
  </r>
  <r>
    <x v="76"/>
    <d v="2019-01-28T13:53:00"/>
    <n v="2"/>
    <s v="Monday"/>
    <x v="0"/>
    <x v="1"/>
    <x v="0"/>
    <x v="2"/>
    <s v="myweather2.com"/>
    <s v="728x90"/>
    <s v="male"/>
    <s v="age_eighteen_twentyfour"/>
    <s v="18_24"/>
    <n v="0"/>
    <s v="Weekday"/>
    <n v="13"/>
    <s v="Afternoon"/>
    <x v="2"/>
    <x v="2"/>
  </r>
  <r>
    <x v="77"/>
    <d v="2019-01-13T12:01:00"/>
    <n v="1"/>
    <s v="Sunday"/>
    <x v="0"/>
    <x v="2"/>
    <x v="1"/>
    <x v="3"/>
    <s v="ir.speakingsame.com"/>
    <s v="300x250"/>
    <s v="female"/>
    <s v="age_fortyfive_fiftyfour"/>
    <s v="45_54"/>
    <n v="0"/>
    <s v="Weekend"/>
    <n v="12"/>
    <s v="Afternoon"/>
    <x v="0"/>
    <x v="0"/>
  </r>
  <r>
    <x v="77"/>
    <d v="2019-01-13T15:22:00"/>
    <n v="1"/>
    <s v="Sunday"/>
    <x v="0"/>
    <x v="2"/>
    <x v="1"/>
    <x v="1"/>
    <s v="ir.speakingsame.com"/>
    <s v="300x250"/>
    <s v="female"/>
    <s v="age_fortyfive_fiftyfour"/>
    <s v="45_54"/>
    <n v="0"/>
    <s v="Weekend"/>
    <n v="15"/>
    <s v="Afternoon"/>
    <x v="0"/>
    <x v="0"/>
  </r>
  <r>
    <x v="77"/>
    <d v="2019-01-01T20:59:00"/>
    <n v="3"/>
    <s v="Tuesday"/>
    <x v="0"/>
    <x v="2"/>
    <x v="1"/>
    <x v="0"/>
    <s v="fashionbeans.com"/>
    <s v="300x250"/>
    <s v="female"/>
    <s v="age_fortyfive_fiftyfour"/>
    <s v="45_54"/>
    <n v="0"/>
    <s v="Weekday"/>
    <n v="20"/>
    <s v="Evening"/>
    <x v="0"/>
    <x v="0"/>
  </r>
  <r>
    <x v="77"/>
    <d v="2019-01-01T21:00:00"/>
    <n v="3"/>
    <s v="Tuesday"/>
    <x v="0"/>
    <x v="2"/>
    <x v="1"/>
    <x v="3"/>
    <s v="fashionbeans.com"/>
    <s v="300x250"/>
    <s v="female"/>
    <s v="age_fortyfive_fiftyfour"/>
    <s v="45_54"/>
    <n v="0"/>
    <s v="Weekday"/>
    <n v="21"/>
    <s v="Evening"/>
    <x v="0"/>
    <x v="0"/>
  </r>
  <r>
    <x v="77"/>
    <d v="2019-01-13T10:38:00"/>
    <n v="1"/>
    <s v="Sunday"/>
    <x v="0"/>
    <x v="2"/>
    <x v="1"/>
    <x v="3"/>
    <s v="ir.speakingsame.com"/>
    <s v="300x250"/>
    <s v="female"/>
    <s v="age_fortyfive_fiftyfour"/>
    <s v="45_54"/>
    <n v="0"/>
    <s v="Weekend"/>
    <n v="10"/>
    <s v="Morning"/>
    <x v="0"/>
    <x v="0"/>
  </r>
  <r>
    <x v="77"/>
    <d v="2019-01-13T10:29:00"/>
    <n v="1"/>
    <s v="Sunday"/>
    <x v="0"/>
    <x v="2"/>
    <x v="1"/>
    <x v="3"/>
    <s v="ir.speakingsame.com"/>
    <s v="300x250"/>
    <s v="female"/>
    <s v="age_fortyfive_fiftyfour"/>
    <s v="45_54"/>
    <n v="0"/>
    <s v="Weekend"/>
    <n v="10"/>
    <s v="Morning"/>
    <x v="0"/>
    <x v="0"/>
  </r>
  <r>
    <x v="77"/>
    <d v="2019-01-13T10:38:00"/>
    <n v="1"/>
    <s v="Sunday"/>
    <x v="0"/>
    <x v="2"/>
    <x v="1"/>
    <x v="3"/>
    <s v="ir.speakingsame.com"/>
    <s v="300x250"/>
    <s v="female"/>
    <s v="age_fortyfive_fiftyfour"/>
    <s v="45_54"/>
    <n v="0"/>
    <s v="Weekend"/>
    <n v="10"/>
    <s v="Morning"/>
    <x v="0"/>
    <x v="0"/>
  </r>
  <r>
    <x v="77"/>
    <d v="2019-01-04T19:10:00"/>
    <n v="6"/>
    <s v="Friday"/>
    <x v="0"/>
    <x v="2"/>
    <x v="1"/>
    <x v="3"/>
    <s v="lovindublin.com"/>
    <s v="300x250"/>
    <s v="female"/>
    <s v="age_fortyfive_fiftyfour"/>
    <s v="45_54"/>
    <n v="0"/>
    <s v="Weekday"/>
    <n v="19"/>
    <s v="Evening"/>
    <x v="0"/>
    <x v="0"/>
  </r>
  <r>
    <x v="77"/>
    <d v="2019-01-13T11:19:00"/>
    <n v="1"/>
    <s v="Sunday"/>
    <x v="0"/>
    <x v="2"/>
    <x v="1"/>
    <x v="3"/>
    <s v="ir.speakingsame.com"/>
    <s v="300x250"/>
    <s v="female"/>
    <s v="age_fortyfive_fiftyfour"/>
    <s v="45_54"/>
    <n v="0"/>
    <s v="Weekend"/>
    <n v="11"/>
    <s v="Morning"/>
    <x v="0"/>
    <x v="0"/>
  </r>
  <r>
    <x v="77"/>
    <d v="2019-01-13T10:42:00"/>
    <n v="1"/>
    <s v="Sunday"/>
    <x v="0"/>
    <x v="2"/>
    <x v="1"/>
    <x v="3"/>
    <s v="ir.speakingsame.com"/>
    <s v="300x250"/>
    <s v="female"/>
    <s v="age_fortyfive_fiftyfour"/>
    <s v="45_54"/>
    <n v="0"/>
    <s v="Weekend"/>
    <n v="10"/>
    <s v="Morning"/>
    <x v="0"/>
    <x v="0"/>
  </r>
  <r>
    <x v="77"/>
    <d v="2019-01-12T21:28:00"/>
    <n v="7"/>
    <s v="Saturday"/>
    <x v="0"/>
    <x v="2"/>
    <x v="1"/>
    <x v="3"/>
    <s v="webmd.com"/>
    <s v="320x50"/>
    <s v="female"/>
    <s v="age_fortyfive_fiftyfour"/>
    <s v="45_54"/>
    <n v="0"/>
    <s v="Weekend"/>
    <n v="21"/>
    <s v="Evening"/>
    <x v="0"/>
    <x v="0"/>
  </r>
  <r>
    <x v="77"/>
    <d v="2019-01-07T22:33:00"/>
    <n v="2"/>
    <s v="Monday"/>
    <x v="0"/>
    <x v="2"/>
    <x v="1"/>
    <x v="3"/>
    <s v="tripadvisor.ie"/>
    <s v="320x50"/>
    <s v="female"/>
    <s v="age_fortyfive_fiftyfour"/>
    <s v="45_54"/>
    <n v="0"/>
    <s v="Weekday"/>
    <n v="22"/>
    <s v="Evening"/>
    <x v="0"/>
    <x v="0"/>
  </r>
  <r>
    <x v="77"/>
    <d v="2019-01-07T22:35:00"/>
    <n v="2"/>
    <s v="Monday"/>
    <x v="0"/>
    <x v="2"/>
    <x v="1"/>
    <x v="3"/>
    <s v="tripadvisor.ie"/>
    <s v="320x50"/>
    <s v="female"/>
    <s v="age_fortyfive_fiftyfour"/>
    <s v="45_54"/>
    <n v="0"/>
    <s v="Weekday"/>
    <n v="22"/>
    <s v="Evening"/>
    <x v="0"/>
    <x v="0"/>
  </r>
  <r>
    <x v="77"/>
    <d v="2019-01-07T22:30:00"/>
    <n v="2"/>
    <s v="Monday"/>
    <x v="0"/>
    <x v="2"/>
    <x v="1"/>
    <x v="3"/>
    <s v="tripadvisor.co.nz"/>
    <s v="320x50"/>
    <s v="female"/>
    <s v="age_fortyfive_fiftyfour"/>
    <s v="45_54"/>
    <n v="0"/>
    <s v="Weekday"/>
    <n v="22"/>
    <s v="Evening"/>
    <x v="0"/>
    <x v="0"/>
  </r>
  <r>
    <x v="77"/>
    <d v="2019-01-01T21:01:00"/>
    <n v="3"/>
    <s v="Tuesday"/>
    <x v="0"/>
    <x v="2"/>
    <x v="1"/>
    <x v="3"/>
    <s v="fashionbeans.com"/>
    <s v="320x50"/>
    <s v="female"/>
    <s v="age_fortyfive_fiftyfour"/>
    <s v="45_54"/>
    <n v="0"/>
    <s v="Weekday"/>
    <n v="21"/>
    <s v="Evening"/>
    <x v="0"/>
    <x v="0"/>
  </r>
  <r>
    <x v="77"/>
    <d v="2019-01-10T22:29:00"/>
    <n v="5"/>
    <s v="Thursday"/>
    <x v="0"/>
    <x v="2"/>
    <x v="1"/>
    <x v="3"/>
    <s v="daftdrop.com"/>
    <s v="320x50"/>
    <s v="female"/>
    <s v="age_fortyfive_fiftyfour"/>
    <s v="45_54"/>
    <n v="0"/>
    <s v="Weekday"/>
    <n v="22"/>
    <s v="Evening"/>
    <x v="0"/>
    <x v="0"/>
  </r>
  <r>
    <x v="77"/>
    <d v="2019-01-14T21:26:00"/>
    <n v="2"/>
    <s v="Monday"/>
    <x v="0"/>
    <x v="1"/>
    <x v="1"/>
    <x v="2"/>
    <s v="ir.speakingsame.com"/>
    <s v="300x250"/>
    <s v="female"/>
    <s v="age_fortyfive_fiftyfour"/>
    <s v="45_54"/>
    <n v="0"/>
    <s v="Weekday"/>
    <n v="21"/>
    <s v="Evening"/>
    <x v="2"/>
    <x v="2"/>
  </r>
  <r>
    <x v="78"/>
    <d v="2019-01-12T00:16:00"/>
    <n v="7"/>
    <s v="Saturday"/>
    <x v="0"/>
    <x v="2"/>
    <x v="1"/>
    <x v="0"/>
    <s v="touch.daft.ie"/>
    <s v="300x250"/>
    <s v="female"/>
    <s v="age_thirtyfive_fortyfour"/>
    <s v="35_44"/>
    <n v="0"/>
    <s v="Weekend"/>
    <n v="0"/>
    <s v="Evening"/>
    <x v="0"/>
    <x v="0"/>
  </r>
  <r>
    <x v="78"/>
    <d v="2019-01-15T18:36:00"/>
    <n v="3"/>
    <s v="Tuesday"/>
    <x v="0"/>
    <x v="2"/>
    <x v="1"/>
    <x v="3"/>
    <s v="leinsterexpress.ie"/>
    <s v="300x250"/>
    <s v="female"/>
    <s v="age_thirtyfive_fortyfour"/>
    <s v="35_44"/>
    <n v="0"/>
    <s v="Weekday"/>
    <n v="18"/>
    <s v="Evening"/>
    <x v="0"/>
    <x v="0"/>
  </r>
  <r>
    <x v="78"/>
    <d v="2019-01-19T20:14:00"/>
    <n v="7"/>
    <s v="Saturday"/>
    <x v="0"/>
    <x v="2"/>
    <x v="1"/>
    <x v="3"/>
    <s v="hellomagazine.com"/>
    <s v="300x250"/>
    <s v="female"/>
    <s v="age_thirtyfive_fortyfour"/>
    <s v="35_44"/>
    <n v="0"/>
    <s v="Weekend"/>
    <n v="20"/>
    <s v="Evening"/>
    <x v="0"/>
    <x v="0"/>
  </r>
  <r>
    <x v="78"/>
    <d v="2019-01-13T12:25:00"/>
    <n v="1"/>
    <s v="Sunday"/>
    <x v="0"/>
    <x v="2"/>
    <x v="1"/>
    <x v="3"/>
    <s v="touch.daft.ie"/>
    <s v="300x250"/>
    <s v="female"/>
    <s v="age_thirtyfive_fortyfour"/>
    <s v="35_44"/>
    <n v="0"/>
    <s v="Weekend"/>
    <n v="12"/>
    <s v="Afternoon"/>
    <x v="0"/>
    <x v="0"/>
  </r>
  <r>
    <x v="78"/>
    <d v="2019-01-15T07:24:00"/>
    <n v="3"/>
    <s v="Tuesday"/>
    <x v="0"/>
    <x v="2"/>
    <x v="1"/>
    <x v="3"/>
    <s v="touch.daft.ie"/>
    <s v="300x250"/>
    <s v="female"/>
    <s v="age_thirtyfive_fortyfour"/>
    <s v="35_44"/>
    <n v="0"/>
    <s v="Weekday"/>
    <n v="7"/>
    <s v="Morning"/>
    <x v="0"/>
    <x v="0"/>
  </r>
  <r>
    <x v="78"/>
    <d v="2019-01-17T18:12:00"/>
    <n v="5"/>
    <s v="Thursday"/>
    <x v="0"/>
    <x v="2"/>
    <x v="1"/>
    <x v="3"/>
    <s v="touch.daft.ie"/>
    <s v="300x250"/>
    <s v="female"/>
    <s v="age_thirtyfive_fortyfour"/>
    <s v="35_44"/>
    <n v="0"/>
    <s v="Weekday"/>
    <n v="18"/>
    <s v="Evening"/>
    <x v="0"/>
    <x v="0"/>
  </r>
  <r>
    <x v="78"/>
    <d v="2019-01-12T13:40:00"/>
    <n v="7"/>
    <s v="Saturday"/>
    <x v="0"/>
    <x v="2"/>
    <x v="1"/>
    <x v="3"/>
    <s v="touch.daft.ie"/>
    <s v="300x250"/>
    <s v="female"/>
    <s v="age_thirtyfive_fortyfour"/>
    <s v="35_44"/>
    <n v="0"/>
    <s v="Weekend"/>
    <n v="13"/>
    <s v="Afternoon"/>
    <x v="0"/>
    <x v="0"/>
  </r>
  <r>
    <x v="78"/>
    <d v="2019-01-14T21:42:00"/>
    <n v="2"/>
    <s v="Monday"/>
    <x v="0"/>
    <x v="2"/>
    <x v="1"/>
    <x v="3"/>
    <s v="touch.daft.ie"/>
    <s v="300x250"/>
    <s v="female"/>
    <s v="age_thirtyfive_fortyfour"/>
    <s v="35_44"/>
    <n v="0"/>
    <s v="Weekday"/>
    <n v="21"/>
    <s v="Evening"/>
    <x v="0"/>
    <x v="0"/>
  </r>
  <r>
    <x v="78"/>
    <d v="2019-01-20T08:20:00"/>
    <n v="1"/>
    <s v="Sunday"/>
    <x v="0"/>
    <x v="2"/>
    <x v="1"/>
    <x v="3"/>
    <s v="skyscanner.ie"/>
    <s v="300x250"/>
    <s v="female"/>
    <s v="age_thirtyfive_fortyfour"/>
    <s v="35_44"/>
    <n v="0"/>
    <s v="Weekend"/>
    <n v="8"/>
    <s v="Morning"/>
    <x v="0"/>
    <x v="0"/>
  </r>
  <r>
    <x v="78"/>
    <d v="2019-01-16T22:55:00"/>
    <n v="4"/>
    <s v="Wednesday"/>
    <x v="0"/>
    <x v="2"/>
    <x v="1"/>
    <x v="3"/>
    <s v="touch.daft.ie"/>
    <s v="300x250"/>
    <s v="female"/>
    <s v="age_thirtyfive_fortyfour"/>
    <s v="35_44"/>
    <n v="0"/>
    <s v="Weekday"/>
    <n v="22"/>
    <s v="Evening"/>
    <x v="0"/>
    <x v="0"/>
  </r>
  <r>
    <x v="78"/>
    <d v="2019-01-20T12:43:00"/>
    <n v="1"/>
    <s v="Sunday"/>
    <x v="0"/>
    <x v="2"/>
    <x v="1"/>
    <x v="1"/>
    <s v="skyscanner.ie"/>
    <s v=""/>
    <s v="female"/>
    <s v="age_thirtyfive_fortyfour"/>
    <s v="35_44"/>
    <n v="0"/>
    <s v="Weekend"/>
    <n v="12"/>
    <s v="Afternoon"/>
    <x v="0"/>
    <x v="0"/>
  </r>
  <r>
    <x v="78"/>
    <d v="2019-01-13T08:25:00"/>
    <n v="1"/>
    <s v="Sunday"/>
    <x v="0"/>
    <x v="2"/>
    <x v="1"/>
    <x v="3"/>
    <s v="touch.daft.ie"/>
    <s v="300x250"/>
    <s v="female"/>
    <s v="age_thirtyfive_fortyfour"/>
    <s v="35_44"/>
    <n v="0"/>
    <s v="Weekend"/>
    <n v="8"/>
    <s v="Morning"/>
    <x v="0"/>
    <x v="0"/>
  </r>
  <r>
    <x v="78"/>
    <d v="2019-01-17T22:50:00"/>
    <n v="5"/>
    <s v="Thursday"/>
    <x v="0"/>
    <x v="2"/>
    <x v="1"/>
    <x v="3"/>
    <s v="touch.daft.ie"/>
    <s v="300x250"/>
    <s v="female"/>
    <s v="age_thirtyfive_fortyfour"/>
    <s v="35_44"/>
    <n v="0"/>
    <s v="Weekday"/>
    <n v="22"/>
    <s v="Evening"/>
    <x v="0"/>
    <x v="0"/>
  </r>
  <r>
    <x v="78"/>
    <d v="2019-01-13T20:56:00"/>
    <n v="1"/>
    <s v="Sunday"/>
    <x v="0"/>
    <x v="2"/>
    <x v="1"/>
    <x v="3"/>
    <s v="irishmirror.ie"/>
    <s v="300x250"/>
    <s v="female"/>
    <s v="age_thirtyfive_fortyfour"/>
    <s v="35_44"/>
    <n v="0"/>
    <s v="Weekend"/>
    <n v="20"/>
    <s v="Evening"/>
    <x v="0"/>
    <x v="0"/>
  </r>
  <r>
    <x v="78"/>
    <d v="2019-01-16T22:55:00"/>
    <n v="4"/>
    <s v="Wednesday"/>
    <x v="0"/>
    <x v="2"/>
    <x v="1"/>
    <x v="3"/>
    <s v="touch.daft.ie"/>
    <s v="300x250"/>
    <s v="female"/>
    <s v="age_thirtyfive_fortyfour"/>
    <s v="35_44"/>
    <n v="0"/>
    <s v="Weekday"/>
    <n v="22"/>
    <s v="Evening"/>
    <x v="0"/>
    <x v="0"/>
  </r>
  <r>
    <x v="78"/>
    <d v="2019-01-12T06:30:00"/>
    <n v="7"/>
    <s v="Saturday"/>
    <x v="0"/>
    <x v="2"/>
    <x v="1"/>
    <x v="3"/>
    <s v="touch.daft.ie"/>
    <s v="320x50"/>
    <s v="female"/>
    <s v="age_thirtyfive_fortyfour"/>
    <s v="35_44"/>
    <n v="0"/>
    <s v="Weekend"/>
    <n v="6"/>
    <s v="Morning"/>
    <x v="0"/>
    <x v="0"/>
  </r>
  <r>
    <x v="78"/>
    <d v="2019-01-12T16:57:00"/>
    <n v="7"/>
    <s v="Saturday"/>
    <x v="0"/>
    <x v="2"/>
    <x v="1"/>
    <x v="3"/>
    <s v="thesun.ie"/>
    <s v="320x50"/>
    <s v="female"/>
    <s v="age_thirtyfive_fortyfour"/>
    <s v="35_44"/>
    <n v="0"/>
    <s v="Weekend"/>
    <n v="16"/>
    <s v="Afternoon"/>
    <x v="0"/>
    <x v="0"/>
  </r>
  <r>
    <x v="78"/>
    <d v="2019-01-17T13:45:00"/>
    <n v="5"/>
    <s v="Thursday"/>
    <x v="0"/>
    <x v="2"/>
    <x v="1"/>
    <x v="3"/>
    <s v="thesun.ie"/>
    <s v="320x50"/>
    <s v="female"/>
    <s v="age_thirtyfive_fortyfour"/>
    <s v="35_44"/>
    <n v="0"/>
    <s v="Weekday"/>
    <n v="13"/>
    <s v="Afternoon"/>
    <x v="0"/>
    <x v="0"/>
  </r>
  <r>
    <x v="78"/>
    <d v="2019-01-19T07:07:00"/>
    <n v="7"/>
    <s v="Saturday"/>
    <x v="0"/>
    <x v="2"/>
    <x v="1"/>
    <x v="3"/>
    <s v="touch.daft.ie"/>
    <s v="320x50"/>
    <s v="female"/>
    <s v="age_thirtyfive_fortyfour"/>
    <s v="35_44"/>
    <n v="0"/>
    <s v="Weekend"/>
    <n v="7"/>
    <s v="Morning"/>
    <x v="0"/>
    <x v="0"/>
  </r>
  <r>
    <x v="78"/>
    <d v="2019-01-17T13:45:00"/>
    <n v="5"/>
    <s v="Thursday"/>
    <x v="0"/>
    <x v="2"/>
    <x v="1"/>
    <x v="3"/>
    <s v="thesun.ie"/>
    <s v="320x50"/>
    <s v="female"/>
    <s v="age_thirtyfive_fortyfour"/>
    <s v="35_44"/>
    <n v="0"/>
    <s v="Weekday"/>
    <n v="13"/>
    <s v="Afternoon"/>
    <x v="0"/>
    <x v="0"/>
  </r>
  <r>
    <x v="78"/>
    <d v="2019-01-17T13:46:00"/>
    <n v="5"/>
    <s v="Thursday"/>
    <x v="0"/>
    <x v="2"/>
    <x v="1"/>
    <x v="3"/>
    <s v="thesun.ie"/>
    <s v=""/>
    <s v="female"/>
    <s v="age_thirtyfive_fortyfour"/>
    <s v="35_44"/>
    <n v="0"/>
    <s v="Weekday"/>
    <n v="13"/>
    <s v="Afternoon"/>
    <x v="0"/>
    <x v="0"/>
  </r>
  <r>
    <x v="78"/>
    <d v="2019-01-17T20:53:00"/>
    <n v="5"/>
    <s v="Thursday"/>
    <x v="0"/>
    <x v="2"/>
    <x v="1"/>
    <x v="3"/>
    <s v="touch.daft.ie"/>
    <s v="320x50"/>
    <s v="female"/>
    <s v="age_thirtyfive_fortyfour"/>
    <s v="35_44"/>
    <n v="0"/>
    <s v="Weekday"/>
    <n v="20"/>
    <s v="Evening"/>
    <x v="0"/>
    <x v="0"/>
  </r>
  <r>
    <x v="78"/>
    <d v="2019-01-22T11:17:00"/>
    <n v="3"/>
    <s v="Tuesday"/>
    <x v="0"/>
    <x v="1"/>
    <x v="1"/>
    <x v="2"/>
    <s v="skyscanner.ie"/>
    <s v=""/>
    <s v="female"/>
    <s v="age_thirtyfive_fortyfour"/>
    <s v="35_44"/>
    <n v="0"/>
    <s v="Weekday"/>
    <n v="11"/>
    <s v="Morning"/>
    <x v="2"/>
    <x v="2"/>
  </r>
  <r>
    <x v="79"/>
    <d v="2019-01-17T13:58:00"/>
    <n v="5"/>
    <s v="Thursday"/>
    <x v="0"/>
    <x v="2"/>
    <x v="1"/>
    <x v="1"/>
    <s v="foodnetwork.com"/>
    <s v="300x250"/>
    <s v="female"/>
    <s v="age_twentyfive_thirtyfour"/>
    <s v="25_34"/>
    <n v="0"/>
    <s v="Weekday"/>
    <n v="13"/>
    <s v="Afternoon"/>
    <x v="0"/>
    <x v="0"/>
  </r>
  <r>
    <x v="79"/>
    <d v="2019-01-04T00:18:00"/>
    <n v="6"/>
    <s v="Friday"/>
    <x v="0"/>
    <x v="2"/>
    <x v="1"/>
    <x v="3"/>
    <s v="babycentre.co.uk"/>
    <s v="320x50"/>
    <s v="female"/>
    <s v="age_twentyfive_thirtyfour"/>
    <s v="25_34"/>
    <n v="0"/>
    <s v="Weekday"/>
    <n v="0"/>
    <s v="Evening"/>
    <x v="0"/>
    <x v="0"/>
  </r>
  <r>
    <x v="79"/>
    <d v="2019-01-03T16:09:00"/>
    <n v="5"/>
    <s v="Thursday"/>
    <x v="0"/>
    <x v="2"/>
    <x v="1"/>
    <x v="0"/>
    <s v="webmd.com"/>
    <s v="320x50"/>
    <s v="female"/>
    <s v="age_twentyfive_thirtyfour"/>
    <s v="25_34"/>
    <n v="0"/>
    <s v="Weekday"/>
    <n v="16"/>
    <s v="Afternoon"/>
    <x v="0"/>
    <x v="0"/>
  </r>
  <r>
    <x v="79"/>
    <d v="2019-01-17T16:00:00"/>
    <n v="5"/>
    <s v="Thursday"/>
    <x v="0"/>
    <x v="1"/>
    <x v="1"/>
    <x v="2"/>
    <s v="foodnetwork.com"/>
    <s v="300x250"/>
    <s v="female"/>
    <s v="age_twentyfive_thirtyfour"/>
    <s v="25_34"/>
    <n v="0"/>
    <s v="Weekday"/>
    <n v="16"/>
    <s v="Afternoon"/>
    <x v="2"/>
    <x v="2"/>
  </r>
  <r>
    <x v="80"/>
    <d v="2019-01-05T17:33:00"/>
    <n v="7"/>
    <s v="Saturday"/>
    <x v="0"/>
    <x v="2"/>
    <x v="1"/>
    <x v="3"/>
    <s v="donedeal.ie"/>
    <s v="300x250"/>
    <s v="male"/>
    <s v="age_eighteen_twentyfour"/>
    <s v="18_24"/>
    <n v="0"/>
    <s v="Weekend"/>
    <n v="17"/>
    <s v="Evening"/>
    <x v="0"/>
    <x v="0"/>
  </r>
  <r>
    <x v="80"/>
    <d v="2019-01-05T17:27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05T17:31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05T17:34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05T17:30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08T22:01:00"/>
    <n v="3"/>
    <s v="Tuesday"/>
    <x v="0"/>
    <x v="2"/>
    <x v="1"/>
    <x v="3"/>
    <s v="donedeal.ie"/>
    <s v="320x50"/>
    <s v="male"/>
    <s v="age_eighteen_twentyfour"/>
    <s v="18_24"/>
    <n v="0"/>
    <s v="Weekday"/>
    <n v="22"/>
    <s v="Evening"/>
    <x v="0"/>
    <x v="0"/>
  </r>
  <r>
    <x v="80"/>
    <d v="2019-01-05T17:24:00"/>
    <n v="7"/>
    <s v="Saturday"/>
    <x v="0"/>
    <x v="2"/>
    <x v="1"/>
    <x v="0"/>
    <s v="donedeal.ie"/>
    <s v="320x50"/>
    <s v="male"/>
    <s v="age_eighteen_twentyfour"/>
    <s v="18_24"/>
    <n v="0"/>
    <s v="Weekend"/>
    <n v="17"/>
    <s v="Evening"/>
    <x v="0"/>
    <x v="0"/>
  </r>
  <r>
    <x v="80"/>
    <d v="2019-01-12T16:24:00"/>
    <n v="7"/>
    <s v="Saturday"/>
    <x v="0"/>
    <x v="2"/>
    <x v="1"/>
    <x v="3"/>
    <s v="donedeal.ie"/>
    <s v="320x50"/>
    <s v="male"/>
    <s v="age_eighteen_twentyfour"/>
    <s v="18_24"/>
    <n v="0"/>
    <s v="Weekend"/>
    <n v="16"/>
    <s v="Afternoon"/>
    <x v="0"/>
    <x v="0"/>
  </r>
  <r>
    <x v="80"/>
    <d v="2019-01-12T14:11:00"/>
    <n v="7"/>
    <s v="Saturday"/>
    <x v="0"/>
    <x v="2"/>
    <x v="1"/>
    <x v="3"/>
    <s v="donedeal.ie"/>
    <s v="320x50"/>
    <s v="male"/>
    <s v="age_eighteen_twentyfour"/>
    <s v="18_24"/>
    <n v="0"/>
    <s v="Weekend"/>
    <n v="14"/>
    <s v="Afternoon"/>
    <x v="0"/>
    <x v="0"/>
  </r>
  <r>
    <x v="80"/>
    <d v="2019-01-12T19:29:00"/>
    <n v="7"/>
    <s v="Saturday"/>
    <x v="0"/>
    <x v="2"/>
    <x v="1"/>
    <x v="3"/>
    <s v="donedeal.ie"/>
    <s v="320x50"/>
    <s v="male"/>
    <s v="age_eighteen_twentyfour"/>
    <s v="18_24"/>
    <n v="0"/>
    <s v="Weekend"/>
    <n v="19"/>
    <s v="Evening"/>
    <x v="0"/>
    <x v="0"/>
  </r>
  <r>
    <x v="80"/>
    <d v="2019-01-09T20:59:00"/>
    <n v="4"/>
    <s v="Wednesday"/>
    <x v="0"/>
    <x v="2"/>
    <x v="1"/>
    <x v="3"/>
    <s v="donedeal.ie"/>
    <s v="320x50"/>
    <s v="male"/>
    <s v="age_eighteen_twentyfour"/>
    <s v="18_24"/>
    <n v="0"/>
    <s v="Weekday"/>
    <n v="20"/>
    <s v="Evening"/>
    <x v="0"/>
    <x v="0"/>
  </r>
  <r>
    <x v="80"/>
    <d v="2019-01-05T17:25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13T20:15:00"/>
    <n v="1"/>
    <s v="Sunday"/>
    <x v="0"/>
    <x v="2"/>
    <x v="1"/>
    <x v="3"/>
    <s v="waterfordlive.ie"/>
    <s v="320x50"/>
    <s v="male"/>
    <s v="age_eighteen_twentyfour"/>
    <s v="18_24"/>
    <n v="0"/>
    <s v="Weekend"/>
    <n v="20"/>
    <s v="Evening"/>
    <x v="0"/>
    <x v="0"/>
  </r>
  <r>
    <x v="80"/>
    <d v="2019-01-05T17:36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05T17:35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11T21:11:00"/>
    <n v="6"/>
    <s v="Friday"/>
    <x v="0"/>
    <x v="2"/>
    <x v="1"/>
    <x v="3"/>
    <s v="dublinlive.ie"/>
    <s v="320x50"/>
    <s v="male"/>
    <s v="age_eighteen_twentyfour"/>
    <s v="18_24"/>
    <n v="0"/>
    <s v="Weekday"/>
    <n v="21"/>
    <s v="Evening"/>
    <x v="0"/>
    <x v="0"/>
  </r>
  <r>
    <x v="80"/>
    <d v="2019-01-05T17:26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14T20:17:00"/>
    <n v="2"/>
    <s v="Monday"/>
    <x v="0"/>
    <x v="2"/>
    <x v="1"/>
    <x v="1"/>
    <s v="donedeal.ie"/>
    <s v="320x50"/>
    <s v="male"/>
    <s v="age_eighteen_twentyfour"/>
    <s v="18_24"/>
    <n v="0"/>
    <s v="Weekday"/>
    <n v="20"/>
    <s v="Evening"/>
    <x v="0"/>
    <x v="0"/>
  </r>
  <r>
    <x v="80"/>
    <d v="2019-01-05T17:40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05T17:32:00"/>
    <n v="7"/>
    <s v="Saturday"/>
    <x v="0"/>
    <x v="2"/>
    <x v="1"/>
    <x v="3"/>
    <s v="donedeal.ie"/>
    <s v="320x50"/>
    <s v="male"/>
    <s v="age_eighteen_twentyfour"/>
    <s v="18_24"/>
    <n v="0"/>
    <s v="Weekend"/>
    <n v="17"/>
    <s v="Evening"/>
    <x v="0"/>
    <x v="0"/>
  </r>
  <r>
    <x v="80"/>
    <d v="2019-01-16T19:59:00"/>
    <n v="4"/>
    <s v="Wednesday"/>
    <x v="0"/>
    <x v="1"/>
    <x v="1"/>
    <x v="2"/>
    <s v="donedeal.ie"/>
    <s v="320x50"/>
    <s v="male"/>
    <s v="age_eighteen_twentyfour"/>
    <s v="18_24"/>
    <n v="0"/>
    <s v="Weekday"/>
    <n v="19"/>
    <s v="Evening"/>
    <x v="2"/>
    <x v="2"/>
  </r>
  <r>
    <x v="81"/>
    <d v="2019-01-11T12:57:00"/>
    <n v="6"/>
    <s v="Friday"/>
    <x v="0"/>
    <x v="0"/>
    <x v="0"/>
    <x v="1"/>
    <s v="hoganstand.com"/>
    <s v="300x250"/>
    <s v="male"/>
    <s v="age_fortyfive_fiftyfour"/>
    <s v="45_54"/>
    <n v="0"/>
    <s v="Weekday"/>
    <n v="12"/>
    <s v="Afternoon"/>
    <x v="0"/>
    <x v="0"/>
  </r>
  <r>
    <x v="81"/>
    <d v="2019-01-09T14:30:00"/>
    <n v="4"/>
    <s v="Wednesday"/>
    <x v="0"/>
    <x v="0"/>
    <x v="0"/>
    <x v="0"/>
    <s v="gq.com"/>
    <s v="728x90"/>
    <s v="male"/>
    <s v="age_fortyfive_fiftyfour"/>
    <s v="45_54"/>
    <n v="0"/>
    <s v="Weekday"/>
    <n v="14"/>
    <s v="Afternoon"/>
    <x v="0"/>
    <x v="0"/>
  </r>
  <r>
    <x v="81"/>
    <d v="2019-01-22T09:45:00"/>
    <n v="3"/>
    <s v="Tuesday"/>
    <x v="0"/>
    <x v="1"/>
    <x v="0"/>
    <x v="2"/>
    <s v="hoganstand.com"/>
    <s v="300x250"/>
    <s v="male"/>
    <s v="age_fortyfive_fiftyfour"/>
    <s v="45_54"/>
    <n v="0"/>
    <s v="Weekday"/>
    <n v="9"/>
    <s v="Morning"/>
    <x v="1"/>
    <x v="1"/>
  </r>
  <r>
    <x v="82"/>
    <d v="2019-01-09T21:31:00"/>
    <n v="4"/>
    <s v="Wednesday"/>
    <x v="0"/>
    <x v="0"/>
    <x v="0"/>
    <x v="1"/>
    <s v="daft.ie"/>
    <s v="728x90"/>
    <s v="female"/>
    <s v="age_twentyfive_thirtyfour"/>
    <s v="25_34"/>
    <s v="yes"/>
    <s v="Weekday"/>
    <n v="21"/>
    <s v="Evening"/>
    <x v="0"/>
    <x v="0"/>
  </r>
  <r>
    <x v="82"/>
    <d v="2019-01-09T21:48:00"/>
    <n v="4"/>
    <s v="Wednesday"/>
    <x v="0"/>
    <x v="1"/>
    <x v="0"/>
    <x v="2"/>
    <s v="daft.ie"/>
    <s v="728x90"/>
    <s v="female"/>
    <s v="age_twentyfive_thirtyfour"/>
    <s v="25_34"/>
    <s v="yes"/>
    <s v="Weekday"/>
    <n v="21"/>
    <s v="Evening"/>
    <x v="1"/>
    <x v="1"/>
  </r>
  <r>
    <x v="83"/>
    <d v="2019-01-03T16:58:00"/>
    <n v="5"/>
    <s v="Thursday"/>
    <x v="0"/>
    <x v="2"/>
    <x v="0"/>
    <x v="3"/>
    <s v="outlook.live.com"/>
    <s v="160x600"/>
    <s v="male"/>
    <s v="age_twentyfive_thirtyfour"/>
    <s v="25_34"/>
    <n v="0"/>
    <s v="Weekday"/>
    <n v="16"/>
    <s v="Afternoon"/>
    <x v="0"/>
    <x v="0"/>
  </r>
  <r>
    <x v="83"/>
    <d v="2019-01-03T16:31:00"/>
    <n v="5"/>
    <s v="Thursday"/>
    <x v="0"/>
    <x v="2"/>
    <x v="0"/>
    <x v="3"/>
    <s v="outlook.live.com"/>
    <s v="160x600"/>
    <s v="male"/>
    <s v="age_twentyfive_thirtyfour"/>
    <s v="25_34"/>
    <n v="0"/>
    <s v="Weekday"/>
    <n v="16"/>
    <s v="Afternoon"/>
    <x v="0"/>
    <x v="0"/>
  </r>
  <r>
    <x v="83"/>
    <d v="2019-01-03T16:46:00"/>
    <n v="5"/>
    <s v="Thursday"/>
    <x v="0"/>
    <x v="2"/>
    <x v="0"/>
    <x v="3"/>
    <s v="outlook.live.com"/>
    <s v="160x600"/>
    <s v="male"/>
    <s v="age_twentyfive_thirtyfour"/>
    <s v="25_34"/>
    <n v="0"/>
    <s v="Weekday"/>
    <n v="16"/>
    <s v="Afternoon"/>
    <x v="0"/>
    <x v="0"/>
  </r>
  <r>
    <x v="83"/>
    <d v="2019-01-03T16:32:00"/>
    <n v="5"/>
    <s v="Thursday"/>
    <x v="0"/>
    <x v="2"/>
    <x v="0"/>
    <x v="3"/>
    <s v="outlook.live.com"/>
    <s v="160x600"/>
    <s v="male"/>
    <s v="age_twentyfive_thirtyfour"/>
    <s v="25_34"/>
    <n v="0"/>
    <s v="Weekday"/>
    <n v="16"/>
    <s v="Afternoon"/>
    <x v="0"/>
    <x v="0"/>
  </r>
  <r>
    <x v="83"/>
    <d v="2019-01-01T23:35:00"/>
    <n v="3"/>
    <s v="Tuesday"/>
    <x v="0"/>
    <x v="2"/>
    <x v="0"/>
    <x v="0"/>
    <s v="goodreads.com"/>
    <s v="300x250"/>
    <s v="male"/>
    <s v="age_twentyfive_thirtyfour"/>
    <s v="25_34"/>
    <n v="0"/>
    <s v="Weekday"/>
    <n v="23"/>
    <s v="Evening"/>
    <x v="0"/>
    <x v="0"/>
  </r>
  <r>
    <x v="83"/>
    <d v="2019-01-01T23:36:00"/>
    <n v="3"/>
    <s v="Tuesday"/>
    <x v="0"/>
    <x v="2"/>
    <x v="0"/>
    <x v="3"/>
    <s v="goodreads.com"/>
    <s v="300x250"/>
    <s v="male"/>
    <s v="age_twentyfive_thirtyfour"/>
    <s v="25_34"/>
    <n v="0"/>
    <s v="Weekday"/>
    <n v="23"/>
    <s v="Evening"/>
    <x v="0"/>
    <x v="0"/>
  </r>
  <r>
    <x v="83"/>
    <d v="2019-01-01T23:38:00"/>
    <n v="3"/>
    <s v="Tuesday"/>
    <x v="0"/>
    <x v="2"/>
    <x v="0"/>
    <x v="3"/>
    <s v="goodreads.com"/>
    <s v="300x250"/>
    <s v="male"/>
    <s v="age_twentyfive_thirtyfour"/>
    <s v="25_34"/>
    <n v="0"/>
    <s v="Weekday"/>
    <n v="23"/>
    <s v="Evening"/>
    <x v="0"/>
    <x v="0"/>
  </r>
  <r>
    <x v="83"/>
    <d v="2019-01-02T00:12:00"/>
    <n v="4"/>
    <s v="Wednesday"/>
    <x v="0"/>
    <x v="2"/>
    <x v="0"/>
    <x v="3"/>
    <s v="daft.ie"/>
    <s v="728x90"/>
    <s v="male"/>
    <s v="age_twentyfive_thirtyfour"/>
    <s v="25_34"/>
    <s v="yes"/>
    <s v="Weekday"/>
    <n v="0"/>
    <s v="Evening"/>
    <x v="0"/>
    <x v="0"/>
  </r>
  <r>
    <x v="83"/>
    <d v="2019-01-05T23:47:00"/>
    <n v="7"/>
    <s v="Saturday"/>
    <x v="0"/>
    <x v="2"/>
    <x v="0"/>
    <x v="1"/>
    <s v="ebay.ie"/>
    <s v="728x90"/>
    <s v="male"/>
    <s v="age_twentyfive_thirtyfour"/>
    <s v="25_34"/>
    <n v="0"/>
    <s v="Weekend"/>
    <n v="23"/>
    <s v="Evening"/>
    <x v="0"/>
    <x v="0"/>
  </r>
  <r>
    <x v="83"/>
    <d v="2019-01-07T16:19:00"/>
    <n v="2"/>
    <s v="Monday"/>
    <x v="0"/>
    <x v="1"/>
    <x v="0"/>
    <x v="2"/>
    <s v="ebay.ie"/>
    <s v="728x90"/>
    <s v="male"/>
    <s v="age_twentyfive_thirtyfour"/>
    <s v="25_34"/>
    <n v="0"/>
    <s v="Weekday"/>
    <n v="16"/>
    <s v="Afternoon"/>
    <x v="2"/>
    <x v="2"/>
  </r>
  <r>
    <x v="84"/>
    <d v="2019-01-13T19:57:00"/>
    <n v="1"/>
    <s v="Sunday"/>
    <x v="0"/>
    <x v="2"/>
    <x v="1"/>
    <x v="3"/>
    <s v="totalmotorcycle.com"/>
    <s v="320x50"/>
    <s v="male"/>
    <s v="age_fortyfive_fiftyfour"/>
    <s v="45_54"/>
    <n v="0"/>
    <s v="Weekend"/>
    <n v="19"/>
    <s v="Evening"/>
    <x v="0"/>
    <x v="0"/>
  </r>
  <r>
    <x v="84"/>
    <d v="2019-01-17T15:47:00"/>
    <n v="5"/>
    <s v="Thursday"/>
    <x v="0"/>
    <x v="1"/>
    <x v="1"/>
    <x v="2"/>
    <s v="totalmotorcycle.com"/>
    <s v="320x50"/>
    <s v="male"/>
    <s v="age_fortyfive_fiftyfour"/>
    <s v="45_54"/>
    <n v="0"/>
    <s v="Weekday"/>
    <n v="15"/>
    <s v="Afternoon"/>
    <x v="2"/>
    <x v="2"/>
  </r>
  <r>
    <x v="85"/>
    <d v="2019-01-02T15:44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5:45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3T12:55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3T12:57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3T12:54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3T12:57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2T15:48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6:16:00"/>
    <n v="4"/>
    <s v="Wednesday"/>
    <x v="0"/>
    <x v="2"/>
    <x v="0"/>
    <x v="3"/>
    <s v="boards.ie"/>
    <s v="160x600"/>
    <s v="female"/>
    <s v="age_eighteen_twentyfour"/>
    <s v="18_24"/>
    <n v="0"/>
    <s v="Weekday"/>
    <n v="16"/>
    <s v="Afternoon"/>
    <x v="0"/>
    <x v="0"/>
  </r>
  <r>
    <x v="85"/>
    <d v="2019-01-03T12:57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2T15:45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5:45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5:46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5:48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5:46:00"/>
    <n v="4"/>
    <s v="Wednesday"/>
    <x v="0"/>
    <x v="2"/>
    <x v="0"/>
    <x v="3"/>
    <s v="daft.ie"/>
    <s v="160x600"/>
    <s v="female"/>
    <s v="age_eighteen_twentyfour"/>
    <s v="18_24"/>
    <s v="yes"/>
    <s v="Weekday"/>
    <n v="15"/>
    <s v="Afternoon"/>
    <x v="0"/>
    <x v="0"/>
  </r>
  <r>
    <x v="85"/>
    <d v="2019-01-02T16:24:00"/>
    <n v="4"/>
    <s v="Wednesday"/>
    <x v="0"/>
    <x v="2"/>
    <x v="0"/>
    <x v="3"/>
    <s v="boards.ie"/>
    <s v="160x600"/>
    <s v="female"/>
    <s v="age_eighteen_twentyfour"/>
    <s v="18_24"/>
    <n v="0"/>
    <s v="Weekday"/>
    <n v="16"/>
    <s v="Afternoon"/>
    <x v="0"/>
    <x v="0"/>
  </r>
  <r>
    <x v="85"/>
    <d v="2019-01-03T12:09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3T12:09:00"/>
    <n v="5"/>
    <s v="Thursday"/>
    <x v="0"/>
    <x v="2"/>
    <x v="0"/>
    <x v="3"/>
    <s v="daft.ie"/>
    <s v="160x600"/>
    <s v="female"/>
    <s v="age_eighteen_twentyfour"/>
    <s v="18_24"/>
    <s v="yes"/>
    <s v="Weekday"/>
    <n v="12"/>
    <s v="Afternoon"/>
    <x v="0"/>
    <x v="0"/>
  </r>
  <r>
    <x v="85"/>
    <d v="2019-01-02T12:54:00"/>
    <n v="4"/>
    <s v="Wednesday"/>
    <x v="0"/>
    <x v="2"/>
    <x v="0"/>
    <x v="3"/>
    <s v="babyandbump.momtastic.com"/>
    <s v="300x250"/>
    <s v="female"/>
    <s v="age_eighteen_twentyfour"/>
    <s v="18_24"/>
    <n v="0"/>
    <s v="Weekday"/>
    <n v="12"/>
    <s v="Afternoon"/>
    <x v="0"/>
    <x v="0"/>
  </r>
  <r>
    <x v="85"/>
    <d v="2019-01-02T12:53:00"/>
    <n v="4"/>
    <s v="Wednesday"/>
    <x v="0"/>
    <x v="2"/>
    <x v="0"/>
    <x v="3"/>
    <s v="babyandbump.momtastic.com"/>
    <s v="300x250"/>
    <s v="female"/>
    <s v="age_eighteen_twentyfour"/>
    <s v="18_24"/>
    <n v="0"/>
    <s v="Weekday"/>
    <n v="12"/>
    <s v="Afternoon"/>
    <x v="0"/>
    <x v="0"/>
  </r>
  <r>
    <x v="85"/>
    <d v="2019-01-02T12:54:00"/>
    <n v="4"/>
    <s v="Wednesday"/>
    <x v="0"/>
    <x v="2"/>
    <x v="0"/>
    <x v="3"/>
    <s v="babyandbump.momtastic.com"/>
    <s v="300x250"/>
    <s v="female"/>
    <s v="age_eighteen_twentyfour"/>
    <s v="18_24"/>
    <n v="0"/>
    <s v="Weekday"/>
    <n v="12"/>
    <s v="Afternoon"/>
    <x v="0"/>
    <x v="0"/>
  </r>
  <r>
    <x v="85"/>
    <d v="2019-01-02T12:53:00"/>
    <n v="4"/>
    <s v="Wednesday"/>
    <x v="0"/>
    <x v="2"/>
    <x v="0"/>
    <x v="0"/>
    <s v="babyandbump.momtastic.com"/>
    <s v="300x250"/>
    <s v="female"/>
    <s v="age_eighteen_twentyfour"/>
    <s v="18_24"/>
    <n v="0"/>
    <s v="Weekday"/>
    <n v="12"/>
    <s v="Afternoon"/>
    <x v="0"/>
    <x v="0"/>
  </r>
  <r>
    <x v="85"/>
    <d v="2019-01-02T12:54:00"/>
    <n v="4"/>
    <s v="Wednesday"/>
    <x v="0"/>
    <x v="2"/>
    <x v="0"/>
    <x v="3"/>
    <s v="babyandbump.momtastic.com"/>
    <s v="300x250"/>
    <s v="female"/>
    <s v="age_eighteen_twentyfour"/>
    <s v="18_24"/>
    <n v="0"/>
    <s v="Weekday"/>
    <n v="12"/>
    <s v="Afternoon"/>
    <x v="0"/>
    <x v="0"/>
  </r>
  <r>
    <x v="85"/>
    <d v="2019-01-02T16:12:00"/>
    <n v="4"/>
    <s v="Wednesday"/>
    <x v="0"/>
    <x v="2"/>
    <x v="0"/>
    <x v="3"/>
    <s v="thepropertypin.com"/>
    <s v="320x50"/>
    <s v="female"/>
    <s v="age_eighteen_twentyfour"/>
    <s v="18_24"/>
    <n v="0"/>
    <s v="Weekday"/>
    <n v="16"/>
    <s v="Afternoon"/>
    <x v="0"/>
    <x v="0"/>
  </r>
  <r>
    <x v="85"/>
    <d v="2019-01-02T16:10:00"/>
    <n v="4"/>
    <s v="Wednesday"/>
    <x v="0"/>
    <x v="2"/>
    <x v="0"/>
    <x v="3"/>
    <s v="thepropertypin.com"/>
    <s v="320x50"/>
    <s v="female"/>
    <s v="age_eighteen_twentyfour"/>
    <s v="18_24"/>
    <n v="0"/>
    <s v="Weekday"/>
    <n v="16"/>
    <s v="Afternoon"/>
    <x v="0"/>
    <x v="0"/>
  </r>
  <r>
    <x v="85"/>
    <d v="2019-01-02T16:11:00"/>
    <n v="4"/>
    <s v="Wednesday"/>
    <x v="0"/>
    <x v="2"/>
    <x v="0"/>
    <x v="3"/>
    <s v="thepropertypin.com"/>
    <s v="320x50"/>
    <s v="female"/>
    <s v="age_eighteen_twentyfour"/>
    <s v="18_24"/>
    <n v="0"/>
    <s v="Weekday"/>
    <n v="16"/>
    <s v="Afternoon"/>
    <x v="0"/>
    <x v="0"/>
  </r>
  <r>
    <x v="85"/>
    <d v="2019-01-03T12:57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2:53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5:45:00"/>
    <n v="4"/>
    <s v="Wednesday"/>
    <x v="0"/>
    <x v="2"/>
    <x v="0"/>
    <x v="3"/>
    <s v="daft.ie"/>
    <s v="728x90"/>
    <s v="female"/>
    <s v="age_eighteen_twentyfour"/>
    <s v="18_24"/>
    <s v="yes"/>
    <s v="Weekday"/>
    <n v="15"/>
    <s v="Afternoon"/>
    <x v="0"/>
    <x v="0"/>
  </r>
  <r>
    <x v="85"/>
    <d v="2019-01-03T12:10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6:17:00"/>
    <n v="5"/>
    <s v="Thursday"/>
    <x v="0"/>
    <x v="2"/>
    <x v="0"/>
    <x v="3"/>
    <s v="tripadvisor.ie"/>
    <s v="728x90"/>
    <s v="female"/>
    <s v="age_eighteen_twentyfour"/>
    <s v="18_24"/>
    <n v="0"/>
    <s v="Weekday"/>
    <n v="16"/>
    <s v="Afternoon"/>
    <x v="0"/>
    <x v="0"/>
  </r>
  <r>
    <x v="85"/>
    <d v="2019-01-03T12:53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5:47:00"/>
    <n v="4"/>
    <s v="Wednesday"/>
    <x v="0"/>
    <x v="2"/>
    <x v="0"/>
    <x v="3"/>
    <s v="daft.ie"/>
    <s v="728x90"/>
    <s v="female"/>
    <s v="age_eighteen_twentyfour"/>
    <s v="18_24"/>
    <s v="yes"/>
    <s v="Weekday"/>
    <n v="15"/>
    <s v="Afternoon"/>
    <x v="0"/>
    <x v="0"/>
  </r>
  <r>
    <x v="85"/>
    <d v="2019-01-02T15:42:00"/>
    <n v="4"/>
    <s v="Wednesday"/>
    <x v="0"/>
    <x v="2"/>
    <x v="0"/>
    <x v="3"/>
    <s v="daft.ie"/>
    <s v="728x90"/>
    <s v="female"/>
    <s v="age_eighteen_twentyfour"/>
    <s v="18_24"/>
    <s v="yes"/>
    <s v="Weekday"/>
    <n v="15"/>
    <s v="Afternoon"/>
    <x v="0"/>
    <x v="0"/>
  </r>
  <r>
    <x v="85"/>
    <d v="2019-01-03T12:56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5:41:00"/>
    <n v="4"/>
    <s v="Wednesday"/>
    <x v="0"/>
    <x v="2"/>
    <x v="0"/>
    <x v="3"/>
    <s v="daft.ie"/>
    <s v="728x90"/>
    <s v="female"/>
    <s v="age_eighteen_twentyfour"/>
    <s v="18_24"/>
    <s v="yes"/>
    <s v="Weekday"/>
    <n v="15"/>
    <s v="Afternoon"/>
    <x v="0"/>
    <x v="0"/>
  </r>
  <r>
    <x v="85"/>
    <d v="2019-01-03T12:09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5:46:00"/>
    <n v="4"/>
    <s v="Wednesday"/>
    <x v="0"/>
    <x v="2"/>
    <x v="0"/>
    <x v="3"/>
    <s v="daft.ie"/>
    <s v="728x90"/>
    <s v="female"/>
    <s v="age_eighteen_twentyfour"/>
    <s v="18_24"/>
    <s v="yes"/>
    <s v="Weekday"/>
    <n v="15"/>
    <s v="Afternoon"/>
    <x v="0"/>
    <x v="0"/>
  </r>
  <r>
    <x v="85"/>
    <d v="2019-01-03T12:55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2:10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2:09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6:00:00"/>
    <n v="4"/>
    <s v="Wednesday"/>
    <x v="0"/>
    <x v="2"/>
    <x v="0"/>
    <x v="3"/>
    <s v="daft.ie"/>
    <s v="728x90"/>
    <s v="female"/>
    <s v="age_eighteen_twentyfour"/>
    <s v="18_24"/>
    <s v="yes"/>
    <s v="Weekday"/>
    <n v="16"/>
    <s v="Afternoon"/>
    <x v="0"/>
    <x v="0"/>
  </r>
  <r>
    <x v="85"/>
    <d v="2019-01-03T12:09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2:56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6:18:00"/>
    <n v="5"/>
    <s v="Thursday"/>
    <x v="0"/>
    <x v="2"/>
    <x v="0"/>
    <x v="1"/>
    <s v="accuweather.com"/>
    <s v="728x90"/>
    <s v="female"/>
    <s v="age_eighteen_twentyfour"/>
    <s v="18_24"/>
    <n v="0"/>
    <s v="Weekday"/>
    <n v="16"/>
    <s v="Afternoon"/>
    <x v="0"/>
    <x v="0"/>
  </r>
  <r>
    <x v="85"/>
    <d v="2019-01-03T12:57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6:11:00"/>
    <n v="4"/>
    <s v="Wednesday"/>
    <x v="0"/>
    <x v="2"/>
    <x v="0"/>
    <x v="3"/>
    <s v="daft.ie"/>
    <s v="728x90"/>
    <s v="female"/>
    <s v="age_eighteen_twentyfour"/>
    <s v="18_24"/>
    <s v="yes"/>
    <s v="Weekday"/>
    <n v="16"/>
    <s v="Afternoon"/>
    <x v="0"/>
    <x v="0"/>
  </r>
  <r>
    <x v="85"/>
    <d v="2019-01-03T15:21:00"/>
    <n v="5"/>
    <s v="Thursday"/>
    <x v="0"/>
    <x v="2"/>
    <x v="0"/>
    <x v="3"/>
    <s v="tripadvisor.ie"/>
    <s v="728x90"/>
    <s v="female"/>
    <s v="age_eighteen_twentyfour"/>
    <s v="18_24"/>
    <n v="0"/>
    <s v="Weekday"/>
    <n v="15"/>
    <s v="Afternoon"/>
    <x v="0"/>
    <x v="0"/>
  </r>
  <r>
    <x v="85"/>
    <d v="2019-01-03T12:54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12:56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3T09:18:00"/>
    <n v="5"/>
    <s v="Thursday"/>
    <x v="0"/>
    <x v="2"/>
    <x v="0"/>
    <x v="3"/>
    <s v="skyscanner.ie"/>
    <s v="728x90"/>
    <s v="female"/>
    <s v="age_eighteen_twentyfour"/>
    <s v="18_24"/>
    <n v="0"/>
    <s v="Weekday"/>
    <n v="9"/>
    <s v="Morning"/>
    <x v="0"/>
    <x v="0"/>
  </r>
  <r>
    <x v="85"/>
    <d v="2019-01-03T12:53:00"/>
    <n v="5"/>
    <s v="Thursday"/>
    <x v="0"/>
    <x v="2"/>
    <x v="0"/>
    <x v="3"/>
    <s v="daft.ie"/>
    <s v="728x90"/>
    <s v="female"/>
    <s v="age_eighteen_twentyfour"/>
    <s v="18_24"/>
    <s v="yes"/>
    <s v="Weekday"/>
    <n v="12"/>
    <s v="Afternoon"/>
    <x v="0"/>
    <x v="0"/>
  </r>
  <r>
    <x v="85"/>
    <d v="2019-01-02T16:11:00"/>
    <n v="4"/>
    <s v="Wednesday"/>
    <x v="0"/>
    <x v="2"/>
    <x v="0"/>
    <x v="3"/>
    <s v="daft.ie"/>
    <s v="728x90"/>
    <s v="female"/>
    <s v="age_eighteen_twentyfour"/>
    <s v="18_24"/>
    <s v="yes"/>
    <s v="Weekday"/>
    <n v="16"/>
    <s v="Afternoon"/>
    <x v="0"/>
    <x v="0"/>
  </r>
  <r>
    <x v="85"/>
    <d v="2019-01-04T14:09:00"/>
    <n v="6"/>
    <s v="Friday"/>
    <x v="0"/>
    <x v="1"/>
    <x v="0"/>
    <x v="2"/>
    <s v="accuweather.com"/>
    <s v="728x90"/>
    <s v="female"/>
    <s v="age_eighteen_twentyfour"/>
    <s v="18_24"/>
    <n v="0"/>
    <s v="Weekday"/>
    <n v="14"/>
    <s v="Afternoon"/>
    <x v="2"/>
    <x v="2"/>
  </r>
  <r>
    <x v="86"/>
    <d v="2019-01-23T16:14:00"/>
    <n v="4"/>
    <s v="Wednesday"/>
    <x v="0"/>
    <x v="0"/>
    <x v="1"/>
    <x v="1"/>
    <s v="mgsm.pl"/>
    <s v="160x600"/>
    <s v="male"/>
    <s v="age_eighteen_twentyfour"/>
    <s v="18_24"/>
    <n v="0"/>
    <s v="Weekday"/>
    <n v="16"/>
    <s v="Afternoon"/>
    <x v="0"/>
    <x v="0"/>
  </r>
  <r>
    <x v="86"/>
    <d v="2019-01-06T11:58:00"/>
    <n v="1"/>
    <s v="Sunday"/>
    <x v="0"/>
    <x v="0"/>
    <x v="1"/>
    <x v="0"/>
    <s v="thesun.ie"/>
    <s v="300x250"/>
    <s v="male"/>
    <s v="age_eighteen_twentyfour"/>
    <s v="18_24"/>
    <n v="0"/>
    <s v="Weekend"/>
    <n v="11"/>
    <s v="Morning"/>
    <x v="0"/>
    <x v="0"/>
  </r>
  <r>
    <x v="86"/>
    <d v="2019-01-30T14:00:00"/>
    <n v="4"/>
    <s v="Wednesday"/>
    <x v="0"/>
    <x v="1"/>
    <x v="1"/>
    <x v="2"/>
    <s v="mgsm.pl"/>
    <s v="160x600"/>
    <s v="male"/>
    <s v="age_eighteen_twentyfour"/>
    <s v="18_24"/>
    <n v="0"/>
    <s v="Weekday"/>
    <n v="14"/>
    <s v="Afternoon"/>
    <x v="1"/>
    <x v="1"/>
  </r>
  <r>
    <x v="87"/>
    <d v="2019-01-12T17:23:00"/>
    <n v="7"/>
    <s v="Saturday"/>
    <x v="0"/>
    <x v="2"/>
    <x v="1"/>
    <x v="1"/>
    <s v="touch.boards.ie"/>
    <s v="300x250"/>
    <s v="female"/>
    <s v="age_twentyfive_thirtyfour"/>
    <s v="25_34"/>
    <n v="0"/>
    <s v="Weekend"/>
    <n v="17"/>
    <s v="Evening"/>
    <x v="0"/>
    <x v="0"/>
  </r>
  <r>
    <x v="87"/>
    <d v="2019-01-13T21:47:00"/>
    <n v="1"/>
    <s v="Sunday"/>
    <x v="0"/>
    <x v="1"/>
    <x v="1"/>
    <x v="2"/>
    <s v="touch.boards.ie"/>
    <s v="300x250"/>
    <s v="female"/>
    <s v="age_twentyfive_thirtyfour"/>
    <s v="25_34"/>
    <n v="0"/>
    <s v="Weekend"/>
    <n v="21"/>
    <s v="Evening"/>
    <x v="2"/>
    <x v="2"/>
  </r>
  <r>
    <x v="88"/>
    <d v="2019-01-27T12:42:00"/>
    <n v="1"/>
    <s v="Sunday"/>
    <x v="0"/>
    <x v="2"/>
    <x v="0"/>
    <x v="3"/>
    <s v="outlook.live.com"/>
    <s v="160x600"/>
    <s v="female"/>
    <s v="age_fortyfive_fiftyfour"/>
    <s v="45_54"/>
    <n v="0"/>
    <s v="Weekend"/>
    <n v="12"/>
    <s v="Afternoon"/>
    <x v="0"/>
    <x v="0"/>
  </r>
  <r>
    <x v="88"/>
    <d v="2019-01-27T12:34:00"/>
    <n v="1"/>
    <s v="Sunday"/>
    <x v="0"/>
    <x v="2"/>
    <x v="0"/>
    <x v="3"/>
    <s v="outlook.live.com"/>
    <s v="160x600"/>
    <s v="female"/>
    <s v="age_fortyfive_fiftyfour"/>
    <s v="45_54"/>
    <n v="0"/>
    <s v="Weekend"/>
    <n v="12"/>
    <s v="Afternoon"/>
    <x v="0"/>
    <x v="0"/>
  </r>
  <r>
    <x v="88"/>
    <d v="2019-01-28T19:52:00"/>
    <n v="2"/>
    <s v="Monday"/>
    <x v="0"/>
    <x v="2"/>
    <x v="0"/>
    <x v="3"/>
    <s v="outlook.live.com"/>
    <s v="160x600"/>
    <s v="female"/>
    <s v="age_fortyfive_fiftyfour"/>
    <s v="45_54"/>
    <n v="0"/>
    <s v="Weekday"/>
    <n v="19"/>
    <s v="Evening"/>
    <x v="0"/>
    <x v="0"/>
  </r>
  <r>
    <x v="88"/>
    <d v="2019-01-28T19:52:00"/>
    <n v="2"/>
    <s v="Monday"/>
    <x v="0"/>
    <x v="2"/>
    <x v="0"/>
    <x v="1"/>
    <s v="outlook.live.com"/>
    <s v="160x600"/>
    <s v="female"/>
    <s v="age_fortyfive_fiftyfour"/>
    <s v="45_54"/>
    <n v="0"/>
    <s v="Weekday"/>
    <n v="19"/>
    <s v="Evening"/>
    <x v="0"/>
    <x v="0"/>
  </r>
  <r>
    <x v="88"/>
    <d v="2019-01-27T09:20:00"/>
    <n v="1"/>
    <s v="Sunday"/>
    <x v="0"/>
    <x v="2"/>
    <x v="0"/>
    <x v="0"/>
    <s v="outlook.live.com"/>
    <s v="160x600"/>
    <s v="female"/>
    <s v="age_fortyfive_fiftyfour"/>
    <s v="45_54"/>
    <n v="0"/>
    <s v="Weekend"/>
    <n v="9"/>
    <s v="Morning"/>
    <x v="0"/>
    <x v="0"/>
  </r>
  <r>
    <x v="88"/>
    <d v="2019-01-27T18:53:00"/>
    <n v="1"/>
    <s v="Sunday"/>
    <x v="0"/>
    <x v="2"/>
    <x v="0"/>
    <x v="3"/>
    <s v="outlook.live.com"/>
    <s v="160x600"/>
    <s v="female"/>
    <s v="age_fortyfive_fiftyfour"/>
    <s v="45_54"/>
    <n v="0"/>
    <s v="Weekend"/>
    <n v="18"/>
    <s v="Evening"/>
    <x v="0"/>
    <x v="0"/>
  </r>
  <r>
    <x v="88"/>
    <d v="2019-01-28T20:06:00"/>
    <n v="2"/>
    <s v="Monday"/>
    <x v="0"/>
    <x v="1"/>
    <x v="0"/>
    <x v="2"/>
    <s v="outlook.live.com"/>
    <s v="160x600"/>
    <s v="female"/>
    <s v="age_fortyfive_fiftyfour"/>
    <s v="45_54"/>
    <n v="0"/>
    <s v="Weekday"/>
    <n v="20"/>
    <s v="Evening"/>
    <x v="2"/>
    <x v="2"/>
  </r>
  <r>
    <x v="89"/>
    <d v="2019-01-10T14:20:00"/>
    <n v="5"/>
    <s v="Thursday"/>
    <x v="0"/>
    <x v="0"/>
    <x v="0"/>
    <x v="1"/>
    <s v="yorkshireeveningpost.co.uk"/>
    <s v="728x90"/>
    <s v="male"/>
    <s v="age_thirtyfive_fortyfour"/>
    <s v="35_44"/>
    <n v="0"/>
    <s v="Weekday"/>
    <n v="14"/>
    <s v="Afternoon"/>
    <x v="0"/>
    <x v="0"/>
  </r>
  <r>
    <x v="89"/>
    <d v="2019-01-24T12:30:00"/>
    <n v="5"/>
    <s v="Thursday"/>
    <x v="0"/>
    <x v="1"/>
    <x v="0"/>
    <x v="2"/>
    <s v="yorkshireeveningpost.co.uk"/>
    <s v="728x90"/>
    <s v="male"/>
    <s v="age_thirtyfive_fortyfour"/>
    <s v="35_44"/>
    <n v="0"/>
    <s v="Weekday"/>
    <n v="12"/>
    <s v="Afternoon"/>
    <x v="1"/>
    <x v="1"/>
  </r>
  <r>
    <x v="90"/>
    <d v="2019-01-05T20:05:00"/>
    <n v="7"/>
    <s v="Saturday"/>
    <x v="0"/>
    <x v="2"/>
    <x v="0"/>
    <x v="3"/>
    <s v="sewcanshe.com"/>
    <s v="160x600"/>
    <s v="female"/>
    <s v="age_twentyfive_thirtyfour"/>
    <s v="25_34"/>
    <n v="0"/>
    <s v="Weekend"/>
    <n v="20"/>
    <s v="Evening"/>
    <x v="0"/>
    <x v="0"/>
  </r>
  <r>
    <x v="90"/>
    <d v="2019-01-05T19:42:00"/>
    <n v="7"/>
    <s v="Saturday"/>
    <x v="0"/>
    <x v="2"/>
    <x v="0"/>
    <x v="3"/>
    <s v="sewcanshe.com"/>
    <s v="160x600"/>
    <s v="female"/>
    <s v="age_twentyfive_thirtyfour"/>
    <s v="25_34"/>
    <n v="0"/>
    <s v="Weekend"/>
    <n v="19"/>
    <s v="Evening"/>
    <x v="0"/>
    <x v="0"/>
  </r>
  <r>
    <x v="90"/>
    <d v="2019-01-25T23:01:00"/>
    <n v="6"/>
    <s v="Friday"/>
    <x v="0"/>
    <x v="2"/>
    <x v="0"/>
    <x v="1"/>
    <s v="daft.ie"/>
    <s v="160x600"/>
    <s v="female"/>
    <s v="age_twentyfive_thirtyfour"/>
    <s v="25_34"/>
    <s v="yes"/>
    <s v="Weekday"/>
    <n v="23"/>
    <s v="Evening"/>
    <x v="0"/>
    <x v="0"/>
  </r>
  <r>
    <x v="90"/>
    <d v="2019-01-05T21:45:00"/>
    <n v="7"/>
    <s v="Saturday"/>
    <x v="0"/>
    <x v="2"/>
    <x v="0"/>
    <x v="3"/>
    <s v="sewcanshe.com"/>
    <s v="300x250"/>
    <s v="female"/>
    <s v="age_twentyfive_thirtyfour"/>
    <s v="25_34"/>
    <n v="0"/>
    <s v="Weekend"/>
    <n v="21"/>
    <s v="Evening"/>
    <x v="0"/>
    <x v="0"/>
  </r>
  <r>
    <x v="90"/>
    <d v="2019-01-05T19:22:00"/>
    <n v="7"/>
    <s v="Saturday"/>
    <x v="0"/>
    <x v="2"/>
    <x v="0"/>
    <x v="3"/>
    <s v="sewcanshe.com"/>
    <s v="300x250"/>
    <s v="female"/>
    <s v="age_twentyfive_thirtyfour"/>
    <s v="25_34"/>
    <n v="0"/>
    <s v="Weekend"/>
    <n v="19"/>
    <s v="Evening"/>
    <x v="0"/>
    <x v="0"/>
  </r>
  <r>
    <x v="90"/>
    <d v="2019-01-05T20:42:00"/>
    <n v="7"/>
    <s v="Saturday"/>
    <x v="0"/>
    <x v="2"/>
    <x v="0"/>
    <x v="3"/>
    <s v="sewcanshe.com"/>
    <s v="300x250"/>
    <s v="female"/>
    <s v="age_twentyfive_thirtyfour"/>
    <s v="25_34"/>
    <n v="0"/>
    <s v="Weekend"/>
    <n v="20"/>
    <s v="Evening"/>
    <x v="0"/>
    <x v="0"/>
  </r>
  <r>
    <x v="90"/>
    <d v="2019-01-15T20:56:00"/>
    <n v="3"/>
    <s v="Tuesday"/>
    <x v="0"/>
    <x v="2"/>
    <x v="0"/>
    <x v="3"/>
    <s v="simpleveganblog.com"/>
    <s v="300x250"/>
    <s v="female"/>
    <s v="age_twentyfive_thirtyfour"/>
    <s v="25_34"/>
    <n v="0"/>
    <s v="Weekday"/>
    <n v="20"/>
    <s v="Evening"/>
    <x v="0"/>
    <x v="0"/>
  </r>
  <r>
    <x v="90"/>
    <d v="2019-01-05T19:54:00"/>
    <n v="7"/>
    <s v="Saturday"/>
    <x v="0"/>
    <x v="2"/>
    <x v="0"/>
    <x v="3"/>
    <s v="sewcanshe.com"/>
    <s v="300x250"/>
    <s v="female"/>
    <s v="age_twentyfive_thirtyfour"/>
    <s v="25_34"/>
    <n v="0"/>
    <s v="Weekend"/>
    <n v="19"/>
    <s v="Evening"/>
    <x v="0"/>
    <x v="0"/>
  </r>
  <r>
    <x v="90"/>
    <d v="2019-01-05T23:08:00"/>
    <n v="7"/>
    <s v="Saturday"/>
    <x v="0"/>
    <x v="2"/>
    <x v="0"/>
    <x v="3"/>
    <s v="sewcanshe.com"/>
    <s v="300x250"/>
    <s v="female"/>
    <s v="age_twentyfive_thirtyfour"/>
    <s v="25_34"/>
    <n v="0"/>
    <s v="Weekend"/>
    <n v="23"/>
    <s v="Evening"/>
    <x v="0"/>
    <x v="0"/>
  </r>
  <r>
    <x v="90"/>
    <d v="2019-01-05T22:08:00"/>
    <n v="7"/>
    <s v="Saturday"/>
    <x v="0"/>
    <x v="2"/>
    <x v="0"/>
    <x v="3"/>
    <s v="sewcanshe.com"/>
    <s v="300x250"/>
    <s v="female"/>
    <s v="age_twentyfive_thirtyfour"/>
    <s v="25_34"/>
    <n v="0"/>
    <s v="Weekend"/>
    <n v="22"/>
    <s v="Evening"/>
    <x v="0"/>
    <x v="0"/>
  </r>
  <r>
    <x v="90"/>
    <d v="2019-01-05T18:59:00"/>
    <n v="7"/>
    <s v="Saturday"/>
    <x v="0"/>
    <x v="2"/>
    <x v="0"/>
    <x v="3"/>
    <s v="sewcanshe.com"/>
    <s v="300x250"/>
    <s v="female"/>
    <s v="age_twentyfive_thirtyfour"/>
    <s v="25_34"/>
    <n v="0"/>
    <s v="Weekend"/>
    <n v="18"/>
    <s v="Evening"/>
    <x v="0"/>
    <x v="0"/>
  </r>
  <r>
    <x v="90"/>
    <d v="2019-01-05T23:28:00"/>
    <n v="7"/>
    <s v="Saturday"/>
    <x v="0"/>
    <x v="2"/>
    <x v="0"/>
    <x v="3"/>
    <s v="sewcanshe.com"/>
    <s v="300x250"/>
    <s v="female"/>
    <s v="age_twentyfive_thirtyfour"/>
    <s v="25_34"/>
    <n v="0"/>
    <s v="Weekend"/>
    <n v="23"/>
    <s v="Evening"/>
    <x v="0"/>
    <x v="0"/>
  </r>
  <r>
    <x v="90"/>
    <d v="2019-01-05T21:07:00"/>
    <n v="7"/>
    <s v="Saturday"/>
    <x v="0"/>
    <x v="2"/>
    <x v="0"/>
    <x v="3"/>
    <s v="makingthymeforhealth.com"/>
    <s v="320x50"/>
    <s v="female"/>
    <s v="age_twentyfive_thirtyfour"/>
    <s v="25_34"/>
    <n v="0"/>
    <s v="Weekend"/>
    <n v="21"/>
    <s v="Evening"/>
    <x v="0"/>
    <x v="0"/>
  </r>
  <r>
    <x v="90"/>
    <d v="2019-01-05T22:00:00"/>
    <n v="7"/>
    <s v="Saturday"/>
    <x v="0"/>
    <x v="2"/>
    <x v="0"/>
    <x v="3"/>
    <s v="sewcanshe.com"/>
    <s v="728x90"/>
    <s v="female"/>
    <s v="age_twentyfive_thirtyfour"/>
    <s v="25_34"/>
    <n v="0"/>
    <s v="Weekend"/>
    <n v="22"/>
    <s v="Evening"/>
    <x v="0"/>
    <x v="0"/>
  </r>
  <r>
    <x v="90"/>
    <d v="2019-01-05T20:22:00"/>
    <n v="7"/>
    <s v="Saturday"/>
    <x v="0"/>
    <x v="2"/>
    <x v="0"/>
    <x v="3"/>
    <s v="sewcanshe.com"/>
    <s v="728x90"/>
    <s v="female"/>
    <s v="age_twentyfive_thirtyfour"/>
    <s v="25_34"/>
    <n v="0"/>
    <s v="Weekend"/>
    <n v="20"/>
    <s v="Evening"/>
    <x v="0"/>
    <x v="0"/>
  </r>
  <r>
    <x v="90"/>
    <d v="2019-01-05T22:47:00"/>
    <n v="7"/>
    <s v="Saturday"/>
    <x v="0"/>
    <x v="2"/>
    <x v="0"/>
    <x v="3"/>
    <s v="sewcanshe.com"/>
    <s v="728x90"/>
    <s v="female"/>
    <s v="age_twentyfive_thirtyfour"/>
    <s v="25_34"/>
    <n v="0"/>
    <s v="Weekend"/>
    <n v="22"/>
    <s v="Evening"/>
    <x v="0"/>
    <x v="0"/>
  </r>
  <r>
    <x v="90"/>
    <d v="2019-01-05T20:42:00"/>
    <n v="7"/>
    <s v="Saturday"/>
    <x v="0"/>
    <x v="2"/>
    <x v="0"/>
    <x v="3"/>
    <s v="sewcanshe.com"/>
    <s v="728x90"/>
    <s v="female"/>
    <s v="age_twentyfive_thirtyfour"/>
    <s v="25_34"/>
    <n v="0"/>
    <s v="Weekend"/>
    <n v="20"/>
    <s v="Evening"/>
    <x v="0"/>
    <x v="0"/>
  </r>
  <r>
    <x v="90"/>
    <d v="2019-01-05T17:48:00"/>
    <n v="7"/>
    <s v="Saturday"/>
    <x v="0"/>
    <x v="2"/>
    <x v="0"/>
    <x v="3"/>
    <s v="sewcanshe.com"/>
    <s v="728x90"/>
    <s v="female"/>
    <s v="age_twentyfive_thirtyfour"/>
    <s v="25_34"/>
    <n v="0"/>
    <s v="Weekend"/>
    <n v="17"/>
    <s v="Evening"/>
    <x v="0"/>
    <x v="0"/>
  </r>
  <r>
    <x v="90"/>
    <d v="2019-01-05T20:17:00"/>
    <n v="7"/>
    <s v="Saturday"/>
    <x v="0"/>
    <x v="2"/>
    <x v="0"/>
    <x v="3"/>
    <s v="sewcanshe.com"/>
    <s v="728x90"/>
    <s v="female"/>
    <s v="age_twentyfive_thirtyfour"/>
    <s v="25_34"/>
    <n v="0"/>
    <s v="Weekend"/>
    <n v="20"/>
    <s v="Evening"/>
    <x v="0"/>
    <x v="0"/>
  </r>
  <r>
    <x v="90"/>
    <d v="2019-01-05T22:32:00"/>
    <n v="7"/>
    <s v="Saturday"/>
    <x v="0"/>
    <x v="2"/>
    <x v="0"/>
    <x v="3"/>
    <s v="sewcanshe.com"/>
    <s v="728x90"/>
    <s v="female"/>
    <s v="age_twentyfive_thirtyfour"/>
    <s v="25_34"/>
    <n v="0"/>
    <s v="Weekend"/>
    <n v="22"/>
    <s v="Evening"/>
    <x v="0"/>
    <x v="0"/>
  </r>
  <r>
    <x v="90"/>
    <d v="2019-01-05T23:43:00"/>
    <n v="7"/>
    <s v="Saturday"/>
    <x v="0"/>
    <x v="2"/>
    <x v="0"/>
    <x v="3"/>
    <s v="sewcanshe.com"/>
    <s v="728x90"/>
    <s v="female"/>
    <s v="age_twentyfive_thirtyfour"/>
    <s v="25_34"/>
    <n v="0"/>
    <s v="Weekend"/>
    <n v="23"/>
    <s v="Evening"/>
    <x v="0"/>
    <x v="0"/>
  </r>
  <r>
    <x v="90"/>
    <d v="2019-01-10T18:56:00"/>
    <n v="5"/>
    <s v="Thursday"/>
    <x v="0"/>
    <x v="2"/>
    <x v="0"/>
    <x v="3"/>
    <s v="naturalantidote.com"/>
    <s v="728x90"/>
    <s v="female"/>
    <s v="age_twentyfive_thirtyfour"/>
    <s v="25_34"/>
    <n v="0"/>
    <s v="Weekday"/>
    <n v="18"/>
    <s v="Evening"/>
    <x v="0"/>
    <x v="0"/>
  </r>
  <r>
    <x v="90"/>
    <d v="2019-01-05T21:24:00"/>
    <n v="7"/>
    <s v="Saturday"/>
    <x v="0"/>
    <x v="2"/>
    <x v="0"/>
    <x v="3"/>
    <s v="sewcanshe.com"/>
    <s v="728x90"/>
    <s v="female"/>
    <s v="age_twentyfive_thirtyfour"/>
    <s v="25_34"/>
    <n v="0"/>
    <s v="Weekend"/>
    <n v="21"/>
    <s v="Evening"/>
    <x v="0"/>
    <x v="0"/>
  </r>
  <r>
    <x v="90"/>
    <d v="2019-01-05T21:38:00"/>
    <n v="7"/>
    <s v="Saturday"/>
    <x v="0"/>
    <x v="2"/>
    <x v="0"/>
    <x v="3"/>
    <s v="sewcanshe.com"/>
    <s v="728x90"/>
    <s v="female"/>
    <s v="age_twentyfive_thirtyfour"/>
    <s v="25_34"/>
    <n v="0"/>
    <s v="Weekend"/>
    <n v="21"/>
    <s v="Evening"/>
    <x v="0"/>
    <x v="0"/>
  </r>
  <r>
    <x v="90"/>
    <d v="2019-01-05T20:57:00"/>
    <n v="7"/>
    <s v="Saturday"/>
    <x v="0"/>
    <x v="2"/>
    <x v="0"/>
    <x v="3"/>
    <s v="sewcanshe.com"/>
    <s v="728x90"/>
    <s v="female"/>
    <s v="age_twentyfive_thirtyfour"/>
    <s v="25_34"/>
    <n v="0"/>
    <s v="Weekend"/>
    <n v="20"/>
    <s v="Evening"/>
    <x v="0"/>
    <x v="0"/>
  </r>
  <r>
    <x v="90"/>
    <d v="2019-01-05T18:59:00"/>
    <n v="7"/>
    <s v="Saturday"/>
    <x v="0"/>
    <x v="2"/>
    <x v="0"/>
    <x v="3"/>
    <s v="sewcanshe.com"/>
    <s v="728x90"/>
    <s v="female"/>
    <s v="age_twentyfive_thirtyfour"/>
    <s v="25_34"/>
    <n v="0"/>
    <s v="Weekend"/>
    <n v="18"/>
    <s v="Evening"/>
    <x v="0"/>
    <x v="0"/>
  </r>
  <r>
    <x v="90"/>
    <d v="2019-01-05T22:24:00"/>
    <n v="7"/>
    <s v="Saturday"/>
    <x v="0"/>
    <x v="2"/>
    <x v="0"/>
    <x v="3"/>
    <s v="sewcanshe.com"/>
    <s v="728x90"/>
    <s v="female"/>
    <s v="age_twentyfive_thirtyfour"/>
    <s v="25_34"/>
    <n v="0"/>
    <s v="Weekend"/>
    <n v="22"/>
    <s v="Evening"/>
    <x v="0"/>
    <x v="0"/>
  </r>
  <r>
    <x v="90"/>
    <d v="2019-01-26T11:50:00"/>
    <n v="7"/>
    <s v="Saturday"/>
    <x v="0"/>
    <x v="1"/>
    <x v="0"/>
    <x v="2"/>
    <s v="daft.ie"/>
    <s v="160x600"/>
    <s v="female"/>
    <s v="age_twentyfive_thirtyfour"/>
    <s v="25_34"/>
    <s v="yes"/>
    <s v="Weekend"/>
    <n v="11"/>
    <s v="Morning"/>
    <x v="2"/>
    <x v="2"/>
  </r>
  <r>
    <x v="91"/>
    <d v="2019-01-07T02:18:00"/>
    <n v="2"/>
    <s v="Monday"/>
    <x v="0"/>
    <x v="0"/>
    <x v="0"/>
    <x v="1"/>
    <s v="ebay.ie"/>
    <s v="728x90"/>
    <s v="male"/>
    <s v="age_eighteen_twentyfour"/>
    <s v="18_24"/>
    <n v="0"/>
    <s v="Weekday"/>
    <n v="2"/>
    <s v="Evening"/>
    <x v="0"/>
    <x v="0"/>
  </r>
  <r>
    <x v="91"/>
    <d v="2019-01-17T23:40:00"/>
    <n v="5"/>
    <s v="Thursday"/>
    <x v="0"/>
    <x v="1"/>
    <x v="0"/>
    <x v="2"/>
    <s v="ebay.ie"/>
    <s v="728x90"/>
    <s v="male"/>
    <s v="age_eighteen_twentyfour"/>
    <s v="18_24"/>
    <n v="0"/>
    <s v="Weekday"/>
    <n v="23"/>
    <s v="Evening"/>
    <x v="1"/>
    <x v="1"/>
  </r>
  <r>
    <x v="92"/>
    <d v="2019-01-23T11:33:00"/>
    <n v="4"/>
    <s v="Wednesday"/>
    <x v="0"/>
    <x v="2"/>
    <x v="0"/>
    <x v="3"/>
    <s v="ebay.com.au"/>
    <s v="300x250"/>
    <s v="male"/>
    <s v="age_fortyfive_fiftyfour"/>
    <s v="45_54"/>
    <n v="0"/>
    <s v="Weekday"/>
    <n v="11"/>
    <s v="Morning"/>
    <x v="0"/>
    <x v="0"/>
  </r>
  <r>
    <x v="92"/>
    <d v="2019-01-23T11:58:00"/>
    <n v="4"/>
    <s v="Wednesday"/>
    <x v="0"/>
    <x v="2"/>
    <x v="0"/>
    <x v="3"/>
    <s v="ebay.com.au"/>
    <s v="300x250"/>
    <s v="male"/>
    <s v="age_fortyfive_fiftyfour"/>
    <s v="45_54"/>
    <n v="0"/>
    <s v="Weekday"/>
    <n v="11"/>
    <s v="Morning"/>
    <x v="0"/>
    <x v="0"/>
  </r>
  <r>
    <x v="92"/>
    <d v="2019-01-24T09:38:00"/>
    <n v="5"/>
    <s v="Thursday"/>
    <x v="0"/>
    <x v="2"/>
    <x v="0"/>
    <x v="3"/>
    <s v="worksheets.theteacherscorner.net"/>
    <s v="300x250"/>
    <s v="male"/>
    <s v="age_fortyfive_fiftyfour"/>
    <s v="45_54"/>
    <n v="0"/>
    <s v="Weekday"/>
    <n v="9"/>
    <s v="Morning"/>
    <x v="0"/>
    <x v="0"/>
  </r>
  <r>
    <x v="92"/>
    <d v="2019-01-09T15:43:00"/>
    <n v="4"/>
    <s v="Wednesday"/>
    <x v="0"/>
    <x v="2"/>
    <x v="0"/>
    <x v="0"/>
    <s v="tpc.googlesyndication.com"/>
    <s v="300x250"/>
    <s v="male"/>
    <s v="age_fortyfive_fiftyfour"/>
    <s v="45_54"/>
    <n v="0"/>
    <s v="Weekday"/>
    <n v="15"/>
    <s v="Afternoon"/>
    <x v="0"/>
    <x v="0"/>
  </r>
  <r>
    <x v="92"/>
    <d v="2019-01-09T15:43:00"/>
    <n v="4"/>
    <s v="Wednesday"/>
    <x v="0"/>
    <x v="2"/>
    <x v="0"/>
    <x v="3"/>
    <s v="ebay.ie"/>
    <s v="300x250"/>
    <s v="male"/>
    <s v="age_fortyfive_fiftyfour"/>
    <s v="45_54"/>
    <n v="0"/>
    <s v="Weekday"/>
    <n v="15"/>
    <s v="Afternoon"/>
    <x v="0"/>
    <x v="0"/>
  </r>
  <r>
    <x v="92"/>
    <d v="2019-01-18T14:14:00"/>
    <n v="6"/>
    <s v="Friday"/>
    <x v="0"/>
    <x v="2"/>
    <x v="0"/>
    <x v="3"/>
    <s v="thesun.ie"/>
    <s v="300x250"/>
    <s v="male"/>
    <s v="age_fortyfive_fiftyfour"/>
    <s v="45_54"/>
    <n v="0"/>
    <s v="Weekday"/>
    <n v="14"/>
    <s v="Afternoon"/>
    <x v="0"/>
    <x v="0"/>
  </r>
  <r>
    <x v="92"/>
    <d v="2019-01-11T16:13:00"/>
    <n v="6"/>
    <s v="Friday"/>
    <x v="0"/>
    <x v="2"/>
    <x v="0"/>
    <x v="3"/>
    <s v="thesun.ie"/>
    <s v="300x250"/>
    <s v="male"/>
    <s v="age_fortyfive_fiftyfour"/>
    <s v="45_54"/>
    <n v="0"/>
    <s v="Weekday"/>
    <n v="16"/>
    <s v="Afternoon"/>
    <x v="0"/>
    <x v="0"/>
  </r>
  <r>
    <x v="92"/>
    <d v="2019-01-24T09:48:00"/>
    <n v="5"/>
    <s v="Thursday"/>
    <x v="0"/>
    <x v="2"/>
    <x v="0"/>
    <x v="1"/>
    <s v="worksheets.theteacherscorner.net"/>
    <s v="728x90"/>
    <s v="male"/>
    <s v="age_fortyfive_fiftyfour"/>
    <s v="45_54"/>
    <n v="0"/>
    <s v="Weekday"/>
    <n v="9"/>
    <s v="Morning"/>
    <x v="0"/>
    <x v="0"/>
  </r>
  <r>
    <x v="92"/>
    <d v="2019-01-24T09:20:00"/>
    <n v="5"/>
    <s v="Thursday"/>
    <x v="0"/>
    <x v="2"/>
    <x v="0"/>
    <x v="3"/>
    <s v="worksheets.theteacherscorner.net"/>
    <s v="728x90"/>
    <s v="male"/>
    <s v="age_fortyfive_fiftyfour"/>
    <s v="45_54"/>
    <n v="0"/>
    <s v="Weekday"/>
    <n v="9"/>
    <s v="Morning"/>
    <x v="0"/>
    <x v="0"/>
  </r>
  <r>
    <x v="92"/>
    <d v="2019-01-25T10:46:00"/>
    <n v="6"/>
    <s v="Friday"/>
    <x v="0"/>
    <x v="1"/>
    <x v="0"/>
    <x v="2"/>
    <s v="worksheets.theteacherscorner.net"/>
    <s v="728x90"/>
    <s v="male"/>
    <s v="age_fortyfive_fiftyfour"/>
    <s v="45_54"/>
    <n v="0"/>
    <s v="Weekday"/>
    <n v="10"/>
    <s v="Morning"/>
    <x v="2"/>
    <x v="2"/>
  </r>
  <r>
    <x v="93"/>
    <d v="2019-01-08T20:08:00"/>
    <n v="3"/>
    <s v="Tuesday"/>
    <x v="0"/>
    <x v="0"/>
    <x v="1"/>
    <x v="1"/>
    <s v="mumsnet.com"/>
    <s v="300x250"/>
    <s v="female"/>
    <s v="age_twentyfive_thirtyfour"/>
    <s v="25_34"/>
    <n v="0"/>
    <s v="Weekday"/>
    <n v="20"/>
    <s v="Evening"/>
    <x v="0"/>
    <x v="0"/>
  </r>
  <r>
    <x v="93"/>
    <d v="2019-01-07T22:58:00"/>
    <n v="2"/>
    <s v="Monday"/>
    <x v="0"/>
    <x v="0"/>
    <x v="1"/>
    <x v="3"/>
    <s v="mumsnet.com"/>
    <s v="320x50"/>
    <s v="female"/>
    <s v="age_twentyfive_thirtyfour"/>
    <s v="25_34"/>
    <n v="0"/>
    <s v="Weekday"/>
    <n v="22"/>
    <s v="Evening"/>
    <x v="0"/>
    <x v="0"/>
  </r>
  <r>
    <x v="93"/>
    <d v="2019-01-06T05:51:00"/>
    <n v="1"/>
    <s v="Sunday"/>
    <x v="0"/>
    <x v="0"/>
    <x v="1"/>
    <x v="0"/>
    <s v="ambitiouskitchen.com"/>
    <s v="320x50"/>
    <s v="female"/>
    <s v="age_twentyfive_thirtyfour"/>
    <s v="25_34"/>
    <n v="0"/>
    <s v="Weekend"/>
    <n v="5"/>
    <s v="Evening"/>
    <x v="0"/>
    <x v="0"/>
  </r>
  <r>
    <x v="93"/>
    <d v="2019-01-07T22:58:00"/>
    <n v="2"/>
    <s v="Monday"/>
    <x v="0"/>
    <x v="0"/>
    <x v="1"/>
    <x v="3"/>
    <s v="mumsnet.com"/>
    <s v="320x50"/>
    <s v="female"/>
    <s v="age_twentyfive_thirtyfour"/>
    <s v="25_34"/>
    <n v="0"/>
    <s v="Weekday"/>
    <n v="22"/>
    <s v="Evening"/>
    <x v="0"/>
    <x v="0"/>
  </r>
  <r>
    <x v="93"/>
    <d v="2019-01-09T11:33:00"/>
    <n v="4"/>
    <s v="Wednesday"/>
    <x v="0"/>
    <x v="1"/>
    <x v="1"/>
    <x v="2"/>
    <s v="mumsnet.com"/>
    <s v="300x250"/>
    <s v="female"/>
    <s v="age_twentyfive_thirtyfour"/>
    <s v="25_34"/>
    <n v="0"/>
    <s v="Weekday"/>
    <n v="11"/>
    <s v="Morning"/>
    <x v="1"/>
    <x v="1"/>
  </r>
  <r>
    <x v="94"/>
    <d v="2019-01-20T23:11:00"/>
    <n v="1"/>
    <s v="Sunday"/>
    <x v="0"/>
    <x v="0"/>
    <x v="1"/>
    <x v="1"/>
    <s v="songfacts.com"/>
    <s v="320x50"/>
    <s v="male"/>
    <s v="age_eighteen_twentyfour"/>
    <s v="18_24"/>
    <n v="0"/>
    <s v="Weekend"/>
    <n v="23"/>
    <s v="Evening"/>
    <x v="0"/>
    <x v="0"/>
  </r>
  <r>
    <x v="94"/>
    <d v="2019-01-21T09:29:00"/>
    <n v="2"/>
    <s v="Monday"/>
    <x v="0"/>
    <x v="1"/>
    <x v="1"/>
    <x v="2"/>
    <s v="songfacts.com"/>
    <s v="320x50"/>
    <s v="male"/>
    <s v="age_eighteen_twentyfour"/>
    <s v="18_24"/>
    <n v="0"/>
    <s v="Weekday"/>
    <n v="9"/>
    <s v="Morning"/>
    <x v="1"/>
    <x v="1"/>
  </r>
  <r>
    <x v="95"/>
    <d v="2019-01-10T22:14:00"/>
    <n v="5"/>
    <s v="Thursday"/>
    <x v="0"/>
    <x v="0"/>
    <x v="0"/>
    <x v="0"/>
    <s v="outlook.live.com"/>
    <s v="160x600"/>
    <s v="male"/>
    <s v="age_thirtyfive_fortyfour"/>
    <s v="35_44"/>
    <n v="0"/>
    <s v="Weekday"/>
    <n v="22"/>
    <s v="Evening"/>
    <x v="0"/>
    <x v="0"/>
  </r>
  <r>
    <x v="95"/>
    <d v="2019-01-10T22:15:00"/>
    <n v="5"/>
    <s v="Thursday"/>
    <x v="0"/>
    <x v="0"/>
    <x v="0"/>
    <x v="1"/>
    <s v="outlook.live.com"/>
    <s v="160x600"/>
    <s v="male"/>
    <s v="age_thirtyfive_fortyfour"/>
    <s v="35_44"/>
    <n v="0"/>
    <s v="Weekday"/>
    <n v="22"/>
    <s v="Evening"/>
    <x v="0"/>
    <x v="0"/>
  </r>
  <r>
    <x v="95"/>
    <d v="2019-01-21T21:16:00"/>
    <n v="2"/>
    <s v="Monday"/>
    <x v="0"/>
    <x v="1"/>
    <x v="0"/>
    <x v="2"/>
    <s v="outlook.live.com"/>
    <s v="160x600"/>
    <s v="male"/>
    <s v="age_thirtyfive_fortyfour"/>
    <s v="35_44"/>
    <n v="0"/>
    <s v="Weekday"/>
    <n v="21"/>
    <s v="Evening"/>
    <x v="1"/>
    <x v="1"/>
  </r>
  <r>
    <x v="96"/>
    <d v="2019-01-12T23:56:00"/>
    <n v="7"/>
    <s v="Saturday"/>
    <x v="0"/>
    <x v="0"/>
    <x v="1"/>
    <x v="3"/>
    <s v="topwomensmag.com"/>
    <s v="300x250"/>
    <s v="male"/>
    <s v="age_fortyfive_fiftyfour"/>
    <s v="45_54"/>
    <n v="0"/>
    <s v="Weekend"/>
    <n v="23"/>
    <s v="Evening"/>
    <x v="0"/>
    <x v="0"/>
  </r>
  <r>
    <x v="96"/>
    <d v="2019-01-19T19:30:00"/>
    <n v="7"/>
    <s v="Saturday"/>
    <x v="0"/>
    <x v="0"/>
    <x v="1"/>
    <x v="1"/>
    <s v="thesun.ie"/>
    <s v="320x50"/>
    <s v="male"/>
    <s v="age_fortyfive_fiftyfour"/>
    <s v="45_54"/>
    <n v="0"/>
    <s v="Weekend"/>
    <n v="19"/>
    <s v="Evening"/>
    <x v="0"/>
    <x v="0"/>
  </r>
  <r>
    <x v="96"/>
    <d v="2019-01-12T01:13:00"/>
    <n v="7"/>
    <s v="Saturday"/>
    <x v="0"/>
    <x v="0"/>
    <x v="1"/>
    <x v="0"/>
    <s v="webmd.com"/>
    <s v="320x50"/>
    <s v="male"/>
    <s v="age_fortyfive_fiftyfour"/>
    <s v="45_54"/>
    <n v="0"/>
    <s v="Weekend"/>
    <n v="1"/>
    <s v="Evening"/>
    <x v="0"/>
    <x v="0"/>
  </r>
  <r>
    <x v="96"/>
    <d v="2019-02-03T02:29:00"/>
    <n v="1"/>
    <s v="Sunday"/>
    <x v="0"/>
    <x v="1"/>
    <x v="1"/>
    <x v="2"/>
    <s v="thesun.ie"/>
    <s v="320x50"/>
    <s v="male"/>
    <s v="age_fortyfive_fiftyfour"/>
    <s v="45_54"/>
    <n v="0"/>
    <s v="Weekend"/>
    <n v="2"/>
    <s v="Evening"/>
    <x v="1"/>
    <x v="1"/>
  </r>
  <r>
    <x v="97"/>
    <d v="2019-01-08T18:05:00"/>
    <n v="3"/>
    <s v="Tuesday"/>
    <x v="0"/>
    <x v="2"/>
    <x v="0"/>
    <x v="3"/>
    <s v="thesun.ie"/>
    <s v="300x250"/>
    <s v="male"/>
    <s v="age_twentyfive_thirtyfour"/>
    <s v="25_34"/>
    <n v="0"/>
    <s v="Weekday"/>
    <n v="18"/>
    <s v="Evening"/>
    <x v="0"/>
    <x v="0"/>
  </r>
  <r>
    <x v="97"/>
    <d v="2019-01-10T20:54:00"/>
    <n v="5"/>
    <s v="Thursday"/>
    <x v="0"/>
    <x v="2"/>
    <x v="0"/>
    <x v="3"/>
    <s v="thesun.ie"/>
    <s v=""/>
    <s v="male"/>
    <s v="age_twentyfive_thirtyfour"/>
    <s v="25_34"/>
    <n v="0"/>
    <s v="Weekday"/>
    <n v="20"/>
    <s v="Evening"/>
    <x v="0"/>
    <x v="0"/>
  </r>
  <r>
    <x v="97"/>
    <d v="2019-01-09T18:31:00"/>
    <n v="4"/>
    <s v="Wednesday"/>
    <x v="0"/>
    <x v="2"/>
    <x v="0"/>
    <x v="3"/>
    <s v="thesun.ie"/>
    <s v="300x250"/>
    <s v="male"/>
    <s v="age_twentyfive_thirtyfour"/>
    <s v="25_34"/>
    <n v="0"/>
    <s v="Weekday"/>
    <n v="18"/>
    <s v="Evening"/>
    <x v="0"/>
    <x v="0"/>
  </r>
  <r>
    <x v="97"/>
    <d v="2019-01-08T18:06:00"/>
    <n v="3"/>
    <s v="Tuesday"/>
    <x v="0"/>
    <x v="2"/>
    <x v="0"/>
    <x v="3"/>
    <s v="thesun.ie"/>
    <s v=""/>
    <s v="male"/>
    <s v="age_twentyfive_thirtyfour"/>
    <s v="25_34"/>
    <n v="0"/>
    <s v="Weekday"/>
    <n v="18"/>
    <s v="Evening"/>
    <x v="0"/>
    <x v="0"/>
  </r>
  <r>
    <x v="97"/>
    <d v="2019-01-10T20:53:00"/>
    <n v="5"/>
    <s v="Thursday"/>
    <x v="0"/>
    <x v="2"/>
    <x v="0"/>
    <x v="3"/>
    <s v="thesun.ie"/>
    <s v=""/>
    <s v="male"/>
    <s v="age_twentyfive_thirtyfour"/>
    <s v="25_34"/>
    <n v="0"/>
    <s v="Weekday"/>
    <n v="20"/>
    <s v="Evening"/>
    <x v="0"/>
    <x v="0"/>
  </r>
  <r>
    <x v="97"/>
    <d v="2019-01-11T20:04:00"/>
    <n v="6"/>
    <s v="Friday"/>
    <x v="0"/>
    <x v="2"/>
    <x v="0"/>
    <x v="3"/>
    <s v="thesun.ie"/>
    <s v="300x250"/>
    <s v="male"/>
    <s v="age_twentyfive_thirtyfour"/>
    <s v="25_34"/>
    <n v="0"/>
    <s v="Weekday"/>
    <n v="20"/>
    <s v="Evening"/>
    <x v="0"/>
    <x v="0"/>
  </r>
  <r>
    <x v="97"/>
    <d v="2019-01-11T17:15:00"/>
    <n v="6"/>
    <s v="Friday"/>
    <x v="0"/>
    <x v="2"/>
    <x v="0"/>
    <x v="3"/>
    <s v="thesun.ie"/>
    <s v="300x250"/>
    <s v="male"/>
    <s v="age_twentyfive_thirtyfour"/>
    <s v="25_34"/>
    <n v="0"/>
    <s v="Weekday"/>
    <n v="17"/>
    <s v="Evening"/>
    <x v="0"/>
    <x v="0"/>
  </r>
  <r>
    <x v="97"/>
    <d v="2019-01-12T11:18:00"/>
    <n v="7"/>
    <s v="Saturday"/>
    <x v="0"/>
    <x v="2"/>
    <x v="0"/>
    <x v="1"/>
    <s v="thesun.ie"/>
    <s v="300x250"/>
    <s v="male"/>
    <s v="age_twentyfive_thirtyfour"/>
    <s v="25_34"/>
    <n v="0"/>
    <s v="Weekend"/>
    <n v="11"/>
    <s v="Morning"/>
    <x v="0"/>
    <x v="0"/>
  </r>
  <r>
    <x v="97"/>
    <d v="2019-01-08T22:29:00"/>
    <n v="3"/>
    <s v="Tuesday"/>
    <x v="0"/>
    <x v="2"/>
    <x v="0"/>
    <x v="3"/>
    <s v="thesun.ie"/>
    <s v="300x250"/>
    <s v="male"/>
    <s v="age_twentyfive_thirtyfour"/>
    <s v="25_34"/>
    <n v="0"/>
    <s v="Weekday"/>
    <n v="22"/>
    <s v="Evening"/>
    <x v="0"/>
    <x v="0"/>
  </r>
  <r>
    <x v="97"/>
    <d v="2019-01-10T20:54:00"/>
    <n v="5"/>
    <s v="Thursday"/>
    <x v="0"/>
    <x v="2"/>
    <x v="0"/>
    <x v="3"/>
    <s v="thesun.ie"/>
    <s v=""/>
    <s v="male"/>
    <s v="age_twentyfive_thirtyfour"/>
    <s v="25_34"/>
    <n v="0"/>
    <s v="Weekday"/>
    <n v="20"/>
    <s v="Evening"/>
    <x v="0"/>
    <x v="0"/>
  </r>
  <r>
    <x v="97"/>
    <d v="2019-01-05T17:05:00"/>
    <n v="7"/>
    <s v="Saturday"/>
    <x v="0"/>
    <x v="2"/>
    <x v="0"/>
    <x v="3"/>
    <s v="thesun.ie"/>
    <s v="300x250"/>
    <s v="male"/>
    <s v="age_twentyfive_thirtyfour"/>
    <s v="25_34"/>
    <n v="0"/>
    <s v="Weekend"/>
    <n v="17"/>
    <s v="Evening"/>
    <x v="0"/>
    <x v="0"/>
  </r>
  <r>
    <x v="97"/>
    <d v="2019-01-12T08:27:00"/>
    <n v="7"/>
    <s v="Saturday"/>
    <x v="0"/>
    <x v="2"/>
    <x v="0"/>
    <x v="3"/>
    <s v="irishmirror.ie"/>
    <s v="728x90"/>
    <s v="male"/>
    <s v="age_twentyfive_thirtyfour"/>
    <s v="25_34"/>
    <n v="0"/>
    <s v="Weekend"/>
    <n v="8"/>
    <s v="Morning"/>
    <x v="0"/>
    <x v="0"/>
  </r>
  <r>
    <x v="97"/>
    <d v="2019-01-12T12:05:00"/>
    <n v="7"/>
    <s v="Saturday"/>
    <x v="0"/>
    <x v="1"/>
    <x v="0"/>
    <x v="2"/>
    <s v="thesun.ie"/>
    <s v="300x250"/>
    <s v="male"/>
    <s v="age_twentyfive_thirtyfour"/>
    <s v="25_34"/>
    <n v="0"/>
    <s v="Weekend"/>
    <n v="12"/>
    <s v="Afternoon"/>
    <x v="2"/>
    <x v="2"/>
  </r>
  <r>
    <x v="98"/>
    <d v="2019-01-27T21:55:00"/>
    <n v="1"/>
    <s v="Sunday"/>
    <x v="0"/>
    <x v="2"/>
    <x v="1"/>
    <x v="1"/>
    <s v="thelocal.it"/>
    <s v="300x250"/>
    <s v="female"/>
    <s v="age_twentyfive_thirtyfour"/>
    <s v="25_34"/>
    <n v="0"/>
    <s v="Weekend"/>
    <n v="21"/>
    <s v="Evening"/>
    <x v="0"/>
    <x v="0"/>
  </r>
  <r>
    <x v="98"/>
    <d v="2019-02-02T18:43:00"/>
    <n v="7"/>
    <s v="Saturday"/>
    <x v="0"/>
    <x v="1"/>
    <x v="1"/>
    <x v="2"/>
    <s v="thelocal.it"/>
    <s v="300x250"/>
    <s v="female"/>
    <s v="age_twentyfive_thirtyfour"/>
    <s v="25_34"/>
    <n v="0"/>
    <s v="Weekend"/>
    <n v="18"/>
    <s v="Evening"/>
    <x v="2"/>
    <x v="2"/>
  </r>
  <r>
    <x v="99"/>
    <d v="2019-01-06T09:53:00"/>
    <n v="1"/>
    <s v="Sunday"/>
    <x v="0"/>
    <x v="2"/>
    <x v="1"/>
    <x v="1"/>
    <s v="moneyguideireland.com"/>
    <s v="300x250"/>
    <s v="female"/>
    <s v="age_twentyfive_thirtyfour"/>
    <s v="25_34"/>
    <n v="0"/>
    <s v="Weekend"/>
    <n v="9"/>
    <s v="Morning"/>
    <x v="0"/>
    <x v="0"/>
  </r>
  <r>
    <x v="99"/>
    <d v="2019-01-03T18:35:00"/>
    <n v="5"/>
    <s v="Thursday"/>
    <x v="0"/>
    <x v="2"/>
    <x v="1"/>
    <x v="0"/>
    <s v="reduto.ie"/>
    <s v="320x50"/>
    <s v="female"/>
    <s v="age_twentyfive_thirtyfour"/>
    <s v="25_34"/>
    <n v="0"/>
    <s v="Weekday"/>
    <n v="18"/>
    <s v="Evening"/>
    <x v="0"/>
    <x v="0"/>
  </r>
  <r>
    <x v="99"/>
    <d v="2019-01-11T18:40:00"/>
    <n v="6"/>
    <s v="Friday"/>
    <x v="0"/>
    <x v="1"/>
    <x v="1"/>
    <x v="2"/>
    <s v="moneyguideireland.com"/>
    <s v="300x250"/>
    <s v="female"/>
    <s v="age_twentyfive_thirtyfour"/>
    <s v="25_34"/>
    <n v="0"/>
    <s v="Weekday"/>
    <n v="18"/>
    <s v="Evening"/>
    <x v="2"/>
    <x v="2"/>
  </r>
  <r>
    <x v="100"/>
    <d v="2019-01-08T10:15:00"/>
    <n v="3"/>
    <s v="Tuesday"/>
    <x v="0"/>
    <x v="0"/>
    <x v="0"/>
    <x v="0"/>
    <s v="daft.ie"/>
    <s v="728x90"/>
    <s v="male"/>
    <s v="age_thirtyfive_fortyfour"/>
    <s v="35_44"/>
    <s v="yes"/>
    <s v="Weekday"/>
    <n v="10"/>
    <s v="Morning"/>
    <x v="0"/>
    <x v="0"/>
  </r>
  <r>
    <x v="100"/>
    <d v="2019-01-21T19:25:00"/>
    <n v="2"/>
    <s v="Monday"/>
    <x v="0"/>
    <x v="1"/>
    <x v="0"/>
    <x v="2"/>
    <s v="daft.ie"/>
    <s v="728x90"/>
    <s v="male"/>
    <s v="age_thirtyfive_fortyfour"/>
    <s v="35_44"/>
    <s v="yes"/>
    <s v="Weekday"/>
    <n v="19"/>
    <s v="Evening"/>
    <x v="1"/>
    <x v="1"/>
  </r>
  <r>
    <x v="101"/>
    <d v="2019-01-15T21:23:00"/>
    <n v="3"/>
    <s v="Tuesday"/>
    <x v="0"/>
    <x v="0"/>
    <x v="0"/>
    <x v="1"/>
    <s v="ebay.ie"/>
    <s v="300x250"/>
    <s v="male"/>
    <s v="age_eighteen_twentyfour"/>
    <s v="18_24"/>
    <n v="0"/>
    <s v="Weekday"/>
    <n v="21"/>
    <s v="Evening"/>
    <x v="0"/>
    <x v="0"/>
  </r>
  <r>
    <x v="101"/>
    <d v="2019-01-13T19:35:00"/>
    <n v="1"/>
    <s v="Sunday"/>
    <x v="0"/>
    <x v="0"/>
    <x v="0"/>
    <x v="3"/>
    <s v="daft.ie"/>
    <s v="728x90"/>
    <s v="male"/>
    <s v="age_eighteen_twentyfour"/>
    <s v="18_24"/>
    <s v="yes"/>
    <s v="Weekend"/>
    <n v="19"/>
    <s v="Evening"/>
    <x v="0"/>
    <x v="0"/>
  </r>
  <r>
    <x v="101"/>
    <d v="2019-01-11T23:21:00"/>
    <n v="6"/>
    <s v="Friday"/>
    <x v="0"/>
    <x v="0"/>
    <x v="0"/>
    <x v="3"/>
    <s v="daft.ie"/>
    <s v="728x90"/>
    <s v="male"/>
    <s v="age_eighteen_twentyfour"/>
    <s v="18_24"/>
    <s v="yes"/>
    <s v="Weekday"/>
    <n v="23"/>
    <s v="Evening"/>
    <x v="0"/>
    <x v="0"/>
  </r>
  <r>
    <x v="101"/>
    <d v="2019-01-13T20:04:00"/>
    <n v="1"/>
    <s v="Sunday"/>
    <x v="0"/>
    <x v="0"/>
    <x v="0"/>
    <x v="3"/>
    <s v="daft.ie"/>
    <s v="728x90"/>
    <s v="male"/>
    <s v="age_eighteen_twentyfour"/>
    <s v="18_24"/>
    <s v="yes"/>
    <s v="Weekend"/>
    <n v="20"/>
    <s v="Evening"/>
    <x v="0"/>
    <x v="0"/>
  </r>
  <r>
    <x v="101"/>
    <d v="2019-01-13T14:09:00"/>
    <n v="1"/>
    <s v="Sunday"/>
    <x v="0"/>
    <x v="0"/>
    <x v="0"/>
    <x v="3"/>
    <s v="daft.ie"/>
    <s v="728x90"/>
    <s v="male"/>
    <s v="age_eighteen_twentyfour"/>
    <s v="18_24"/>
    <s v="yes"/>
    <s v="Weekend"/>
    <n v="14"/>
    <s v="Afternoon"/>
    <x v="0"/>
    <x v="0"/>
  </r>
  <r>
    <x v="101"/>
    <d v="2019-01-11T21:05:00"/>
    <n v="6"/>
    <s v="Friday"/>
    <x v="0"/>
    <x v="0"/>
    <x v="0"/>
    <x v="0"/>
    <s v="daft.ie"/>
    <s v="728x90"/>
    <s v="male"/>
    <s v="age_eighteen_twentyfour"/>
    <s v="18_24"/>
    <s v="yes"/>
    <s v="Weekday"/>
    <n v="21"/>
    <s v="Evening"/>
    <x v="0"/>
    <x v="0"/>
  </r>
  <r>
    <x v="101"/>
    <d v="2019-01-14T21:25:00"/>
    <n v="2"/>
    <s v="Monday"/>
    <x v="0"/>
    <x v="0"/>
    <x v="0"/>
    <x v="3"/>
    <s v="daft.ie"/>
    <s v="728x90"/>
    <s v="male"/>
    <s v="age_eighteen_twentyfour"/>
    <s v="18_24"/>
    <s v="yes"/>
    <s v="Weekday"/>
    <n v="21"/>
    <s v="Evening"/>
    <x v="0"/>
    <x v="0"/>
  </r>
  <r>
    <x v="101"/>
    <d v="2019-01-18T20:31:00"/>
    <n v="6"/>
    <s v="Friday"/>
    <x v="0"/>
    <x v="1"/>
    <x v="0"/>
    <x v="2"/>
    <s v="ebay.ie"/>
    <s v="300x250"/>
    <s v="male"/>
    <s v="age_eighteen_twentyfour"/>
    <s v="18_24"/>
    <n v="0"/>
    <s v="Weekday"/>
    <n v="20"/>
    <s v="Evening"/>
    <x v="1"/>
    <x v="1"/>
  </r>
  <r>
    <x v="102"/>
    <d v="2019-01-06T01:22:00"/>
    <n v="1"/>
    <s v="Sunday"/>
    <x v="0"/>
    <x v="0"/>
    <x v="0"/>
    <x v="3"/>
    <s v="property.ie"/>
    <s v="160x600"/>
    <s v="female"/>
    <s v="age_twentyfive_thirtyfour"/>
    <s v="25_34"/>
    <n v="0"/>
    <s v="Weekend"/>
    <n v="1"/>
    <s v="Evening"/>
    <x v="0"/>
    <x v="0"/>
  </r>
  <r>
    <x v="102"/>
    <d v="2019-01-04T22:26:00"/>
    <n v="6"/>
    <s v="Friday"/>
    <x v="0"/>
    <x v="0"/>
    <x v="0"/>
    <x v="3"/>
    <s v="daft.ie"/>
    <s v="300x250"/>
    <s v="female"/>
    <s v="age_twentyfive_thirtyfour"/>
    <s v="25_34"/>
    <s v="yes"/>
    <s v="Weekday"/>
    <n v="22"/>
    <s v="Evening"/>
    <x v="0"/>
    <x v="0"/>
  </r>
  <r>
    <x v="102"/>
    <d v="2019-01-03T21:50:00"/>
    <n v="5"/>
    <s v="Thursday"/>
    <x v="0"/>
    <x v="0"/>
    <x v="0"/>
    <x v="3"/>
    <s v="daft.ie"/>
    <s v="728x90"/>
    <s v="female"/>
    <s v="age_twentyfive_thirtyfour"/>
    <s v="25_34"/>
    <s v="yes"/>
    <s v="Weekday"/>
    <n v="21"/>
    <s v="Evening"/>
    <x v="0"/>
    <x v="0"/>
  </r>
  <r>
    <x v="102"/>
    <d v="2019-01-07T23:18:00"/>
    <n v="2"/>
    <s v="Monday"/>
    <x v="0"/>
    <x v="0"/>
    <x v="0"/>
    <x v="3"/>
    <s v="daft.ie"/>
    <s v="728x90"/>
    <s v="female"/>
    <s v="age_twentyfive_thirtyfour"/>
    <s v="25_34"/>
    <s v="yes"/>
    <s v="Weekday"/>
    <n v="23"/>
    <s v="Evening"/>
    <x v="0"/>
    <x v="0"/>
  </r>
  <r>
    <x v="102"/>
    <d v="2019-01-03T01:03:00"/>
    <n v="5"/>
    <s v="Thursday"/>
    <x v="0"/>
    <x v="0"/>
    <x v="0"/>
    <x v="3"/>
    <s v="daft.ie"/>
    <s v="728x90"/>
    <s v="female"/>
    <s v="age_twentyfive_thirtyfour"/>
    <s v="25_34"/>
    <s v="yes"/>
    <s v="Weekday"/>
    <n v="1"/>
    <s v="Evening"/>
    <x v="0"/>
    <x v="0"/>
  </r>
  <r>
    <x v="102"/>
    <d v="2019-01-03T01:09:00"/>
    <n v="5"/>
    <s v="Thursday"/>
    <x v="0"/>
    <x v="0"/>
    <x v="0"/>
    <x v="3"/>
    <s v="daft.ie"/>
    <s v="728x90"/>
    <s v="female"/>
    <s v="age_twentyfive_thirtyfour"/>
    <s v="25_34"/>
    <s v="yes"/>
    <s v="Weekday"/>
    <n v="1"/>
    <s v="Evening"/>
    <x v="0"/>
    <x v="0"/>
  </r>
  <r>
    <x v="102"/>
    <d v="2019-01-03T01:01:00"/>
    <n v="5"/>
    <s v="Thursday"/>
    <x v="0"/>
    <x v="0"/>
    <x v="0"/>
    <x v="3"/>
    <s v="daft.ie"/>
    <s v="728x90"/>
    <s v="female"/>
    <s v="age_twentyfive_thirtyfour"/>
    <s v="25_34"/>
    <s v="yes"/>
    <s v="Weekday"/>
    <n v="1"/>
    <s v="Evening"/>
    <x v="0"/>
    <x v="0"/>
  </r>
  <r>
    <x v="102"/>
    <d v="2019-01-03T00:58:00"/>
    <n v="5"/>
    <s v="Thursday"/>
    <x v="0"/>
    <x v="0"/>
    <x v="0"/>
    <x v="3"/>
    <s v="daft.ie"/>
    <s v="728x90"/>
    <s v="female"/>
    <s v="age_twentyfive_thirtyfour"/>
    <s v="25_34"/>
    <s v="yes"/>
    <s v="Weekday"/>
    <n v="0"/>
    <s v="Evening"/>
    <x v="0"/>
    <x v="0"/>
  </r>
  <r>
    <x v="102"/>
    <d v="2019-01-03T00:49:00"/>
    <n v="5"/>
    <s v="Thursday"/>
    <x v="0"/>
    <x v="0"/>
    <x v="0"/>
    <x v="3"/>
    <s v="daft.ie"/>
    <s v="728x90"/>
    <s v="female"/>
    <s v="age_twentyfive_thirtyfour"/>
    <s v="25_34"/>
    <s v="yes"/>
    <s v="Weekday"/>
    <n v="0"/>
    <s v="Evening"/>
    <x v="0"/>
    <x v="0"/>
  </r>
  <r>
    <x v="102"/>
    <d v="2019-01-03T00:45:00"/>
    <n v="5"/>
    <s v="Thursday"/>
    <x v="0"/>
    <x v="0"/>
    <x v="0"/>
    <x v="3"/>
    <s v="daft.ie"/>
    <s v="728x90"/>
    <s v="female"/>
    <s v="age_twentyfive_thirtyfour"/>
    <s v="25_34"/>
    <s v="yes"/>
    <s v="Weekday"/>
    <n v="0"/>
    <s v="Evening"/>
    <x v="0"/>
    <x v="0"/>
  </r>
  <r>
    <x v="102"/>
    <d v="2019-01-03T00:42:00"/>
    <n v="5"/>
    <s v="Thursday"/>
    <x v="0"/>
    <x v="0"/>
    <x v="0"/>
    <x v="0"/>
    <s v="daft.ie"/>
    <s v="728x90"/>
    <s v="female"/>
    <s v="age_twentyfive_thirtyfour"/>
    <s v="25_34"/>
    <s v="yes"/>
    <s v="Weekday"/>
    <n v="0"/>
    <s v="Evening"/>
    <x v="0"/>
    <x v="0"/>
  </r>
  <r>
    <x v="102"/>
    <d v="2019-01-03T21:51:00"/>
    <n v="5"/>
    <s v="Thursday"/>
    <x v="0"/>
    <x v="0"/>
    <x v="0"/>
    <x v="3"/>
    <s v="daft.ie"/>
    <s v="728x90"/>
    <s v="female"/>
    <s v="age_twentyfive_thirtyfour"/>
    <s v="25_34"/>
    <s v="yes"/>
    <s v="Weekday"/>
    <n v="21"/>
    <s v="Evening"/>
    <x v="0"/>
    <x v="0"/>
  </r>
  <r>
    <x v="102"/>
    <d v="2019-01-03T00:47:00"/>
    <n v="5"/>
    <s v="Thursday"/>
    <x v="0"/>
    <x v="0"/>
    <x v="0"/>
    <x v="3"/>
    <s v="daft.ie"/>
    <s v="728x90"/>
    <s v="female"/>
    <s v="age_twentyfive_thirtyfour"/>
    <s v="25_34"/>
    <s v="yes"/>
    <s v="Weekday"/>
    <n v="0"/>
    <s v="Evening"/>
    <x v="0"/>
    <x v="0"/>
  </r>
  <r>
    <x v="102"/>
    <d v="2019-01-05T18:28:00"/>
    <n v="7"/>
    <s v="Saturday"/>
    <x v="0"/>
    <x v="0"/>
    <x v="0"/>
    <x v="3"/>
    <s v="daft.ie"/>
    <s v="728x90"/>
    <s v="female"/>
    <s v="age_twentyfive_thirtyfour"/>
    <s v="25_34"/>
    <s v="yes"/>
    <s v="Weekend"/>
    <n v="18"/>
    <s v="Evening"/>
    <x v="0"/>
    <x v="0"/>
  </r>
  <r>
    <x v="102"/>
    <d v="2019-01-03T00:48:00"/>
    <n v="5"/>
    <s v="Thursday"/>
    <x v="0"/>
    <x v="0"/>
    <x v="0"/>
    <x v="3"/>
    <s v="daft.ie"/>
    <s v="728x90"/>
    <s v="female"/>
    <s v="age_twentyfive_thirtyfour"/>
    <s v="25_34"/>
    <s v="yes"/>
    <s v="Weekday"/>
    <n v="0"/>
    <s v="Evening"/>
    <x v="0"/>
    <x v="0"/>
  </r>
  <r>
    <x v="102"/>
    <d v="2019-01-14T23:02:00"/>
    <n v="2"/>
    <s v="Monday"/>
    <x v="0"/>
    <x v="0"/>
    <x v="0"/>
    <x v="3"/>
    <s v="daft.ie"/>
    <s v="728x90"/>
    <s v="female"/>
    <s v="age_twentyfive_thirtyfour"/>
    <s v="25_34"/>
    <s v="yes"/>
    <s v="Weekday"/>
    <n v="23"/>
    <s v="Evening"/>
    <x v="0"/>
    <x v="0"/>
  </r>
  <r>
    <x v="102"/>
    <d v="2019-01-08T22:08:00"/>
    <n v="3"/>
    <s v="Tuesday"/>
    <x v="0"/>
    <x v="2"/>
    <x v="0"/>
    <x v="3"/>
    <s v="accuweather.com"/>
    <s v="300x250"/>
    <s v="female"/>
    <s v="age_twentyfive_thirtyfour"/>
    <s v="25_34"/>
    <n v="0"/>
    <s v="Weekday"/>
    <n v="22"/>
    <s v="Evening"/>
    <x v="0"/>
    <x v="0"/>
  </r>
  <r>
    <x v="102"/>
    <d v="2019-01-15T22:51:00"/>
    <n v="3"/>
    <s v="Tuesday"/>
    <x v="0"/>
    <x v="2"/>
    <x v="0"/>
    <x v="1"/>
    <s v="daft.ie"/>
    <s v="728x90"/>
    <s v="female"/>
    <s v="age_twentyfive_thirtyfour"/>
    <s v="25_34"/>
    <s v="yes"/>
    <s v="Weekday"/>
    <n v="22"/>
    <s v="Evening"/>
    <x v="0"/>
    <x v="0"/>
  </r>
  <r>
    <x v="102"/>
    <d v="2019-01-15T21:58:00"/>
    <n v="3"/>
    <s v="Tuesday"/>
    <x v="0"/>
    <x v="2"/>
    <x v="0"/>
    <x v="3"/>
    <s v="daft.ie"/>
    <s v="728x90"/>
    <s v="female"/>
    <s v="age_twentyfive_thirtyfour"/>
    <s v="25_34"/>
    <s v="yes"/>
    <s v="Weekday"/>
    <n v="21"/>
    <s v="Evening"/>
    <x v="0"/>
    <x v="0"/>
  </r>
  <r>
    <x v="102"/>
    <d v="2019-01-16T22:39:00"/>
    <n v="4"/>
    <s v="Wednesday"/>
    <x v="0"/>
    <x v="1"/>
    <x v="0"/>
    <x v="2"/>
    <s v="daft.ie"/>
    <s v="728x90"/>
    <s v="female"/>
    <s v="age_twentyfive_thirtyfour"/>
    <s v="25_34"/>
    <s v="yes"/>
    <s v="Weekday"/>
    <n v="22"/>
    <s v="Evening"/>
    <x v="2"/>
    <x v="1"/>
  </r>
  <r>
    <x v="103"/>
    <d v="2019-01-10T11:52:00"/>
    <n v="5"/>
    <s v="Thursday"/>
    <x v="0"/>
    <x v="0"/>
    <x v="0"/>
    <x v="1"/>
    <s v="ie.hotels.com"/>
    <s v="300x250"/>
    <s v="male"/>
    <s v="age_fiftyfive_sixtyfour"/>
    <s v="55_64"/>
    <n v="0"/>
    <s v="Weekday"/>
    <n v="11"/>
    <s v="Morning"/>
    <x v="0"/>
    <x v="0"/>
  </r>
  <r>
    <x v="103"/>
    <d v="2019-01-10T16:19:00"/>
    <n v="5"/>
    <s v="Thursday"/>
    <x v="0"/>
    <x v="1"/>
    <x v="0"/>
    <x v="2"/>
    <s v="ie.hotels.com"/>
    <s v="300x250"/>
    <s v="male"/>
    <s v="age_fiftyfive_sixtyfour"/>
    <s v="55_64"/>
    <n v="0"/>
    <s v="Weekday"/>
    <n v="16"/>
    <s v="Afternoon"/>
    <x v="1"/>
    <x v="1"/>
  </r>
  <r>
    <x v="104"/>
    <d v="2019-01-08T09:03:00"/>
    <n v="3"/>
    <s v="Tuesday"/>
    <x v="0"/>
    <x v="2"/>
    <x v="0"/>
    <x v="1"/>
    <s v="whatculture.com"/>
    <s v="160x600"/>
    <s v="male"/>
    <s v="age_thirtyfive_fortyfour"/>
    <s v="35_44"/>
    <n v="0"/>
    <s v="Weekday"/>
    <n v="9"/>
    <s v="Morning"/>
    <x v="0"/>
    <x v="0"/>
  </r>
  <r>
    <x v="104"/>
    <d v="2019-01-08T09:03:00"/>
    <n v="3"/>
    <s v="Tuesday"/>
    <x v="0"/>
    <x v="1"/>
    <x v="0"/>
    <x v="2"/>
    <s v="whatculture.com"/>
    <s v="160x600"/>
    <s v="male"/>
    <s v="age_thirtyfive_fortyfour"/>
    <s v="35_44"/>
    <n v="0"/>
    <s v="Weekday"/>
    <n v="9"/>
    <s v="Morning"/>
    <x v="2"/>
    <x v="2"/>
  </r>
  <r>
    <x v="105"/>
    <d v="2019-01-02T10:34:00"/>
    <n v="4"/>
    <s v="Wednesday"/>
    <x v="0"/>
    <x v="0"/>
    <x v="0"/>
    <x v="0"/>
    <s v="daft.ie"/>
    <s v="728x90"/>
    <s v="male"/>
    <s v="age_thirtyfive_fortyfour"/>
    <s v="35_44"/>
    <s v="yes"/>
    <s v="Weekday"/>
    <n v="10"/>
    <s v="Morning"/>
    <x v="0"/>
    <x v="0"/>
  </r>
  <r>
    <x v="105"/>
    <d v="2019-01-02T10:49:00"/>
    <n v="4"/>
    <s v="Wednesday"/>
    <x v="0"/>
    <x v="0"/>
    <x v="0"/>
    <x v="3"/>
    <s v="daft.ie"/>
    <s v="728x90"/>
    <s v="male"/>
    <s v="age_thirtyfive_fortyfour"/>
    <s v="35_44"/>
    <s v="yes"/>
    <s v="Weekday"/>
    <n v="10"/>
    <s v="Morning"/>
    <x v="0"/>
    <x v="0"/>
  </r>
  <r>
    <x v="105"/>
    <d v="2019-01-02T10:50:00"/>
    <n v="4"/>
    <s v="Wednesday"/>
    <x v="0"/>
    <x v="0"/>
    <x v="0"/>
    <x v="3"/>
    <s v="daft.ie"/>
    <s v="728x90"/>
    <s v="male"/>
    <s v="age_thirtyfive_fortyfour"/>
    <s v="35_44"/>
    <s v="yes"/>
    <s v="Weekday"/>
    <n v="10"/>
    <s v="Morning"/>
    <x v="0"/>
    <x v="0"/>
  </r>
  <r>
    <x v="105"/>
    <d v="2019-01-02T10:35:00"/>
    <n v="4"/>
    <s v="Wednesday"/>
    <x v="0"/>
    <x v="0"/>
    <x v="0"/>
    <x v="3"/>
    <s v="daft.ie"/>
    <s v="728x90"/>
    <s v="male"/>
    <s v="age_thirtyfive_fortyfour"/>
    <s v="35_44"/>
    <s v="yes"/>
    <s v="Weekday"/>
    <n v="10"/>
    <s v="Morning"/>
    <x v="0"/>
    <x v="0"/>
  </r>
  <r>
    <x v="105"/>
    <d v="2019-01-02T11:03:00"/>
    <n v="4"/>
    <s v="Wednesday"/>
    <x v="0"/>
    <x v="0"/>
    <x v="0"/>
    <x v="1"/>
    <s v="daft.ie"/>
    <s v="728x90"/>
    <s v="male"/>
    <s v="age_thirtyfive_fortyfour"/>
    <s v="35_44"/>
    <s v="yes"/>
    <s v="Weekday"/>
    <n v="11"/>
    <s v="Morning"/>
    <x v="0"/>
    <x v="0"/>
  </r>
  <r>
    <x v="105"/>
    <d v="2019-01-03T15:13:00"/>
    <n v="5"/>
    <s v="Thursday"/>
    <x v="0"/>
    <x v="1"/>
    <x v="0"/>
    <x v="2"/>
    <s v="daft.ie"/>
    <s v="728x90"/>
    <s v="male"/>
    <s v="age_thirtyfive_fortyfour"/>
    <s v="35_44"/>
    <s v="yes"/>
    <s v="Weekday"/>
    <n v="15"/>
    <s v="Afternoon"/>
    <x v="1"/>
    <x v="1"/>
  </r>
  <r>
    <x v="106"/>
    <d v="2019-01-06T09:19:00"/>
    <n v="1"/>
    <s v="Sunday"/>
    <x v="0"/>
    <x v="0"/>
    <x v="1"/>
    <x v="0"/>
    <s v="techwalla.com"/>
    <s v="300x250"/>
    <s v="male"/>
    <s v="age_fortyfive_fiftyfour"/>
    <s v="45_54"/>
    <n v="0"/>
    <s v="Weekend"/>
    <n v="9"/>
    <s v="Morning"/>
    <x v="0"/>
    <x v="0"/>
  </r>
  <r>
    <x v="106"/>
    <d v="2019-01-08T21:47:00"/>
    <n v="3"/>
    <s v="Tuesday"/>
    <x v="0"/>
    <x v="2"/>
    <x v="1"/>
    <x v="3"/>
    <s v="m.accuweather.com"/>
    <s v="300x250"/>
    <s v="male"/>
    <s v="age_fortyfive_fiftyfour"/>
    <s v="45_54"/>
    <n v="0"/>
    <s v="Weekday"/>
    <n v="21"/>
    <s v="Evening"/>
    <x v="0"/>
    <x v="0"/>
  </r>
  <r>
    <x v="106"/>
    <d v="2019-01-20T17:24:00"/>
    <n v="1"/>
    <s v="Sunday"/>
    <x v="0"/>
    <x v="2"/>
    <x v="1"/>
    <x v="3"/>
    <s v="touch.daft.ie"/>
    <s v="300x250"/>
    <s v="male"/>
    <s v="age_fortyfive_fiftyfour"/>
    <s v="45_54"/>
    <n v="0"/>
    <s v="Weekend"/>
    <n v="17"/>
    <s v="Evening"/>
    <x v="0"/>
    <x v="0"/>
  </r>
  <r>
    <x v="106"/>
    <d v="2019-01-19T19:11:00"/>
    <n v="7"/>
    <s v="Saturday"/>
    <x v="0"/>
    <x v="2"/>
    <x v="1"/>
    <x v="3"/>
    <s v="kiwireport.com"/>
    <s v="300x250"/>
    <s v="male"/>
    <s v="age_fortyfive_fiftyfour"/>
    <s v="45_54"/>
    <n v="0"/>
    <s v="Weekend"/>
    <n v="19"/>
    <s v="Evening"/>
    <x v="0"/>
    <x v="0"/>
  </r>
  <r>
    <x v="106"/>
    <d v="2019-01-09T23:58:00"/>
    <n v="4"/>
    <s v="Wednesday"/>
    <x v="0"/>
    <x v="2"/>
    <x v="1"/>
    <x v="3"/>
    <s v="m.accuweather.com"/>
    <s v="300x250"/>
    <s v="male"/>
    <s v="age_fortyfive_fiftyfour"/>
    <s v="45_54"/>
    <n v="0"/>
    <s v="Weekday"/>
    <n v="23"/>
    <s v="Evening"/>
    <x v="0"/>
    <x v="0"/>
  </r>
  <r>
    <x v="106"/>
    <d v="2019-01-14T15:40:00"/>
    <n v="2"/>
    <s v="Monday"/>
    <x v="0"/>
    <x v="2"/>
    <x v="1"/>
    <x v="3"/>
    <s v="m.accuweather.com"/>
    <s v="300x250"/>
    <s v="male"/>
    <s v="age_fortyfive_fiftyfour"/>
    <s v="45_54"/>
    <n v="0"/>
    <s v="Weekday"/>
    <n v="15"/>
    <s v="Afternoon"/>
    <x v="0"/>
    <x v="0"/>
  </r>
  <r>
    <x v="106"/>
    <d v="2019-01-07T22:43:00"/>
    <n v="2"/>
    <s v="Monday"/>
    <x v="0"/>
    <x v="2"/>
    <x v="1"/>
    <x v="3"/>
    <s v="owler.com"/>
    <s v="320x50"/>
    <s v="male"/>
    <s v="age_fortyfive_fiftyfour"/>
    <s v="45_54"/>
    <n v="0"/>
    <s v="Weekday"/>
    <n v="22"/>
    <s v="Evening"/>
    <x v="0"/>
    <x v="0"/>
  </r>
  <r>
    <x v="106"/>
    <d v="2019-01-23T09:53:00"/>
    <n v="4"/>
    <s v="Wednesday"/>
    <x v="0"/>
    <x v="2"/>
    <x v="1"/>
    <x v="1"/>
    <s v="diply.com"/>
    <s v="320x50"/>
    <s v="male"/>
    <s v="age_fortyfive_fiftyfour"/>
    <s v="45_54"/>
    <n v="0"/>
    <s v="Weekday"/>
    <n v="9"/>
    <s v="Morning"/>
    <x v="0"/>
    <x v="0"/>
  </r>
  <r>
    <x v="106"/>
    <d v="2019-01-15T22:40:00"/>
    <n v="3"/>
    <s v="Tuesday"/>
    <x v="0"/>
    <x v="2"/>
    <x v="1"/>
    <x v="3"/>
    <s v="football365.com"/>
    <s v="320x50"/>
    <s v="male"/>
    <s v="age_fortyfive_fiftyfour"/>
    <s v="45_54"/>
    <n v="0"/>
    <s v="Weekday"/>
    <n v="22"/>
    <s v="Evening"/>
    <x v="0"/>
    <x v="0"/>
  </r>
  <r>
    <x v="106"/>
    <d v="2019-01-20T22:18:00"/>
    <n v="1"/>
    <s v="Sunday"/>
    <x v="0"/>
    <x v="2"/>
    <x v="1"/>
    <x v="3"/>
    <s v="livescore.football365.com"/>
    <s v="320x50"/>
    <s v="male"/>
    <s v="age_fortyfive_fiftyfour"/>
    <s v="45_54"/>
    <n v="0"/>
    <s v="Weekend"/>
    <n v="22"/>
    <s v="Evening"/>
    <x v="0"/>
    <x v="0"/>
  </r>
  <r>
    <x v="106"/>
    <d v="2019-01-23T18:29:00"/>
    <n v="4"/>
    <s v="Wednesday"/>
    <x v="0"/>
    <x v="1"/>
    <x v="1"/>
    <x v="2"/>
    <s v="diply.com"/>
    <s v="320x50"/>
    <s v="male"/>
    <s v="age_fortyfive_fiftyfour"/>
    <s v="45_54"/>
    <n v="0"/>
    <s v="Weekday"/>
    <n v="18"/>
    <s v="Evening"/>
    <x v="2"/>
    <x v="1"/>
  </r>
  <r>
    <x v="107"/>
    <d v="2019-01-07T12:08:00"/>
    <n v="2"/>
    <s v="Monday"/>
    <x v="0"/>
    <x v="0"/>
    <x v="0"/>
    <x v="1"/>
    <s v="daft.ie"/>
    <s v="728x90"/>
    <s v="male"/>
    <s v="age_eighteen_twentyfour"/>
    <s v="18_24"/>
    <s v="yes"/>
    <s v="Weekday"/>
    <n v="12"/>
    <s v="Afternoon"/>
    <x v="0"/>
    <x v="0"/>
  </r>
  <r>
    <x v="107"/>
    <d v="2019-01-08T12:40:00"/>
    <n v="3"/>
    <s v="Tuesday"/>
    <x v="0"/>
    <x v="1"/>
    <x v="0"/>
    <x v="2"/>
    <s v="daft.ie"/>
    <s v="728x90"/>
    <s v="male"/>
    <s v="age_eighteen_twentyfour"/>
    <s v="18_24"/>
    <s v="yes"/>
    <s v="Weekday"/>
    <n v="12"/>
    <s v="Afternoon"/>
    <x v="1"/>
    <x v="1"/>
  </r>
  <r>
    <x v="108"/>
    <d v="2019-01-07T22:24:00"/>
    <n v="2"/>
    <s v="Monday"/>
    <x v="0"/>
    <x v="0"/>
    <x v="1"/>
    <x v="0"/>
    <s v="salaryaftertax.com"/>
    <s v="320x50"/>
    <s v="female"/>
    <s v="age_twentyfive_thirtyfour"/>
    <s v="25_34"/>
    <n v="0"/>
    <s v="Weekday"/>
    <n v="22"/>
    <s v="Evening"/>
    <x v="0"/>
    <x v="0"/>
  </r>
  <r>
    <x v="108"/>
    <d v="2019-01-07T22:25:00"/>
    <n v="2"/>
    <s v="Monday"/>
    <x v="0"/>
    <x v="0"/>
    <x v="1"/>
    <x v="1"/>
    <s v="salaryaftertax.com"/>
    <s v="320x50"/>
    <s v="female"/>
    <s v="age_twentyfive_thirtyfour"/>
    <s v="25_34"/>
    <n v="0"/>
    <s v="Weekday"/>
    <n v="22"/>
    <s v="Evening"/>
    <x v="0"/>
    <x v="0"/>
  </r>
  <r>
    <x v="108"/>
    <d v="2019-01-07T22:25:00"/>
    <n v="2"/>
    <s v="Monday"/>
    <x v="0"/>
    <x v="0"/>
    <x v="1"/>
    <x v="3"/>
    <s v="salaryaftertax.com"/>
    <s v="320x50"/>
    <s v="female"/>
    <s v="age_twentyfive_thirtyfour"/>
    <s v="25_34"/>
    <n v="0"/>
    <s v="Weekday"/>
    <n v="22"/>
    <s v="Evening"/>
    <x v="0"/>
    <x v="0"/>
  </r>
  <r>
    <x v="108"/>
    <d v="2019-01-22T19:24:00"/>
    <n v="3"/>
    <s v="Tuesday"/>
    <x v="0"/>
    <x v="1"/>
    <x v="1"/>
    <x v="2"/>
    <s v="salaryaftertax.com"/>
    <s v="320x50"/>
    <s v="female"/>
    <s v="age_twentyfive_thirtyfour"/>
    <s v="25_34"/>
    <n v="0"/>
    <s v="Weekday"/>
    <n v="19"/>
    <s v="Evening"/>
    <x v="1"/>
    <x v="1"/>
  </r>
  <r>
    <x v="109"/>
    <d v="2019-01-22T15:15:00"/>
    <n v="3"/>
    <s v="Tuesday"/>
    <x v="0"/>
    <x v="2"/>
    <x v="0"/>
    <x v="1"/>
    <s v="thenextweb.com"/>
    <s v="728x90"/>
    <s v="female"/>
    <s v="age_eighteen_twentyfour"/>
    <s v="18_24"/>
    <n v="0"/>
    <s v="Weekday"/>
    <n v="15"/>
    <s v="Afternoon"/>
    <x v="0"/>
    <x v="0"/>
  </r>
  <r>
    <x v="109"/>
    <d v="2019-01-25T12:24:00"/>
    <n v="6"/>
    <s v="Friday"/>
    <x v="0"/>
    <x v="1"/>
    <x v="0"/>
    <x v="2"/>
    <s v="thenextweb.com"/>
    <s v="728x90"/>
    <s v="female"/>
    <s v="age_eighteen_twentyfour"/>
    <s v="18_24"/>
    <n v="0"/>
    <s v="Weekday"/>
    <n v="12"/>
    <s v="Afternoon"/>
    <x v="2"/>
    <x v="2"/>
  </r>
  <r>
    <x v="110"/>
    <d v="2019-01-15T21:59:00"/>
    <n v="3"/>
    <s v="Tuesday"/>
    <x v="0"/>
    <x v="2"/>
    <x v="0"/>
    <x v="1"/>
    <s v="dailymotion.com"/>
    <s v="300x250"/>
    <s v="male"/>
    <s v="age_thirtyfive_fortyfour"/>
    <s v="35_44"/>
    <n v="0"/>
    <s v="Weekday"/>
    <n v="21"/>
    <s v="Evening"/>
    <x v="0"/>
    <x v="0"/>
  </r>
  <r>
    <x v="110"/>
    <d v="2019-01-08T07:08:00"/>
    <n v="3"/>
    <s v="Tuesday"/>
    <x v="0"/>
    <x v="2"/>
    <x v="0"/>
    <x v="0"/>
    <s v="swgoh.gg"/>
    <s v="728x90"/>
    <s v="male"/>
    <s v="age_thirtyfive_fortyfour"/>
    <s v="35_44"/>
    <n v="0"/>
    <s v="Weekday"/>
    <n v="7"/>
    <s v="Morning"/>
    <x v="0"/>
    <x v="0"/>
  </r>
  <r>
    <x v="110"/>
    <d v="2019-01-08T13:11:00"/>
    <n v="3"/>
    <s v="Tuesday"/>
    <x v="0"/>
    <x v="2"/>
    <x v="0"/>
    <x v="3"/>
    <s v="swgoh.gg"/>
    <s v="728x90"/>
    <s v="male"/>
    <s v="age_thirtyfive_fortyfour"/>
    <s v="35_44"/>
    <n v="0"/>
    <s v="Weekday"/>
    <n v="13"/>
    <s v="Afternoon"/>
    <x v="0"/>
    <x v="0"/>
  </r>
  <r>
    <x v="110"/>
    <d v="2019-01-22T09:26:00"/>
    <n v="3"/>
    <s v="Tuesday"/>
    <x v="0"/>
    <x v="1"/>
    <x v="0"/>
    <x v="2"/>
    <s v="dailymotion.com"/>
    <s v="300x250"/>
    <s v="male"/>
    <s v="age_thirtyfive_fortyfour"/>
    <s v="35_44"/>
    <n v="0"/>
    <s v="Weekday"/>
    <n v="9"/>
    <s v="Morning"/>
    <x v="2"/>
    <x v="2"/>
  </r>
  <r>
    <x v="111"/>
    <d v="2019-01-05T09:23:00"/>
    <n v="7"/>
    <s v="Saturday"/>
    <x v="0"/>
    <x v="2"/>
    <x v="1"/>
    <x v="3"/>
    <s v="donedeal.ie"/>
    <s v="300x250"/>
    <s v="female"/>
    <s v="age_fortyfive_fiftyfour"/>
    <s v="45_54"/>
    <n v="0"/>
    <s v="Weekend"/>
    <n v="9"/>
    <s v="Morning"/>
    <x v="0"/>
    <x v="0"/>
  </r>
  <r>
    <x v="111"/>
    <d v="2019-01-10T21:20:00"/>
    <n v="5"/>
    <s v="Thursday"/>
    <x v="0"/>
    <x v="2"/>
    <x v="1"/>
    <x v="3"/>
    <s v="skyscanner.ie"/>
    <s v="300x250"/>
    <s v="female"/>
    <s v="age_fortyfive_fiftyfour"/>
    <s v="45_54"/>
    <n v="0"/>
    <s v="Weekday"/>
    <n v="21"/>
    <s v="Evening"/>
    <x v="0"/>
    <x v="0"/>
  </r>
  <r>
    <x v="111"/>
    <d v="2019-01-01T11:53:00"/>
    <n v="3"/>
    <s v="Tuesday"/>
    <x v="0"/>
    <x v="2"/>
    <x v="1"/>
    <x v="3"/>
    <s v="donedeal.ie"/>
    <s v="300x250"/>
    <s v="female"/>
    <s v="age_fortyfive_fiftyfour"/>
    <s v="45_54"/>
    <n v="0"/>
    <s v="Weekday"/>
    <n v="11"/>
    <s v="Morning"/>
    <x v="0"/>
    <x v="0"/>
  </r>
  <r>
    <x v="111"/>
    <d v="2019-01-01T10:23:00"/>
    <n v="3"/>
    <s v="Tuesday"/>
    <x v="0"/>
    <x v="2"/>
    <x v="1"/>
    <x v="0"/>
    <s v="donedeal.ie"/>
    <s v="300x250"/>
    <s v="female"/>
    <s v="age_fortyfive_fiftyfour"/>
    <s v="45_54"/>
    <n v="0"/>
    <s v="Weekday"/>
    <n v="10"/>
    <s v="Morning"/>
    <x v="0"/>
    <x v="0"/>
  </r>
  <r>
    <x v="111"/>
    <d v="2019-01-08T22:52:00"/>
    <n v="3"/>
    <s v="Tuesday"/>
    <x v="0"/>
    <x v="2"/>
    <x v="1"/>
    <x v="3"/>
    <s v="touch.daft.ie"/>
    <s v="300x250"/>
    <s v="female"/>
    <s v="age_fortyfive_fiftyfour"/>
    <s v="45_54"/>
    <n v="0"/>
    <s v="Weekday"/>
    <n v="22"/>
    <s v="Evening"/>
    <x v="0"/>
    <x v="0"/>
  </r>
  <r>
    <x v="111"/>
    <d v="2019-01-05T17:06:00"/>
    <n v="7"/>
    <s v="Saturday"/>
    <x v="0"/>
    <x v="2"/>
    <x v="1"/>
    <x v="3"/>
    <s v="m.accuweather.com"/>
    <s v="300x250"/>
    <s v="female"/>
    <s v="age_fortyfive_fiftyfour"/>
    <s v="45_54"/>
    <n v="0"/>
    <s v="Weekend"/>
    <n v="17"/>
    <s v="Evening"/>
    <x v="0"/>
    <x v="0"/>
  </r>
  <r>
    <x v="111"/>
    <d v="2019-01-09T21:46:00"/>
    <n v="4"/>
    <s v="Wednesday"/>
    <x v="0"/>
    <x v="2"/>
    <x v="1"/>
    <x v="3"/>
    <s v="m.accuweather.com"/>
    <s v="300x250"/>
    <s v="female"/>
    <s v="age_fortyfive_fiftyfour"/>
    <s v="45_54"/>
    <n v="0"/>
    <s v="Weekday"/>
    <n v="21"/>
    <s v="Evening"/>
    <x v="0"/>
    <x v="0"/>
  </r>
  <r>
    <x v="111"/>
    <d v="2019-01-08T22:32:00"/>
    <n v="3"/>
    <s v="Tuesday"/>
    <x v="0"/>
    <x v="2"/>
    <x v="1"/>
    <x v="3"/>
    <s v="touch.daft.ie"/>
    <s v="300x250"/>
    <s v="female"/>
    <s v="age_fortyfive_fiftyfour"/>
    <s v="45_54"/>
    <n v="0"/>
    <s v="Weekday"/>
    <n v="22"/>
    <s v="Evening"/>
    <x v="0"/>
    <x v="0"/>
  </r>
  <r>
    <x v="111"/>
    <d v="2019-01-03T21:49:00"/>
    <n v="5"/>
    <s v="Thursday"/>
    <x v="0"/>
    <x v="2"/>
    <x v="1"/>
    <x v="3"/>
    <s v="skyscanner.ie"/>
    <s v="300x250"/>
    <s v="female"/>
    <s v="age_fortyfive_fiftyfour"/>
    <s v="45_54"/>
    <n v="0"/>
    <s v="Weekday"/>
    <n v="21"/>
    <s v="Evening"/>
    <x v="0"/>
    <x v="0"/>
  </r>
  <r>
    <x v="111"/>
    <d v="2019-01-01T10:59:00"/>
    <n v="3"/>
    <s v="Tuesday"/>
    <x v="0"/>
    <x v="2"/>
    <x v="1"/>
    <x v="3"/>
    <s v="donedeal.ie"/>
    <s v="300x250"/>
    <s v="female"/>
    <s v="age_fortyfive_fiftyfour"/>
    <s v="45_54"/>
    <n v="0"/>
    <s v="Weekday"/>
    <n v="10"/>
    <s v="Morning"/>
    <x v="0"/>
    <x v="0"/>
  </r>
  <r>
    <x v="111"/>
    <d v="2019-01-03T21:48:00"/>
    <n v="5"/>
    <s v="Thursday"/>
    <x v="0"/>
    <x v="2"/>
    <x v="1"/>
    <x v="3"/>
    <s v="skyscanner.ie"/>
    <s v="300x250"/>
    <s v="female"/>
    <s v="age_fortyfive_fiftyfour"/>
    <s v="45_54"/>
    <n v="0"/>
    <s v="Weekday"/>
    <n v="21"/>
    <s v="Evening"/>
    <x v="0"/>
    <x v="0"/>
  </r>
  <r>
    <x v="111"/>
    <d v="2019-01-03T21:53:00"/>
    <n v="5"/>
    <s v="Thursday"/>
    <x v="0"/>
    <x v="2"/>
    <x v="1"/>
    <x v="3"/>
    <s v="skyscanner.ie"/>
    <s v="300x250"/>
    <s v="female"/>
    <s v="age_fortyfive_fiftyfour"/>
    <s v="45_54"/>
    <n v="0"/>
    <s v="Weekday"/>
    <n v="21"/>
    <s v="Evening"/>
    <x v="0"/>
    <x v="0"/>
  </r>
  <r>
    <x v="111"/>
    <d v="2019-01-05T17:03:00"/>
    <n v="7"/>
    <s v="Saturday"/>
    <x v="0"/>
    <x v="2"/>
    <x v="1"/>
    <x v="3"/>
    <s v="m.accuweather.com"/>
    <s v="300x250"/>
    <s v="female"/>
    <s v="age_fortyfive_fiftyfour"/>
    <s v="45_54"/>
    <n v="0"/>
    <s v="Weekend"/>
    <n v="17"/>
    <s v="Evening"/>
    <x v="0"/>
    <x v="0"/>
  </r>
  <r>
    <x v="111"/>
    <d v="2019-01-09T19:30:00"/>
    <n v="4"/>
    <s v="Wednesday"/>
    <x v="0"/>
    <x v="2"/>
    <x v="1"/>
    <x v="3"/>
    <s v="donedeal.ie"/>
    <s v="300x250"/>
    <s v="female"/>
    <s v="age_fortyfive_fiftyfour"/>
    <s v="45_54"/>
    <n v="0"/>
    <s v="Weekday"/>
    <n v="19"/>
    <s v="Evening"/>
    <x v="0"/>
    <x v="0"/>
  </r>
  <r>
    <x v="111"/>
    <d v="2019-01-05T09:29:00"/>
    <n v="7"/>
    <s v="Saturday"/>
    <x v="0"/>
    <x v="2"/>
    <x v="1"/>
    <x v="3"/>
    <s v="donedeal.ie"/>
    <s v="300x250"/>
    <s v="female"/>
    <s v="age_fortyfive_fiftyfour"/>
    <s v="45_54"/>
    <n v="0"/>
    <s v="Weekend"/>
    <n v="9"/>
    <s v="Morning"/>
    <x v="0"/>
    <x v="0"/>
  </r>
  <r>
    <x v="111"/>
    <d v="2019-01-01T11:32:00"/>
    <n v="3"/>
    <s v="Tuesday"/>
    <x v="0"/>
    <x v="2"/>
    <x v="1"/>
    <x v="3"/>
    <s v="donedeal.ie"/>
    <s v="300x250"/>
    <s v="female"/>
    <s v="age_fortyfive_fiftyfour"/>
    <s v="45_54"/>
    <n v="0"/>
    <s v="Weekday"/>
    <n v="11"/>
    <s v="Morning"/>
    <x v="0"/>
    <x v="0"/>
  </r>
  <r>
    <x v="111"/>
    <d v="2019-01-04T20:39:00"/>
    <n v="6"/>
    <s v="Friday"/>
    <x v="0"/>
    <x v="2"/>
    <x v="1"/>
    <x v="3"/>
    <s v="donedeal.ie"/>
    <s v="300x250"/>
    <s v="female"/>
    <s v="age_fortyfive_fiftyfour"/>
    <s v="45_54"/>
    <n v="0"/>
    <s v="Weekday"/>
    <n v="20"/>
    <s v="Evening"/>
    <x v="0"/>
    <x v="0"/>
  </r>
  <r>
    <x v="111"/>
    <d v="2019-01-19T14:53:00"/>
    <n v="7"/>
    <s v="Saturday"/>
    <x v="0"/>
    <x v="2"/>
    <x v="1"/>
    <x v="3"/>
    <s v="donedeal.ie"/>
    <s v="300x250"/>
    <s v="female"/>
    <s v="age_fortyfive_fiftyfour"/>
    <s v="45_54"/>
    <n v="0"/>
    <s v="Weekend"/>
    <n v="14"/>
    <s v="Afternoon"/>
    <x v="0"/>
    <x v="0"/>
  </r>
  <r>
    <x v="111"/>
    <d v="2019-01-08T18:14:00"/>
    <n v="3"/>
    <s v="Tuesday"/>
    <x v="0"/>
    <x v="2"/>
    <x v="1"/>
    <x v="3"/>
    <s v="donedeal.ie"/>
    <s v="300x250"/>
    <s v="female"/>
    <s v="age_fortyfive_fiftyfour"/>
    <s v="45_54"/>
    <n v="0"/>
    <s v="Weekday"/>
    <n v="18"/>
    <s v="Evening"/>
    <x v="0"/>
    <x v="0"/>
  </r>
  <r>
    <x v="111"/>
    <d v="2019-01-25T12:55:00"/>
    <n v="6"/>
    <s v="Friday"/>
    <x v="0"/>
    <x v="2"/>
    <x v="1"/>
    <x v="1"/>
    <s v="donedeal.ie"/>
    <s v="300x250"/>
    <s v="female"/>
    <s v="age_fortyfive_fiftyfour"/>
    <s v="45_54"/>
    <n v="0"/>
    <s v="Weekday"/>
    <n v="12"/>
    <s v="Afternoon"/>
    <x v="0"/>
    <x v="0"/>
  </r>
  <r>
    <x v="111"/>
    <d v="2019-01-05T09:04:00"/>
    <n v="7"/>
    <s v="Saturday"/>
    <x v="0"/>
    <x v="2"/>
    <x v="1"/>
    <x v="3"/>
    <s v="donedeal.ie"/>
    <s v="300x250"/>
    <s v="female"/>
    <s v="age_fortyfive_fiftyfour"/>
    <s v="45_54"/>
    <n v="0"/>
    <s v="Weekend"/>
    <n v="9"/>
    <s v="Morning"/>
    <x v="0"/>
    <x v="0"/>
  </r>
  <r>
    <x v="111"/>
    <d v="2019-01-01T11:33:00"/>
    <n v="3"/>
    <s v="Tuesday"/>
    <x v="0"/>
    <x v="2"/>
    <x v="1"/>
    <x v="3"/>
    <s v="donedeal.ie"/>
    <s v="300x250"/>
    <s v="female"/>
    <s v="age_fortyfive_fiftyfour"/>
    <s v="45_54"/>
    <n v="0"/>
    <s v="Weekday"/>
    <n v="11"/>
    <s v="Morning"/>
    <x v="0"/>
    <x v="0"/>
  </r>
  <r>
    <x v="111"/>
    <d v="2019-01-08T18:15:00"/>
    <n v="3"/>
    <s v="Tuesday"/>
    <x v="0"/>
    <x v="2"/>
    <x v="1"/>
    <x v="3"/>
    <s v="donedeal.ie"/>
    <s v="320x50"/>
    <s v="female"/>
    <s v="age_fortyfive_fiftyfour"/>
    <s v="45_54"/>
    <n v="0"/>
    <s v="Weekday"/>
    <n v="18"/>
    <s v="Evening"/>
    <x v="0"/>
    <x v="0"/>
  </r>
  <r>
    <x v="111"/>
    <d v="2019-01-01T23:18:00"/>
    <n v="3"/>
    <s v="Tuesday"/>
    <x v="0"/>
    <x v="2"/>
    <x v="1"/>
    <x v="3"/>
    <s v="donedeal.ie"/>
    <s v="320x50"/>
    <s v="female"/>
    <s v="age_fortyfive_fiftyfour"/>
    <s v="45_54"/>
    <n v="0"/>
    <s v="Weekday"/>
    <n v="23"/>
    <s v="Evening"/>
    <x v="0"/>
    <x v="0"/>
  </r>
  <r>
    <x v="111"/>
    <d v="2019-01-05T09:37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4T22:53:00"/>
    <n v="6"/>
    <s v="Fri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9T12:25:00"/>
    <n v="4"/>
    <s v="Wednesday"/>
    <x v="0"/>
    <x v="2"/>
    <x v="1"/>
    <x v="3"/>
    <s v="donedeal.ie"/>
    <s v="320x50"/>
    <s v="female"/>
    <s v="age_fortyfive_fiftyfour"/>
    <s v="45_54"/>
    <n v="0"/>
    <s v="Weekday"/>
    <n v="12"/>
    <s v="Afternoon"/>
    <x v="0"/>
    <x v="0"/>
  </r>
  <r>
    <x v="111"/>
    <d v="2019-01-04T18:14:00"/>
    <n v="6"/>
    <s v="Friday"/>
    <x v="0"/>
    <x v="2"/>
    <x v="1"/>
    <x v="3"/>
    <s v="donedeal.ie"/>
    <s v="320x50"/>
    <s v="female"/>
    <s v="age_fortyfive_fiftyfour"/>
    <s v="45_54"/>
    <n v="0"/>
    <s v="Weekday"/>
    <n v="18"/>
    <s v="Evening"/>
    <x v="0"/>
    <x v="0"/>
  </r>
  <r>
    <x v="111"/>
    <d v="2019-01-04T22:54:00"/>
    <n v="6"/>
    <s v="Fri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4T20:38:00"/>
    <n v="6"/>
    <s v="Friday"/>
    <x v="0"/>
    <x v="2"/>
    <x v="1"/>
    <x v="3"/>
    <s v="donedeal.ie"/>
    <s v="320x50"/>
    <s v="female"/>
    <s v="age_fortyfive_fiftyfour"/>
    <s v="45_54"/>
    <n v="0"/>
    <s v="Weekday"/>
    <n v="20"/>
    <s v="Evening"/>
    <x v="0"/>
    <x v="0"/>
  </r>
  <r>
    <x v="111"/>
    <d v="2019-01-05T09:37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24T17:35:00"/>
    <n v="5"/>
    <s v="Thursday"/>
    <x v="0"/>
    <x v="2"/>
    <x v="1"/>
    <x v="3"/>
    <s v="donedeal.ie"/>
    <s v="320x50"/>
    <s v="female"/>
    <s v="age_fortyfive_fiftyfour"/>
    <s v="45_54"/>
    <n v="0"/>
    <s v="Weekday"/>
    <n v="17"/>
    <s v="Evening"/>
    <x v="0"/>
    <x v="0"/>
  </r>
  <r>
    <x v="111"/>
    <d v="2019-01-01T11:55:00"/>
    <n v="3"/>
    <s v="Tu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05T11:39:00"/>
    <n v="7"/>
    <s v="Saturday"/>
    <x v="0"/>
    <x v="2"/>
    <x v="1"/>
    <x v="3"/>
    <s v="donedeal.ie"/>
    <s v="320x50"/>
    <s v="female"/>
    <s v="age_fortyfive_fiftyfour"/>
    <s v="45_54"/>
    <n v="0"/>
    <s v="Weekend"/>
    <n v="11"/>
    <s v="Morning"/>
    <x v="0"/>
    <x v="0"/>
  </r>
  <r>
    <x v="111"/>
    <d v="2019-01-01T12:44:00"/>
    <n v="3"/>
    <s v="Tuesday"/>
    <x v="0"/>
    <x v="2"/>
    <x v="1"/>
    <x v="3"/>
    <s v="donedeal.ie"/>
    <s v=""/>
    <s v="female"/>
    <s v="age_fortyfive_fiftyfour"/>
    <s v="45_54"/>
    <n v="0"/>
    <s v="Weekday"/>
    <n v="12"/>
    <s v="Afternoon"/>
    <x v="0"/>
    <x v="0"/>
  </r>
  <r>
    <x v="111"/>
    <d v="2019-01-10T16:39:00"/>
    <n v="5"/>
    <s v="Thursday"/>
    <x v="0"/>
    <x v="2"/>
    <x v="1"/>
    <x v="3"/>
    <s v="donedeal.ie"/>
    <s v="320x50"/>
    <s v="female"/>
    <s v="age_fortyfive_fiftyfour"/>
    <s v="45_54"/>
    <n v="0"/>
    <s v="Weekday"/>
    <n v="16"/>
    <s v="Afternoon"/>
    <x v="0"/>
    <x v="0"/>
  </r>
  <r>
    <x v="111"/>
    <d v="2019-01-10T11:54:00"/>
    <n v="5"/>
    <s v="Thur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05T09:38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2T11:51:00"/>
    <n v="4"/>
    <s v="Wedn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05T09:12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3T22:46:00"/>
    <n v="5"/>
    <s v="Thurs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3T22:24:00"/>
    <n v="5"/>
    <s v="Thurs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9T21:46:00"/>
    <n v="4"/>
    <s v="Wednesday"/>
    <x v="0"/>
    <x v="2"/>
    <x v="1"/>
    <x v="3"/>
    <s v="m.accuweather.com"/>
    <s v="320x50"/>
    <s v="female"/>
    <s v="age_fortyfive_fiftyfour"/>
    <s v="45_54"/>
    <n v="0"/>
    <s v="Weekday"/>
    <n v="21"/>
    <s v="Evening"/>
    <x v="0"/>
    <x v="0"/>
  </r>
  <r>
    <x v="111"/>
    <d v="2019-01-05T09:36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4T22:54:00"/>
    <n v="6"/>
    <s v="Fri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1T16:55:00"/>
    <n v="3"/>
    <s v="Tuesday"/>
    <x v="0"/>
    <x v="2"/>
    <x v="1"/>
    <x v="3"/>
    <s v="donedeal.ie"/>
    <s v="320x50"/>
    <s v="female"/>
    <s v="age_fortyfive_fiftyfour"/>
    <s v="45_54"/>
    <n v="0"/>
    <s v="Weekday"/>
    <n v="16"/>
    <s v="Afternoon"/>
    <x v="0"/>
    <x v="0"/>
  </r>
  <r>
    <x v="111"/>
    <d v="2019-01-01T10:28:00"/>
    <n v="3"/>
    <s v="Tuesday"/>
    <x v="0"/>
    <x v="2"/>
    <x v="1"/>
    <x v="3"/>
    <s v="donedeal.ie"/>
    <s v="320x50"/>
    <s v="female"/>
    <s v="age_fortyfive_fiftyfour"/>
    <s v="45_54"/>
    <n v="0"/>
    <s v="Weekday"/>
    <n v="10"/>
    <s v="Morning"/>
    <x v="0"/>
    <x v="0"/>
  </r>
  <r>
    <x v="111"/>
    <d v="2019-01-01T22:11:00"/>
    <n v="3"/>
    <s v="Tues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1T11:56:00"/>
    <n v="3"/>
    <s v="Tu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10T12:05:00"/>
    <n v="5"/>
    <s v="Thursday"/>
    <x v="0"/>
    <x v="2"/>
    <x v="1"/>
    <x v="3"/>
    <s v="donedeal.ie"/>
    <s v="320x50"/>
    <s v="female"/>
    <s v="age_fortyfive_fiftyfour"/>
    <s v="45_54"/>
    <n v="0"/>
    <s v="Weekday"/>
    <n v="12"/>
    <s v="Afternoon"/>
    <x v="0"/>
    <x v="0"/>
  </r>
  <r>
    <x v="111"/>
    <d v="2019-01-01T11:33:00"/>
    <n v="3"/>
    <s v="Tu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05T09:37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4T22:54:00"/>
    <n v="6"/>
    <s v="Fri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5T09:07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1T22:05:00"/>
    <n v="3"/>
    <s v="Tues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5T09:31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1T11:57:00"/>
    <n v="3"/>
    <s v="Tu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05T09:30:00"/>
    <n v="7"/>
    <s v="Saturday"/>
    <x v="0"/>
    <x v="2"/>
    <x v="1"/>
    <x v="3"/>
    <s v="donedeal.ie"/>
    <s v="320x50"/>
    <s v="female"/>
    <s v="age_fortyfive_fiftyfour"/>
    <s v="45_54"/>
    <n v="0"/>
    <s v="Weekend"/>
    <n v="9"/>
    <s v="Morning"/>
    <x v="0"/>
    <x v="0"/>
  </r>
  <r>
    <x v="111"/>
    <d v="2019-01-01T11:16:00"/>
    <n v="3"/>
    <s v="Tu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01T22:14:00"/>
    <n v="3"/>
    <s v="Tuesday"/>
    <x v="0"/>
    <x v="2"/>
    <x v="1"/>
    <x v="3"/>
    <s v="donedeal.ie"/>
    <s v="320x50"/>
    <s v="female"/>
    <s v="age_fortyfive_fiftyfour"/>
    <s v="45_54"/>
    <n v="0"/>
    <s v="Weekday"/>
    <n v="22"/>
    <s v="Evening"/>
    <x v="0"/>
    <x v="0"/>
  </r>
  <r>
    <x v="111"/>
    <d v="2019-01-04T18:12:00"/>
    <n v="6"/>
    <s v="Friday"/>
    <x v="0"/>
    <x v="2"/>
    <x v="1"/>
    <x v="3"/>
    <s v="donedeal.ie"/>
    <s v="320x50"/>
    <s v="female"/>
    <s v="age_fortyfive_fiftyfour"/>
    <s v="45_54"/>
    <n v="0"/>
    <s v="Weekday"/>
    <n v="18"/>
    <s v="Evening"/>
    <x v="0"/>
    <x v="0"/>
  </r>
  <r>
    <x v="111"/>
    <d v="2019-01-01T10:28:00"/>
    <n v="3"/>
    <s v="Tuesday"/>
    <x v="0"/>
    <x v="2"/>
    <x v="1"/>
    <x v="3"/>
    <s v="donedeal.ie"/>
    <s v="320x50"/>
    <s v="female"/>
    <s v="age_fortyfive_fiftyfour"/>
    <s v="45_54"/>
    <n v="0"/>
    <s v="Weekday"/>
    <n v="10"/>
    <s v="Morning"/>
    <x v="0"/>
    <x v="0"/>
  </r>
  <r>
    <x v="111"/>
    <d v="2019-01-04T18:11:00"/>
    <n v="6"/>
    <s v="Friday"/>
    <x v="0"/>
    <x v="2"/>
    <x v="1"/>
    <x v="3"/>
    <s v="donedeal.ie"/>
    <s v="320x50"/>
    <s v="female"/>
    <s v="age_fortyfive_fiftyfour"/>
    <s v="45_54"/>
    <n v="0"/>
    <s v="Weekday"/>
    <n v="18"/>
    <s v="Evening"/>
    <x v="0"/>
    <x v="0"/>
  </r>
  <r>
    <x v="111"/>
    <d v="2019-01-05T14:34:00"/>
    <n v="7"/>
    <s v="Saturday"/>
    <x v="0"/>
    <x v="2"/>
    <x v="1"/>
    <x v="3"/>
    <s v="rightmove.co.uk"/>
    <s v="320x50"/>
    <s v="female"/>
    <s v="age_fortyfive_fiftyfour"/>
    <s v="45_54"/>
    <n v="0"/>
    <s v="Weekend"/>
    <n v="14"/>
    <s v="Afternoon"/>
    <x v="0"/>
    <x v="0"/>
  </r>
  <r>
    <x v="111"/>
    <d v="2019-01-20T14:16:00"/>
    <n v="1"/>
    <s v="Sunday"/>
    <x v="0"/>
    <x v="2"/>
    <x v="1"/>
    <x v="3"/>
    <s v="donedeal.ie"/>
    <s v="320x50"/>
    <s v="female"/>
    <s v="age_fortyfive_fiftyfour"/>
    <s v="45_54"/>
    <n v="0"/>
    <s v="Weekend"/>
    <n v="14"/>
    <s v="Afternoon"/>
    <x v="0"/>
    <x v="0"/>
  </r>
  <r>
    <x v="111"/>
    <d v="2019-01-04T20:41:00"/>
    <n v="6"/>
    <s v="Friday"/>
    <x v="0"/>
    <x v="2"/>
    <x v="1"/>
    <x v="3"/>
    <s v="donedeal.ie"/>
    <s v="320x50"/>
    <s v="female"/>
    <s v="age_fortyfive_fiftyfour"/>
    <s v="45_54"/>
    <n v="0"/>
    <s v="Weekday"/>
    <n v="20"/>
    <s v="Evening"/>
    <x v="0"/>
    <x v="0"/>
  </r>
  <r>
    <x v="111"/>
    <d v="2019-01-02T11:44:00"/>
    <n v="4"/>
    <s v="Wednesday"/>
    <x v="0"/>
    <x v="2"/>
    <x v="1"/>
    <x v="3"/>
    <s v="donedeal.ie"/>
    <s v="320x50"/>
    <s v="female"/>
    <s v="age_fortyfive_fiftyfour"/>
    <s v="45_54"/>
    <n v="0"/>
    <s v="Weekday"/>
    <n v="11"/>
    <s v="Morning"/>
    <x v="0"/>
    <x v="0"/>
  </r>
  <r>
    <x v="111"/>
    <d v="2019-01-25T13:36:00"/>
    <n v="6"/>
    <s v="Friday"/>
    <x v="0"/>
    <x v="1"/>
    <x v="1"/>
    <x v="2"/>
    <s v="donedeal.ie"/>
    <s v="300x250"/>
    <s v="female"/>
    <s v="age_fortyfive_fiftyfour"/>
    <s v="45_54"/>
    <n v="0"/>
    <s v="Weekday"/>
    <n v="13"/>
    <s v="Afternoon"/>
    <x v="2"/>
    <x v="2"/>
  </r>
  <r>
    <x v="112"/>
    <d v="2019-02-02T15:12:00"/>
    <n v="7"/>
    <s v="Saturday"/>
    <x v="0"/>
    <x v="0"/>
    <x v="1"/>
    <x v="3"/>
    <s v="touch.daft.ie"/>
    <s v="300x250"/>
    <s v="male"/>
    <s v="age_fortyfive_fiftyfour"/>
    <s v="45_54"/>
    <n v="0"/>
    <s v="Weekend"/>
    <n v="15"/>
    <s v="Afternoon"/>
    <x v="0"/>
    <x v="0"/>
  </r>
  <r>
    <x v="112"/>
    <d v="2019-02-02T15:23:00"/>
    <n v="7"/>
    <s v="Saturday"/>
    <x v="0"/>
    <x v="2"/>
    <x v="1"/>
    <x v="1"/>
    <s v="touch.daft.ie"/>
    <s v="300x250"/>
    <s v="male"/>
    <s v="age_fortyfive_fiftyfour"/>
    <s v="45_54"/>
    <n v="0"/>
    <s v="Weekend"/>
    <n v="15"/>
    <s v="Afternoon"/>
    <x v="0"/>
    <x v="0"/>
  </r>
  <r>
    <x v="112"/>
    <d v="2019-01-28T16:19:00"/>
    <n v="2"/>
    <s v="Monday"/>
    <x v="0"/>
    <x v="2"/>
    <x v="1"/>
    <x v="3"/>
    <s v="highlightsguru.com"/>
    <s v="300x250"/>
    <s v="male"/>
    <s v="age_fortyfive_fiftyfour"/>
    <s v="45_54"/>
    <n v="0"/>
    <s v="Weekday"/>
    <n v="16"/>
    <s v="Afternoon"/>
    <x v="0"/>
    <x v="0"/>
  </r>
  <r>
    <x v="112"/>
    <d v="2019-01-09T22:16:00"/>
    <n v="4"/>
    <s v="Wednesday"/>
    <x v="0"/>
    <x v="2"/>
    <x v="1"/>
    <x v="3"/>
    <s v="theinnerbeast.com"/>
    <s v="300x250"/>
    <s v="male"/>
    <s v="age_fortyfive_fiftyfour"/>
    <s v="45_54"/>
    <n v="0"/>
    <s v="Weekday"/>
    <n v="22"/>
    <s v="Evening"/>
    <x v="0"/>
    <x v="0"/>
  </r>
  <r>
    <x v="112"/>
    <d v="2019-01-09T22:15:00"/>
    <n v="4"/>
    <s v="Wednesday"/>
    <x v="0"/>
    <x v="2"/>
    <x v="1"/>
    <x v="3"/>
    <s v="theinnerbeast.com"/>
    <s v="300x250"/>
    <s v="male"/>
    <s v="age_fortyfive_fiftyfour"/>
    <s v="45_54"/>
    <n v="0"/>
    <s v="Weekday"/>
    <n v="22"/>
    <s v="Evening"/>
    <x v="0"/>
    <x v="0"/>
  </r>
  <r>
    <x v="112"/>
    <d v="2019-01-30T17:41:00"/>
    <n v="4"/>
    <s v="Wednesday"/>
    <x v="0"/>
    <x v="2"/>
    <x v="1"/>
    <x v="3"/>
    <s v="asianetnews.com"/>
    <s v="320x50"/>
    <s v="male"/>
    <s v="age_fortyfive_fiftyfour"/>
    <s v="45_54"/>
    <n v="0"/>
    <s v="Weekday"/>
    <n v="17"/>
    <s v="Evening"/>
    <x v="0"/>
    <x v="0"/>
  </r>
  <r>
    <x v="112"/>
    <d v="2019-01-03T06:16:00"/>
    <n v="5"/>
    <s v="Thursday"/>
    <x v="0"/>
    <x v="2"/>
    <x v="1"/>
    <x v="3"/>
    <s v="espncricinfo.com"/>
    <s v="320x50"/>
    <s v="male"/>
    <s v="age_fortyfive_fiftyfour"/>
    <s v="45_54"/>
    <n v="0"/>
    <s v="Weekday"/>
    <n v="6"/>
    <s v="Morning"/>
    <x v="0"/>
    <x v="0"/>
  </r>
  <r>
    <x v="112"/>
    <d v="2019-01-03T06:11:00"/>
    <n v="5"/>
    <s v="Thursday"/>
    <x v="0"/>
    <x v="2"/>
    <x v="1"/>
    <x v="3"/>
    <s v="espncricinfo.com"/>
    <s v="320x50"/>
    <s v="male"/>
    <s v="age_fortyfive_fiftyfour"/>
    <s v="45_54"/>
    <n v="0"/>
    <s v="Weekday"/>
    <n v="6"/>
    <s v="Morning"/>
    <x v="0"/>
    <x v="0"/>
  </r>
  <r>
    <x v="112"/>
    <d v="2019-01-06T01:49:00"/>
    <n v="1"/>
    <s v="Sunday"/>
    <x v="0"/>
    <x v="2"/>
    <x v="1"/>
    <x v="3"/>
    <s v="espncricinfo.com"/>
    <s v="320x50"/>
    <s v="male"/>
    <s v="age_fortyfive_fiftyfour"/>
    <s v="45_54"/>
    <n v="0"/>
    <s v="Weekend"/>
    <n v="1"/>
    <s v="Evening"/>
    <x v="0"/>
    <x v="0"/>
  </r>
  <r>
    <x v="112"/>
    <d v="2019-01-06T07:43:00"/>
    <n v="1"/>
    <s v="Sunday"/>
    <x v="0"/>
    <x v="2"/>
    <x v="1"/>
    <x v="3"/>
    <s v="espncricinfo.com"/>
    <s v="320x50"/>
    <s v="male"/>
    <s v="age_fortyfive_fiftyfour"/>
    <s v="45_54"/>
    <n v="0"/>
    <s v="Weekend"/>
    <n v="7"/>
    <s v="Morning"/>
    <x v="0"/>
    <x v="0"/>
  </r>
  <r>
    <x v="112"/>
    <d v="2019-01-23T07:48:00"/>
    <n v="4"/>
    <s v="Wednesday"/>
    <x v="0"/>
    <x v="2"/>
    <x v="1"/>
    <x v="3"/>
    <s v="mobilecric.com"/>
    <s v="320x50"/>
    <s v="male"/>
    <s v="age_fortyfive_fiftyfour"/>
    <s v="45_54"/>
    <n v="0"/>
    <s v="Weekday"/>
    <n v="7"/>
    <s v="Morning"/>
    <x v="0"/>
    <x v="0"/>
  </r>
  <r>
    <x v="112"/>
    <d v="2019-01-28T10:25:00"/>
    <n v="2"/>
    <s v="Monday"/>
    <x v="0"/>
    <x v="2"/>
    <x v="1"/>
    <x v="3"/>
    <s v="espncricinfo.com"/>
    <s v="320x50"/>
    <s v="male"/>
    <s v="age_fortyfive_fiftyfour"/>
    <s v="45_54"/>
    <n v="0"/>
    <s v="Weekday"/>
    <n v="10"/>
    <s v="Morning"/>
    <x v="0"/>
    <x v="0"/>
  </r>
  <r>
    <x v="112"/>
    <d v="2019-01-24T22:33:00"/>
    <n v="5"/>
    <s v="Thursday"/>
    <x v="0"/>
    <x v="2"/>
    <x v="1"/>
    <x v="3"/>
    <s v="touch.daft.ie"/>
    <s v="320x50"/>
    <s v="male"/>
    <s v="age_fortyfive_fiftyfour"/>
    <s v="45_54"/>
    <n v="0"/>
    <s v="Weekday"/>
    <n v="22"/>
    <s v="Evening"/>
    <x v="0"/>
    <x v="0"/>
  </r>
  <r>
    <x v="112"/>
    <d v="2019-01-03T06:12:00"/>
    <n v="5"/>
    <s v="Thursday"/>
    <x v="0"/>
    <x v="2"/>
    <x v="1"/>
    <x v="3"/>
    <s v="espncricinfo.com"/>
    <s v="320x50"/>
    <s v="male"/>
    <s v="age_fortyfive_fiftyfour"/>
    <s v="45_54"/>
    <n v="0"/>
    <s v="Weekday"/>
    <n v="6"/>
    <s v="Morning"/>
    <x v="0"/>
    <x v="0"/>
  </r>
  <r>
    <x v="112"/>
    <d v="2019-01-03T08:02:00"/>
    <n v="5"/>
    <s v="Thursday"/>
    <x v="0"/>
    <x v="2"/>
    <x v="1"/>
    <x v="3"/>
    <s v="espncricinfo.com"/>
    <s v="320x50"/>
    <s v="male"/>
    <s v="age_fortyfive_fiftyfour"/>
    <s v="45_54"/>
    <n v="0"/>
    <s v="Weekday"/>
    <n v="8"/>
    <s v="Morning"/>
    <x v="0"/>
    <x v="0"/>
  </r>
  <r>
    <x v="112"/>
    <d v="2019-01-27T20:33:00"/>
    <n v="1"/>
    <s v="Sunday"/>
    <x v="0"/>
    <x v="2"/>
    <x v="1"/>
    <x v="3"/>
    <s v="touch.daft.ie"/>
    <s v="320x50"/>
    <s v="male"/>
    <s v="age_fortyfive_fiftyfour"/>
    <s v="45_54"/>
    <n v="0"/>
    <s v="Weekend"/>
    <n v="20"/>
    <s v="Evening"/>
    <x v="0"/>
    <x v="0"/>
  </r>
  <r>
    <x v="112"/>
    <d v="2019-01-04T00:29:00"/>
    <n v="6"/>
    <s v="Friday"/>
    <x v="0"/>
    <x v="2"/>
    <x v="1"/>
    <x v="3"/>
    <s v="espncricinfo.com"/>
    <s v="320x50"/>
    <s v="male"/>
    <s v="age_fortyfive_fiftyfour"/>
    <s v="45_54"/>
    <n v="0"/>
    <s v="Weekday"/>
    <n v="0"/>
    <s v="Evening"/>
    <x v="0"/>
    <x v="0"/>
  </r>
  <r>
    <x v="112"/>
    <d v="2019-01-04T00:24:00"/>
    <n v="6"/>
    <s v="Friday"/>
    <x v="0"/>
    <x v="2"/>
    <x v="1"/>
    <x v="3"/>
    <s v="espncricinfo.com"/>
    <s v="320x50"/>
    <s v="male"/>
    <s v="age_fortyfive_fiftyfour"/>
    <s v="45_54"/>
    <n v="0"/>
    <s v="Weekday"/>
    <n v="0"/>
    <s v="Evening"/>
    <x v="0"/>
    <x v="0"/>
  </r>
  <r>
    <x v="112"/>
    <d v="2019-01-04T00:32:00"/>
    <n v="6"/>
    <s v="Friday"/>
    <x v="0"/>
    <x v="2"/>
    <x v="1"/>
    <x v="3"/>
    <s v="espncricinfo.com"/>
    <s v="320x50"/>
    <s v="male"/>
    <s v="age_fortyfive_fiftyfour"/>
    <s v="45_54"/>
    <n v="0"/>
    <s v="Weekday"/>
    <n v="0"/>
    <s v="Evening"/>
    <x v="0"/>
    <x v="0"/>
  </r>
  <r>
    <x v="112"/>
    <d v="2019-01-03T04:29:00"/>
    <n v="5"/>
    <s v="Thursday"/>
    <x v="0"/>
    <x v="2"/>
    <x v="1"/>
    <x v="3"/>
    <s v="espncricinfo.com"/>
    <s v="320x50"/>
    <s v="male"/>
    <s v="age_fortyfive_fiftyfour"/>
    <s v="45_54"/>
    <n v="0"/>
    <s v="Weekday"/>
    <n v="4"/>
    <s v="Evening"/>
    <x v="0"/>
    <x v="0"/>
  </r>
  <r>
    <x v="112"/>
    <d v="2019-01-10T22:41:00"/>
    <n v="5"/>
    <s v="Thursday"/>
    <x v="0"/>
    <x v="2"/>
    <x v="1"/>
    <x v="3"/>
    <s v="touch.daft.ie"/>
    <s v="320x50"/>
    <s v="male"/>
    <s v="age_fortyfive_fiftyfour"/>
    <s v="45_54"/>
    <n v="0"/>
    <s v="Weekday"/>
    <n v="22"/>
    <s v="Evening"/>
    <x v="0"/>
    <x v="0"/>
  </r>
  <r>
    <x v="112"/>
    <d v="2019-02-03T11:20:00"/>
    <n v="1"/>
    <s v="Sunday"/>
    <x v="0"/>
    <x v="1"/>
    <x v="1"/>
    <x v="2"/>
    <s v="touch.daft.ie"/>
    <s v="300x250"/>
    <s v="male"/>
    <s v="age_fortyfive_fiftyfour"/>
    <s v="45_54"/>
    <n v="0"/>
    <s v="Weekend"/>
    <n v="11"/>
    <s v="Morning"/>
    <x v="2"/>
    <x v="1"/>
  </r>
  <r>
    <x v="113"/>
    <d v="2019-01-27T22:05:00"/>
    <n v="1"/>
    <s v="Sunday"/>
    <x v="0"/>
    <x v="2"/>
    <x v="1"/>
    <x v="1"/>
    <s v="matadornetwork.com"/>
    <s v="300x250"/>
    <s v="female"/>
    <s v="age_thirtyfive_fortyfour"/>
    <s v="35_44"/>
    <n v="0"/>
    <s v="Weekend"/>
    <n v="22"/>
    <s v="Evening"/>
    <x v="0"/>
    <x v="0"/>
  </r>
  <r>
    <x v="113"/>
    <d v="2019-01-29T18:01:00"/>
    <n v="3"/>
    <s v="Tuesday"/>
    <x v="0"/>
    <x v="1"/>
    <x v="1"/>
    <x v="2"/>
    <s v="matadornetwork.com"/>
    <s v="300x250"/>
    <s v="female"/>
    <s v="age_thirtyfive_fortyfour"/>
    <s v="35_44"/>
    <n v="0"/>
    <s v="Weekday"/>
    <n v="18"/>
    <s v="Evening"/>
    <x v="2"/>
    <x v="2"/>
  </r>
  <r>
    <x v="114"/>
    <d v="2019-01-20T18:55:00"/>
    <n v="1"/>
    <s v="Sunday"/>
    <x v="0"/>
    <x v="2"/>
    <x v="1"/>
    <x v="1"/>
    <s v="192-168-1-254.online"/>
    <s v="300x250"/>
    <s v="female"/>
    <s v="age_twentyfive_thirtyfour"/>
    <s v="25_34"/>
    <n v="0"/>
    <s v="Weekend"/>
    <n v="18"/>
    <s v="Evening"/>
    <x v="0"/>
    <x v="0"/>
  </r>
  <r>
    <x v="114"/>
    <d v="2019-01-20T19:48:00"/>
    <n v="1"/>
    <s v="Sunday"/>
    <x v="0"/>
    <x v="1"/>
    <x v="1"/>
    <x v="2"/>
    <s v="192-168-1-254.online"/>
    <s v="300x250"/>
    <s v="female"/>
    <s v="age_twentyfive_thirtyfour"/>
    <s v="25_34"/>
    <n v="0"/>
    <s v="Weekend"/>
    <n v="19"/>
    <s v="Evening"/>
    <x v="2"/>
    <x v="2"/>
  </r>
  <r>
    <x v="115"/>
    <d v="2019-01-08T17:43:00"/>
    <n v="3"/>
    <s v="Tuesday"/>
    <x v="0"/>
    <x v="0"/>
    <x v="0"/>
    <x v="1"/>
    <s v="daft.ie"/>
    <s v="728x90"/>
    <s v="male"/>
    <s v="age_fortyfive_fiftyfour"/>
    <s v="45_54"/>
    <s v="yes"/>
    <s v="Weekday"/>
    <n v="17"/>
    <s v="Evening"/>
    <x v="0"/>
    <x v="0"/>
  </r>
  <r>
    <x v="115"/>
    <d v="2019-01-18T14:27:00"/>
    <n v="6"/>
    <s v="Friday"/>
    <x v="0"/>
    <x v="1"/>
    <x v="0"/>
    <x v="2"/>
    <s v="daft.ie"/>
    <s v="728x90"/>
    <s v="male"/>
    <s v="age_fortyfive_fiftyfour"/>
    <s v="45_54"/>
    <s v="yes"/>
    <s v="Weekday"/>
    <n v="14"/>
    <s v="Afternoon"/>
    <x v="1"/>
    <x v="1"/>
  </r>
  <r>
    <x v="116"/>
    <d v="2019-01-18T22:32:00"/>
    <n v="6"/>
    <s v="Friday"/>
    <x v="0"/>
    <x v="0"/>
    <x v="1"/>
    <x v="3"/>
    <s v="moneyguideireland.com"/>
    <s v="300x250"/>
    <s v="female"/>
    <s v="age_twentyfive_thirtyfour"/>
    <s v="25_34"/>
    <n v="0"/>
    <s v="Weekday"/>
    <n v="22"/>
    <s v="Evening"/>
    <x v="0"/>
    <x v="0"/>
  </r>
  <r>
    <x v="116"/>
    <d v="2019-01-20T03:06:00"/>
    <n v="1"/>
    <s v="Sunday"/>
    <x v="0"/>
    <x v="2"/>
    <x v="1"/>
    <x v="3"/>
    <s v="touch.boards.ie"/>
    <s v="300x250"/>
    <s v="female"/>
    <s v="age_twentyfive_thirtyfour"/>
    <s v="25_34"/>
    <n v="0"/>
    <s v="Weekend"/>
    <n v="3"/>
    <s v="Evening"/>
    <x v="0"/>
    <x v="0"/>
  </r>
  <r>
    <x v="116"/>
    <d v="2019-01-24T03:14:00"/>
    <n v="5"/>
    <s v="Thursday"/>
    <x v="0"/>
    <x v="2"/>
    <x v="1"/>
    <x v="1"/>
    <s v="m.accuweather.com"/>
    <s v="300x250"/>
    <s v="female"/>
    <s v="age_twentyfive_thirtyfour"/>
    <s v="25_34"/>
    <n v="0"/>
    <s v="Weekday"/>
    <n v="3"/>
    <s v="Evening"/>
    <x v="0"/>
    <x v="0"/>
  </r>
  <r>
    <x v="116"/>
    <d v="2019-01-12T22:59:00"/>
    <n v="7"/>
    <s v="Saturday"/>
    <x v="0"/>
    <x v="2"/>
    <x v="1"/>
    <x v="3"/>
    <s v="mumsnet.com"/>
    <s v="300x250"/>
    <s v="female"/>
    <s v="age_twentyfive_thirtyfour"/>
    <s v="25_34"/>
    <n v="0"/>
    <s v="Weekend"/>
    <n v="22"/>
    <s v="Evening"/>
    <x v="0"/>
    <x v="0"/>
  </r>
  <r>
    <x v="116"/>
    <d v="2019-01-18T04:51:00"/>
    <n v="6"/>
    <s v="Friday"/>
    <x v="0"/>
    <x v="2"/>
    <x v="1"/>
    <x v="3"/>
    <s v="touch.daft.ie"/>
    <s v="300x250"/>
    <s v="female"/>
    <s v="age_twentyfive_thirtyfour"/>
    <s v="25_34"/>
    <n v="0"/>
    <s v="Weekday"/>
    <n v="4"/>
    <s v="Evening"/>
    <x v="0"/>
    <x v="0"/>
  </r>
  <r>
    <x v="116"/>
    <d v="2019-01-22T14:06:00"/>
    <n v="3"/>
    <s v="Tuesday"/>
    <x v="0"/>
    <x v="2"/>
    <x v="1"/>
    <x v="3"/>
    <s v="whileimyoung.com"/>
    <s v="320x50"/>
    <s v="female"/>
    <s v="age_twentyfive_thirtyfour"/>
    <s v="25_34"/>
    <n v="0"/>
    <s v="Weekday"/>
    <n v="14"/>
    <s v="Afternoon"/>
    <x v="0"/>
    <x v="0"/>
  </r>
  <r>
    <x v="116"/>
    <d v="2019-01-11T01:52:00"/>
    <n v="6"/>
    <s v="Friday"/>
    <x v="0"/>
    <x v="2"/>
    <x v="1"/>
    <x v="0"/>
    <s v="dearwendy.com"/>
    <s v="320x50"/>
    <s v="female"/>
    <s v="age_twentyfive_thirtyfour"/>
    <s v="25_34"/>
    <n v="0"/>
    <s v="Weekday"/>
    <n v="1"/>
    <s v="Evening"/>
    <x v="0"/>
    <x v="0"/>
  </r>
  <r>
    <x v="116"/>
    <d v="2019-01-20T21:42:00"/>
    <n v="1"/>
    <s v="Sunday"/>
    <x v="0"/>
    <x v="2"/>
    <x v="1"/>
    <x v="3"/>
    <s v="touch.boards.ie"/>
    <s v="320x50"/>
    <s v="female"/>
    <s v="age_twentyfive_thirtyfour"/>
    <s v="25_34"/>
    <n v="0"/>
    <s v="Weekend"/>
    <n v="21"/>
    <s v="Evening"/>
    <x v="0"/>
    <x v="0"/>
  </r>
  <r>
    <x v="116"/>
    <d v="2019-01-22T14:06:00"/>
    <n v="3"/>
    <s v="Tuesday"/>
    <x v="0"/>
    <x v="2"/>
    <x v="1"/>
    <x v="3"/>
    <s v="whileimyoung.com"/>
    <s v="320x50"/>
    <s v="female"/>
    <s v="age_twentyfive_thirtyfour"/>
    <s v="25_34"/>
    <n v="0"/>
    <s v="Weekday"/>
    <n v="14"/>
    <s v="Afternoon"/>
    <x v="0"/>
    <x v="0"/>
  </r>
  <r>
    <x v="116"/>
    <d v="2019-01-22T14:07:00"/>
    <n v="3"/>
    <s v="Tuesday"/>
    <x v="0"/>
    <x v="2"/>
    <x v="1"/>
    <x v="3"/>
    <s v="whileimyoung.com"/>
    <s v="320x50"/>
    <s v="female"/>
    <s v="age_twentyfive_thirtyfour"/>
    <s v="25_34"/>
    <n v="0"/>
    <s v="Weekday"/>
    <n v="14"/>
    <s v="Afternoon"/>
    <x v="0"/>
    <x v="0"/>
  </r>
  <r>
    <x v="116"/>
    <d v="2019-02-02T21:26:00"/>
    <n v="7"/>
    <s v="Saturday"/>
    <x v="0"/>
    <x v="1"/>
    <x v="1"/>
    <x v="2"/>
    <s v="m.accuweather.com"/>
    <s v="300x250"/>
    <s v="female"/>
    <s v="age_twentyfive_thirtyfour"/>
    <s v="25_34"/>
    <n v="0"/>
    <s v="Weekend"/>
    <n v="21"/>
    <s v="Evening"/>
    <x v="2"/>
    <x v="1"/>
  </r>
  <r>
    <x v="117"/>
    <d v="2019-01-13T23:33:00"/>
    <n v="1"/>
    <s v="Sunday"/>
    <x v="0"/>
    <x v="0"/>
    <x v="1"/>
    <x v="1"/>
    <s v="webmd.com"/>
    <s v="728x90"/>
    <s v="female"/>
    <s v="age_twentyfive_thirtyfour"/>
    <s v="25_34"/>
    <n v="0"/>
    <s v="Weekend"/>
    <n v="23"/>
    <s v="Evening"/>
    <x v="0"/>
    <x v="0"/>
  </r>
  <r>
    <x v="117"/>
    <d v="2019-02-01T20:57:00"/>
    <n v="6"/>
    <s v="Friday"/>
    <x v="0"/>
    <x v="1"/>
    <x v="1"/>
    <x v="2"/>
    <s v="webmd.com"/>
    <s v="728x90"/>
    <s v="female"/>
    <s v="age_twentyfive_thirtyfour"/>
    <s v="25_34"/>
    <n v="0"/>
    <s v="Weekday"/>
    <n v="20"/>
    <s v="Evening"/>
    <x v="1"/>
    <x v="1"/>
  </r>
  <r>
    <x v="118"/>
    <d v="2019-01-09T21:29:00"/>
    <n v="4"/>
    <s v="Wednesday"/>
    <x v="0"/>
    <x v="0"/>
    <x v="0"/>
    <x v="3"/>
    <s v="outlook.live.com"/>
    <s v="160x600"/>
    <s v="male"/>
    <s v="age_fortyfive_fiftyfour"/>
    <s v="45_54"/>
    <n v="0"/>
    <s v="Weekday"/>
    <n v="21"/>
    <s v="Evening"/>
    <x v="0"/>
    <x v="0"/>
  </r>
  <r>
    <x v="118"/>
    <d v="2019-01-05T20:52:00"/>
    <n v="7"/>
    <s v="Saturday"/>
    <x v="0"/>
    <x v="0"/>
    <x v="0"/>
    <x v="3"/>
    <s v="outlook.live.com"/>
    <s v="160x600"/>
    <s v="male"/>
    <s v="age_fortyfive_fiftyfour"/>
    <s v="45_54"/>
    <n v="0"/>
    <s v="Weekend"/>
    <n v="20"/>
    <s v="Evening"/>
    <x v="0"/>
    <x v="0"/>
  </r>
  <r>
    <x v="118"/>
    <d v="2019-01-14T12:47:00"/>
    <n v="2"/>
    <s v="Monday"/>
    <x v="0"/>
    <x v="0"/>
    <x v="0"/>
    <x v="3"/>
    <s v="outlook.live.com"/>
    <s v="160x600"/>
    <s v="male"/>
    <s v="age_fortyfive_fiftyfour"/>
    <s v="45_54"/>
    <n v="0"/>
    <s v="Weekday"/>
    <n v="12"/>
    <s v="Afternoon"/>
    <x v="0"/>
    <x v="0"/>
  </r>
  <r>
    <x v="118"/>
    <d v="2019-01-05T20:37:00"/>
    <n v="7"/>
    <s v="Saturday"/>
    <x v="0"/>
    <x v="0"/>
    <x v="0"/>
    <x v="0"/>
    <s v="outlook.live.com"/>
    <s v="160x600"/>
    <s v="male"/>
    <s v="age_fortyfive_fiftyfour"/>
    <s v="45_54"/>
    <n v="0"/>
    <s v="Weekend"/>
    <n v="20"/>
    <s v="Evening"/>
    <x v="0"/>
    <x v="0"/>
  </r>
  <r>
    <x v="118"/>
    <d v="2019-01-05T20:37:00"/>
    <n v="7"/>
    <s v="Saturday"/>
    <x v="0"/>
    <x v="0"/>
    <x v="0"/>
    <x v="3"/>
    <s v="outlook.live.com"/>
    <s v="160x600"/>
    <s v="male"/>
    <s v="age_fortyfive_fiftyfour"/>
    <s v="45_54"/>
    <n v="0"/>
    <s v="Weekend"/>
    <n v="20"/>
    <s v="Evening"/>
    <x v="0"/>
    <x v="0"/>
  </r>
  <r>
    <x v="118"/>
    <d v="2019-01-29T13:08:00"/>
    <n v="3"/>
    <s v="Tuesday"/>
    <x v="0"/>
    <x v="0"/>
    <x v="0"/>
    <x v="1"/>
    <s v="outlook.live.com"/>
    <s v="160x600"/>
    <s v="male"/>
    <s v="age_fortyfive_fiftyfour"/>
    <s v="45_54"/>
    <n v="0"/>
    <s v="Weekday"/>
    <n v="13"/>
    <s v="Afternoon"/>
    <x v="0"/>
    <x v="0"/>
  </r>
  <r>
    <x v="118"/>
    <d v="2019-01-07T12:15:00"/>
    <n v="2"/>
    <s v="Monday"/>
    <x v="0"/>
    <x v="0"/>
    <x v="0"/>
    <x v="3"/>
    <s v="munsterfans.com"/>
    <s v="320x50"/>
    <s v="male"/>
    <s v="age_fortyfive_fiftyfour"/>
    <s v="45_54"/>
    <n v="0"/>
    <s v="Weekday"/>
    <n v="12"/>
    <s v="Afternoon"/>
    <x v="0"/>
    <x v="0"/>
  </r>
  <r>
    <x v="118"/>
    <d v="2019-02-01T16:33:00"/>
    <n v="6"/>
    <s v="Friday"/>
    <x v="0"/>
    <x v="1"/>
    <x v="0"/>
    <x v="2"/>
    <s v="outlook.live.com"/>
    <s v="160x600"/>
    <s v="male"/>
    <s v="age_fortyfive_fiftyfour"/>
    <s v="45_54"/>
    <n v="0"/>
    <s v="Weekday"/>
    <n v="16"/>
    <s v="Afternoon"/>
    <x v="1"/>
    <x v="1"/>
  </r>
  <r>
    <x v="119"/>
    <d v="2019-01-17T09:25:00"/>
    <n v="5"/>
    <s v="Thursday"/>
    <x v="0"/>
    <x v="2"/>
    <x v="0"/>
    <x v="0"/>
    <s v="tripadvisor.ie"/>
    <s v="728x90"/>
    <s v="female"/>
    <s v="age_fortyfive_fiftyfour"/>
    <s v="45_54"/>
    <n v="0"/>
    <s v="Weekday"/>
    <n v="9"/>
    <s v="Morning"/>
    <x v="0"/>
    <x v="0"/>
  </r>
  <r>
    <x v="119"/>
    <d v="2019-01-21T11:08:00"/>
    <n v="2"/>
    <s v="Monday"/>
    <x v="0"/>
    <x v="2"/>
    <x v="0"/>
    <x v="1"/>
    <s v="adverts.ie"/>
    <s v="728x90"/>
    <s v="female"/>
    <s v="age_fortyfive_fiftyfour"/>
    <s v="45_54"/>
    <n v="0"/>
    <s v="Weekday"/>
    <n v="11"/>
    <s v="Morning"/>
    <x v="0"/>
    <x v="0"/>
  </r>
  <r>
    <x v="119"/>
    <d v="2019-01-23T12:17:00"/>
    <n v="4"/>
    <s v="Wednesday"/>
    <x v="0"/>
    <x v="1"/>
    <x v="0"/>
    <x v="2"/>
    <s v="adverts.ie"/>
    <s v="728x90"/>
    <s v="female"/>
    <s v="age_fortyfive_fiftyfour"/>
    <s v="45_54"/>
    <n v="0"/>
    <s v="Weekday"/>
    <n v="12"/>
    <s v="Afternoon"/>
    <x v="2"/>
    <x v="2"/>
  </r>
  <r>
    <x v="120"/>
    <d v="2019-01-14T16:16:00"/>
    <n v="2"/>
    <s v="Monday"/>
    <x v="0"/>
    <x v="0"/>
    <x v="0"/>
    <x v="3"/>
    <s v="ducatiforum.co.uk"/>
    <s v="300x250"/>
    <s v="male"/>
    <s v="age_fortyfive_fiftyfour"/>
    <s v="45_54"/>
    <n v="0"/>
    <s v="Weekday"/>
    <n v="16"/>
    <s v="Afternoon"/>
    <x v="0"/>
    <x v="0"/>
  </r>
  <r>
    <x v="120"/>
    <d v="2019-01-09T08:10:00"/>
    <n v="4"/>
    <s v="Wednesday"/>
    <x v="0"/>
    <x v="0"/>
    <x v="0"/>
    <x v="3"/>
    <s v="boards.ie"/>
    <s v="728x90"/>
    <s v="male"/>
    <s v="age_fortyfive_fiftyfour"/>
    <s v="45_54"/>
    <n v="0"/>
    <s v="Weekday"/>
    <n v="8"/>
    <s v="Morning"/>
    <x v="0"/>
    <x v="0"/>
  </r>
  <r>
    <x v="120"/>
    <d v="2019-01-15T13:37:00"/>
    <n v="3"/>
    <s v="Tuesday"/>
    <x v="0"/>
    <x v="2"/>
    <x v="0"/>
    <x v="3"/>
    <s v="ducatiforum.co.uk"/>
    <s v="300x250"/>
    <s v="male"/>
    <s v="age_fortyfive_fiftyfour"/>
    <s v="45_54"/>
    <n v="0"/>
    <s v="Weekday"/>
    <n v="13"/>
    <s v="Afternoon"/>
    <x v="0"/>
    <x v="0"/>
  </r>
  <r>
    <x v="120"/>
    <d v="2019-01-16T16:28:00"/>
    <n v="4"/>
    <s v="Wednesday"/>
    <x v="0"/>
    <x v="2"/>
    <x v="0"/>
    <x v="3"/>
    <s v="ducatiforum.co.uk"/>
    <s v="300x250"/>
    <s v="male"/>
    <s v="age_fortyfive_fiftyfour"/>
    <s v="45_54"/>
    <n v="0"/>
    <s v="Weekday"/>
    <n v="16"/>
    <s v="Afternoon"/>
    <x v="0"/>
    <x v="0"/>
  </r>
  <r>
    <x v="120"/>
    <d v="2019-01-21T08:11:00"/>
    <n v="2"/>
    <s v="Mon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21T10:26:00"/>
    <n v="2"/>
    <s v="Monday"/>
    <x v="0"/>
    <x v="2"/>
    <x v="0"/>
    <x v="3"/>
    <s v="ducatiforum.co.uk"/>
    <s v="300x250"/>
    <s v="male"/>
    <s v="age_fortyfive_fiftyfour"/>
    <s v="45_54"/>
    <n v="0"/>
    <s v="Weekday"/>
    <n v="10"/>
    <s v="Morning"/>
    <x v="0"/>
    <x v="0"/>
  </r>
  <r>
    <x v="120"/>
    <d v="2019-01-08T09:24:00"/>
    <n v="3"/>
    <s v="Tuesday"/>
    <x v="0"/>
    <x v="2"/>
    <x v="0"/>
    <x v="3"/>
    <s v="ebayadvertising.co.uk"/>
    <s v="300x250"/>
    <s v="male"/>
    <s v="age_fortyfive_fiftyfour"/>
    <s v="45_54"/>
    <n v="0"/>
    <s v="Weekday"/>
    <n v="9"/>
    <s v="Morning"/>
    <x v="0"/>
    <x v="0"/>
  </r>
  <r>
    <x v="120"/>
    <d v="2019-01-28T08:04:00"/>
    <n v="2"/>
    <s v="Mon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20T12:13:00"/>
    <n v="1"/>
    <s v="Sunday"/>
    <x v="0"/>
    <x v="2"/>
    <x v="0"/>
    <x v="3"/>
    <s v="ducatiforum.co.uk"/>
    <s v="300x250"/>
    <s v="male"/>
    <s v="age_fortyfive_fiftyfour"/>
    <s v="45_54"/>
    <n v="0"/>
    <s v="Weekend"/>
    <n v="12"/>
    <s v="Afternoon"/>
    <x v="0"/>
    <x v="0"/>
  </r>
  <r>
    <x v="120"/>
    <d v="2019-01-16T13:40:00"/>
    <n v="4"/>
    <s v="Wednesday"/>
    <x v="0"/>
    <x v="2"/>
    <x v="0"/>
    <x v="3"/>
    <s v="ducatiforum.co.uk"/>
    <s v="300x250"/>
    <s v="male"/>
    <s v="age_fortyfive_fiftyfour"/>
    <s v="45_54"/>
    <n v="0"/>
    <s v="Weekday"/>
    <n v="13"/>
    <s v="Afternoon"/>
    <x v="0"/>
    <x v="0"/>
  </r>
  <r>
    <x v="120"/>
    <d v="2019-01-07T14:00:00"/>
    <n v="2"/>
    <s v="Monday"/>
    <x v="0"/>
    <x v="2"/>
    <x v="0"/>
    <x v="3"/>
    <s v="ducatiforum.co.uk"/>
    <s v="300x250"/>
    <s v="male"/>
    <s v="age_fortyfive_fiftyfour"/>
    <s v="45_54"/>
    <n v="0"/>
    <s v="Weekday"/>
    <n v="14"/>
    <s v="Afternoon"/>
    <x v="0"/>
    <x v="0"/>
  </r>
  <r>
    <x v="120"/>
    <d v="2019-01-08T08:24:00"/>
    <n v="3"/>
    <s v="Tues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18T08:18:00"/>
    <n v="6"/>
    <s v="Fri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21T13:55:00"/>
    <n v="2"/>
    <s v="Monday"/>
    <x v="0"/>
    <x v="2"/>
    <x v="0"/>
    <x v="3"/>
    <s v="ducatiforum.co.uk"/>
    <s v="300x250"/>
    <s v="male"/>
    <s v="age_fortyfive_fiftyfour"/>
    <s v="45_54"/>
    <n v="0"/>
    <s v="Weekday"/>
    <n v="13"/>
    <s v="Afternoon"/>
    <x v="0"/>
    <x v="0"/>
  </r>
  <r>
    <x v="120"/>
    <d v="2019-01-08T10:59:00"/>
    <n v="3"/>
    <s v="Tuesday"/>
    <x v="0"/>
    <x v="2"/>
    <x v="0"/>
    <x v="3"/>
    <s v="ebayadvertising.co.uk"/>
    <s v="300x250"/>
    <s v="male"/>
    <s v="age_fortyfive_fiftyfour"/>
    <s v="45_54"/>
    <n v="0"/>
    <s v="Weekday"/>
    <n v="10"/>
    <s v="Morning"/>
    <x v="0"/>
    <x v="0"/>
  </r>
  <r>
    <x v="120"/>
    <d v="2019-01-08T14:12:00"/>
    <n v="3"/>
    <s v="Tuesday"/>
    <x v="0"/>
    <x v="2"/>
    <x v="0"/>
    <x v="3"/>
    <s v="ducatiforum.co.uk"/>
    <s v="300x250"/>
    <s v="male"/>
    <s v="age_fortyfive_fiftyfour"/>
    <s v="45_54"/>
    <n v="0"/>
    <s v="Weekday"/>
    <n v="14"/>
    <s v="Afternoon"/>
    <x v="0"/>
    <x v="0"/>
  </r>
  <r>
    <x v="120"/>
    <d v="2019-01-21T17:36:00"/>
    <n v="2"/>
    <s v="Monday"/>
    <x v="0"/>
    <x v="2"/>
    <x v="0"/>
    <x v="3"/>
    <s v="ducatiforum.co.uk"/>
    <s v="300x250"/>
    <s v="male"/>
    <s v="age_fortyfive_fiftyfour"/>
    <s v="45_54"/>
    <n v="0"/>
    <s v="Weekday"/>
    <n v="17"/>
    <s v="Evening"/>
    <x v="0"/>
    <x v="0"/>
  </r>
  <r>
    <x v="120"/>
    <d v="2019-01-28T11:28:00"/>
    <n v="2"/>
    <s v="Monday"/>
    <x v="0"/>
    <x v="2"/>
    <x v="0"/>
    <x v="3"/>
    <s v="ducatiforum.co.uk"/>
    <s v="300x250"/>
    <s v="male"/>
    <s v="age_fortyfive_fiftyfour"/>
    <s v="45_54"/>
    <n v="0"/>
    <s v="Weekday"/>
    <n v="11"/>
    <s v="Morning"/>
    <x v="0"/>
    <x v="0"/>
  </r>
  <r>
    <x v="120"/>
    <d v="2019-01-15T15:43:00"/>
    <n v="3"/>
    <s v="Tuesday"/>
    <x v="0"/>
    <x v="2"/>
    <x v="0"/>
    <x v="3"/>
    <s v="ducatiforum.co.uk"/>
    <s v="300x250"/>
    <s v="male"/>
    <s v="age_fortyfive_fiftyfour"/>
    <s v="45_54"/>
    <n v="0"/>
    <s v="Weekday"/>
    <n v="15"/>
    <s v="Afternoon"/>
    <x v="0"/>
    <x v="0"/>
  </r>
  <r>
    <x v="120"/>
    <d v="2019-01-21T10:25:00"/>
    <n v="2"/>
    <s v="Monday"/>
    <x v="0"/>
    <x v="2"/>
    <x v="0"/>
    <x v="3"/>
    <s v="ducatiforum.co.uk"/>
    <s v="300x250"/>
    <s v="male"/>
    <s v="age_fortyfive_fiftyfour"/>
    <s v="45_54"/>
    <n v="0"/>
    <s v="Weekday"/>
    <n v="10"/>
    <s v="Morning"/>
    <x v="0"/>
    <x v="0"/>
  </r>
  <r>
    <x v="120"/>
    <d v="2019-01-24T09:58:00"/>
    <n v="5"/>
    <s v="Thursday"/>
    <x v="0"/>
    <x v="2"/>
    <x v="0"/>
    <x v="3"/>
    <s v="ducatiforum.co.uk"/>
    <s v="300x250"/>
    <s v="male"/>
    <s v="age_fortyfive_fiftyfour"/>
    <s v="45_54"/>
    <n v="0"/>
    <s v="Weekday"/>
    <n v="9"/>
    <s v="Morning"/>
    <x v="0"/>
    <x v="0"/>
  </r>
  <r>
    <x v="120"/>
    <d v="2019-01-28T11:44:00"/>
    <n v="2"/>
    <s v="Monday"/>
    <x v="0"/>
    <x v="2"/>
    <x v="0"/>
    <x v="3"/>
    <s v="ducatiforum.co.uk"/>
    <s v="300x250"/>
    <s v="male"/>
    <s v="age_fortyfive_fiftyfour"/>
    <s v="45_54"/>
    <n v="0"/>
    <s v="Weekday"/>
    <n v="11"/>
    <s v="Morning"/>
    <x v="0"/>
    <x v="0"/>
  </r>
  <r>
    <x v="120"/>
    <d v="2019-01-15T18:04:00"/>
    <n v="3"/>
    <s v="Tuesday"/>
    <x v="0"/>
    <x v="2"/>
    <x v="0"/>
    <x v="3"/>
    <s v="ducatiforum.co.uk"/>
    <s v="300x250"/>
    <s v="male"/>
    <s v="age_fortyfive_fiftyfour"/>
    <s v="45_54"/>
    <n v="0"/>
    <s v="Weekday"/>
    <n v="18"/>
    <s v="Evening"/>
    <x v="0"/>
    <x v="0"/>
  </r>
  <r>
    <x v="120"/>
    <d v="2019-01-17T08:59:00"/>
    <n v="5"/>
    <s v="Thurs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24T17:49:00"/>
    <n v="5"/>
    <s v="Thursday"/>
    <x v="0"/>
    <x v="2"/>
    <x v="0"/>
    <x v="3"/>
    <s v="ducatiforum.co.uk"/>
    <s v="300x250"/>
    <s v="male"/>
    <s v="age_fortyfive_fiftyfour"/>
    <s v="45_54"/>
    <n v="0"/>
    <s v="Weekday"/>
    <n v="17"/>
    <s v="Evening"/>
    <x v="0"/>
    <x v="0"/>
  </r>
  <r>
    <x v="120"/>
    <d v="2019-01-21T18:57:00"/>
    <n v="2"/>
    <s v="Monday"/>
    <x v="0"/>
    <x v="2"/>
    <x v="0"/>
    <x v="3"/>
    <s v="ducatiforum.co.uk"/>
    <s v="300x250"/>
    <s v="male"/>
    <s v="age_fortyfive_fiftyfour"/>
    <s v="45_54"/>
    <n v="0"/>
    <s v="Weekday"/>
    <n v="18"/>
    <s v="Evening"/>
    <x v="0"/>
    <x v="0"/>
  </r>
  <r>
    <x v="120"/>
    <d v="2019-01-08T08:28:00"/>
    <n v="3"/>
    <s v="Tuesday"/>
    <x v="0"/>
    <x v="2"/>
    <x v="0"/>
    <x v="3"/>
    <s v="ducatiforum.co.uk"/>
    <s v=""/>
    <s v="male"/>
    <s v="age_fortyfive_fiftyfour"/>
    <s v="45_54"/>
    <n v="0"/>
    <s v="Weekday"/>
    <n v="8"/>
    <s v="Morning"/>
    <x v="0"/>
    <x v="0"/>
  </r>
  <r>
    <x v="120"/>
    <d v="2019-01-23T16:01:00"/>
    <n v="4"/>
    <s v="Wednesday"/>
    <x v="0"/>
    <x v="2"/>
    <x v="0"/>
    <x v="3"/>
    <s v="ducatiforum.co.uk"/>
    <s v="300x250"/>
    <s v="male"/>
    <s v="age_fortyfive_fiftyfour"/>
    <s v="45_54"/>
    <n v="0"/>
    <s v="Weekday"/>
    <n v="16"/>
    <s v="Afternoon"/>
    <x v="0"/>
    <x v="0"/>
  </r>
  <r>
    <x v="120"/>
    <d v="2019-01-25T13:41:00"/>
    <n v="6"/>
    <s v="Friday"/>
    <x v="0"/>
    <x v="2"/>
    <x v="0"/>
    <x v="3"/>
    <s v="ducatiforum.co.uk"/>
    <s v="300x250"/>
    <s v="male"/>
    <s v="age_fortyfive_fiftyfour"/>
    <s v="45_54"/>
    <n v="0"/>
    <s v="Weekday"/>
    <n v="13"/>
    <s v="Afternoon"/>
    <x v="0"/>
    <x v="0"/>
  </r>
  <r>
    <x v="120"/>
    <d v="2019-01-23T08:01:00"/>
    <n v="4"/>
    <s v="Wednes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18T17:25:00"/>
    <n v="6"/>
    <s v="Friday"/>
    <x v="0"/>
    <x v="2"/>
    <x v="0"/>
    <x v="3"/>
    <s v="ducatiforum.co.uk"/>
    <s v="300x250"/>
    <s v="male"/>
    <s v="age_fortyfive_fiftyfour"/>
    <s v="45_54"/>
    <n v="0"/>
    <s v="Weekday"/>
    <n v="17"/>
    <s v="Evening"/>
    <x v="0"/>
    <x v="0"/>
  </r>
  <r>
    <x v="120"/>
    <d v="2019-01-21T13:55:00"/>
    <n v="2"/>
    <s v="Monday"/>
    <x v="0"/>
    <x v="2"/>
    <x v="0"/>
    <x v="3"/>
    <s v="ducatiforum.co.uk"/>
    <s v=""/>
    <s v="male"/>
    <s v="age_fortyfive_fiftyfour"/>
    <s v="45_54"/>
    <n v="0"/>
    <s v="Weekday"/>
    <n v="13"/>
    <s v="Afternoon"/>
    <x v="0"/>
    <x v="0"/>
  </r>
  <r>
    <x v="120"/>
    <d v="2019-01-08T09:24:00"/>
    <n v="3"/>
    <s v="Tuesday"/>
    <x v="0"/>
    <x v="2"/>
    <x v="0"/>
    <x v="3"/>
    <s v="ebay.co.uk"/>
    <s v="300x250"/>
    <s v="male"/>
    <s v="age_fortyfive_fiftyfour"/>
    <s v="45_54"/>
    <n v="0"/>
    <s v="Weekday"/>
    <n v="9"/>
    <s v="Morning"/>
    <x v="0"/>
    <x v="0"/>
  </r>
  <r>
    <x v="120"/>
    <d v="2019-01-18T08:25:00"/>
    <n v="6"/>
    <s v="Fri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19T09:24:00"/>
    <n v="7"/>
    <s v="Saturday"/>
    <x v="0"/>
    <x v="2"/>
    <x v="0"/>
    <x v="3"/>
    <s v="ducatiforum.co.uk"/>
    <s v="300x250"/>
    <s v="male"/>
    <s v="age_fortyfive_fiftyfour"/>
    <s v="45_54"/>
    <n v="0"/>
    <s v="Weekend"/>
    <n v="9"/>
    <s v="Morning"/>
    <x v="0"/>
    <x v="0"/>
  </r>
  <r>
    <x v="120"/>
    <d v="2019-01-28T13:49:00"/>
    <n v="2"/>
    <s v="Monday"/>
    <x v="0"/>
    <x v="2"/>
    <x v="0"/>
    <x v="1"/>
    <s v="ducatiforum.co.uk"/>
    <s v="300x250"/>
    <s v="male"/>
    <s v="age_fortyfive_fiftyfour"/>
    <s v="45_54"/>
    <n v="0"/>
    <s v="Weekday"/>
    <n v="13"/>
    <s v="Afternoon"/>
    <x v="0"/>
    <x v="0"/>
  </r>
  <r>
    <x v="120"/>
    <d v="2019-01-24T07:53:00"/>
    <n v="5"/>
    <s v="Thursday"/>
    <x v="0"/>
    <x v="2"/>
    <x v="0"/>
    <x v="3"/>
    <s v="ducatiforum.co.uk"/>
    <s v="300x250"/>
    <s v="male"/>
    <s v="age_fortyfive_fiftyfour"/>
    <s v="45_54"/>
    <n v="0"/>
    <s v="Weekday"/>
    <n v="7"/>
    <s v="Morning"/>
    <x v="0"/>
    <x v="0"/>
  </r>
  <r>
    <x v="120"/>
    <d v="2019-01-07T09:07:00"/>
    <n v="2"/>
    <s v="Monday"/>
    <x v="0"/>
    <x v="2"/>
    <x v="0"/>
    <x v="0"/>
    <s v="ducatiforum.co.uk"/>
    <s v="300x250"/>
    <s v="male"/>
    <s v="age_fortyfive_fiftyfour"/>
    <s v="45_54"/>
    <n v="0"/>
    <s v="Weekday"/>
    <n v="9"/>
    <s v="Morning"/>
    <x v="0"/>
    <x v="0"/>
  </r>
  <r>
    <x v="120"/>
    <d v="2019-01-21T13:56:00"/>
    <n v="2"/>
    <s v="Monday"/>
    <x v="0"/>
    <x v="2"/>
    <x v="0"/>
    <x v="3"/>
    <s v="ducatiforum.co.uk"/>
    <s v="300x250"/>
    <s v="male"/>
    <s v="age_fortyfive_fiftyfour"/>
    <s v="45_54"/>
    <n v="0"/>
    <s v="Weekday"/>
    <n v="13"/>
    <s v="Afternoon"/>
    <x v="0"/>
    <x v="0"/>
  </r>
  <r>
    <x v="120"/>
    <d v="2019-01-11T11:35:00"/>
    <n v="6"/>
    <s v="Friday"/>
    <x v="0"/>
    <x v="2"/>
    <x v="0"/>
    <x v="3"/>
    <s v="ducatiforum.co.uk"/>
    <s v="300x250"/>
    <s v="male"/>
    <s v="age_fortyfive_fiftyfour"/>
    <s v="45_54"/>
    <n v="0"/>
    <s v="Weekday"/>
    <n v="11"/>
    <s v="Morning"/>
    <x v="0"/>
    <x v="0"/>
  </r>
  <r>
    <x v="120"/>
    <d v="2019-01-18T08:23:00"/>
    <n v="6"/>
    <s v="Friday"/>
    <x v="0"/>
    <x v="2"/>
    <x v="0"/>
    <x v="3"/>
    <s v="ducatiforum.co.uk"/>
    <s v="300x250"/>
    <s v="male"/>
    <s v="age_fortyfive_fiftyfour"/>
    <s v="45_54"/>
    <n v="0"/>
    <s v="Weekday"/>
    <n v="8"/>
    <s v="Morning"/>
    <x v="0"/>
    <x v="0"/>
  </r>
  <r>
    <x v="120"/>
    <d v="2019-01-10T17:45:00"/>
    <n v="5"/>
    <s v="Thursday"/>
    <x v="0"/>
    <x v="2"/>
    <x v="0"/>
    <x v="3"/>
    <s v="ducatiforum.co.uk"/>
    <s v="300x250"/>
    <s v="male"/>
    <s v="age_fortyfive_fiftyfour"/>
    <s v="45_54"/>
    <n v="0"/>
    <s v="Weekday"/>
    <n v="17"/>
    <s v="Evening"/>
    <x v="0"/>
    <x v="0"/>
  </r>
  <r>
    <x v="120"/>
    <d v="2019-01-21T14:00:00"/>
    <n v="2"/>
    <s v="Monday"/>
    <x v="0"/>
    <x v="2"/>
    <x v="0"/>
    <x v="3"/>
    <s v="ducatiforum.co.uk"/>
    <s v="728x90"/>
    <s v="male"/>
    <s v="age_fortyfive_fiftyfour"/>
    <s v="45_54"/>
    <n v="0"/>
    <s v="Weekday"/>
    <n v="14"/>
    <s v="Afternoon"/>
    <x v="0"/>
    <x v="0"/>
  </r>
  <r>
    <x v="120"/>
    <d v="2019-01-24T17:49:00"/>
    <n v="5"/>
    <s v="Thursday"/>
    <x v="0"/>
    <x v="2"/>
    <x v="0"/>
    <x v="3"/>
    <s v="ducatiforum.co.uk"/>
    <s v="728x90"/>
    <s v="male"/>
    <s v="age_fortyfive_fiftyfour"/>
    <s v="45_54"/>
    <n v="0"/>
    <s v="Weekday"/>
    <n v="17"/>
    <s v="Evening"/>
    <x v="0"/>
    <x v="0"/>
  </r>
  <r>
    <x v="120"/>
    <d v="2019-01-19T16:48:00"/>
    <n v="7"/>
    <s v="Saturday"/>
    <x v="0"/>
    <x v="2"/>
    <x v="0"/>
    <x v="3"/>
    <s v="ducatiforum.co.uk"/>
    <s v="728x90"/>
    <s v="male"/>
    <s v="age_fortyfive_fiftyfour"/>
    <s v="45_54"/>
    <n v="0"/>
    <s v="Weekend"/>
    <n v="16"/>
    <s v="Afternoon"/>
    <x v="0"/>
    <x v="0"/>
  </r>
  <r>
    <x v="120"/>
    <d v="2019-01-18T17:25:00"/>
    <n v="6"/>
    <s v="Friday"/>
    <x v="0"/>
    <x v="2"/>
    <x v="0"/>
    <x v="3"/>
    <s v="ducatiforum.co.uk"/>
    <s v="728x90"/>
    <s v="male"/>
    <s v="age_fortyfive_fiftyfour"/>
    <s v="45_54"/>
    <n v="0"/>
    <s v="Weekday"/>
    <n v="17"/>
    <s v="Evening"/>
    <x v="0"/>
    <x v="0"/>
  </r>
  <r>
    <x v="120"/>
    <d v="2019-01-25T15:33:00"/>
    <n v="6"/>
    <s v="Friday"/>
    <x v="0"/>
    <x v="2"/>
    <x v="0"/>
    <x v="3"/>
    <s v="daft.ie"/>
    <s v="728x90"/>
    <s v="male"/>
    <s v="age_fortyfive_fiftyfour"/>
    <s v="45_54"/>
    <s v="yes"/>
    <s v="Weekday"/>
    <n v="15"/>
    <s v="Afternoon"/>
    <x v="0"/>
    <x v="0"/>
  </r>
  <r>
    <x v="120"/>
    <d v="2019-01-15T10:25:00"/>
    <n v="3"/>
    <s v="Tuesday"/>
    <x v="0"/>
    <x v="2"/>
    <x v="0"/>
    <x v="3"/>
    <s v="ducatiforum.co.uk"/>
    <s v="728x90"/>
    <s v="male"/>
    <s v="age_fortyfive_fiftyfour"/>
    <s v="45_54"/>
    <n v="0"/>
    <s v="Weekday"/>
    <n v="10"/>
    <s v="Morning"/>
    <x v="0"/>
    <x v="0"/>
  </r>
  <r>
    <x v="120"/>
    <d v="2019-01-16T08:48:00"/>
    <n v="4"/>
    <s v="Wednesday"/>
    <x v="0"/>
    <x v="2"/>
    <x v="0"/>
    <x v="3"/>
    <s v="ducatiforum.co.uk"/>
    <s v="728x90"/>
    <s v="male"/>
    <s v="age_fortyfive_fiftyfour"/>
    <s v="45_54"/>
    <n v="0"/>
    <s v="Weekday"/>
    <n v="8"/>
    <s v="Morning"/>
    <x v="0"/>
    <x v="0"/>
  </r>
  <r>
    <x v="120"/>
    <d v="2019-01-24T13:47:00"/>
    <n v="5"/>
    <s v="Thursday"/>
    <x v="0"/>
    <x v="2"/>
    <x v="0"/>
    <x v="3"/>
    <s v="daft.ie"/>
    <s v="728x90"/>
    <s v="male"/>
    <s v="age_fortyfive_fiftyfour"/>
    <s v="45_54"/>
    <s v="yes"/>
    <s v="Weekday"/>
    <n v="13"/>
    <s v="Afternoon"/>
    <x v="0"/>
    <x v="0"/>
  </r>
  <r>
    <x v="120"/>
    <d v="2019-01-17T08:21:00"/>
    <n v="5"/>
    <s v="Thursday"/>
    <x v="0"/>
    <x v="2"/>
    <x v="0"/>
    <x v="3"/>
    <s v="ducatiforum.co.uk"/>
    <s v="728x90"/>
    <s v="male"/>
    <s v="age_fortyfive_fiftyfour"/>
    <s v="45_54"/>
    <n v="0"/>
    <s v="Weekday"/>
    <n v="8"/>
    <s v="Morning"/>
    <x v="0"/>
    <x v="0"/>
  </r>
  <r>
    <x v="120"/>
    <d v="2019-01-25T16:45:00"/>
    <n v="6"/>
    <s v="Fri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0"/>
    <d v="2019-01-23T14:35:00"/>
    <n v="4"/>
    <s v="Wednesday"/>
    <x v="0"/>
    <x v="2"/>
    <x v="0"/>
    <x v="3"/>
    <s v="ducatiforum.co.uk"/>
    <s v="728x90"/>
    <s v="male"/>
    <s v="age_fortyfive_fiftyfour"/>
    <s v="45_54"/>
    <n v="0"/>
    <s v="Weekday"/>
    <n v="14"/>
    <s v="Afternoon"/>
    <x v="0"/>
    <x v="0"/>
  </r>
  <r>
    <x v="120"/>
    <d v="2019-01-23T08:06:00"/>
    <n v="4"/>
    <s v="Wednesday"/>
    <x v="0"/>
    <x v="2"/>
    <x v="0"/>
    <x v="3"/>
    <s v="ducatiforum.co.uk"/>
    <s v=""/>
    <s v="male"/>
    <s v="age_fortyfive_fiftyfour"/>
    <s v="45_54"/>
    <n v="0"/>
    <s v="Weekday"/>
    <n v="8"/>
    <s v="Morning"/>
    <x v="0"/>
    <x v="0"/>
  </r>
  <r>
    <x v="120"/>
    <d v="2019-01-21T10:26:00"/>
    <n v="2"/>
    <s v="Monday"/>
    <x v="0"/>
    <x v="2"/>
    <x v="0"/>
    <x v="3"/>
    <s v="ducatiforum.co.uk"/>
    <s v="728x90"/>
    <s v="male"/>
    <s v="age_fortyfive_fiftyfour"/>
    <s v="45_54"/>
    <n v="0"/>
    <s v="Weekday"/>
    <n v="10"/>
    <s v="Morning"/>
    <x v="0"/>
    <x v="0"/>
  </r>
  <r>
    <x v="120"/>
    <d v="2019-01-23T16:55:00"/>
    <n v="4"/>
    <s v="Wednesday"/>
    <x v="0"/>
    <x v="2"/>
    <x v="0"/>
    <x v="3"/>
    <s v="ducatiforum.co.uk"/>
    <s v="728x90"/>
    <s v="male"/>
    <s v="age_fortyfive_fiftyfour"/>
    <s v="45_54"/>
    <n v="0"/>
    <s v="Weekday"/>
    <n v="16"/>
    <s v="Afternoon"/>
    <x v="0"/>
    <x v="0"/>
  </r>
  <r>
    <x v="120"/>
    <d v="2019-01-21T18:57:00"/>
    <n v="2"/>
    <s v="Monday"/>
    <x v="0"/>
    <x v="2"/>
    <x v="0"/>
    <x v="3"/>
    <s v="ducatiforum.co.uk"/>
    <s v="728x90"/>
    <s v="male"/>
    <s v="age_fortyfive_fiftyfour"/>
    <s v="45_54"/>
    <n v="0"/>
    <s v="Weekday"/>
    <n v="18"/>
    <s v="Evening"/>
    <x v="0"/>
    <x v="0"/>
  </r>
  <r>
    <x v="120"/>
    <d v="2019-01-18T13:33:00"/>
    <n v="6"/>
    <s v="Friday"/>
    <x v="0"/>
    <x v="2"/>
    <x v="0"/>
    <x v="3"/>
    <s v="ducatiforum.co.uk"/>
    <s v="728x90"/>
    <s v="male"/>
    <s v="age_fortyfive_fiftyfour"/>
    <s v="45_54"/>
    <n v="0"/>
    <s v="Weekday"/>
    <n v="13"/>
    <s v="Afternoon"/>
    <x v="0"/>
    <x v="0"/>
  </r>
  <r>
    <x v="120"/>
    <d v="2019-01-24T14:04:00"/>
    <n v="5"/>
    <s v="Thursday"/>
    <x v="0"/>
    <x v="2"/>
    <x v="0"/>
    <x v="3"/>
    <s v="daft.ie"/>
    <s v="728x90"/>
    <s v="male"/>
    <s v="age_fortyfive_fiftyfour"/>
    <s v="45_54"/>
    <s v="yes"/>
    <s v="Weekday"/>
    <n v="14"/>
    <s v="Afternoon"/>
    <x v="0"/>
    <x v="0"/>
  </r>
  <r>
    <x v="120"/>
    <d v="2019-01-17T18:02:00"/>
    <n v="5"/>
    <s v="Thursday"/>
    <x v="0"/>
    <x v="2"/>
    <x v="0"/>
    <x v="3"/>
    <s v="daft.ie"/>
    <s v="728x90"/>
    <s v="male"/>
    <s v="age_fortyfive_fiftyfour"/>
    <s v="45_54"/>
    <s v="yes"/>
    <s v="Weekday"/>
    <n v="18"/>
    <s v="Evening"/>
    <x v="0"/>
    <x v="0"/>
  </r>
  <r>
    <x v="120"/>
    <d v="2019-01-24T15:21:00"/>
    <n v="5"/>
    <s v="Thursday"/>
    <x v="0"/>
    <x v="2"/>
    <x v="0"/>
    <x v="3"/>
    <s v="ducatiforum.co.uk"/>
    <s v="728x90"/>
    <s v="male"/>
    <s v="age_fortyfive_fiftyfour"/>
    <s v="45_54"/>
    <n v="0"/>
    <s v="Weekday"/>
    <n v="15"/>
    <s v="Afternoon"/>
    <x v="0"/>
    <x v="0"/>
  </r>
  <r>
    <x v="120"/>
    <d v="2019-01-24T14:05:00"/>
    <n v="5"/>
    <s v="Thursday"/>
    <x v="0"/>
    <x v="2"/>
    <x v="0"/>
    <x v="3"/>
    <s v="daft.ie"/>
    <s v="728x90"/>
    <s v="male"/>
    <s v="age_fortyfive_fiftyfour"/>
    <s v="45_54"/>
    <s v="yes"/>
    <s v="Weekday"/>
    <n v="14"/>
    <s v="Afternoon"/>
    <x v="0"/>
    <x v="0"/>
  </r>
  <r>
    <x v="120"/>
    <d v="2019-01-24T17:30:00"/>
    <n v="5"/>
    <s v="Thur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0"/>
    <d v="2019-01-17T15:20:00"/>
    <n v="5"/>
    <s v="Thursday"/>
    <x v="0"/>
    <x v="2"/>
    <x v="0"/>
    <x v="3"/>
    <s v="carzone.ie"/>
    <s v="728x90"/>
    <s v="male"/>
    <s v="age_fortyfive_fiftyfour"/>
    <s v="45_54"/>
    <n v="0"/>
    <s v="Weekday"/>
    <n v="15"/>
    <s v="Afternoon"/>
    <x v="0"/>
    <x v="0"/>
  </r>
  <r>
    <x v="120"/>
    <d v="2019-01-24T16:56:00"/>
    <n v="5"/>
    <s v="Thur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0"/>
    <d v="2019-01-17T15:19:00"/>
    <n v="5"/>
    <s v="Thursday"/>
    <x v="0"/>
    <x v="2"/>
    <x v="0"/>
    <x v="3"/>
    <s v="carzone.ie"/>
    <s v="728x90"/>
    <s v="male"/>
    <s v="age_fortyfive_fiftyfour"/>
    <s v="45_54"/>
    <n v="0"/>
    <s v="Weekday"/>
    <n v="15"/>
    <s v="Afternoon"/>
    <x v="0"/>
    <x v="0"/>
  </r>
  <r>
    <x v="120"/>
    <d v="2019-01-25T10:42:00"/>
    <n v="6"/>
    <s v="Friday"/>
    <x v="0"/>
    <x v="2"/>
    <x v="0"/>
    <x v="3"/>
    <s v="ducatiforum.co.uk"/>
    <s v="728x90"/>
    <s v="male"/>
    <s v="age_fortyfive_fiftyfour"/>
    <s v="45_54"/>
    <n v="0"/>
    <s v="Weekday"/>
    <n v="10"/>
    <s v="Morning"/>
    <x v="0"/>
    <x v="0"/>
  </r>
  <r>
    <x v="120"/>
    <d v="2019-01-23T16:01:00"/>
    <n v="4"/>
    <s v="Wednesday"/>
    <x v="0"/>
    <x v="2"/>
    <x v="0"/>
    <x v="3"/>
    <s v="ducatiforum.co.uk"/>
    <s v="728x90"/>
    <s v="male"/>
    <s v="age_fortyfive_fiftyfour"/>
    <s v="45_54"/>
    <n v="0"/>
    <s v="Weekday"/>
    <n v="16"/>
    <s v="Afternoon"/>
    <x v="0"/>
    <x v="0"/>
  </r>
  <r>
    <x v="120"/>
    <d v="2019-01-25T16:45:00"/>
    <n v="6"/>
    <s v="Fri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0"/>
    <d v="2019-01-08T08:07:00"/>
    <n v="3"/>
    <s v="Tuesday"/>
    <x v="0"/>
    <x v="2"/>
    <x v="0"/>
    <x v="3"/>
    <s v="donedeal.ie"/>
    <s v="728x90"/>
    <s v="male"/>
    <s v="age_fortyfive_fiftyfour"/>
    <s v="45_54"/>
    <n v="0"/>
    <s v="Weekday"/>
    <n v="8"/>
    <s v="Morning"/>
    <x v="0"/>
    <x v="0"/>
  </r>
  <r>
    <x v="120"/>
    <d v="2019-01-22T18:30:00"/>
    <n v="3"/>
    <s v="Tuesday"/>
    <x v="0"/>
    <x v="2"/>
    <x v="0"/>
    <x v="3"/>
    <s v="ducatiforum.co.uk"/>
    <s v="728x90"/>
    <s v="male"/>
    <s v="age_fortyfive_fiftyfour"/>
    <s v="45_54"/>
    <n v="0"/>
    <s v="Weekday"/>
    <n v="18"/>
    <s v="Evening"/>
    <x v="0"/>
    <x v="0"/>
  </r>
  <r>
    <x v="120"/>
    <d v="2019-01-17T13:52:00"/>
    <n v="5"/>
    <s v="Thursday"/>
    <x v="0"/>
    <x v="2"/>
    <x v="0"/>
    <x v="3"/>
    <s v="ducatiforum.co.uk"/>
    <s v="728x90"/>
    <s v="male"/>
    <s v="age_fortyfive_fiftyfour"/>
    <s v="45_54"/>
    <n v="0"/>
    <s v="Weekday"/>
    <n v="13"/>
    <s v="Afternoon"/>
    <x v="0"/>
    <x v="0"/>
  </r>
  <r>
    <x v="120"/>
    <d v="2019-01-24T15:21:00"/>
    <n v="5"/>
    <s v="Thursday"/>
    <x v="0"/>
    <x v="2"/>
    <x v="0"/>
    <x v="3"/>
    <s v="ducatiforum.co.uk"/>
    <s v="728x90"/>
    <s v="male"/>
    <s v="age_fortyfive_fiftyfour"/>
    <s v="45_54"/>
    <n v="0"/>
    <s v="Weekday"/>
    <n v="15"/>
    <s v="Afternoon"/>
    <x v="0"/>
    <x v="0"/>
  </r>
  <r>
    <x v="120"/>
    <d v="2019-01-29T11:11:00"/>
    <n v="3"/>
    <s v="Tuesday"/>
    <x v="0"/>
    <x v="1"/>
    <x v="0"/>
    <x v="2"/>
    <s v="ducatiforum.co.uk"/>
    <s v="300x250"/>
    <s v="male"/>
    <s v="age_fortyfive_fiftyfour"/>
    <s v="45_54"/>
    <n v="0"/>
    <s v="Weekday"/>
    <n v="11"/>
    <s v="Morning"/>
    <x v="2"/>
    <x v="1"/>
  </r>
  <r>
    <x v="121"/>
    <d v="2019-01-19T12:56:00"/>
    <n v="7"/>
    <s v="Saturday"/>
    <x v="0"/>
    <x v="0"/>
    <x v="1"/>
    <x v="1"/>
    <s v="moneyguideireland.com"/>
    <s v="300x250"/>
    <s v="male"/>
    <s v="age_fortyfive_fiftyfour"/>
    <s v="45_54"/>
    <n v="0"/>
    <s v="Weekend"/>
    <n v="12"/>
    <s v="Afternoon"/>
    <x v="0"/>
    <x v="0"/>
  </r>
  <r>
    <x v="121"/>
    <d v="2019-01-21T10:05:00"/>
    <n v="2"/>
    <s v="Monday"/>
    <x v="0"/>
    <x v="1"/>
    <x v="1"/>
    <x v="2"/>
    <s v="moneyguideireland.com"/>
    <s v="300x250"/>
    <s v="male"/>
    <s v="age_fortyfive_fiftyfour"/>
    <s v="45_54"/>
    <n v="0"/>
    <s v="Weekday"/>
    <n v="10"/>
    <s v="Morning"/>
    <x v="1"/>
    <x v="1"/>
  </r>
  <r>
    <x v="122"/>
    <d v="2019-01-07T14:02:00"/>
    <n v="2"/>
    <s v="Monday"/>
    <x v="0"/>
    <x v="0"/>
    <x v="0"/>
    <x v="3"/>
    <s v="doodle.com"/>
    <s v="300x250"/>
    <s v="female"/>
    <s v="age_twentyfive_thirtyfour"/>
    <s v="25_34"/>
    <n v="0"/>
    <s v="Weekday"/>
    <n v="14"/>
    <s v="Afternoon"/>
    <x v="0"/>
    <x v="0"/>
  </r>
  <r>
    <x v="122"/>
    <d v="2019-01-04T09:33:00"/>
    <n v="6"/>
    <s v="Friday"/>
    <x v="0"/>
    <x v="0"/>
    <x v="0"/>
    <x v="0"/>
    <s v="moneyguideireland.com"/>
    <s v="728x90"/>
    <s v="female"/>
    <s v="age_twentyfive_thirtyfour"/>
    <s v="25_34"/>
    <n v="0"/>
    <s v="Weekday"/>
    <n v="9"/>
    <s v="Morning"/>
    <x v="0"/>
    <x v="0"/>
  </r>
  <r>
    <x v="122"/>
    <d v="2019-01-04T09:36:00"/>
    <n v="6"/>
    <s v="Friday"/>
    <x v="0"/>
    <x v="0"/>
    <x v="0"/>
    <x v="3"/>
    <s v="moneyguideireland.com"/>
    <s v="728x90"/>
    <s v="female"/>
    <s v="age_twentyfive_thirtyfour"/>
    <s v="25_34"/>
    <n v="0"/>
    <s v="Weekday"/>
    <n v="9"/>
    <s v="Morning"/>
    <x v="0"/>
    <x v="0"/>
  </r>
  <r>
    <x v="122"/>
    <d v="2019-01-09T11:16:00"/>
    <n v="4"/>
    <s v="Wednesday"/>
    <x v="0"/>
    <x v="0"/>
    <x v="0"/>
    <x v="3"/>
    <s v="daft.ie"/>
    <s v="728x90"/>
    <s v="female"/>
    <s v="age_twentyfive_thirtyfour"/>
    <s v="25_34"/>
    <s v="yes"/>
    <s v="Weekday"/>
    <n v="11"/>
    <s v="Morning"/>
    <x v="0"/>
    <x v="0"/>
  </r>
  <r>
    <x v="122"/>
    <d v="2019-01-08T14:31:00"/>
    <n v="3"/>
    <s v="Tuesday"/>
    <x v="0"/>
    <x v="0"/>
    <x v="0"/>
    <x v="3"/>
    <s v="skyscanner.ie"/>
    <s v="728x90"/>
    <s v="female"/>
    <s v="age_twentyfive_thirtyfour"/>
    <s v="25_34"/>
    <n v="0"/>
    <s v="Weekday"/>
    <n v="14"/>
    <s v="Afternoon"/>
    <x v="0"/>
    <x v="0"/>
  </r>
  <r>
    <x v="122"/>
    <d v="2019-01-14T11:53:00"/>
    <n v="2"/>
    <s v="Monday"/>
    <x v="0"/>
    <x v="1"/>
    <x v="0"/>
    <x v="2"/>
    <s v="daft.ie"/>
    <s v="728x90"/>
    <s v="female"/>
    <s v="age_twentyfive_thirtyfour"/>
    <s v="25_34"/>
    <s v="yes"/>
    <s v="Weekday"/>
    <n v="11"/>
    <s v="Morning"/>
    <x v="1"/>
    <x v="1"/>
  </r>
  <r>
    <x v="123"/>
    <d v="2019-01-22T13:55:00"/>
    <n v="3"/>
    <s v="Tuesday"/>
    <x v="0"/>
    <x v="0"/>
    <x v="0"/>
    <x v="1"/>
    <s v="moneyguideireland.com"/>
    <s v="728x90"/>
    <s v="male"/>
    <s v="age_fortyfive_fiftyfour"/>
    <s v="45_54"/>
    <n v="0"/>
    <s v="Weekday"/>
    <n v="13"/>
    <s v="Afternoon"/>
    <x v="0"/>
    <x v="0"/>
  </r>
  <r>
    <x v="123"/>
    <d v="2019-01-22T14:02:00"/>
    <n v="3"/>
    <s v="Tuesday"/>
    <x v="0"/>
    <x v="1"/>
    <x v="0"/>
    <x v="2"/>
    <s v="moneyguideireland.com"/>
    <s v="728x90"/>
    <s v="male"/>
    <s v="age_fortyfive_fiftyfour"/>
    <s v="45_54"/>
    <n v="0"/>
    <s v="Weekday"/>
    <n v="14"/>
    <s v="Afternoon"/>
    <x v="1"/>
    <x v="1"/>
  </r>
  <r>
    <x v="124"/>
    <d v="2019-01-03T03:03:00"/>
    <n v="5"/>
    <s v="Thursday"/>
    <x v="0"/>
    <x v="0"/>
    <x v="0"/>
    <x v="0"/>
    <s v="cookieandkate.com"/>
    <s v=""/>
    <s v="male"/>
    <s v="age_fortyfive_fiftyfour"/>
    <s v="45_54"/>
    <n v="0"/>
    <s v="Weekday"/>
    <n v="3"/>
    <s v="Evening"/>
    <x v="0"/>
    <x v="0"/>
  </r>
  <r>
    <x v="124"/>
    <d v="2019-01-03T03:05:00"/>
    <n v="5"/>
    <s v="Thursday"/>
    <x v="0"/>
    <x v="0"/>
    <x v="0"/>
    <x v="3"/>
    <s v="cookieandkate.com"/>
    <s v=""/>
    <s v="male"/>
    <s v="age_fortyfive_fiftyfour"/>
    <s v="45_54"/>
    <n v="0"/>
    <s v="Weekday"/>
    <n v="3"/>
    <s v="Evening"/>
    <x v="0"/>
    <x v="0"/>
  </r>
  <r>
    <x v="124"/>
    <d v="2019-01-03T03:07:00"/>
    <n v="5"/>
    <s v="Thursday"/>
    <x v="0"/>
    <x v="0"/>
    <x v="0"/>
    <x v="3"/>
    <s v="cookieandkate.com"/>
    <s v=""/>
    <s v="male"/>
    <s v="age_fortyfive_fiftyfour"/>
    <s v="45_54"/>
    <n v="0"/>
    <s v="Weekday"/>
    <n v="3"/>
    <s v="Evening"/>
    <x v="0"/>
    <x v="0"/>
  </r>
  <r>
    <x v="124"/>
    <d v="2019-01-03T03:04:00"/>
    <n v="5"/>
    <s v="Thursday"/>
    <x v="0"/>
    <x v="0"/>
    <x v="0"/>
    <x v="3"/>
    <s v="cookieandkate.com"/>
    <s v=""/>
    <s v="male"/>
    <s v="age_fortyfive_fiftyfour"/>
    <s v="45_54"/>
    <n v="0"/>
    <s v="Weekday"/>
    <n v="3"/>
    <s v="Evening"/>
    <x v="0"/>
    <x v="0"/>
  </r>
  <r>
    <x v="124"/>
    <d v="2019-01-03T03:04:00"/>
    <n v="5"/>
    <s v="Thursday"/>
    <x v="0"/>
    <x v="0"/>
    <x v="0"/>
    <x v="3"/>
    <s v="cookieandkate.com"/>
    <s v=""/>
    <s v="male"/>
    <s v="age_fortyfive_fiftyfour"/>
    <s v="45_54"/>
    <n v="0"/>
    <s v="Weekday"/>
    <n v="3"/>
    <s v="Evening"/>
    <x v="0"/>
    <x v="0"/>
  </r>
  <r>
    <x v="124"/>
    <d v="2019-01-03T03:06:00"/>
    <n v="5"/>
    <s v="Thursday"/>
    <x v="0"/>
    <x v="0"/>
    <x v="0"/>
    <x v="3"/>
    <s v="cookieandkate.com"/>
    <s v="320x50"/>
    <s v="male"/>
    <s v="age_fortyfive_fiftyfour"/>
    <s v="45_54"/>
    <n v="0"/>
    <s v="Weekday"/>
    <n v="3"/>
    <s v="Evening"/>
    <x v="0"/>
    <x v="0"/>
  </r>
  <r>
    <x v="124"/>
    <d v="2019-01-03T03:05:00"/>
    <n v="5"/>
    <s v="Thursday"/>
    <x v="0"/>
    <x v="0"/>
    <x v="0"/>
    <x v="3"/>
    <s v="cookieandkate.com"/>
    <s v=""/>
    <s v="male"/>
    <s v="age_fortyfive_fiftyfour"/>
    <s v="45_54"/>
    <n v="0"/>
    <s v="Weekday"/>
    <n v="3"/>
    <s v="Evening"/>
    <x v="0"/>
    <x v="0"/>
  </r>
  <r>
    <x v="124"/>
    <d v="2019-01-03T03:07:00"/>
    <n v="5"/>
    <s v="Thursday"/>
    <x v="0"/>
    <x v="0"/>
    <x v="0"/>
    <x v="3"/>
    <s v="cookieandkate.com"/>
    <s v="320x50"/>
    <s v="male"/>
    <s v="age_fortyfive_fiftyfour"/>
    <s v="45_54"/>
    <n v="0"/>
    <s v="Weekday"/>
    <n v="3"/>
    <s v="Evening"/>
    <x v="0"/>
    <x v="0"/>
  </r>
  <r>
    <x v="124"/>
    <d v="2019-01-03T03:06:00"/>
    <n v="5"/>
    <s v="Thursday"/>
    <x v="0"/>
    <x v="0"/>
    <x v="0"/>
    <x v="3"/>
    <s v="cookieandkate.com"/>
    <s v=""/>
    <s v="male"/>
    <s v="age_fortyfive_fiftyfour"/>
    <s v="45_54"/>
    <n v="0"/>
    <s v="Weekday"/>
    <n v="3"/>
    <s v="Evening"/>
    <x v="0"/>
    <x v="0"/>
  </r>
  <r>
    <x v="124"/>
    <d v="2019-01-03T06:56:00"/>
    <n v="5"/>
    <s v="Thursday"/>
    <x v="0"/>
    <x v="0"/>
    <x v="0"/>
    <x v="3"/>
    <s v="daft.ie"/>
    <s v="728x90"/>
    <s v="male"/>
    <s v="age_fortyfive_fiftyfour"/>
    <s v="45_54"/>
    <s v="yes"/>
    <s v="Weekday"/>
    <n v="6"/>
    <s v="Morning"/>
    <x v="0"/>
    <x v="0"/>
  </r>
  <r>
    <x v="124"/>
    <d v="2019-01-18T23:21:00"/>
    <n v="6"/>
    <s v="Friday"/>
    <x v="0"/>
    <x v="0"/>
    <x v="0"/>
    <x v="1"/>
    <s v="daft.ie"/>
    <s v="728x90"/>
    <s v="male"/>
    <s v="age_fortyfive_fiftyfour"/>
    <s v="45_54"/>
    <s v="yes"/>
    <s v="Weekday"/>
    <n v="23"/>
    <s v="Evening"/>
    <x v="0"/>
    <x v="0"/>
  </r>
  <r>
    <x v="124"/>
    <d v="2019-01-12T20:33:00"/>
    <n v="7"/>
    <s v="Saturday"/>
    <x v="0"/>
    <x v="0"/>
    <x v="0"/>
    <x v="3"/>
    <s v="daft.ie"/>
    <s v="728x90"/>
    <s v="male"/>
    <s v="age_fortyfive_fiftyfour"/>
    <s v="45_54"/>
    <s v="yes"/>
    <s v="Weekend"/>
    <n v="20"/>
    <s v="Evening"/>
    <x v="0"/>
    <x v="0"/>
  </r>
  <r>
    <x v="124"/>
    <d v="2019-01-12T21:59:00"/>
    <n v="7"/>
    <s v="Saturday"/>
    <x v="0"/>
    <x v="0"/>
    <x v="0"/>
    <x v="3"/>
    <s v="daft.ie"/>
    <s v="728x90"/>
    <s v="male"/>
    <s v="age_fortyfive_fiftyfour"/>
    <s v="45_54"/>
    <s v="yes"/>
    <s v="Weekend"/>
    <n v="21"/>
    <s v="Evening"/>
    <x v="0"/>
    <x v="0"/>
  </r>
  <r>
    <x v="124"/>
    <d v="2019-01-12T20:33:00"/>
    <n v="7"/>
    <s v="Saturday"/>
    <x v="0"/>
    <x v="0"/>
    <x v="0"/>
    <x v="3"/>
    <s v="daft.ie"/>
    <s v="728x90"/>
    <s v="male"/>
    <s v="age_fortyfive_fiftyfour"/>
    <s v="45_54"/>
    <s v="yes"/>
    <s v="Weekend"/>
    <n v="20"/>
    <s v="Evening"/>
    <x v="0"/>
    <x v="0"/>
  </r>
  <r>
    <x v="124"/>
    <d v="2019-01-14T05:39:00"/>
    <n v="2"/>
    <s v="Monday"/>
    <x v="0"/>
    <x v="0"/>
    <x v="0"/>
    <x v="3"/>
    <s v="nehandaradio.com"/>
    <s v="728x90"/>
    <s v="male"/>
    <s v="age_fortyfive_fiftyfour"/>
    <s v="45_54"/>
    <n v="0"/>
    <s v="Weekday"/>
    <n v="5"/>
    <s v="Evening"/>
    <x v="0"/>
    <x v="0"/>
  </r>
  <r>
    <x v="124"/>
    <d v="2019-01-20T00:59:00"/>
    <n v="1"/>
    <s v="Sunday"/>
    <x v="0"/>
    <x v="1"/>
    <x v="0"/>
    <x v="2"/>
    <s v="daft.ie"/>
    <s v="728x90"/>
    <s v="male"/>
    <s v="age_fortyfive_fiftyfour"/>
    <s v="45_54"/>
    <s v="yes"/>
    <s v="Weekend"/>
    <n v="0"/>
    <s v="Evening"/>
    <x v="1"/>
    <x v="1"/>
  </r>
  <r>
    <x v="125"/>
    <d v="2019-01-11T20:24:00"/>
    <n v="6"/>
    <s v="Friday"/>
    <x v="0"/>
    <x v="0"/>
    <x v="1"/>
    <x v="1"/>
    <s v="gamersrack.com"/>
    <s v="300x250"/>
    <s v="female"/>
    <s v="age_fortyfive_fiftyfour"/>
    <s v="45_54"/>
    <n v="0"/>
    <s v="Weekday"/>
    <n v="20"/>
    <s v="Evening"/>
    <x v="0"/>
    <x v="0"/>
  </r>
  <r>
    <x v="125"/>
    <d v="2019-02-02T18:08:00"/>
    <n v="7"/>
    <s v="Saturday"/>
    <x v="0"/>
    <x v="1"/>
    <x v="1"/>
    <x v="2"/>
    <s v="gamersrack.com"/>
    <s v="300x250"/>
    <s v="female"/>
    <s v="age_fortyfive_fiftyfour"/>
    <s v="45_54"/>
    <n v="0"/>
    <s v="Weekend"/>
    <n v="18"/>
    <s v="Evening"/>
    <x v="1"/>
    <x v="1"/>
  </r>
  <r>
    <x v="126"/>
    <d v="2019-01-10T20:12:00"/>
    <n v="5"/>
    <s v="Thursday"/>
    <x v="0"/>
    <x v="0"/>
    <x v="1"/>
    <x v="1"/>
    <s v="thesun.ie"/>
    <s v="300x250"/>
    <s v="female"/>
    <s v="age_twentyfive_thirtyfour"/>
    <s v="25_34"/>
    <n v="0"/>
    <s v="Weekday"/>
    <n v="20"/>
    <s v="Evening"/>
    <x v="0"/>
    <x v="0"/>
  </r>
  <r>
    <x v="126"/>
    <d v="2019-01-12T17:59:00"/>
    <n v="7"/>
    <s v="Saturday"/>
    <x v="0"/>
    <x v="1"/>
    <x v="1"/>
    <x v="2"/>
    <s v="thesun.ie"/>
    <s v="300x250"/>
    <s v="female"/>
    <s v="age_twentyfive_thirtyfour"/>
    <s v="25_34"/>
    <n v="0"/>
    <s v="Weekend"/>
    <n v="17"/>
    <s v="Evening"/>
    <x v="1"/>
    <x v="1"/>
  </r>
  <r>
    <x v="127"/>
    <d v="2019-01-05T01:29:00"/>
    <n v="7"/>
    <s v="Saturday"/>
    <x v="0"/>
    <x v="0"/>
    <x v="1"/>
    <x v="0"/>
    <s v="touch.daft.ie"/>
    <s v="300x250"/>
    <s v="female"/>
    <s v="age_twentyfive_thirtyfour"/>
    <s v="25_34"/>
    <n v="0"/>
    <s v="Weekend"/>
    <n v="1"/>
    <s v="Evening"/>
    <x v="0"/>
    <x v="0"/>
  </r>
  <r>
    <x v="127"/>
    <d v="2019-01-14T16:28:00"/>
    <n v="2"/>
    <s v="Monday"/>
    <x v="0"/>
    <x v="2"/>
    <x v="1"/>
    <x v="3"/>
    <s v="touch.daft.ie"/>
    <s v="300x250"/>
    <s v="female"/>
    <s v="age_twentyfive_thirtyfour"/>
    <s v="25_34"/>
    <n v="0"/>
    <s v="Weekday"/>
    <n v="16"/>
    <s v="Afternoon"/>
    <x v="0"/>
    <x v="0"/>
  </r>
  <r>
    <x v="127"/>
    <d v="2019-01-13T19:20:00"/>
    <n v="1"/>
    <s v="Sunday"/>
    <x v="0"/>
    <x v="2"/>
    <x v="1"/>
    <x v="3"/>
    <s v="mumsnet.com"/>
    <s v="300x250"/>
    <s v="female"/>
    <s v="age_twentyfive_thirtyfour"/>
    <s v="25_34"/>
    <n v="0"/>
    <s v="Weekend"/>
    <n v="19"/>
    <s v="Evening"/>
    <x v="0"/>
    <x v="0"/>
  </r>
  <r>
    <x v="127"/>
    <d v="2019-01-10T22:36:00"/>
    <n v="5"/>
    <s v="Thursday"/>
    <x v="0"/>
    <x v="2"/>
    <x v="1"/>
    <x v="3"/>
    <s v="pinchofnom.com"/>
    <s v=""/>
    <s v="female"/>
    <s v="age_twentyfive_thirtyfour"/>
    <s v="25_34"/>
    <n v="0"/>
    <s v="Weekday"/>
    <n v="22"/>
    <s v="Evening"/>
    <x v="0"/>
    <x v="0"/>
  </r>
  <r>
    <x v="127"/>
    <d v="2019-01-10T22:35:00"/>
    <n v="5"/>
    <s v="Thursday"/>
    <x v="0"/>
    <x v="2"/>
    <x v="1"/>
    <x v="3"/>
    <s v="pinchofnom.com"/>
    <s v="300x250"/>
    <s v="female"/>
    <s v="age_twentyfive_thirtyfour"/>
    <s v="25_34"/>
    <n v="0"/>
    <s v="Weekday"/>
    <n v="22"/>
    <s v="Evening"/>
    <x v="0"/>
    <x v="0"/>
  </r>
  <r>
    <x v="127"/>
    <d v="2019-01-07T22:47:00"/>
    <n v="2"/>
    <s v="Monday"/>
    <x v="0"/>
    <x v="2"/>
    <x v="1"/>
    <x v="3"/>
    <s v="mumsnet.com"/>
    <s v="300x250"/>
    <s v="female"/>
    <s v="age_twentyfive_thirtyfour"/>
    <s v="25_34"/>
    <n v="0"/>
    <s v="Weekday"/>
    <n v="22"/>
    <s v="Evening"/>
    <x v="0"/>
    <x v="0"/>
  </r>
  <r>
    <x v="127"/>
    <d v="2019-01-12T18:21:00"/>
    <n v="7"/>
    <s v="Saturday"/>
    <x v="0"/>
    <x v="2"/>
    <x v="1"/>
    <x v="3"/>
    <s v="touch.daft.ie"/>
    <s v="300x250"/>
    <s v="female"/>
    <s v="age_twentyfive_thirtyfour"/>
    <s v="25_34"/>
    <n v="0"/>
    <s v="Weekend"/>
    <n v="18"/>
    <s v="Evening"/>
    <x v="0"/>
    <x v="0"/>
  </r>
  <r>
    <x v="127"/>
    <d v="2019-01-10T22:35:00"/>
    <n v="5"/>
    <s v="Thursday"/>
    <x v="0"/>
    <x v="2"/>
    <x v="1"/>
    <x v="3"/>
    <s v="pinchofnom.com"/>
    <s v=""/>
    <s v="female"/>
    <s v="age_twentyfive_thirtyfour"/>
    <s v="25_34"/>
    <n v="0"/>
    <s v="Weekday"/>
    <n v="22"/>
    <s v="Evening"/>
    <x v="0"/>
    <x v="0"/>
  </r>
  <r>
    <x v="127"/>
    <d v="2019-01-10T22:36:00"/>
    <n v="5"/>
    <s v="Thursday"/>
    <x v="0"/>
    <x v="2"/>
    <x v="1"/>
    <x v="3"/>
    <s v="pinchofnom.com"/>
    <s v=""/>
    <s v="female"/>
    <s v="age_twentyfive_thirtyfour"/>
    <s v="25_34"/>
    <n v="0"/>
    <s v="Weekday"/>
    <n v="22"/>
    <s v="Evening"/>
    <x v="0"/>
    <x v="0"/>
  </r>
  <r>
    <x v="127"/>
    <d v="2019-01-07T07:51:00"/>
    <n v="2"/>
    <s v="Monday"/>
    <x v="0"/>
    <x v="2"/>
    <x v="1"/>
    <x v="3"/>
    <s v="thecalculatorsite.com"/>
    <s v="300x250"/>
    <s v="female"/>
    <s v="age_twentyfive_thirtyfour"/>
    <s v="25_34"/>
    <n v="0"/>
    <s v="Weekday"/>
    <n v="7"/>
    <s v="Morning"/>
    <x v="0"/>
    <x v="0"/>
  </r>
  <r>
    <x v="127"/>
    <d v="2019-01-06T21:40:00"/>
    <n v="1"/>
    <s v="Sunday"/>
    <x v="0"/>
    <x v="2"/>
    <x v="1"/>
    <x v="3"/>
    <s v="health.com"/>
    <s v="320x50"/>
    <s v="female"/>
    <s v="age_twentyfive_thirtyfour"/>
    <s v="25_34"/>
    <n v="0"/>
    <s v="Weekend"/>
    <n v="21"/>
    <s v="Evening"/>
    <x v="0"/>
    <x v="0"/>
  </r>
  <r>
    <x v="127"/>
    <d v="2019-01-06T11:10:00"/>
    <n v="1"/>
    <s v="Sunday"/>
    <x v="0"/>
    <x v="2"/>
    <x v="1"/>
    <x v="3"/>
    <s v="minimins.com"/>
    <s v="320x50"/>
    <s v="female"/>
    <s v="age_twentyfive_thirtyfour"/>
    <s v="25_34"/>
    <n v="0"/>
    <s v="Weekend"/>
    <n v="11"/>
    <s v="Morning"/>
    <x v="0"/>
    <x v="0"/>
  </r>
  <r>
    <x v="127"/>
    <d v="2019-01-12T22:53:00"/>
    <n v="7"/>
    <s v="Saturday"/>
    <x v="0"/>
    <x v="2"/>
    <x v="1"/>
    <x v="3"/>
    <s v="webmd.com"/>
    <s v="320x50"/>
    <s v="female"/>
    <s v="age_twentyfive_thirtyfour"/>
    <s v="25_34"/>
    <n v="0"/>
    <s v="Weekend"/>
    <n v="22"/>
    <s v="Evening"/>
    <x v="0"/>
    <x v="0"/>
  </r>
  <r>
    <x v="127"/>
    <d v="2019-01-06T23:47:00"/>
    <n v="1"/>
    <s v="Sunday"/>
    <x v="0"/>
    <x v="2"/>
    <x v="1"/>
    <x v="3"/>
    <s v="rugbygroundguide.com"/>
    <s v="320x50"/>
    <s v="female"/>
    <s v="age_twentyfive_thirtyfour"/>
    <s v="25_34"/>
    <n v="0"/>
    <s v="Weekend"/>
    <n v="23"/>
    <s v="Evening"/>
    <x v="0"/>
    <x v="0"/>
  </r>
  <r>
    <x v="127"/>
    <d v="2019-01-12T11:29:00"/>
    <n v="7"/>
    <s v="Saturday"/>
    <x v="0"/>
    <x v="2"/>
    <x v="1"/>
    <x v="3"/>
    <s v="touch.daft.ie"/>
    <s v="320x50"/>
    <s v="female"/>
    <s v="age_twentyfive_thirtyfour"/>
    <s v="25_34"/>
    <n v="0"/>
    <s v="Weekend"/>
    <n v="11"/>
    <s v="Morning"/>
    <x v="0"/>
    <x v="0"/>
  </r>
  <r>
    <x v="127"/>
    <d v="2019-01-10T07:16:00"/>
    <n v="5"/>
    <s v="Thursday"/>
    <x v="0"/>
    <x v="2"/>
    <x v="1"/>
    <x v="3"/>
    <s v="touch.daft.ie"/>
    <s v="320x50"/>
    <s v="female"/>
    <s v="age_twentyfive_thirtyfour"/>
    <s v="25_34"/>
    <n v="0"/>
    <s v="Weekday"/>
    <n v="7"/>
    <s v="Morning"/>
    <x v="0"/>
    <x v="0"/>
  </r>
  <r>
    <x v="127"/>
    <d v="2019-01-14T18:29:00"/>
    <n v="2"/>
    <s v="Monday"/>
    <x v="0"/>
    <x v="2"/>
    <x v="1"/>
    <x v="3"/>
    <s v="touch.daft.ie"/>
    <s v="320x50"/>
    <s v="female"/>
    <s v="age_twentyfive_thirtyfour"/>
    <s v="25_34"/>
    <n v="0"/>
    <s v="Weekday"/>
    <n v="18"/>
    <s v="Evening"/>
    <x v="0"/>
    <x v="0"/>
  </r>
  <r>
    <x v="127"/>
    <d v="2019-01-07T22:47:00"/>
    <n v="2"/>
    <s v="Monday"/>
    <x v="0"/>
    <x v="2"/>
    <x v="1"/>
    <x v="3"/>
    <s v="mumsnet.com"/>
    <s v="320x50"/>
    <s v="female"/>
    <s v="age_twentyfive_thirtyfour"/>
    <s v="25_34"/>
    <n v="0"/>
    <s v="Weekday"/>
    <n v="22"/>
    <s v="Evening"/>
    <x v="0"/>
    <x v="0"/>
  </r>
  <r>
    <x v="127"/>
    <d v="2019-01-10T22:35:00"/>
    <n v="5"/>
    <s v="Thursday"/>
    <x v="0"/>
    <x v="2"/>
    <x v="1"/>
    <x v="3"/>
    <s v="pinchofnom.com"/>
    <s v="320x50"/>
    <s v="female"/>
    <s v="age_twentyfive_thirtyfour"/>
    <s v="25_34"/>
    <n v="0"/>
    <s v="Weekday"/>
    <n v="22"/>
    <s v="Evening"/>
    <x v="0"/>
    <x v="0"/>
  </r>
  <r>
    <x v="127"/>
    <d v="2019-01-15T19:26:00"/>
    <n v="3"/>
    <s v="Tuesday"/>
    <x v="0"/>
    <x v="2"/>
    <x v="1"/>
    <x v="1"/>
    <s v="www-dailystar-co-uk.cdn.ampproject.org"/>
    <s v="320x50"/>
    <s v="female"/>
    <s v="age_twentyfive_thirtyfour"/>
    <s v="25_34"/>
    <n v="0"/>
    <s v="Weekday"/>
    <n v="19"/>
    <s v="Evening"/>
    <x v="0"/>
    <x v="0"/>
  </r>
  <r>
    <x v="127"/>
    <d v="2019-01-15T20:50:00"/>
    <n v="3"/>
    <s v="Tuesday"/>
    <x v="0"/>
    <x v="1"/>
    <x v="1"/>
    <x v="2"/>
    <s v="www-dailystar-co-uk.cdn.ampproject.org"/>
    <s v="320x50"/>
    <s v="female"/>
    <s v="age_twentyfive_thirtyfour"/>
    <s v="25_34"/>
    <n v="0"/>
    <s v="Weekday"/>
    <n v="20"/>
    <s v="Evening"/>
    <x v="2"/>
    <x v="1"/>
  </r>
  <r>
    <x v="128"/>
    <d v="2019-01-01T19:48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7:25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20:21:00"/>
    <n v="3"/>
    <s v="Tuesday"/>
    <x v="0"/>
    <x v="2"/>
    <x v="0"/>
    <x v="3"/>
    <s v="property.ie"/>
    <s v="160x600"/>
    <s v="male"/>
    <s v="age_fortyfive_fiftyfour"/>
    <s v="45_54"/>
    <n v="0"/>
    <s v="Weekday"/>
    <n v="20"/>
    <s v="Evening"/>
    <x v="0"/>
    <x v="0"/>
  </r>
  <r>
    <x v="128"/>
    <d v="2019-01-01T16:12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12T17:12:00"/>
    <n v="7"/>
    <s v="Saturday"/>
    <x v="0"/>
    <x v="2"/>
    <x v="0"/>
    <x v="3"/>
    <s v="daft.ie"/>
    <s v="160x600"/>
    <s v="male"/>
    <s v="age_fortyfive_fiftyfour"/>
    <s v="45_54"/>
    <s v="yes"/>
    <s v="Weekend"/>
    <n v="17"/>
    <s v="Evening"/>
    <x v="0"/>
    <x v="0"/>
  </r>
  <r>
    <x v="128"/>
    <d v="2019-01-01T16:09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12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10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9:48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6:01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6:10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6:13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12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14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26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10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20:12:00"/>
    <n v="3"/>
    <s v="Tuesday"/>
    <x v="0"/>
    <x v="2"/>
    <x v="0"/>
    <x v="3"/>
    <s v="daft.ie"/>
    <s v="160x600"/>
    <s v="male"/>
    <s v="age_fortyfive_fiftyfour"/>
    <s v="45_54"/>
    <s v="yes"/>
    <s v="Weekday"/>
    <n v="20"/>
    <s v="Evening"/>
    <x v="0"/>
    <x v="0"/>
  </r>
  <r>
    <x v="128"/>
    <d v="2019-01-01T19:46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6:06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15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9:48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7:14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20:11:00"/>
    <n v="3"/>
    <s v="Tuesday"/>
    <x v="0"/>
    <x v="2"/>
    <x v="0"/>
    <x v="3"/>
    <s v="daft.ie"/>
    <s v="160x600"/>
    <s v="male"/>
    <s v="age_fortyfive_fiftyfour"/>
    <s v="45_54"/>
    <s v="yes"/>
    <s v="Weekday"/>
    <n v="20"/>
    <s v="Evening"/>
    <x v="0"/>
    <x v="0"/>
  </r>
  <r>
    <x v="128"/>
    <d v="2019-01-01T16:11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6:14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6:09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25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20:11:00"/>
    <n v="3"/>
    <s v="Tuesday"/>
    <x v="0"/>
    <x v="2"/>
    <x v="0"/>
    <x v="3"/>
    <s v="daft.ie"/>
    <s v="160x600"/>
    <s v="male"/>
    <s v="age_fortyfive_fiftyfour"/>
    <s v="45_54"/>
    <s v="yes"/>
    <s v="Weekday"/>
    <n v="20"/>
    <s v="Evening"/>
    <x v="0"/>
    <x v="0"/>
  </r>
  <r>
    <x v="128"/>
    <d v="2019-01-01T17:15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6T19:09:00"/>
    <n v="1"/>
    <s v="Sunday"/>
    <x v="0"/>
    <x v="2"/>
    <x v="0"/>
    <x v="3"/>
    <s v="property.ie"/>
    <s v="160x600"/>
    <s v="male"/>
    <s v="age_fortyfive_fiftyfour"/>
    <s v="45_54"/>
    <n v="0"/>
    <s v="Weekend"/>
    <n v="19"/>
    <s v="Evening"/>
    <x v="0"/>
    <x v="0"/>
  </r>
  <r>
    <x v="128"/>
    <d v="2019-01-01T17:08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12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9:47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7:12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23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09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20:12:00"/>
    <n v="3"/>
    <s v="Tuesday"/>
    <x v="0"/>
    <x v="2"/>
    <x v="0"/>
    <x v="3"/>
    <s v="daft.ie"/>
    <s v="160x600"/>
    <s v="male"/>
    <s v="age_fortyfive_fiftyfour"/>
    <s v="45_54"/>
    <s v="yes"/>
    <s v="Weekday"/>
    <n v="20"/>
    <s v="Evening"/>
    <x v="0"/>
    <x v="0"/>
  </r>
  <r>
    <x v="128"/>
    <d v="2019-01-01T17:13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9:47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7:10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08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2T21:17:00"/>
    <n v="4"/>
    <s v="Wednesday"/>
    <x v="0"/>
    <x v="2"/>
    <x v="0"/>
    <x v="3"/>
    <s v="daft.ie"/>
    <s v="160x600"/>
    <s v="male"/>
    <s v="age_fortyfive_fiftyfour"/>
    <s v="45_54"/>
    <s v="yes"/>
    <s v="Weekday"/>
    <n v="21"/>
    <s v="Evening"/>
    <x v="0"/>
    <x v="0"/>
  </r>
  <r>
    <x v="128"/>
    <d v="2019-01-01T19:48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7:14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13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9:47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6:13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11T18:10:00"/>
    <n v="6"/>
    <s v="Friday"/>
    <x v="0"/>
    <x v="2"/>
    <x v="0"/>
    <x v="3"/>
    <s v="daft.ie"/>
    <s v="160x600"/>
    <s v="male"/>
    <s v="age_fortyfive_fiftyfour"/>
    <s v="45_54"/>
    <s v="yes"/>
    <s v="Weekday"/>
    <n v="18"/>
    <s v="Evening"/>
    <x v="0"/>
    <x v="0"/>
  </r>
  <r>
    <x v="128"/>
    <d v="2019-01-01T17:16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09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13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15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9:48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9:48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12T17:19:00"/>
    <n v="7"/>
    <s v="Saturday"/>
    <x v="0"/>
    <x v="2"/>
    <x v="0"/>
    <x v="3"/>
    <s v="daft.ie"/>
    <s v="160x600"/>
    <s v="male"/>
    <s v="age_fortyfive_fiftyfour"/>
    <s v="45_54"/>
    <s v="yes"/>
    <s v="Weekend"/>
    <n v="17"/>
    <s v="Evening"/>
    <x v="0"/>
    <x v="0"/>
  </r>
  <r>
    <x v="128"/>
    <d v="2019-01-01T19:43:00"/>
    <n v="3"/>
    <s v="Tuesday"/>
    <x v="0"/>
    <x v="2"/>
    <x v="0"/>
    <x v="3"/>
    <s v="property.ie"/>
    <s v="160x600"/>
    <s v="male"/>
    <s v="age_fortyfive_fiftyfour"/>
    <s v="45_54"/>
    <n v="0"/>
    <s v="Weekday"/>
    <n v="19"/>
    <s v="Evening"/>
    <x v="0"/>
    <x v="0"/>
  </r>
  <r>
    <x v="128"/>
    <d v="2019-01-01T19:47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9:44:00"/>
    <n v="3"/>
    <s v="Tuesday"/>
    <x v="0"/>
    <x v="2"/>
    <x v="0"/>
    <x v="3"/>
    <s v="property.ie"/>
    <s v="160x600"/>
    <s v="male"/>
    <s v="age_fortyfive_fiftyfour"/>
    <s v="45_54"/>
    <n v="0"/>
    <s v="Weekday"/>
    <n v="19"/>
    <s v="Evening"/>
    <x v="0"/>
    <x v="0"/>
  </r>
  <r>
    <x v="128"/>
    <d v="2019-01-01T17:15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10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6:14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14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20:11:00"/>
    <n v="3"/>
    <s v="Tuesday"/>
    <x v="0"/>
    <x v="2"/>
    <x v="0"/>
    <x v="3"/>
    <s v="daft.ie"/>
    <s v="160x600"/>
    <s v="male"/>
    <s v="age_fortyfive_fiftyfour"/>
    <s v="45_54"/>
    <s v="yes"/>
    <s v="Weekday"/>
    <n v="20"/>
    <s v="Evening"/>
    <x v="0"/>
    <x v="0"/>
  </r>
  <r>
    <x v="128"/>
    <d v="2019-01-01T19:46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12T17:17:00"/>
    <n v="7"/>
    <s v="Saturday"/>
    <x v="0"/>
    <x v="2"/>
    <x v="0"/>
    <x v="3"/>
    <s v="daft.ie"/>
    <s v="160x600"/>
    <s v="male"/>
    <s v="age_fortyfive_fiftyfour"/>
    <s v="45_54"/>
    <s v="yes"/>
    <s v="Weekend"/>
    <n v="17"/>
    <s v="Evening"/>
    <x v="0"/>
    <x v="0"/>
  </r>
  <r>
    <x v="128"/>
    <d v="2019-01-01T17:09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2T21:16:00"/>
    <n v="4"/>
    <s v="Wednesday"/>
    <x v="0"/>
    <x v="2"/>
    <x v="0"/>
    <x v="3"/>
    <s v="daft.ie"/>
    <s v="160x600"/>
    <s v="male"/>
    <s v="age_fortyfive_fiftyfour"/>
    <s v="45_54"/>
    <s v="yes"/>
    <s v="Weekday"/>
    <n v="21"/>
    <s v="Evening"/>
    <x v="0"/>
    <x v="0"/>
  </r>
  <r>
    <x v="128"/>
    <d v="2019-01-01T20:13:00"/>
    <n v="3"/>
    <s v="Tuesday"/>
    <x v="0"/>
    <x v="2"/>
    <x v="0"/>
    <x v="3"/>
    <s v="daft.ie"/>
    <s v="160x600"/>
    <s v="male"/>
    <s v="age_fortyfive_fiftyfour"/>
    <s v="45_54"/>
    <s v="yes"/>
    <s v="Weekday"/>
    <n v="20"/>
    <s v="Evening"/>
    <x v="0"/>
    <x v="0"/>
  </r>
  <r>
    <x v="128"/>
    <d v="2019-01-12T17:15:00"/>
    <n v="7"/>
    <s v="Saturday"/>
    <x v="0"/>
    <x v="2"/>
    <x v="0"/>
    <x v="3"/>
    <s v="daft.ie"/>
    <s v="160x600"/>
    <s v="male"/>
    <s v="age_fortyfive_fiftyfour"/>
    <s v="45_54"/>
    <s v="yes"/>
    <s v="Weekend"/>
    <n v="17"/>
    <s v="Evening"/>
    <x v="0"/>
    <x v="0"/>
  </r>
  <r>
    <x v="128"/>
    <d v="2019-01-01T17:14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01:00"/>
    <n v="3"/>
    <s v="Tuesday"/>
    <x v="0"/>
    <x v="2"/>
    <x v="0"/>
    <x v="0"/>
    <s v="daft.ie"/>
    <s v="160x600"/>
    <s v="male"/>
    <s v="age_fortyfive_fiftyfour"/>
    <s v="45_54"/>
    <s v="yes"/>
    <s v="Weekday"/>
    <n v="16"/>
    <s v="Afternoon"/>
    <x v="0"/>
    <x v="0"/>
  </r>
  <r>
    <x v="128"/>
    <d v="2019-01-01T17:08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03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2T21:16:00"/>
    <n v="4"/>
    <s v="Wednesday"/>
    <x v="0"/>
    <x v="2"/>
    <x v="0"/>
    <x v="3"/>
    <s v="daft.ie"/>
    <s v="160x600"/>
    <s v="male"/>
    <s v="age_fortyfive_fiftyfour"/>
    <s v="45_54"/>
    <s v="yes"/>
    <s v="Weekday"/>
    <n v="21"/>
    <s v="Evening"/>
    <x v="0"/>
    <x v="0"/>
  </r>
  <r>
    <x v="128"/>
    <d v="2019-01-02T22:24:00"/>
    <n v="4"/>
    <s v="Wednesday"/>
    <x v="0"/>
    <x v="2"/>
    <x v="0"/>
    <x v="3"/>
    <s v="monte-carlo.mc"/>
    <s v="160x600"/>
    <s v="male"/>
    <s v="age_fortyfive_fiftyfour"/>
    <s v="45_54"/>
    <n v="0"/>
    <s v="Weekday"/>
    <n v="22"/>
    <s v="Evening"/>
    <x v="0"/>
    <x v="0"/>
  </r>
  <r>
    <x v="128"/>
    <d v="2019-01-12T17:20:00"/>
    <n v="7"/>
    <s v="Saturday"/>
    <x v="0"/>
    <x v="2"/>
    <x v="0"/>
    <x v="3"/>
    <s v="daft.ie"/>
    <s v="160x600"/>
    <s v="male"/>
    <s v="age_fortyfive_fiftyfour"/>
    <s v="45_54"/>
    <s v="yes"/>
    <s v="Weekend"/>
    <n v="17"/>
    <s v="Evening"/>
    <x v="0"/>
    <x v="0"/>
  </r>
  <r>
    <x v="128"/>
    <d v="2019-01-01T17:12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6:08:00"/>
    <n v="3"/>
    <s v="Tuesday"/>
    <x v="0"/>
    <x v="2"/>
    <x v="0"/>
    <x v="3"/>
    <s v="daft.ie"/>
    <s v="160x600"/>
    <s v="male"/>
    <s v="age_fortyfive_fiftyfour"/>
    <s v="45_54"/>
    <s v="yes"/>
    <s v="Weekday"/>
    <n v="16"/>
    <s v="Afternoon"/>
    <x v="0"/>
    <x v="0"/>
  </r>
  <r>
    <x v="128"/>
    <d v="2019-01-01T19:47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9:47:00"/>
    <n v="3"/>
    <s v="Tuesday"/>
    <x v="0"/>
    <x v="2"/>
    <x v="0"/>
    <x v="3"/>
    <s v="daft.ie"/>
    <s v="160x600"/>
    <s v="male"/>
    <s v="age_fortyfive_fiftyfour"/>
    <s v="45_54"/>
    <s v="yes"/>
    <s v="Weekday"/>
    <n v="19"/>
    <s v="Evening"/>
    <x v="0"/>
    <x v="0"/>
  </r>
  <r>
    <x v="128"/>
    <d v="2019-01-01T17:13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1T17:16:00"/>
    <n v="3"/>
    <s v="Tuesday"/>
    <x v="0"/>
    <x v="2"/>
    <x v="0"/>
    <x v="3"/>
    <s v="daft.ie"/>
    <s v="160x600"/>
    <s v="male"/>
    <s v="age_fortyfive_fiftyfour"/>
    <s v="45_54"/>
    <s v="yes"/>
    <s v="Weekday"/>
    <n v="17"/>
    <s v="Evening"/>
    <x v="0"/>
    <x v="0"/>
  </r>
  <r>
    <x v="128"/>
    <d v="2019-01-02T21:17:00"/>
    <n v="4"/>
    <s v="Wednesday"/>
    <x v="0"/>
    <x v="2"/>
    <x v="0"/>
    <x v="3"/>
    <s v="daft.ie"/>
    <s v="160x600"/>
    <s v="male"/>
    <s v="age_fortyfive_fiftyfour"/>
    <s v="45_54"/>
    <s v="yes"/>
    <s v="Weekday"/>
    <n v="21"/>
    <s v="Evening"/>
    <x v="0"/>
    <x v="0"/>
  </r>
  <r>
    <x v="128"/>
    <d v="2019-01-06T19:48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12T20:06:00"/>
    <n v="7"/>
    <s v="Saturday"/>
    <x v="0"/>
    <x v="2"/>
    <x v="0"/>
    <x v="3"/>
    <s v="gazeta.pl"/>
    <s v="300x250"/>
    <s v="male"/>
    <s v="age_fortyfive_fiftyfour"/>
    <s v="45_54"/>
    <n v="0"/>
    <s v="Weekend"/>
    <n v="20"/>
    <s v="Evening"/>
    <x v="0"/>
    <x v="0"/>
  </r>
  <r>
    <x v="128"/>
    <d v="2019-01-02T22:17:00"/>
    <n v="4"/>
    <s v="Wednesday"/>
    <x v="0"/>
    <x v="2"/>
    <x v="0"/>
    <x v="3"/>
    <s v="fly4free.pl"/>
    <s v="300x250"/>
    <s v="male"/>
    <s v="age_fortyfive_fiftyfour"/>
    <s v="45_54"/>
    <n v="0"/>
    <s v="Weekday"/>
    <n v="22"/>
    <s v="Evening"/>
    <x v="0"/>
    <x v="0"/>
  </r>
  <r>
    <x v="128"/>
    <d v="2019-01-06T19:43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02T22:17:00"/>
    <n v="4"/>
    <s v="Wednesday"/>
    <x v="0"/>
    <x v="2"/>
    <x v="0"/>
    <x v="3"/>
    <s v="fly4free.pl"/>
    <s v="300x250"/>
    <s v="male"/>
    <s v="age_fortyfive_fiftyfour"/>
    <s v="45_54"/>
    <n v="0"/>
    <s v="Weekday"/>
    <n v="22"/>
    <s v="Evening"/>
    <x v="0"/>
    <x v="0"/>
  </r>
  <r>
    <x v="128"/>
    <d v="2019-01-05T20:54:00"/>
    <n v="7"/>
    <s v="Saturday"/>
    <x v="0"/>
    <x v="2"/>
    <x v="0"/>
    <x v="3"/>
    <s v="daft.ie"/>
    <s v="300x250"/>
    <s v="male"/>
    <s v="age_fortyfive_fiftyfour"/>
    <s v="45_54"/>
    <s v="yes"/>
    <s v="Weekend"/>
    <n v="20"/>
    <s v="Evening"/>
    <x v="0"/>
    <x v="0"/>
  </r>
  <r>
    <x v="128"/>
    <d v="2019-01-11T22:04:00"/>
    <n v="6"/>
    <s v="Friday"/>
    <x v="0"/>
    <x v="2"/>
    <x v="0"/>
    <x v="3"/>
    <s v="gazeta.pl"/>
    <s v="300x250"/>
    <s v="male"/>
    <s v="age_fortyfive_fiftyfour"/>
    <s v="45_54"/>
    <n v="0"/>
    <s v="Weekday"/>
    <n v="22"/>
    <s v="Evening"/>
    <x v="0"/>
    <x v="0"/>
  </r>
  <r>
    <x v="128"/>
    <d v="2019-01-01T16:08:00"/>
    <n v="3"/>
    <s v="Tuesday"/>
    <x v="0"/>
    <x v="2"/>
    <x v="0"/>
    <x v="3"/>
    <s v="daft.ie"/>
    <s v="300x250"/>
    <s v="male"/>
    <s v="age_fortyfive_fiftyfour"/>
    <s v="45_54"/>
    <s v="yes"/>
    <s v="Weekday"/>
    <n v="16"/>
    <s v="Afternoon"/>
    <x v="0"/>
    <x v="0"/>
  </r>
  <r>
    <x v="128"/>
    <d v="2019-01-06T17:17:00"/>
    <n v="1"/>
    <s v="Sunday"/>
    <x v="0"/>
    <x v="2"/>
    <x v="0"/>
    <x v="3"/>
    <s v="wiadomosci.gazeta.pl"/>
    <s v="300x250"/>
    <s v="male"/>
    <s v="age_fortyfive_fiftyfour"/>
    <s v="45_54"/>
    <n v="0"/>
    <s v="Weekend"/>
    <n v="17"/>
    <s v="Evening"/>
    <x v="0"/>
    <x v="0"/>
  </r>
  <r>
    <x v="128"/>
    <d v="2019-01-02T21:53:00"/>
    <n v="4"/>
    <s v="Wednesday"/>
    <x v="0"/>
    <x v="2"/>
    <x v="0"/>
    <x v="3"/>
    <s v="daft.ie"/>
    <s v="300x250"/>
    <s v="male"/>
    <s v="age_fortyfive_fiftyfour"/>
    <s v="45_54"/>
    <s v="yes"/>
    <s v="Weekday"/>
    <n v="21"/>
    <s v="Evening"/>
    <x v="0"/>
    <x v="0"/>
  </r>
  <r>
    <x v="128"/>
    <d v="2019-01-02T22:21:00"/>
    <n v="4"/>
    <s v="Wednesday"/>
    <x v="0"/>
    <x v="2"/>
    <x v="0"/>
    <x v="3"/>
    <s v="fly4free.pl"/>
    <s v="300x250"/>
    <s v="male"/>
    <s v="age_fortyfive_fiftyfour"/>
    <s v="45_54"/>
    <n v="0"/>
    <s v="Weekday"/>
    <n v="22"/>
    <s v="Evening"/>
    <x v="0"/>
    <x v="0"/>
  </r>
  <r>
    <x v="128"/>
    <d v="2019-01-11T18:05:00"/>
    <n v="6"/>
    <s v="Friday"/>
    <x v="0"/>
    <x v="2"/>
    <x v="0"/>
    <x v="3"/>
    <s v="daft.ie"/>
    <s v="300x250"/>
    <s v="male"/>
    <s v="age_fortyfive_fiftyfour"/>
    <s v="45_54"/>
    <s v="yes"/>
    <s v="Weekday"/>
    <n v="18"/>
    <s v="Evening"/>
    <x v="0"/>
    <x v="0"/>
  </r>
  <r>
    <x v="128"/>
    <d v="2019-01-05T20:55:00"/>
    <n v="7"/>
    <s v="Saturday"/>
    <x v="0"/>
    <x v="2"/>
    <x v="0"/>
    <x v="3"/>
    <s v="daft.ie"/>
    <s v="300x250"/>
    <s v="male"/>
    <s v="age_fortyfive_fiftyfour"/>
    <s v="45_54"/>
    <s v="yes"/>
    <s v="Weekend"/>
    <n v="20"/>
    <s v="Evening"/>
    <x v="0"/>
    <x v="0"/>
  </r>
  <r>
    <x v="128"/>
    <d v="2019-01-02T22:25:00"/>
    <n v="4"/>
    <s v="Wednesday"/>
    <x v="0"/>
    <x v="2"/>
    <x v="0"/>
    <x v="3"/>
    <s v="gumtree.com"/>
    <s v="300x250"/>
    <s v="male"/>
    <s v="age_fortyfive_fiftyfour"/>
    <s v="45_54"/>
    <n v="0"/>
    <s v="Weekday"/>
    <n v="22"/>
    <s v="Evening"/>
    <x v="0"/>
    <x v="0"/>
  </r>
  <r>
    <x v="128"/>
    <d v="2019-01-01T16:12:00"/>
    <n v="3"/>
    <s v="Tuesday"/>
    <x v="0"/>
    <x v="2"/>
    <x v="0"/>
    <x v="3"/>
    <s v="daft.ie"/>
    <s v="300x250"/>
    <s v="male"/>
    <s v="age_fortyfive_fiftyfour"/>
    <s v="45_54"/>
    <s v="yes"/>
    <s v="Weekday"/>
    <n v="16"/>
    <s v="Afternoon"/>
    <x v="0"/>
    <x v="0"/>
  </r>
  <r>
    <x v="128"/>
    <d v="2019-01-06T19:39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11T22:05:00"/>
    <n v="6"/>
    <s v="Friday"/>
    <x v="0"/>
    <x v="2"/>
    <x v="0"/>
    <x v="3"/>
    <s v="gazeta.pl"/>
    <s v="300x250"/>
    <s v="male"/>
    <s v="age_fortyfive_fiftyfour"/>
    <s v="45_54"/>
    <n v="0"/>
    <s v="Weekday"/>
    <n v="22"/>
    <s v="Evening"/>
    <x v="0"/>
    <x v="0"/>
  </r>
  <r>
    <x v="128"/>
    <d v="2019-01-06T19:31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13T11:48:00"/>
    <n v="1"/>
    <s v="Sunday"/>
    <x v="0"/>
    <x v="2"/>
    <x v="0"/>
    <x v="3"/>
    <s v="sport.pl"/>
    <s v="300x250"/>
    <s v="male"/>
    <s v="age_fortyfive_fiftyfour"/>
    <s v="45_54"/>
    <n v="0"/>
    <s v="Weekend"/>
    <n v="11"/>
    <s v="Morning"/>
    <x v="0"/>
    <x v="0"/>
  </r>
  <r>
    <x v="128"/>
    <d v="2019-01-06T19:34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06T19:32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02T21:55:00"/>
    <n v="4"/>
    <s v="Wednesday"/>
    <x v="0"/>
    <x v="2"/>
    <x v="0"/>
    <x v="3"/>
    <s v="daft.ie"/>
    <s v="300x250"/>
    <s v="male"/>
    <s v="age_fortyfive_fiftyfour"/>
    <s v="45_54"/>
    <s v="yes"/>
    <s v="Weekday"/>
    <n v="21"/>
    <s v="Evening"/>
    <x v="0"/>
    <x v="0"/>
  </r>
  <r>
    <x v="128"/>
    <d v="2019-01-06T19:46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06T16:18:00"/>
    <n v="1"/>
    <s v="Sunday"/>
    <x v="0"/>
    <x v="2"/>
    <x v="0"/>
    <x v="3"/>
    <s v="smaker.pl"/>
    <s v="300x250"/>
    <s v="male"/>
    <s v="age_fortyfive_fiftyfour"/>
    <s v="45_54"/>
    <n v="0"/>
    <s v="Weekend"/>
    <n v="16"/>
    <s v="Afternoon"/>
    <x v="0"/>
    <x v="0"/>
  </r>
  <r>
    <x v="128"/>
    <d v="2019-01-01T17:23:00"/>
    <n v="3"/>
    <s v="Tuesday"/>
    <x v="0"/>
    <x v="2"/>
    <x v="0"/>
    <x v="3"/>
    <s v="daft.ie"/>
    <s v="300x250"/>
    <s v="male"/>
    <s v="age_fortyfive_fiftyfour"/>
    <s v="45_54"/>
    <s v="yes"/>
    <s v="Weekday"/>
    <n v="17"/>
    <s v="Evening"/>
    <x v="0"/>
    <x v="0"/>
  </r>
  <r>
    <x v="128"/>
    <d v="2019-01-06T19:52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06T19:28:00"/>
    <n v="1"/>
    <s v="Sunday"/>
    <x v="0"/>
    <x v="2"/>
    <x v="0"/>
    <x v="3"/>
    <s v="otodom.pl"/>
    <s v="300x250"/>
    <s v="male"/>
    <s v="age_fortyfive_fiftyfour"/>
    <s v="45_54"/>
    <n v="0"/>
    <s v="Weekend"/>
    <n v="19"/>
    <s v="Evening"/>
    <x v="0"/>
    <x v="0"/>
  </r>
  <r>
    <x v="128"/>
    <d v="2019-01-11T23:06:00"/>
    <n v="6"/>
    <s v="Friday"/>
    <x v="0"/>
    <x v="2"/>
    <x v="0"/>
    <x v="3"/>
    <s v="gazeta.pl"/>
    <s v="320x50"/>
    <s v="male"/>
    <s v="age_fortyfive_fiftyfour"/>
    <s v="45_54"/>
    <n v="0"/>
    <s v="Weekday"/>
    <n v="23"/>
    <s v="Evening"/>
    <x v="0"/>
    <x v="0"/>
  </r>
  <r>
    <x v="128"/>
    <d v="2019-01-11T22:06:00"/>
    <n v="6"/>
    <s v="Friday"/>
    <x v="0"/>
    <x v="2"/>
    <x v="0"/>
    <x v="3"/>
    <s v="gazeta.pl"/>
    <s v="320x50"/>
    <s v="male"/>
    <s v="age_fortyfive_fiftyfour"/>
    <s v="45_54"/>
    <n v="0"/>
    <s v="Weekday"/>
    <n v="22"/>
    <s v="Evening"/>
    <x v="0"/>
    <x v="0"/>
  </r>
  <r>
    <x v="128"/>
    <d v="2019-01-01T16:07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13T16:33:00"/>
    <n v="1"/>
    <s v="Sunday"/>
    <x v="0"/>
    <x v="2"/>
    <x v="0"/>
    <x v="1"/>
    <s v="gazeta.pl"/>
    <s v="728x90"/>
    <s v="male"/>
    <s v="age_fortyfive_fiftyfour"/>
    <s v="45_54"/>
    <n v="0"/>
    <s v="Weekend"/>
    <n v="16"/>
    <s v="Afternoon"/>
    <x v="0"/>
    <x v="0"/>
  </r>
  <r>
    <x v="128"/>
    <d v="2019-01-01T20:12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2T21:39:00"/>
    <n v="4"/>
    <s v="Wednesday"/>
    <x v="0"/>
    <x v="2"/>
    <x v="0"/>
    <x v="3"/>
    <s v="moneyguideireland.com"/>
    <s v="728x90"/>
    <s v="male"/>
    <s v="age_fortyfive_fiftyfour"/>
    <s v="45_54"/>
    <n v="0"/>
    <s v="Weekday"/>
    <n v="21"/>
    <s v="Evening"/>
    <x v="0"/>
    <x v="0"/>
  </r>
  <r>
    <x v="128"/>
    <d v="2019-01-01T20:15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1T20:11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8T21:00:00"/>
    <n v="3"/>
    <s v="Tuesday"/>
    <x v="0"/>
    <x v="2"/>
    <x v="0"/>
    <x v="3"/>
    <s v="bankier.pl"/>
    <s v="728x90"/>
    <s v="male"/>
    <s v="age_fortyfive_fiftyfour"/>
    <s v="45_54"/>
    <n v="0"/>
    <s v="Weekday"/>
    <n v="21"/>
    <s v="Evening"/>
    <x v="0"/>
    <x v="0"/>
  </r>
  <r>
    <x v="128"/>
    <d v="2019-01-01T17:09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7:11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1T17:16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2T21:34:00"/>
    <n v="4"/>
    <s v="Wednesday"/>
    <x v="0"/>
    <x v="2"/>
    <x v="0"/>
    <x v="3"/>
    <s v="moneyguideireland.com"/>
    <s v="728x90"/>
    <s v="male"/>
    <s v="age_fortyfive_fiftyfour"/>
    <s v="45_54"/>
    <n v="0"/>
    <s v="Weekday"/>
    <n v="21"/>
    <s v="Evening"/>
    <x v="0"/>
    <x v="0"/>
  </r>
  <r>
    <x v="128"/>
    <d v="2019-01-01T20:11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6T14:10:00"/>
    <n v="1"/>
    <s v="Sunday"/>
    <x v="0"/>
    <x v="2"/>
    <x v="0"/>
    <x v="3"/>
    <s v="skyscanner.pl"/>
    <s v="728x90"/>
    <s v="male"/>
    <s v="age_fortyfive_fiftyfour"/>
    <s v="45_54"/>
    <n v="0"/>
    <s v="Weekend"/>
    <n v="14"/>
    <s v="Afternoon"/>
    <x v="0"/>
    <x v="0"/>
  </r>
  <r>
    <x v="128"/>
    <d v="2019-01-02T22:37:00"/>
    <n v="4"/>
    <s v="Wednesday"/>
    <x v="0"/>
    <x v="2"/>
    <x v="0"/>
    <x v="3"/>
    <s v="donedeal.ie"/>
    <s v="728x90"/>
    <s v="male"/>
    <s v="age_fortyfive_fiftyfour"/>
    <s v="45_54"/>
    <n v="0"/>
    <s v="Weekday"/>
    <n v="22"/>
    <s v="Evening"/>
    <x v="0"/>
    <x v="0"/>
  </r>
  <r>
    <x v="128"/>
    <d v="2019-01-01T16:06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19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13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13T15:57:00"/>
    <n v="1"/>
    <s v="Sunday"/>
    <x v="0"/>
    <x v="2"/>
    <x v="0"/>
    <x v="3"/>
    <s v="daft.ie"/>
    <s v="728x90"/>
    <s v="male"/>
    <s v="age_fortyfive_fiftyfour"/>
    <s v="45_54"/>
    <s v="yes"/>
    <s v="Weekend"/>
    <n v="15"/>
    <s v="Afternoon"/>
    <x v="0"/>
    <x v="0"/>
  </r>
  <r>
    <x v="128"/>
    <d v="2019-01-01T16:10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19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14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19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15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13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6T21:45:00"/>
    <n v="1"/>
    <s v="Sunday"/>
    <x v="0"/>
    <x v="2"/>
    <x v="0"/>
    <x v="3"/>
    <s v="wprost.pl"/>
    <s v="728x90"/>
    <s v="male"/>
    <s v="age_fortyfive_fiftyfour"/>
    <s v="45_54"/>
    <n v="0"/>
    <s v="Weekend"/>
    <n v="21"/>
    <s v="Evening"/>
    <x v="0"/>
    <x v="0"/>
  </r>
  <r>
    <x v="128"/>
    <d v="2019-01-02T21:54:00"/>
    <n v="4"/>
    <s v="Wednesday"/>
    <x v="0"/>
    <x v="2"/>
    <x v="0"/>
    <x v="3"/>
    <s v="daft.ie"/>
    <s v="728x90"/>
    <s v="male"/>
    <s v="age_fortyfive_fiftyfour"/>
    <s v="45_54"/>
    <s v="yes"/>
    <s v="Weekday"/>
    <n v="21"/>
    <s v="Evening"/>
    <x v="0"/>
    <x v="0"/>
  </r>
  <r>
    <x v="128"/>
    <d v="2019-01-01T17:07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1T16:15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11T18:13:00"/>
    <n v="6"/>
    <s v="Friday"/>
    <x v="0"/>
    <x v="2"/>
    <x v="0"/>
    <x v="3"/>
    <s v="daft.ie"/>
    <s v="728x90"/>
    <s v="male"/>
    <s v="age_fortyfive_fiftyfour"/>
    <s v="45_54"/>
    <s v="yes"/>
    <s v="Weekday"/>
    <n v="18"/>
    <s v="Evening"/>
    <x v="0"/>
    <x v="0"/>
  </r>
  <r>
    <x v="128"/>
    <d v="2019-01-01T17:09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1T17:25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6T14:19:00"/>
    <n v="1"/>
    <s v="Sunday"/>
    <x v="0"/>
    <x v="2"/>
    <x v="0"/>
    <x v="3"/>
    <s v="gazeta.pl"/>
    <s v="728x90"/>
    <s v="male"/>
    <s v="age_fortyfive_fiftyfour"/>
    <s v="45_54"/>
    <n v="0"/>
    <s v="Weekend"/>
    <n v="14"/>
    <s v="Afternoon"/>
    <x v="0"/>
    <x v="0"/>
  </r>
  <r>
    <x v="128"/>
    <d v="2019-01-01T17:11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07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11T22:29:00"/>
    <n v="6"/>
    <s v="Friday"/>
    <x v="0"/>
    <x v="2"/>
    <x v="0"/>
    <x v="3"/>
    <s v="next.gazeta.pl"/>
    <s v="728x90"/>
    <s v="male"/>
    <s v="age_fortyfive_fiftyfour"/>
    <s v="45_54"/>
    <n v="0"/>
    <s v="Weekday"/>
    <n v="22"/>
    <s v="Evening"/>
    <x v="0"/>
    <x v="0"/>
  </r>
  <r>
    <x v="128"/>
    <d v="2019-01-01T17:16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1T16:16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07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1T16:09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1T16:14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1T17:11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1T20:12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2T21:16:00"/>
    <n v="4"/>
    <s v="Wednesday"/>
    <x v="0"/>
    <x v="2"/>
    <x v="0"/>
    <x v="3"/>
    <s v="daft.ie"/>
    <s v="728x90"/>
    <s v="male"/>
    <s v="age_fortyfive_fiftyfour"/>
    <s v="45_54"/>
    <s v="yes"/>
    <s v="Weekday"/>
    <n v="21"/>
    <s v="Evening"/>
    <x v="0"/>
    <x v="0"/>
  </r>
  <r>
    <x v="128"/>
    <d v="2019-01-12T17:11:00"/>
    <n v="7"/>
    <s v="Saturday"/>
    <x v="0"/>
    <x v="2"/>
    <x v="0"/>
    <x v="3"/>
    <s v="daft.ie"/>
    <s v="728x90"/>
    <s v="male"/>
    <s v="age_fortyfive_fiftyfour"/>
    <s v="45_54"/>
    <s v="yes"/>
    <s v="Weekend"/>
    <n v="17"/>
    <s v="Evening"/>
    <x v="0"/>
    <x v="0"/>
  </r>
  <r>
    <x v="128"/>
    <d v="2019-01-01T17:07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1T20:15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1T20:27:00"/>
    <n v="3"/>
    <s v="Tuesday"/>
    <x v="0"/>
    <x v="2"/>
    <x v="0"/>
    <x v="3"/>
    <s v="property.ie"/>
    <s v="728x90"/>
    <s v="male"/>
    <s v="age_fortyfive_fiftyfour"/>
    <s v="45_54"/>
    <n v="0"/>
    <s v="Weekday"/>
    <n v="20"/>
    <s v="Evening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7:09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2T22:19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6:41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34:00"/>
    <n v="4"/>
    <s v="Wednesday"/>
    <x v="0"/>
    <x v="2"/>
    <x v="0"/>
    <x v="3"/>
    <s v="donedeal.ie"/>
    <s v="728x90"/>
    <s v="male"/>
    <s v="age_fortyfive_fiftyfour"/>
    <s v="45_54"/>
    <n v="0"/>
    <s v="Weekday"/>
    <n v="22"/>
    <s v="Evening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2T22:21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2T22:21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17:13:00"/>
    <n v="3"/>
    <s v="Tuesday"/>
    <x v="0"/>
    <x v="2"/>
    <x v="0"/>
    <x v="3"/>
    <s v="daft.ie"/>
    <s v="728x90"/>
    <s v="male"/>
    <s v="age_fortyfive_fiftyfour"/>
    <s v="45_54"/>
    <s v="yes"/>
    <s v="Weekday"/>
    <n v="17"/>
    <s v="Evening"/>
    <x v="0"/>
    <x v="0"/>
  </r>
  <r>
    <x v="128"/>
    <d v="2019-01-06T16:06:00"/>
    <n v="1"/>
    <s v="Sunday"/>
    <x v="0"/>
    <x v="2"/>
    <x v="0"/>
    <x v="3"/>
    <s v="bankier.pl"/>
    <s v="728x90"/>
    <s v="male"/>
    <s v="age_fortyfive_fiftyfour"/>
    <s v="45_54"/>
    <n v="0"/>
    <s v="Weekend"/>
    <n v="16"/>
    <s v="Afternoon"/>
    <x v="0"/>
    <x v="0"/>
  </r>
  <r>
    <x v="128"/>
    <d v="2019-01-02T22:18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2T22:19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1T20:10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1T16:07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2T22:35:00"/>
    <n v="4"/>
    <s v="Wednesday"/>
    <x v="0"/>
    <x v="2"/>
    <x v="0"/>
    <x v="3"/>
    <s v="donedeal.ie"/>
    <s v="728x90"/>
    <s v="male"/>
    <s v="age_fortyfive_fiftyfour"/>
    <s v="45_54"/>
    <n v="0"/>
    <s v="Weekday"/>
    <n v="22"/>
    <s v="Evening"/>
    <x v="0"/>
    <x v="0"/>
  </r>
  <r>
    <x v="128"/>
    <d v="2019-01-02T22:19:00"/>
    <n v="4"/>
    <s v="Wednesday"/>
    <x v="0"/>
    <x v="2"/>
    <x v="0"/>
    <x v="3"/>
    <s v="fly4free.pl"/>
    <s v="728x90"/>
    <s v="male"/>
    <s v="age_fortyfive_fiftyfour"/>
    <s v="45_54"/>
    <n v="0"/>
    <s v="Weekday"/>
    <n v="22"/>
    <s v="Evening"/>
    <x v="0"/>
    <x v="0"/>
  </r>
  <r>
    <x v="128"/>
    <d v="2019-01-02T21:17:00"/>
    <n v="4"/>
    <s v="Wednesday"/>
    <x v="0"/>
    <x v="2"/>
    <x v="0"/>
    <x v="3"/>
    <s v="daft.ie"/>
    <s v="728x90"/>
    <s v="male"/>
    <s v="age_fortyfive_fiftyfour"/>
    <s v="45_54"/>
    <s v="yes"/>
    <s v="Weekday"/>
    <n v="21"/>
    <s v="Evening"/>
    <x v="0"/>
    <x v="0"/>
  </r>
  <r>
    <x v="128"/>
    <d v="2019-01-06T15:54:00"/>
    <n v="1"/>
    <s v="Sunday"/>
    <x v="0"/>
    <x v="2"/>
    <x v="0"/>
    <x v="3"/>
    <s v="bankier.pl"/>
    <s v="728x90"/>
    <s v="male"/>
    <s v="age_fortyfive_fiftyfour"/>
    <s v="45_54"/>
    <n v="0"/>
    <s v="Weekend"/>
    <n v="15"/>
    <s v="Afternoon"/>
    <x v="0"/>
    <x v="0"/>
  </r>
  <r>
    <x v="128"/>
    <d v="2019-01-13T12:02:00"/>
    <n v="1"/>
    <s v="Sunday"/>
    <x v="0"/>
    <x v="2"/>
    <x v="0"/>
    <x v="3"/>
    <s v="daft.ie"/>
    <s v="728x90"/>
    <s v="male"/>
    <s v="age_fortyfive_fiftyfour"/>
    <s v="45_54"/>
    <s v="yes"/>
    <s v="Weekend"/>
    <n v="12"/>
    <s v="Afternoon"/>
    <x v="0"/>
    <x v="0"/>
  </r>
  <r>
    <x v="128"/>
    <d v="2019-01-01T20:11:00"/>
    <n v="3"/>
    <s v="Tuesday"/>
    <x v="0"/>
    <x v="2"/>
    <x v="0"/>
    <x v="3"/>
    <s v="daft.ie"/>
    <s v="728x90"/>
    <s v="male"/>
    <s v="age_fortyfive_fiftyfour"/>
    <s v="45_54"/>
    <s v="yes"/>
    <s v="Weekday"/>
    <n v="20"/>
    <s v="Evening"/>
    <x v="0"/>
    <x v="0"/>
  </r>
  <r>
    <x v="128"/>
    <d v="2019-01-01T16:10:00"/>
    <n v="3"/>
    <s v="Tuesday"/>
    <x v="0"/>
    <x v="2"/>
    <x v="0"/>
    <x v="3"/>
    <s v="daft.ie"/>
    <s v="728x90"/>
    <s v="male"/>
    <s v="age_fortyfive_fiftyfour"/>
    <s v="45_54"/>
    <s v="yes"/>
    <s v="Weekday"/>
    <n v="16"/>
    <s v="Afternoon"/>
    <x v="0"/>
    <x v="0"/>
  </r>
  <r>
    <x v="128"/>
    <d v="2019-01-06T13:57:00"/>
    <n v="1"/>
    <s v="Sunday"/>
    <x v="0"/>
    <x v="2"/>
    <x v="0"/>
    <x v="3"/>
    <s v="skyscanner.pl"/>
    <s v="728x90"/>
    <s v="male"/>
    <s v="age_fortyfive_fiftyfour"/>
    <s v="45_54"/>
    <n v="0"/>
    <s v="Weekend"/>
    <n v="13"/>
    <s v="Afternoon"/>
    <x v="0"/>
    <x v="0"/>
  </r>
  <r>
    <x v="128"/>
    <d v="2019-01-02T22:36:00"/>
    <n v="4"/>
    <s v="Wednesday"/>
    <x v="0"/>
    <x v="2"/>
    <x v="0"/>
    <x v="3"/>
    <s v="donedeal.ie"/>
    <s v="728x90"/>
    <s v="male"/>
    <s v="age_fortyfive_fiftyfour"/>
    <s v="45_54"/>
    <n v="0"/>
    <s v="Weekday"/>
    <n v="22"/>
    <s v="Evening"/>
    <x v="0"/>
    <x v="0"/>
  </r>
  <r>
    <x v="128"/>
    <d v="2019-01-13T18:11:00"/>
    <n v="1"/>
    <s v="Sunday"/>
    <x v="0"/>
    <x v="1"/>
    <x v="0"/>
    <x v="2"/>
    <s v="gazeta.pl"/>
    <s v="728x90"/>
    <s v="male"/>
    <s v="age_fortyfive_fiftyfour"/>
    <s v="45_54"/>
    <n v="0"/>
    <s v="Weekend"/>
    <n v="18"/>
    <s v="Evening"/>
    <x v="2"/>
    <x v="2"/>
  </r>
  <r>
    <x v="129"/>
    <d v="2019-01-10T13:11:00"/>
    <n v="5"/>
    <s v="Thursday"/>
    <x v="0"/>
    <x v="2"/>
    <x v="0"/>
    <x v="1"/>
    <s v="doodle.com"/>
    <s v="728x90"/>
    <s v="male"/>
    <s v="age_eighteen_twentyfour"/>
    <s v="18_24"/>
    <n v="0"/>
    <s v="Weekday"/>
    <n v="13"/>
    <s v="Afternoon"/>
    <x v="0"/>
    <x v="0"/>
  </r>
  <r>
    <x v="129"/>
    <d v="2019-01-11T14:47:00"/>
    <n v="6"/>
    <s v="Friday"/>
    <x v="0"/>
    <x v="1"/>
    <x v="0"/>
    <x v="2"/>
    <s v="doodle.com"/>
    <s v="728x90"/>
    <s v="male"/>
    <s v="age_eighteen_twentyfour"/>
    <s v="18_24"/>
    <n v="0"/>
    <s v="Weekday"/>
    <n v="14"/>
    <s v="Afternoon"/>
    <x v="2"/>
    <x v="2"/>
  </r>
  <r>
    <x v="130"/>
    <d v="2019-01-09T21:05:00"/>
    <n v="4"/>
    <s v="Wednesday"/>
    <x v="0"/>
    <x v="2"/>
    <x v="0"/>
    <x v="0"/>
    <s v="daft.ie"/>
    <s v="728x90"/>
    <s v="female"/>
    <s v="age_thirtyfive_fortyfour"/>
    <s v="35_44"/>
    <s v="yes"/>
    <s v="Weekday"/>
    <n v="21"/>
    <s v="Evening"/>
    <x v="0"/>
    <x v="0"/>
  </r>
  <r>
    <x v="130"/>
    <d v="2019-01-09T21:11:00"/>
    <n v="4"/>
    <s v="Wednesday"/>
    <x v="0"/>
    <x v="2"/>
    <x v="0"/>
    <x v="3"/>
    <s v="daft.ie"/>
    <s v="728x90"/>
    <s v="female"/>
    <s v="age_thirtyfive_fortyfour"/>
    <s v="35_44"/>
    <s v="yes"/>
    <s v="Weekday"/>
    <n v="21"/>
    <s v="Evening"/>
    <x v="0"/>
    <x v="0"/>
  </r>
  <r>
    <x v="130"/>
    <d v="2019-01-09T21:17:00"/>
    <n v="4"/>
    <s v="Wednesday"/>
    <x v="0"/>
    <x v="2"/>
    <x v="0"/>
    <x v="3"/>
    <s v="daft.ie"/>
    <s v="728x90"/>
    <s v="female"/>
    <s v="age_thirtyfive_fortyfour"/>
    <s v="35_44"/>
    <s v="yes"/>
    <s v="Weekday"/>
    <n v="21"/>
    <s v="Evening"/>
    <x v="0"/>
    <x v="0"/>
  </r>
  <r>
    <x v="130"/>
    <d v="2019-01-09T21:18:00"/>
    <n v="4"/>
    <s v="Wednesday"/>
    <x v="0"/>
    <x v="2"/>
    <x v="0"/>
    <x v="1"/>
    <s v="daft.ie"/>
    <s v="728x90"/>
    <s v="female"/>
    <s v="age_thirtyfive_fortyfour"/>
    <s v="35_44"/>
    <s v="yes"/>
    <s v="Weekday"/>
    <n v="21"/>
    <s v="Evening"/>
    <x v="0"/>
    <x v="0"/>
  </r>
  <r>
    <x v="130"/>
    <d v="2019-01-09T21:13:00"/>
    <n v="4"/>
    <s v="Wednesday"/>
    <x v="0"/>
    <x v="2"/>
    <x v="0"/>
    <x v="3"/>
    <s v="daft.ie"/>
    <s v="728x90"/>
    <s v="female"/>
    <s v="age_thirtyfive_fortyfour"/>
    <s v="35_44"/>
    <s v="yes"/>
    <s v="Weekday"/>
    <n v="21"/>
    <s v="Evening"/>
    <x v="0"/>
    <x v="0"/>
  </r>
  <r>
    <x v="130"/>
    <d v="2019-01-09T21:40:00"/>
    <n v="4"/>
    <s v="Wednesday"/>
    <x v="0"/>
    <x v="1"/>
    <x v="0"/>
    <x v="2"/>
    <s v="daft.ie"/>
    <s v="728x90"/>
    <s v="female"/>
    <s v="age_thirtyfive_fortyfour"/>
    <s v="35_44"/>
    <s v="yes"/>
    <s v="Weekday"/>
    <n v="21"/>
    <s v="Evening"/>
    <x v="2"/>
    <x v="2"/>
  </r>
  <r>
    <x v="131"/>
    <d v="2019-01-24T22:09:00"/>
    <n v="5"/>
    <s v="Thursday"/>
    <x v="0"/>
    <x v="0"/>
    <x v="1"/>
    <x v="1"/>
    <s v="mumsnet.com"/>
    <s v="300x250"/>
    <s v="female"/>
    <s v="age_twentyfive_thirtyfour"/>
    <s v="25_34"/>
    <n v="0"/>
    <s v="Weekday"/>
    <n v="22"/>
    <s v="Evening"/>
    <x v="0"/>
    <x v="0"/>
  </r>
  <r>
    <x v="131"/>
    <d v="2019-02-03T20:20:00"/>
    <n v="1"/>
    <s v="Sunday"/>
    <x v="0"/>
    <x v="1"/>
    <x v="1"/>
    <x v="2"/>
    <s v="mumsnet.com"/>
    <s v="300x250"/>
    <s v="female"/>
    <s v="age_twentyfive_thirtyfour"/>
    <s v="25_34"/>
    <n v="0"/>
    <s v="Weekend"/>
    <n v="20"/>
    <s v="Evening"/>
    <x v="1"/>
    <x v="1"/>
  </r>
  <r>
    <x v="132"/>
    <d v="2019-01-19T03:53:00"/>
    <n v="7"/>
    <s v="Saturday"/>
    <x v="0"/>
    <x v="0"/>
    <x v="1"/>
    <x v="1"/>
    <s v="moneyguideireland.com"/>
    <s v="300x250"/>
    <s v="male"/>
    <s v="age_twentyfive_thirtyfour"/>
    <s v="25_34"/>
    <n v="0"/>
    <s v="Weekend"/>
    <n v="3"/>
    <s v="Evening"/>
    <x v="0"/>
    <x v="0"/>
  </r>
  <r>
    <x v="132"/>
    <d v="2019-01-29T16:35:00"/>
    <n v="3"/>
    <s v="Tuesday"/>
    <x v="0"/>
    <x v="1"/>
    <x v="1"/>
    <x v="2"/>
    <s v="moneyguideireland.com"/>
    <s v="300x250"/>
    <s v="male"/>
    <s v="age_twentyfive_thirtyfour"/>
    <s v="25_34"/>
    <n v="0"/>
    <s v="Weekday"/>
    <n v="16"/>
    <s v="Afternoon"/>
    <x v="1"/>
    <x v="1"/>
  </r>
  <r>
    <x v="133"/>
    <d v="2019-01-03T20:07:00"/>
    <n v="5"/>
    <s v="Thursday"/>
    <x v="0"/>
    <x v="0"/>
    <x v="0"/>
    <x v="1"/>
    <s v="daft.ie"/>
    <s v="728x90"/>
    <s v="male"/>
    <s v="age_fortyfive_fiftyfour"/>
    <s v="45_54"/>
    <s v="yes"/>
    <s v="Weekday"/>
    <n v="20"/>
    <s v="Evening"/>
    <x v="0"/>
    <x v="0"/>
  </r>
  <r>
    <x v="133"/>
    <d v="2019-01-03T20:05:00"/>
    <n v="5"/>
    <s v="Thursday"/>
    <x v="0"/>
    <x v="0"/>
    <x v="0"/>
    <x v="3"/>
    <s v="daft.ie"/>
    <s v="728x90"/>
    <s v="male"/>
    <s v="age_fortyfive_fiftyfour"/>
    <s v="45_54"/>
    <s v="yes"/>
    <s v="Weekday"/>
    <n v="20"/>
    <s v="Evening"/>
    <x v="0"/>
    <x v="0"/>
  </r>
  <r>
    <x v="133"/>
    <d v="2019-01-03T20:04:00"/>
    <n v="5"/>
    <s v="Thursday"/>
    <x v="0"/>
    <x v="0"/>
    <x v="0"/>
    <x v="3"/>
    <s v="daft.ie"/>
    <s v="728x90"/>
    <s v="male"/>
    <s v="age_fortyfive_fiftyfour"/>
    <s v="45_54"/>
    <s v="yes"/>
    <s v="Weekday"/>
    <n v="20"/>
    <s v="Evening"/>
    <x v="0"/>
    <x v="0"/>
  </r>
  <r>
    <x v="133"/>
    <d v="2019-01-03T20:03:00"/>
    <n v="5"/>
    <s v="Thursday"/>
    <x v="0"/>
    <x v="0"/>
    <x v="0"/>
    <x v="3"/>
    <s v="daft.ie"/>
    <s v="728x90"/>
    <s v="male"/>
    <s v="age_fortyfive_fiftyfour"/>
    <s v="45_54"/>
    <s v="yes"/>
    <s v="Weekday"/>
    <n v="20"/>
    <s v="Evening"/>
    <x v="0"/>
    <x v="0"/>
  </r>
  <r>
    <x v="133"/>
    <d v="2019-01-03T20:04:00"/>
    <n v="5"/>
    <s v="Thursday"/>
    <x v="0"/>
    <x v="0"/>
    <x v="0"/>
    <x v="3"/>
    <s v="daft.ie"/>
    <s v="728x90"/>
    <s v="male"/>
    <s v="age_fortyfive_fiftyfour"/>
    <s v="45_54"/>
    <s v="yes"/>
    <s v="Weekday"/>
    <n v="20"/>
    <s v="Evening"/>
    <x v="0"/>
    <x v="0"/>
  </r>
  <r>
    <x v="133"/>
    <d v="2019-01-03T20:01:00"/>
    <n v="5"/>
    <s v="Thursday"/>
    <x v="0"/>
    <x v="0"/>
    <x v="0"/>
    <x v="3"/>
    <s v="daft.ie"/>
    <s v="728x90"/>
    <s v="male"/>
    <s v="age_fortyfive_fiftyfour"/>
    <s v="45_54"/>
    <s v="yes"/>
    <s v="Weekday"/>
    <n v="20"/>
    <s v="Evening"/>
    <x v="0"/>
    <x v="0"/>
  </r>
  <r>
    <x v="133"/>
    <d v="2019-01-03T20:02:00"/>
    <n v="5"/>
    <s v="Thursday"/>
    <x v="0"/>
    <x v="0"/>
    <x v="0"/>
    <x v="3"/>
    <s v="daft.ie"/>
    <s v="728x90"/>
    <s v="male"/>
    <s v="age_fortyfive_fiftyfour"/>
    <s v="45_54"/>
    <s v="yes"/>
    <s v="Weekday"/>
    <n v="20"/>
    <s v="Evening"/>
    <x v="0"/>
    <x v="0"/>
  </r>
  <r>
    <x v="133"/>
    <d v="2019-01-03T20:00:00"/>
    <n v="5"/>
    <s v="Thursday"/>
    <x v="0"/>
    <x v="0"/>
    <x v="0"/>
    <x v="0"/>
    <s v="daft.ie"/>
    <s v="728x90"/>
    <s v="male"/>
    <s v="age_fortyfive_fiftyfour"/>
    <s v="45_54"/>
    <s v="yes"/>
    <s v="Weekday"/>
    <n v="20"/>
    <s v="Evening"/>
    <x v="0"/>
    <x v="0"/>
  </r>
  <r>
    <x v="133"/>
    <d v="2019-01-03T20:15:00"/>
    <n v="5"/>
    <s v="Thursday"/>
    <x v="0"/>
    <x v="1"/>
    <x v="0"/>
    <x v="2"/>
    <s v="daft.ie"/>
    <s v="728x90"/>
    <s v="male"/>
    <s v="age_fortyfive_fiftyfour"/>
    <s v="45_54"/>
    <s v="yes"/>
    <s v="Weekday"/>
    <n v="20"/>
    <s v="Evening"/>
    <x v="1"/>
    <x v="1"/>
  </r>
  <r>
    <x v="134"/>
    <d v="2019-01-05T20:55:00"/>
    <n v="7"/>
    <s v="Saturday"/>
    <x v="0"/>
    <x v="2"/>
    <x v="1"/>
    <x v="3"/>
    <s v="touch.daft.ie"/>
    <s v="300x250"/>
    <s v="female"/>
    <s v="age_twentyfive_thirtyfour"/>
    <s v="25_34"/>
    <n v="0"/>
    <s v="Weekend"/>
    <n v="20"/>
    <s v="Evening"/>
    <x v="0"/>
    <x v="0"/>
  </r>
  <r>
    <x v="134"/>
    <d v="2019-01-05T20:54:00"/>
    <n v="7"/>
    <s v="Saturday"/>
    <x v="0"/>
    <x v="2"/>
    <x v="1"/>
    <x v="3"/>
    <s v="touch.daft.ie"/>
    <s v="300x250"/>
    <s v="female"/>
    <s v="age_twentyfive_thirtyfour"/>
    <s v="25_34"/>
    <n v="0"/>
    <s v="Weekend"/>
    <n v="20"/>
    <s v="Evening"/>
    <x v="0"/>
    <x v="0"/>
  </r>
  <r>
    <x v="134"/>
    <d v="2019-01-05T21:09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5T21:06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2T16:07:00"/>
    <n v="4"/>
    <s v="Wednesday"/>
    <x v="0"/>
    <x v="2"/>
    <x v="1"/>
    <x v="3"/>
    <s v="touch.daft.ie"/>
    <s v="300x250"/>
    <s v="female"/>
    <s v="age_twentyfive_thirtyfour"/>
    <s v="25_34"/>
    <n v="0"/>
    <s v="Weekday"/>
    <n v="16"/>
    <s v="Afternoon"/>
    <x v="0"/>
    <x v="0"/>
  </r>
  <r>
    <x v="134"/>
    <d v="2019-01-07T09:44:00"/>
    <n v="2"/>
    <s v="Monday"/>
    <x v="0"/>
    <x v="2"/>
    <x v="1"/>
    <x v="3"/>
    <s v="gumtree.ie"/>
    <s v="300x250"/>
    <s v="female"/>
    <s v="age_twentyfive_thirtyfour"/>
    <s v="25_34"/>
    <n v="0"/>
    <s v="Weekday"/>
    <n v="9"/>
    <s v="Morning"/>
    <x v="0"/>
    <x v="0"/>
  </r>
  <r>
    <x v="134"/>
    <d v="2019-01-05T21:01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5T21:10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4T22:46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2T16:10:00"/>
    <n v="4"/>
    <s v="Wednesday"/>
    <x v="0"/>
    <x v="2"/>
    <x v="1"/>
    <x v="3"/>
    <s v="touch.daft.ie"/>
    <s v="300x250"/>
    <s v="female"/>
    <s v="age_twentyfive_thirtyfour"/>
    <s v="25_34"/>
    <n v="0"/>
    <s v="Weekday"/>
    <n v="16"/>
    <s v="Afternoon"/>
    <x v="0"/>
    <x v="0"/>
  </r>
  <r>
    <x v="134"/>
    <d v="2019-01-05T14:26:00"/>
    <n v="7"/>
    <s v="Saturday"/>
    <x v="0"/>
    <x v="2"/>
    <x v="1"/>
    <x v="3"/>
    <s v="m.carzone.ie"/>
    <s v="300x250"/>
    <s v="female"/>
    <s v="age_twentyfive_thirtyfour"/>
    <s v="25_34"/>
    <n v="0"/>
    <s v="Weekend"/>
    <n v="14"/>
    <s v="Afternoon"/>
    <x v="0"/>
    <x v="0"/>
  </r>
  <r>
    <x v="134"/>
    <d v="2019-01-04T22:52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3T19:52:00"/>
    <n v="5"/>
    <s v="Thursday"/>
    <x v="0"/>
    <x v="2"/>
    <x v="1"/>
    <x v="3"/>
    <s v="m.carzone.ie"/>
    <s v="300x250"/>
    <s v="female"/>
    <s v="age_twentyfive_thirtyfour"/>
    <s v="25_34"/>
    <n v="0"/>
    <s v="Weekday"/>
    <n v="19"/>
    <s v="Evening"/>
    <x v="0"/>
    <x v="0"/>
  </r>
  <r>
    <x v="134"/>
    <d v="2019-01-05T21:11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4T22:53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4T22:54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4T22:59:00"/>
    <n v="6"/>
    <s v="Friday"/>
    <x v="0"/>
    <x v="2"/>
    <x v="1"/>
    <x v="3"/>
    <s v="touch.daft.ie"/>
    <s v="300x250"/>
    <s v="female"/>
    <s v="age_twentyfive_thirtyfour"/>
    <s v="25_34"/>
    <n v="0"/>
    <s v="Weekday"/>
    <n v="22"/>
    <s v="Evening"/>
    <x v="0"/>
    <x v="0"/>
  </r>
  <r>
    <x v="134"/>
    <d v="2019-01-05T21:13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5T20:59:00"/>
    <n v="7"/>
    <s v="Saturday"/>
    <x v="0"/>
    <x v="2"/>
    <x v="1"/>
    <x v="3"/>
    <s v="touch.daft.ie"/>
    <s v="300x250"/>
    <s v="female"/>
    <s v="age_twentyfive_thirtyfour"/>
    <s v="25_34"/>
    <n v="0"/>
    <s v="Weekend"/>
    <n v="20"/>
    <s v="Evening"/>
    <x v="0"/>
    <x v="0"/>
  </r>
  <r>
    <x v="134"/>
    <d v="2019-01-04T22:57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5T14:31:00"/>
    <n v="7"/>
    <s v="Saturday"/>
    <x v="0"/>
    <x v="2"/>
    <x v="1"/>
    <x v="3"/>
    <s v="m.carzone.ie"/>
    <s v="300x250"/>
    <s v="female"/>
    <s v="age_twentyfive_thirtyfour"/>
    <s v="25_34"/>
    <n v="0"/>
    <s v="Weekend"/>
    <n v="14"/>
    <s v="Afternoon"/>
    <x v="0"/>
    <x v="0"/>
  </r>
  <r>
    <x v="134"/>
    <d v="2019-01-04T22:50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5T21:13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5T20:57:00"/>
    <n v="7"/>
    <s v="Saturday"/>
    <x v="0"/>
    <x v="2"/>
    <x v="1"/>
    <x v="3"/>
    <s v="touch.daft.ie"/>
    <s v="300x250"/>
    <s v="female"/>
    <s v="age_twentyfive_thirtyfour"/>
    <s v="25_34"/>
    <n v="0"/>
    <s v="Weekend"/>
    <n v="20"/>
    <s v="Evening"/>
    <x v="0"/>
    <x v="0"/>
  </r>
  <r>
    <x v="134"/>
    <d v="2019-01-05T21:09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3T19:52:00"/>
    <n v="5"/>
    <s v="Thursday"/>
    <x v="0"/>
    <x v="2"/>
    <x v="1"/>
    <x v="3"/>
    <s v="m.carzone.ie"/>
    <s v="300x250"/>
    <s v="female"/>
    <s v="age_twentyfive_thirtyfour"/>
    <s v="25_34"/>
    <n v="0"/>
    <s v="Weekday"/>
    <n v="19"/>
    <s v="Evening"/>
    <x v="0"/>
    <x v="0"/>
  </r>
  <r>
    <x v="134"/>
    <d v="2019-01-05T21:16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5T21:03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5T21:18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4T22:55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4T22:57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4T22:55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5T21:04:00"/>
    <n v="7"/>
    <s v="Saturday"/>
    <x v="0"/>
    <x v="2"/>
    <x v="1"/>
    <x v="3"/>
    <s v="touch.daft.ie"/>
    <s v="300x250"/>
    <s v="female"/>
    <s v="age_twentyfive_thirtyfour"/>
    <s v="25_34"/>
    <n v="0"/>
    <s v="Weekend"/>
    <n v="21"/>
    <s v="Evening"/>
    <x v="0"/>
    <x v="0"/>
  </r>
  <r>
    <x v="134"/>
    <d v="2019-01-03T19:51:00"/>
    <n v="5"/>
    <s v="Thursday"/>
    <x v="0"/>
    <x v="2"/>
    <x v="1"/>
    <x v="3"/>
    <s v="m.carzone.ie"/>
    <s v="300x250"/>
    <s v="female"/>
    <s v="age_twentyfive_thirtyfour"/>
    <s v="25_34"/>
    <n v="0"/>
    <s v="Weekday"/>
    <n v="19"/>
    <s v="Evening"/>
    <x v="0"/>
    <x v="0"/>
  </r>
  <r>
    <x v="134"/>
    <d v="2019-01-02T16:12:00"/>
    <n v="4"/>
    <s v="Wednesday"/>
    <x v="0"/>
    <x v="2"/>
    <x v="1"/>
    <x v="3"/>
    <s v="touch.daft.ie"/>
    <s v="300x250"/>
    <s v="female"/>
    <s v="age_twentyfive_thirtyfour"/>
    <s v="25_34"/>
    <n v="0"/>
    <s v="Weekday"/>
    <n v="16"/>
    <s v="Afternoon"/>
    <x v="0"/>
    <x v="0"/>
  </r>
  <r>
    <x v="134"/>
    <d v="2019-01-05T14:27:00"/>
    <n v="7"/>
    <s v="Saturday"/>
    <x v="0"/>
    <x v="2"/>
    <x v="1"/>
    <x v="3"/>
    <s v="m.carzone.ie"/>
    <s v="300x250"/>
    <s v="female"/>
    <s v="age_twentyfive_thirtyfour"/>
    <s v="25_34"/>
    <n v="0"/>
    <s v="Weekend"/>
    <n v="14"/>
    <s v="Afternoon"/>
    <x v="0"/>
    <x v="0"/>
  </r>
  <r>
    <x v="134"/>
    <d v="2019-01-04T22:48:00"/>
    <n v="6"/>
    <s v="Friday"/>
    <x v="0"/>
    <x v="2"/>
    <x v="1"/>
    <x v="3"/>
    <s v="m.carzone.ie"/>
    <s v="300x250"/>
    <s v="female"/>
    <s v="age_twentyfive_thirtyfour"/>
    <s v="25_34"/>
    <n v="0"/>
    <s v="Weekday"/>
    <n v="22"/>
    <s v="Evening"/>
    <x v="0"/>
    <x v="0"/>
  </r>
  <r>
    <x v="134"/>
    <d v="2019-01-05T14:26:00"/>
    <n v="7"/>
    <s v="Saturday"/>
    <x v="0"/>
    <x v="2"/>
    <x v="1"/>
    <x v="3"/>
    <s v="m.carzone.ie"/>
    <s v="300x250"/>
    <s v="female"/>
    <s v="age_twentyfive_thirtyfour"/>
    <s v="25_34"/>
    <n v="0"/>
    <s v="Weekend"/>
    <n v="14"/>
    <s v="Afternoon"/>
    <x v="0"/>
    <x v="0"/>
  </r>
  <r>
    <x v="134"/>
    <d v="2019-01-02T15:56:00"/>
    <n v="4"/>
    <s v="Wednesday"/>
    <x v="0"/>
    <x v="2"/>
    <x v="1"/>
    <x v="3"/>
    <s v="gumtree.ie"/>
    <s v="320x50"/>
    <s v="female"/>
    <s v="age_twentyfive_thirtyfour"/>
    <s v="25_34"/>
    <n v="0"/>
    <s v="Weekday"/>
    <n v="15"/>
    <s v="Afternoon"/>
    <x v="0"/>
    <x v="0"/>
  </r>
  <r>
    <x v="134"/>
    <d v="2019-01-02T10:00:00"/>
    <n v="4"/>
    <s v="Wednesday"/>
    <x v="0"/>
    <x v="2"/>
    <x v="1"/>
    <x v="3"/>
    <s v="gumtree.ie"/>
    <s v="320x50"/>
    <s v="female"/>
    <s v="age_twentyfive_thirtyfour"/>
    <s v="25_34"/>
    <n v="0"/>
    <s v="Weekday"/>
    <n v="10"/>
    <s v="Morning"/>
    <x v="0"/>
    <x v="0"/>
  </r>
  <r>
    <x v="134"/>
    <d v="2019-01-05T21:00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3T12:56:00"/>
    <n v="5"/>
    <s v="Thursday"/>
    <x v="0"/>
    <x v="2"/>
    <x v="1"/>
    <x v="3"/>
    <s v="gumtree.ie"/>
    <s v="320x50"/>
    <s v="female"/>
    <s v="age_twentyfive_thirtyfour"/>
    <s v="25_34"/>
    <n v="0"/>
    <s v="Weekday"/>
    <n v="12"/>
    <s v="Afternoon"/>
    <x v="0"/>
    <x v="0"/>
  </r>
  <r>
    <x v="134"/>
    <d v="2019-01-05T21:20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4T22:06:00"/>
    <n v="6"/>
    <s v="Friday"/>
    <x v="0"/>
    <x v="2"/>
    <x v="1"/>
    <x v="3"/>
    <s v="gumtree.ie"/>
    <s v="320x50"/>
    <s v="female"/>
    <s v="age_twentyfive_thirtyfour"/>
    <s v="25_34"/>
    <n v="0"/>
    <s v="Weekday"/>
    <n v="22"/>
    <s v="Evening"/>
    <x v="0"/>
    <x v="0"/>
  </r>
  <r>
    <x v="134"/>
    <d v="2019-01-10T09:46:00"/>
    <n v="5"/>
    <s v="Thursday"/>
    <x v="0"/>
    <x v="2"/>
    <x v="1"/>
    <x v="3"/>
    <s v="touch.daft.ie"/>
    <s v="320x50"/>
    <s v="female"/>
    <s v="age_twentyfive_thirtyfour"/>
    <s v="25_34"/>
    <n v="0"/>
    <s v="Weekday"/>
    <n v="9"/>
    <s v="Morning"/>
    <x v="0"/>
    <x v="0"/>
  </r>
  <r>
    <x v="134"/>
    <d v="2019-01-05T21:23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5T21:17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4T22:06:00"/>
    <n v="6"/>
    <s v="Friday"/>
    <x v="0"/>
    <x v="2"/>
    <x v="1"/>
    <x v="3"/>
    <s v="gumtree.ie"/>
    <s v="320x50"/>
    <s v="female"/>
    <s v="age_twentyfive_thirtyfour"/>
    <s v="25_34"/>
    <n v="0"/>
    <s v="Weekday"/>
    <n v="22"/>
    <s v="Evening"/>
    <x v="0"/>
    <x v="0"/>
  </r>
  <r>
    <x v="134"/>
    <d v="2019-01-02T09:59:00"/>
    <n v="4"/>
    <s v="Wednesday"/>
    <x v="0"/>
    <x v="2"/>
    <x v="1"/>
    <x v="0"/>
    <s v="gumtree.ie"/>
    <s v="320x50"/>
    <s v="female"/>
    <s v="age_twentyfive_thirtyfour"/>
    <s v="25_34"/>
    <n v="0"/>
    <s v="Weekday"/>
    <n v="9"/>
    <s v="Morning"/>
    <x v="0"/>
    <x v="0"/>
  </r>
  <r>
    <x v="134"/>
    <d v="2019-01-05T21:19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5T21:19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5T21:05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8T12:58:00"/>
    <n v="3"/>
    <s v="Tuesday"/>
    <x v="0"/>
    <x v="2"/>
    <x v="1"/>
    <x v="3"/>
    <s v="www-express-co-uk.cdn.ampproject.org"/>
    <s v="320x50"/>
    <s v="female"/>
    <s v="age_twentyfive_thirtyfour"/>
    <s v="25_34"/>
    <n v="0"/>
    <s v="Weekday"/>
    <n v="12"/>
    <s v="Afternoon"/>
    <x v="0"/>
    <x v="0"/>
  </r>
  <r>
    <x v="134"/>
    <d v="2019-01-05T21:20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3T12:57:00"/>
    <n v="5"/>
    <s v="Thursday"/>
    <x v="0"/>
    <x v="2"/>
    <x v="1"/>
    <x v="3"/>
    <s v="gumtree.ie"/>
    <s v="320x50"/>
    <s v="female"/>
    <s v="age_twentyfive_thirtyfour"/>
    <s v="25_34"/>
    <n v="0"/>
    <s v="Weekday"/>
    <n v="12"/>
    <s v="Afternoon"/>
    <x v="0"/>
    <x v="0"/>
  </r>
  <r>
    <x v="134"/>
    <d v="2019-01-05T21:04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05T21:14:00"/>
    <n v="7"/>
    <s v="Saturday"/>
    <x v="0"/>
    <x v="2"/>
    <x v="1"/>
    <x v="3"/>
    <s v="touch.daft.ie"/>
    <s v="320x50"/>
    <s v="female"/>
    <s v="age_twentyfive_thirtyfour"/>
    <s v="25_34"/>
    <n v="0"/>
    <s v="Weekend"/>
    <n v="21"/>
    <s v="Evening"/>
    <x v="0"/>
    <x v="0"/>
  </r>
  <r>
    <x v="134"/>
    <d v="2019-01-10T11:42:00"/>
    <n v="5"/>
    <s v="Thursday"/>
    <x v="0"/>
    <x v="2"/>
    <x v="1"/>
    <x v="1"/>
    <s v="gumtree.ie"/>
    <s v="320x50"/>
    <s v="female"/>
    <s v="age_twentyfive_thirtyfour"/>
    <s v="25_34"/>
    <n v="0"/>
    <s v="Weekday"/>
    <n v="11"/>
    <s v="Morning"/>
    <x v="0"/>
    <x v="0"/>
  </r>
  <r>
    <x v="134"/>
    <d v="2019-01-03T12:57:00"/>
    <n v="5"/>
    <s v="Thursday"/>
    <x v="0"/>
    <x v="2"/>
    <x v="1"/>
    <x v="3"/>
    <s v="gumtree.ie"/>
    <s v="320x50"/>
    <s v="female"/>
    <s v="age_twentyfive_thirtyfour"/>
    <s v="25_34"/>
    <n v="0"/>
    <s v="Weekday"/>
    <n v="12"/>
    <s v="Afternoon"/>
    <x v="0"/>
    <x v="0"/>
  </r>
  <r>
    <x v="134"/>
    <d v="2019-01-04T22:07:00"/>
    <n v="6"/>
    <s v="Friday"/>
    <x v="0"/>
    <x v="2"/>
    <x v="1"/>
    <x v="3"/>
    <s v="gumtree.ie"/>
    <s v="320x50"/>
    <s v="female"/>
    <s v="age_twentyfive_thirtyfour"/>
    <s v="25_34"/>
    <n v="0"/>
    <s v="Weekday"/>
    <n v="22"/>
    <s v="Evening"/>
    <x v="0"/>
    <x v="0"/>
  </r>
  <r>
    <x v="134"/>
    <d v="2019-01-10T11:51:00"/>
    <n v="5"/>
    <s v="Thursday"/>
    <x v="0"/>
    <x v="1"/>
    <x v="1"/>
    <x v="2"/>
    <s v="gumtree.ie"/>
    <s v="320x50"/>
    <s v="female"/>
    <s v="age_twentyfive_thirtyfour"/>
    <s v="25_34"/>
    <n v="0"/>
    <s v="Weekday"/>
    <n v="11"/>
    <s v="Morning"/>
    <x v="2"/>
    <x v="2"/>
  </r>
  <r>
    <x v="135"/>
    <d v="2019-01-08T17:50:00"/>
    <n v="3"/>
    <s v="Tuesday"/>
    <x v="0"/>
    <x v="0"/>
    <x v="0"/>
    <x v="3"/>
    <s v="dilbert.com"/>
    <s v="728x90"/>
    <s v="male"/>
    <s v="age_eighteen_twentyfour"/>
    <s v="18_24"/>
    <n v="0"/>
    <s v="Weekday"/>
    <n v="17"/>
    <s v="Evening"/>
    <x v="0"/>
    <x v="0"/>
  </r>
  <r>
    <x v="135"/>
    <d v="2019-01-08T17:48:00"/>
    <n v="3"/>
    <s v="Tuesday"/>
    <x v="0"/>
    <x v="0"/>
    <x v="0"/>
    <x v="3"/>
    <s v="dilbert.com"/>
    <s v="728x90"/>
    <s v="male"/>
    <s v="age_eighteen_twentyfour"/>
    <s v="18_24"/>
    <n v="0"/>
    <s v="Weekday"/>
    <n v="17"/>
    <s v="Evening"/>
    <x v="0"/>
    <x v="0"/>
  </r>
  <r>
    <x v="135"/>
    <d v="2019-01-08T14:10:00"/>
    <n v="3"/>
    <s v="Tuesday"/>
    <x v="0"/>
    <x v="0"/>
    <x v="0"/>
    <x v="0"/>
    <s v="dilbert.com"/>
    <s v="728x90"/>
    <s v="male"/>
    <s v="age_eighteen_twentyfour"/>
    <s v="18_24"/>
    <n v="0"/>
    <s v="Weekday"/>
    <n v="14"/>
    <s v="Afternoon"/>
    <x v="0"/>
    <x v="0"/>
  </r>
  <r>
    <x v="135"/>
    <d v="2019-01-08T17:55:00"/>
    <n v="3"/>
    <s v="Tuesday"/>
    <x v="0"/>
    <x v="0"/>
    <x v="0"/>
    <x v="3"/>
    <s v="dilbert.com"/>
    <s v="728x90"/>
    <s v="male"/>
    <s v="age_eighteen_twentyfour"/>
    <s v="18_24"/>
    <n v="0"/>
    <s v="Weekday"/>
    <n v="17"/>
    <s v="Evening"/>
    <x v="0"/>
    <x v="0"/>
  </r>
  <r>
    <x v="135"/>
    <d v="2019-01-28T13:32:00"/>
    <n v="2"/>
    <s v="Monday"/>
    <x v="0"/>
    <x v="0"/>
    <x v="0"/>
    <x v="1"/>
    <s v="moneyguideireland.com"/>
    <s v="728x90"/>
    <s v="male"/>
    <s v="age_eighteen_twentyfour"/>
    <s v="18_24"/>
    <n v="0"/>
    <s v="Weekday"/>
    <n v="13"/>
    <s v="Afternoon"/>
    <x v="0"/>
    <x v="0"/>
  </r>
  <r>
    <x v="135"/>
    <d v="2019-01-08T17:54:00"/>
    <n v="3"/>
    <s v="Tuesday"/>
    <x v="0"/>
    <x v="0"/>
    <x v="0"/>
    <x v="3"/>
    <s v="dilbert.com"/>
    <s v="728x90"/>
    <s v="male"/>
    <s v="age_eighteen_twentyfour"/>
    <s v="18_24"/>
    <n v="0"/>
    <s v="Weekday"/>
    <n v="17"/>
    <s v="Evening"/>
    <x v="0"/>
    <x v="0"/>
  </r>
  <r>
    <x v="135"/>
    <d v="2019-01-08T17:49:00"/>
    <n v="3"/>
    <s v="Tuesday"/>
    <x v="0"/>
    <x v="0"/>
    <x v="0"/>
    <x v="3"/>
    <s v="dilbert.com"/>
    <s v="728x90"/>
    <s v="male"/>
    <s v="age_eighteen_twentyfour"/>
    <s v="18_24"/>
    <n v="0"/>
    <s v="Weekday"/>
    <n v="17"/>
    <s v="Evening"/>
    <x v="0"/>
    <x v="0"/>
  </r>
  <r>
    <x v="135"/>
    <d v="2019-01-08T17:51:00"/>
    <n v="3"/>
    <s v="Tuesday"/>
    <x v="0"/>
    <x v="0"/>
    <x v="0"/>
    <x v="3"/>
    <s v="dilbert.com"/>
    <s v="728x90"/>
    <s v="male"/>
    <s v="age_eighteen_twentyfour"/>
    <s v="18_24"/>
    <n v="0"/>
    <s v="Weekday"/>
    <n v="17"/>
    <s v="Evening"/>
    <x v="0"/>
    <x v="0"/>
  </r>
  <r>
    <x v="135"/>
    <d v="2019-01-29T13:21:00"/>
    <n v="3"/>
    <s v="Tuesday"/>
    <x v="0"/>
    <x v="1"/>
    <x v="0"/>
    <x v="2"/>
    <s v="moneyguideireland.com"/>
    <s v="728x90"/>
    <s v="male"/>
    <s v="age_eighteen_twentyfour"/>
    <s v="18_24"/>
    <n v="0"/>
    <s v="Weekday"/>
    <n v="13"/>
    <s v="Afternoon"/>
    <x v="1"/>
    <x v="1"/>
  </r>
  <r>
    <x v="136"/>
    <d v="2019-01-28T12:40:00"/>
    <n v="2"/>
    <s v="Monday"/>
    <x v="0"/>
    <x v="2"/>
    <x v="0"/>
    <x v="3"/>
    <s v="skyscanner.ie"/>
    <s v="160x600"/>
    <s v="female"/>
    <s v="age_twentyfive_thirtyfour"/>
    <s v="25_34"/>
    <n v="0"/>
    <s v="Weekday"/>
    <n v="12"/>
    <s v="Afternoon"/>
    <x v="0"/>
    <x v="0"/>
  </r>
  <r>
    <x v="136"/>
    <d v="2019-01-17T20:16:00"/>
    <n v="5"/>
    <s v="Thursday"/>
    <x v="0"/>
    <x v="2"/>
    <x v="0"/>
    <x v="3"/>
    <s v="daft.ie"/>
    <s v="160x600"/>
    <s v="female"/>
    <s v="age_twentyfive_thirtyfour"/>
    <s v="25_34"/>
    <s v="yes"/>
    <s v="Weekday"/>
    <n v="20"/>
    <s v="Evening"/>
    <x v="0"/>
    <x v="0"/>
  </r>
  <r>
    <x v="136"/>
    <d v="2019-01-21T09:46:00"/>
    <n v="2"/>
    <s v="Monday"/>
    <x v="0"/>
    <x v="2"/>
    <x v="0"/>
    <x v="3"/>
    <s v="daft.ie"/>
    <s v="160x600"/>
    <s v="female"/>
    <s v="age_twentyfive_thirtyfour"/>
    <s v="25_34"/>
    <s v="yes"/>
    <s v="Weekday"/>
    <n v="9"/>
    <s v="Morning"/>
    <x v="0"/>
    <x v="0"/>
  </r>
  <r>
    <x v="136"/>
    <d v="2019-01-12T18:28:00"/>
    <n v="7"/>
    <s v="Saturday"/>
    <x v="0"/>
    <x v="2"/>
    <x v="0"/>
    <x v="3"/>
    <s v="slimmingeats.com"/>
    <s v="300x250"/>
    <s v="female"/>
    <s v="age_twentyfive_thirtyfour"/>
    <s v="25_34"/>
    <n v="0"/>
    <s v="Weekend"/>
    <n v="18"/>
    <s v="Evening"/>
    <x v="0"/>
    <x v="0"/>
  </r>
  <r>
    <x v="136"/>
    <d v="2019-01-12T11:25:00"/>
    <n v="7"/>
    <s v="Saturday"/>
    <x v="0"/>
    <x v="2"/>
    <x v="0"/>
    <x v="3"/>
    <s v="daft.ie"/>
    <s v="300x250"/>
    <s v="female"/>
    <s v="age_twentyfive_thirtyfour"/>
    <s v="25_34"/>
    <s v="yes"/>
    <s v="Weekend"/>
    <n v="11"/>
    <s v="Morning"/>
    <x v="0"/>
    <x v="0"/>
  </r>
  <r>
    <x v="136"/>
    <d v="2019-01-19T19:34:00"/>
    <n v="7"/>
    <s v="Saturday"/>
    <x v="0"/>
    <x v="2"/>
    <x v="0"/>
    <x v="3"/>
    <s v="irishmirror.ie"/>
    <s v="300x250"/>
    <s v="female"/>
    <s v="age_twentyfive_thirtyfour"/>
    <s v="25_34"/>
    <n v="0"/>
    <s v="Weekend"/>
    <n v="19"/>
    <s v="Evening"/>
    <x v="0"/>
    <x v="0"/>
  </r>
  <r>
    <x v="136"/>
    <d v="2019-01-12T19:38:00"/>
    <n v="7"/>
    <s v="Saturday"/>
    <x v="0"/>
    <x v="2"/>
    <x v="0"/>
    <x v="3"/>
    <s v="bandsintown.com"/>
    <s v="300x250"/>
    <s v="female"/>
    <s v="age_twentyfive_thirtyfour"/>
    <s v="25_34"/>
    <n v="0"/>
    <s v="Weekend"/>
    <n v="19"/>
    <s v="Evening"/>
    <x v="0"/>
    <x v="0"/>
  </r>
  <r>
    <x v="136"/>
    <d v="2019-01-14T15:06:00"/>
    <n v="2"/>
    <s v="Monday"/>
    <x v="0"/>
    <x v="2"/>
    <x v="0"/>
    <x v="3"/>
    <s v="familyminded.com"/>
    <s v="300x250"/>
    <s v="female"/>
    <s v="age_twentyfive_thirtyfour"/>
    <s v="25_34"/>
    <n v="0"/>
    <s v="Weekday"/>
    <n v="15"/>
    <s v="Afternoon"/>
    <x v="0"/>
    <x v="0"/>
  </r>
  <r>
    <x v="136"/>
    <d v="2019-01-06T20:13:00"/>
    <n v="1"/>
    <s v="Sunday"/>
    <x v="0"/>
    <x v="2"/>
    <x v="0"/>
    <x v="0"/>
    <s v="mumsnet.com"/>
    <s v="300x250"/>
    <s v="female"/>
    <s v="age_twentyfive_thirtyfour"/>
    <s v="25_34"/>
    <n v="0"/>
    <s v="Weekend"/>
    <n v="20"/>
    <s v="Evening"/>
    <x v="0"/>
    <x v="0"/>
  </r>
  <r>
    <x v="136"/>
    <d v="2019-01-12T21:55:00"/>
    <n v="7"/>
    <s v="Saturday"/>
    <x v="0"/>
    <x v="2"/>
    <x v="0"/>
    <x v="3"/>
    <s v="skyscanner.ie"/>
    <s v="300x250"/>
    <s v="female"/>
    <s v="age_twentyfive_thirtyfour"/>
    <s v="25_34"/>
    <n v="0"/>
    <s v="Weekend"/>
    <n v="21"/>
    <s v="Evening"/>
    <x v="0"/>
    <x v="0"/>
  </r>
  <r>
    <x v="136"/>
    <d v="2019-01-12T18:33:00"/>
    <n v="7"/>
    <s v="Saturday"/>
    <x v="0"/>
    <x v="2"/>
    <x v="0"/>
    <x v="3"/>
    <s v="nutracheck.co.uk"/>
    <s v="320x50"/>
    <s v="female"/>
    <s v="age_twentyfive_thirtyfour"/>
    <s v="25_34"/>
    <n v="0"/>
    <s v="Weekend"/>
    <n v="18"/>
    <s v="Evening"/>
    <x v="0"/>
    <x v="0"/>
  </r>
  <r>
    <x v="136"/>
    <d v="2019-01-28T12:41:00"/>
    <n v="2"/>
    <s v="Monday"/>
    <x v="0"/>
    <x v="2"/>
    <x v="0"/>
    <x v="1"/>
    <s v="skyscanner.ie"/>
    <s v="728x90"/>
    <s v="female"/>
    <s v="age_twentyfive_thirtyfour"/>
    <s v="25_34"/>
    <n v="0"/>
    <s v="Weekday"/>
    <n v="12"/>
    <s v="Afternoon"/>
    <x v="0"/>
    <x v="0"/>
  </r>
  <r>
    <x v="136"/>
    <d v="2019-01-07T23:48:00"/>
    <n v="2"/>
    <s v="Monday"/>
    <x v="0"/>
    <x v="2"/>
    <x v="0"/>
    <x v="3"/>
    <s v="minimins.com"/>
    <s v="728x90"/>
    <s v="female"/>
    <s v="age_twentyfive_thirtyfour"/>
    <s v="25_34"/>
    <n v="0"/>
    <s v="Weekday"/>
    <n v="23"/>
    <s v="Evening"/>
    <x v="0"/>
    <x v="0"/>
  </r>
  <r>
    <x v="136"/>
    <d v="2019-01-13T20:42:00"/>
    <n v="1"/>
    <s v="Sunday"/>
    <x v="0"/>
    <x v="2"/>
    <x v="0"/>
    <x v="3"/>
    <s v="givemesport.com"/>
    <s v="728x90"/>
    <s v="female"/>
    <s v="age_twentyfive_thirtyfour"/>
    <s v="25_34"/>
    <n v="0"/>
    <s v="Weekend"/>
    <n v="20"/>
    <s v="Evening"/>
    <x v="0"/>
    <x v="0"/>
  </r>
  <r>
    <x v="136"/>
    <d v="2019-01-17T20:15:00"/>
    <n v="5"/>
    <s v="Thursday"/>
    <x v="0"/>
    <x v="2"/>
    <x v="0"/>
    <x v="3"/>
    <s v="daft.ie"/>
    <s v="728x90"/>
    <s v="female"/>
    <s v="age_twentyfive_thirtyfour"/>
    <s v="25_34"/>
    <s v="yes"/>
    <s v="Weekday"/>
    <n v="20"/>
    <s v="Evening"/>
    <x v="0"/>
    <x v="0"/>
  </r>
  <r>
    <x v="136"/>
    <d v="2019-01-17T22:18:00"/>
    <n v="5"/>
    <s v="Thursday"/>
    <x v="0"/>
    <x v="2"/>
    <x v="0"/>
    <x v="3"/>
    <s v="mumsnet.com"/>
    <s v="728x90"/>
    <s v="female"/>
    <s v="age_twentyfive_thirtyfour"/>
    <s v="25_34"/>
    <n v="0"/>
    <s v="Weekday"/>
    <n v="22"/>
    <s v="Evening"/>
    <x v="0"/>
    <x v="0"/>
  </r>
  <r>
    <x v="136"/>
    <d v="2019-01-25T18:43:00"/>
    <n v="6"/>
    <s v="Friday"/>
    <x v="0"/>
    <x v="2"/>
    <x v="0"/>
    <x v="3"/>
    <s v="daft.ie"/>
    <s v="728x90"/>
    <s v="female"/>
    <s v="age_twentyfive_thirtyfour"/>
    <s v="25_34"/>
    <s v="yes"/>
    <s v="Weekday"/>
    <n v="18"/>
    <s v="Evening"/>
    <x v="0"/>
    <x v="0"/>
  </r>
  <r>
    <x v="136"/>
    <d v="2019-01-16T09:06:00"/>
    <n v="4"/>
    <s v="Wednesday"/>
    <x v="0"/>
    <x v="2"/>
    <x v="0"/>
    <x v="3"/>
    <s v="webmd.com"/>
    <s v="728x90"/>
    <s v="female"/>
    <s v="age_twentyfive_thirtyfour"/>
    <s v="25_34"/>
    <n v="0"/>
    <s v="Weekday"/>
    <n v="9"/>
    <s v="Morning"/>
    <x v="0"/>
    <x v="0"/>
  </r>
  <r>
    <x v="136"/>
    <d v="2019-01-09T10:44:00"/>
    <n v="4"/>
    <s v="Wednesday"/>
    <x v="0"/>
    <x v="2"/>
    <x v="0"/>
    <x v="3"/>
    <s v="minimins.com"/>
    <s v="728x90"/>
    <s v="female"/>
    <s v="age_twentyfive_thirtyfour"/>
    <s v="25_34"/>
    <n v="0"/>
    <s v="Weekday"/>
    <n v="10"/>
    <s v="Morning"/>
    <x v="0"/>
    <x v="0"/>
  </r>
  <r>
    <x v="136"/>
    <d v="2019-01-19T19:34:00"/>
    <n v="7"/>
    <s v="Saturday"/>
    <x v="0"/>
    <x v="2"/>
    <x v="0"/>
    <x v="3"/>
    <s v="irishmirror.ie"/>
    <s v="728x90"/>
    <s v="female"/>
    <s v="age_twentyfive_thirtyfour"/>
    <s v="25_34"/>
    <n v="0"/>
    <s v="Weekend"/>
    <n v="19"/>
    <s v="Evening"/>
    <x v="0"/>
    <x v="0"/>
  </r>
  <r>
    <x v="136"/>
    <d v="2019-01-28T14:22:00"/>
    <n v="2"/>
    <s v="Monday"/>
    <x v="0"/>
    <x v="1"/>
    <x v="0"/>
    <x v="2"/>
    <s v="skyscanner.ie"/>
    <s v="728x90"/>
    <s v="female"/>
    <s v="age_twentyfive_thirtyfour"/>
    <s v="25_34"/>
    <n v="0"/>
    <s v="Weekday"/>
    <n v="14"/>
    <s v="Afternoon"/>
    <x v="2"/>
    <x v="2"/>
  </r>
  <r>
    <x v="137"/>
    <d v="2019-01-19T18:23:00"/>
    <n v="7"/>
    <s v="Saturday"/>
    <x v="0"/>
    <x v="0"/>
    <x v="1"/>
    <x v="1"/>
    <s v="dublinlive.ie"/>
    <s v="320x50"/>
    <s v="female"/>
    <s v="age_twentyfive_thirtyfour"/>
    <s v="25_34"/>
    <n v="0"/>
    <s v="Weekend"/>
    <n v="18"/>
    <s v="Evening"/>
    <x v="0"/>
    <x v="0"/>
  </r>
  <r>
    <x v="137"/>
    <d v="2019-01-20T21:43:00"/>
    <n v="1"/>
    <s v="Sunday"/>
    <x v="0"/>
    <x v="1"/>
    <x v="1"/>
    <x v="2"/>
    <s v="dublinlive.ie"/>
    <s v="320x50"/>
    <s v="female"/>
    <s v="age_twentyfive_thirtyfour"/>
    <s v="25_34"/>
    <n v="0"/>
    <s v="Weekend"/>
    <n v="21"/>
    <s v="Evening"/>
    <x v="1"/>
    <x v="1"/>
  </r>
  <r>
    <x v="138"/>
    <d v="2019-01-04T11:27:00"/>
    <n v="6"/>
    <s v="Friday"/>
    <x v="0"/>
    <x v="0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4T11:31:00"/>
    <n v="6"/>
    <s v="Friday"/>
    <x v="0"/>
    <x v="0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4T11:28:00"/>
    <n v="6"/>
    <s v="Friday"/>
    <x v="0"/>
    <x v="0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6T16:04:00"/>
    <n v="4"/>
    <s v="Wednesday"/>
    <x v="0"/>
    <x v="2"/>
    <x v="0"/>
    <x v="3"/>
    <s v="daft.ie"/>
    <s v="160x600"/>
    <s v="male"/>
    <s v="age_sixtyfive_plus"/>
    <n v="65"/>
    <s v="yes"/>
    <s v="Weekday"/>
    <n v="16"/>
    <s v="Afternoon"/>
    <x v="0"/>
    <x v="0"/>
  </r>
  <r>
    <x v="138"/>
    <d v="2019-01-03T10:54:00"/>
    <n v="5"/>
    <s v="Thursday"/>
    <x v="0"/>
    <x v="2"/>
    <x v="0"/>
    <x v="3"/>
    <s v="daft.ie"/>
    <s v="160x600"/>
    <s v="male"/>
    <s v="age_sixtyfive_plus"/>
    <n v="65"/>
    <s v="yes"/>
    <s v="Weekday"/>
    <n v="10"/>
    <s v="Morning"/>
    <x v="0"/>
    <x v="0"/>
  </r>
  <r>
    <x v="138"/>
    <d v="2019-01-16T15:05:00"/>
    <n v="4"/>
    <s v="Wednesday"/>
    <x v="0"/>
    <x v="2"/>
    <x v="0"/>
    <x v="3"/>
    <s v="daft.ie"/>
    <s v="160x600"/>
    <s v="male"/>
    <s v="age_sixtyfive_plus"/>
    <n v="65"/>
    <s v="yes"/>
    <s v="Weekday"/>
    <n v="15"/>
    <s v="Afternoon"/>
    <x v="0"/>
    <x v="0"/>
  </r>
  <r>
    <x v="138"/>
    <d v="2019-01-10T17:05:00"/>
    <n v="5"/>
    <s v="Thursday"/>
    <x v="0"/>
    <x v="2"/>
    <x v="0"/>
    <x v="3"/>
    <s v="daft.ie"/>
    <s v="160x600"/>
    <s v="male"/>
    <s v="age_sixtyfive_plus"/>
    <n v="65"/>
    <s v="yes"/>
    <s v="Weekday"/>
    <n v="17"/>
    <s v="Evening"/>
    <x v="0"/>
    <x v="0"/>
  </r>
  <r>
    <x v="138"/>
    <d v="2019-01-16T14:58:00"/>
    <n v="4"/>
    <s v="Wednesday"/>
    <x v="0"/>
    <x v="2"/>
    <x v="0"/>
    <x v="3"/>
    <s v="daft.ie"/>
    <s v="160x600"/>
    <s v="male"/>
    <s v="age_sixtyfive_plus"/>
    <n v="65"/>
    <s v="yes"/>
    <s v="Weekday"/>
    <n v="14"/>
    <s v="Afternoon"/>
    <x v="0"/>
    <x v="0"/>
  </r>
  <r>
    <x v="138"/>
    <d v="2019-01-02T16:23:00"/>
    <n v="4"/>
    <s v="Wednesday"/>
    <x v="0"/>
    <x v="2"/>
    <x v="0"/>
    <x v="3"/>
    <s v="daft.ie"/>
    <s v="160x600"/>
    <s v="male"/>
    <s v="age_sixtyfive_plus"/>
    <n v="65"/>
    <s v="yes"/>
    <s v="Weekday"/>
    <n v="16"/>
    <s v="Afternoon"/>
    <x v="0"/>
    <x v="0"/>
  </r>
  <r>
    <x v="138"/>
    <d v="2019-01-02T12:09:00"/>
    <n v="4"/>
    <s v="Wednesday"/>
    <x v="0"/>
    <x v="2"/>
    <x v="0"/>
    <x v="3"/>
    <s v="daft.ie"/>
    <s v="160x600"/>
    <s v="male"/>
    <s v="age_sixtyfive_plus"/>
    <n v="65"/>
    <s v="yes"/>
    <s v="Weekday"/>
    <n v="12"/>
    <s v="Afternoon"/>
    <x v="0"/>
    <x v="0"/>
  </r>
  <r>
    <x v="138"/>
    <d v="2019-01-02T11:30:00"/>
    <n v="4"/>
    <s v="Wednesday"/>
    <x v="0"/>
    <x v="2"/>
    <x v="0"/>
    <x v="3"/>
    <s v="daft.ie"/>
    <s v="160x600"/>
    <s v="male"/>
    <s v="age_sixtyfive_plus"/>
    <n v="65"/>
    <s v="yes"/>
    <s v="Weekday"/>
    <n v="11"/>
    <s v="Morning"/>
    <x v="0"/>
    <x v="0"/>
  </r>
  <r>
    <x v="138"/>
    <d v="2019-01-02T12:09:00"/>
    <n v="4"/>
    <s v="Wednesday"/>
    <x v="0"/>
    <x v="2"/>
    <x v="0"/>
    <x v="3"/>
    <s v="daft.ie"/>
    <s v="160x600"/>
    <s v="male"/>
    <s v="age_sixtyfive_plus"/>
    <n v="65"/>
    <s v="yes"/>
    <s v="Weekday"/>
    <n v="12"/>
    <s v="Afternoon"/>
    <x v="0"/>
    <x v="0"/>
  </r>
  <r>
    <x v="138"/>
    <d v="2019-01-07T16:29:00"/>
    <n v="2"/>
    <s v="Monday"/>
    <x v="0"/>
    <x v="2"/>
    <x v="0"/>
    <x v="3"/>
    <s v="daft.ie"/>
    <s v="160x600"/>
    <s v="male"/>
    <s v="age_sixtyfive_plus"/>
    <n v="65"/>
    <s v="yes"/>
    <s v="Weekday"/>
    <n v="16"/>
    <s v="Afternoon"/>
    <x v="0"/>
    <x v="0"/>
  </r>
  <r>
    <x v="138"/>
    <d v="2019-01-09T16:12:00"/>
    <n v="4"/>
    <s v="Wednesday"/>
    <x v="0"/>
    <x v="2"/>
    <x v="0"/>
    <x v="3"/>
    <s v="daft.ie"/>
    <s v="160x600"/>
    <s v="male"/>
    <s v="age_sixtyfive_plus"/>
    <n v="65"/>
    <s v="yes"/>
    <s v="Weekday"/>
    <n v="16"/>
    <s v="Afternoon"/>
    <x v="0"/>
    <x v="0"/>
  </r>
  <r>
    <x v="138"/>
    <d v="2019-01-10T17:45:00"/>
    <n v="5"/>
    <s v="Thursday"/>
    <x v="0"/>
    <x v="2"/>
    <x v="0"/>
    <x v="3"/>
    <s v="daft.ie"/>
    <s v="160x600"/>
    <s v="male"/>
    <s v="age_sixtyfive_plus"/>
    <n v="65"/>
    <s v="yes"/>
    <s v="Weekday"/>
    <n v="17"/>
    <s v="Evening"/>
    <x v="0"/>
    <x v="0"/>
  </r>
  <r>
    <x v="138"/>
    <d v="2019-01-02T11:31:00"/>
    <n v="4"/>
    <s v="Wednesday"/>
    <x v="0"/>
    <x v="2"/>
    <x v="0"/>
    <x v="3"/>
    <s v="daft.ie"/>
    <s v="160x600"/>
    <s v="male"/>
    <s v="age_sixtyfive_plus"/>
    <n v="65"/>
    <s v="yes"/>
    <s v="Weekday"/>
    <n v="11"/>
    <s v="Morning"/>
    <x v="0"/>
    <x v="0"/>
  </r>
  <r>
    <x v="138"/>
    <d v="2019-01-11T09:39:00"/>
    <n v="6"/>
    <s v="Friday"/>
    <x v="0"/>
    <x v="2"/>
    <x v="0"/>
    <x v="3"/>
    <s v="daft.ie"/>
    <s v="160x600"/>
    <s v="male"/>
    <s v="age_sixtyfive_plus"/>
    <n v="65"/>
    <s v="yes"/>
    <s v="Weekday"/>
    <n v="9"/>
    <s v="Morning"/>
    <x v="0"/>
    <x v="0"/>
  </r>
  <r>
    <x v="138"/>
    <d v="2019-01-11T10:48:00"/>
    <n v="6"/>
    <s v="Friday"/>
    <x v="0"/>
    <x v="2"/>
    <x v="0"/>
    <x v="3"/>
    <s v="daft.ie"/>
    <s v="160x600"/>
    <s v="male"/>
    <s v="age_sixtyfive_plus"/>
    <n v="65"/>
    <s v="yes"/>
    <s v="Weekday"/>
    <n v="10"/>
    <s v="Morning"/>
    <x v="0"/>
    <x v="0"/>
  </r>
  <r>
    <x v="138"/>
    <d v="2019-01-11T11:26:00"/>
    <n v="6"/>
    <s v="Friday"/>
    <x v="0"/>
    <x v="2"/>
    <x v="0"/>
    <x v="3"/>
    <s v="daft.ie"/>
    <s v="160x600"/>
    <s v="male"/>
    <s v="age_sixtyfive_plus"/>
    <n v="65"/>
    <s v="yes"/>
    <s v="Weekday"/>
    <n v="11"/>
    <s v="Morning"/>
    <x v="0"/>
    <x v="0"/>
  </r>
  <r>
    <x v="138"/>
    <d v="2019-01-02T11:31:00"/>
    <n v="4"/>
    <s v="Wednesday"/>
    <x v="0"/>
    <x v="2"/>
    <x v="0"/>
    <x v="3"/>
    <s v="daft.ie"/>
    <s v="160x600"/>
    <s v="male"/>
    <s v="age_sixtyfive_plus"/>
    <n v="65"/>
    <s v="yes"/>
    <s v="Weekday"/>
    <n v="11"/>
    <s v="Morning"/>
    <x v="0"/>
    <x v="0"/>
  </r>
  <r>
    <x v="138"/>
    <d v="2019-01-02T16:23:00"/>
    <n v="4"/>
    <s v="Wednesday"/>
    <x v="0"/>
    <x v="2"/>
    <x v="0"/>
    <x v="3"/>
    <s v="daft.ie"/>
    <s v="160x600"/>
    <s v="male"/>
    <s v="age_sixtyfive_plus"/>
    <n v="65"/>
    <s v="yes"/>
    <s v="Weekday"/>
    <n v="16"/>
    <s v="Afternoon"/>
    <x v="0"/>
    <x v="0"/>
  </r>
  <r>
    <x v="138"/>
    <d v="2019-01-10T22:07:00"/>
    <n v="5"/>
    <s v="Thursday"/>
    <x v="0"/>
    <x v="2"/>
    <x v="0"/>
    <x v="3"/>
    <s v="daft.ie"/>
    <s v="160x600"/>
    <s v="male"/>
    <s v="age_sixtyfive_plus"/>
    <n v="65"/>
    <s v="yes"/>
    <s v="Weekday"/>
    <n v="22"/>
    <s v="Evening"/>
    <x v="0"/>
    <x v="0"/>
  </r>
  <r>
    <x v="138"/>
    <d v="2019-01-09T16:22:00"/>
    <n v="4"/>
    <s v="Wednesday"/>
    <x v="0"/>
    <x v="2"/>
    <x v="0"/>
    <x v="3"/>
    <s v="daft.ie"/>
    <s v="160x600"/>
    <s v="male"/>
    <s v="age_sixtyfive_plus"/>
    <n v="65"/>
    <s v="yes"/>
    <s v="Weekday"/>
    <n v="16"/>
    <s v="Afternoon"/>
    <x v="0"/>
    <x v="0"/>
  </r>
  <r>
    <x v="138"/>
    <d v="2019-01-15T22:22:00"/>
    <n v="3"/>
    <s v="Tuesday"/>
    <x v="0"/>
    <x v="2"/>
    <x v="0"/>
    <x v="3"/>
    <s v="daft.ie"/>
    <s v="160x600"/>
    <s v="male"/>
    <s v="age_sixtyfive_plus"/>
    <n v="65"/>
    <s v="yes"/>
    <s v="Weekday"/>
    <n v="22"/>
    <s v="Evening"/>
    <x v="0"/>
    <x v="0"/>
  </r>
  <r>
    <x v="138"/>
    <d v="2019-01-11T10:29:00"/>
    <n v="6"/>
    <s v="Friday"/>
    <x v="0"/>
    <x v="2"/>
    <x v="0"/>
    <x v="3"/>
    <s v="daft.ie"/>
    <s v="160x600"/>
    <s v="male"/>
    <s v="age_sixtyfive_plus"/>
    <n v="65"/>
    <s v="yes"/>
    <s v="Weekday"/>
    <n v="10"/>
    <s v="Morning"/>
    <x v="0"/>
    <x v="0"/>
  </r>
  <r>
    <x v="138"/>
    <d v="2019-01-18T16:46:00"/>
    <n v="6"/>
    <s v="Friday"/>
    <x v="0"/>
    <x v="2"/>
    <x v="0"/>
    <x v="1"/>
    <s v="pangaeaalliance.com"/>
    <s v="300x250"/>
    <s v="male"/>
    <s v="age_sixtyfive_plus"/>
    <n v="65"/>
    <n v="0"/>
    <s v="Weekday"/>
    <n v="16"/>
    <s v="Afternoon"/>
    <x v="0"/>
    <x v="0"/>
  </r>
  <r>
    <x v="138"/>
    <d v="2019-01-15T16:20:00"/>
    <n v="3"/>
    <s v="Tuesday"/>
    <x v="0"/>
    <x v="2"/>
    <x v="0"/>
    <x v="3"/>
    <s v="skyscanner.ie"/>
    <s v="300x250"/>
    <s v="male"/>
    <s v="age_sixtyfive_plus"/>
    <n v="65"/>
    <n v="0"/>
    <s v="Weekday"/>
    <n v="16"/>
    <s v="Afternoon"/>
    <x v="0"/>
    <x v="0"/>
  </r>
  <r>
    <x v="138"/>
    <d v="2019-01-08T14:41:00"/>
    <n v="3"/>
    <s v="Tuesday"/>
    <x v="0"/>
    <x v="2"/>
    <x v="0"/>
    <x v="3"/>
    <s v="thenextweb.com"/>
    <s v="300x250"/>
    <s v="male"/>
    <s v="age_sixtyfive_plus"/>
    <n v="65"/>
    <n v="0"/>
    <s v="Weekday"/>
    <n v="14"/>
    <s v="Afternoon"/>
    <x v="0"/>
    <x v="0"/>
  </r>
  <r>
    <x v="138"/>
    <d v="2019-01-16T14:42:00"/>
    <n v="4"/>
    <s v="Wednesday"/>
    <x v="0"/>
    <x v="2"/>
    <x v="0"/>
    <x v="3"/>
    <s v="daft.ie"/>
    <s v="300x250"/>
    <s v="male"/>
    <s v="age_sixtyfive_plus"/>
    <n v="65"/>
    <s v="yes"/>
    <s v="Weekday"/>
    <n v="14"/>
    <s v="Afternoon"/>
    <x v="0"/>
    <x v="0"/>
  </r>
  <r>
    <x v="138"/>
    <d v="2019-01-02T17:22:00"/>
    <n v="4"/>
    <s v="Wednesday"/>
    <x v="0"/>
    <x v="2"/>
    <x v="0"/>
    <x v="3"/>
    <s v="irelandbeforeyoudie.com"/>
    <s v="300x250"/>
    <s v="male"/>
    <s v="age_sixtyfive_plus"/>
    <n v="65"/>
    <n v="0"/>
    <s v="Weekday"/>
    <n v="17"/>
    <s v="Evening"/>
    <x v="0"/>
    <x v="0"/>
  </r>
  <r>
    <x v="138"/>
    <d v="2019-01-07T22:36:00"/>
    <n v="2"/>
    <s v="Monday"/>
    <x v="0"/>
    <x v="2"/>
    <x v="0"/>
    <x v="3"/>
    <s v="skyscanner.ie"/>
    <s v="300x250"/>
    <s v="male"/>
    <s v="age_sixtyfive_plus"/>
    <n v="65"/>
    <n v="0"/>
    <s v="Weekday"/>
    <n v="22"/>
    <s v="Evening"/>
    <x v="0"/>
    <x v="0"/>
  </r>
  <r>
    <x v="138"/>
    <d v="2019-01-07T16:26:00"/>
    <n v="2"/>
    <s v="Monday"/>
    <x v="0"/>
    <x v="2"/>
    <x v="0"/>
    <x v="3"/>
    <s v="daft.ie"/>
    <s v="300x250"/>
    <s v="male"/>
    <s v="age_sixtyfive_plus"/>
    <n v="65"/>
    <s v="yes"/>
    <s v="Weekday"/>
    <n v="16"/>
    <s v="Afternoon"/>
    <x v="0"/>
    <x v="0"/>
  </r>
  <r>
    <x v="138"/>
    <d v="2019-01-08T12:11:00"/>
    <n v="3"/>
    <s v="Tuesday"/>
    <x v="0"/>
    <x v="2"/>
    <x v="0"/>
    <x v="3"/>
    <s v="pangaeaalliance.com"/>
    <s v="300x250"/>
    <s v="male"/>
    <s v="age_sixtyfive_plus"/>
    <n v="65"/>
    <n v="0"/>
    <s v="Weekday"/>
    <n v="12"/>
    <s v="Afternoon"/>
    <x v="0"/>
    <x v="0"/>
  </r>
  <r>
    <x v="138"/>
    <d v="2019-01-09T16:09:00"/>
    <n v="4"/>
    <s v="Wednesday"/>
    <x v="0"/>
    <x v="2"/>
    <x v="0"/>
    <x v="3"/>
    <s v="daft.ie"/>
    <s v="300x250"/>
    <s v="male"/>
    <s v="age_sixtyfive_plus"/>
    <n v="65"/>
    <s v="yes"/>
    <s v="Weekday"/>
    <n v="16"/>
    <s v="Afternoon"/>
    <x v="0"/>
    <x v="0"/>
  </r>
  <r>
    <x v="138"/>
    <d v="2019-01-15T12:07:00"/>
    <n v="3"/>
    <s v="Tuesday"/>
    <x v="0"/>
    <x v="2"/>
    <x v="0"/>
    <x v="3"/>
    <s v="theflooringgirl.com"/>
    <s v="300x250"/>
    <s v="male"/>
    <s v="age_sixtyfive_plus"/>
    <n v="65"/>
    <n v="0"/>
    <s v="Weekday"/>
    <n v="12"/>
    <s v="Afternoon"/>
    <x v="0"/>
    <x v="0"/>
  </r>
  <r>
    <x v="138"/>
    <d v="2019-01-16T16:00:00"/>
    <n v="4"/>
    <s v="Wednesday"/>
    <x v="0"/>
    <x v="2"/>
    <x v="0"/>
    <x v="3"/>
    <s v="daft.ie"/>
    <s v="300x250"/>
    <s v="male"/>
    <s v="age_sixtyfive_plus"/>
    <n v="65"/>
    <s v="yes"/>
    <s v="Weekday"/>
    <n v="16"/>
    <s v="Afternoon"/>
    <x v="0"/>
    <x v="0"/>
  </r>
  <r>
    <x v="138"/>
    <d v="2019-01-02T17:23:00"/>
    <n v="4"/>
    <s v="Wednesday"/>
    <x v="0"/>
    <x v="2"/>
    <x v="0"/>
    <x v="3"/>
    <s v="irelandbeforeyoudie.com"/>
    <s v="300x250"/>
    <s v="male"/>
    <s v="age_sixtyfive_plus"/>
    <n v="65"/>
    <n v="0"/>
    <s v="Weekday"/>
    <n v="17"/>
    <s v="Evening"/>
    <x v="0"/>
    <x v="0"/>
  </r>
  <r>
    <x v="138"/>
    <d v="2019-01-07T16:16:00"/>
    <n v="2"/>
    <s v="Monday"/>
    <x v="0"/>
    <x v="2"/>
    <x v="0"/>
    <x v="3"/>
    <s v="touch.daft.ie"/>
    <s v="300x250"/>
    <s v="male"/>
    <s v="age_sixtyfive_plus"/>
    <n v="65"/>
    <n v="0"/>
    <s v="Weekday"/>
    <n v="16"/>
    <s v="Afternoon"/>
    <x v="0"/>
    <x v="0"/>
  </r>
  <r>
    <x v="138"/>
    <d v="2019-01-15T11:26:00"/>
    <n v="3"/>
    <s v="Tuesday"/>
    <x v="0"/>
    <x v="2"/>
    <x v="0"/>
    <x v="3"/>
    <s v="daft.ie"/>
    <s v="300x250"/>
    <s v="male"/>
    <s v="age_sixtyfive_plus"/>
    <n v="65"/>
    <s v="yes"/>
    <s v="Weekday"/>
    <n v="11"/>
    <s v="Morning"/>
    <x v="0"/>
    <x v="0"/>
  </r>
  <r>
    <x v="138"/>
    <d v="2019-01-17T13:04:00"/>
    <n v="5"/>
    <s v="Thursday"/>
    <x v="0"/>
    <x v="2"/>
    <x v="0"/>
    <x v="3"/>
    <s v="daft.ie"/>
    <s v="300x250"/>
    <s v="male"/>
    <s v="age_sixtyfive_plus"/>
    <n v="65"/>
    <s v="yes"/>
    <s v="Weekday"/>
    <n v="13"/>
    <s v="Afternoon"/>
    <x v="0"/>
    <x v="0"/>
  </r>
  <r>
    <x v="138"/>
    <d v="2019-01-08T15:37:00"/>
    <n v="3"/>
    <s v="Tuesday"/>
    <x v="0"/>
    <x v="2"/>
    <x v="0"/>
    <x v="3"/>
    <s v="skyscanner.ie"/>
    <s v="300x250"/>
    <s v="male"/>
    <s v="age_sixtyfive_plus"/>
    <n v="65"/>
    <n v="0"/>
    <s v="Weekday"/>
    <n v="15"/>
    <s v="Afternoon"/>
    <x v="0"/>
    <x v="0"/>
  </r>
  <r>
    <x v="138"/>
    <d v="2019-01-14T15:04:00"/>
    <n v="2"/>
    <s v="Monday"/>
    <x v="0"/>
    <x v="2"/>
    <x v="0"/>
    <x v="3"/>
    <s v="daft.ie"/>
    <s v="300x250"/>
    <s v="male"/>
    <s v="age_sixtyfive_plus"/>
    <n v="65"/>
    <s v="yes"/>
    <s v="Weekday"/>
    <n v="15"/>
    <s v="Afternoon"/>
    <x v="0"/>
    <x v="0"/>
  </r>
  <r>
    <x v="138"/>
    <d v="2019-01-16T15:48:00"/>
    <n v="4"/>
    <s v="Wednesday"/>
    <x v="0"/>
    <x v="2"/>
    <x v="0"/>
    <x v="3"/>
    <s v="daft.ie"/>
    <s v="728x90"/>
    <s v="male"/>
    <s v="age_sixtyfive_plus"/>
    <n v="65"/>
    <s v="yes"/>
    <s v="Weekday"/>
    <n v="15"/>
    <s v="Afternoon"/>
    <x v="0"/>
    <x v="0"/>
  </r>
  <r>
    <x v="138"/>
    <d v="2019-01-02T11:19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7T11:25:00"/>
    <n v="5"/>
    <s v="Thur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2T11:29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4T16:01:00"/>
    <n v="2"/>
    <s v="Monday"/>
    <x v="0"/>
    <x v="2"/>
    <x v="0"/>
    <x v="3"/>
    <s v="daft.ie"/>
    <s v="728x90"/>
    <s v="male"/>
    <s v="age_sixtyfive_plus"/>
    <n v="65"/>
    <s v="yes"/>
    <s v="Weekday"/>
    <n v="16"/>
    <s v="Afternoon"/>
    <x v="0"/>
    <x v="0"/>
  </r>
  <r>
    <x v="138"/>
    <d v="2019-01-02T16:16:00"/>
    <n v="4"/>
    <s v="Wednesday"/>
    <x v="0"/>
    <x v="2"/>
    <x v="0"/>
    <x v="3"/>
    <s v="daft.ie"/>
    <s v="728x90"/>
    <s v="male"/>
    <s v="age_sixtyfive_plus"/>
    <n v="65"/>
    <s v="yes"/>
    <s v="Weekday"/>
    <n v="16"/>
    <s v="Afternoon"/>
    <x v="0"/>
    <x v="0"/>
  </r>
  <r>
    <x v="138"/>
    <d v="2019-01-16T11:34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9T11:25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9T11:23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2T11:27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9T11:26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8T11:24:00"/>
    <n v="6"/>
    <s v="Friday"/>
    <x v="0"/>
    <x v="2"/>
    <x v="0"/>
    <x v="3"/>
    <s v="golfwrx.com"/>
    <s v="728x90"/>
    <s v="male"/>
    <s v="age_sixtyfive_plus"/>
    <n v="65"/>
    <n v="0"/>
    <s v="Weekday"/>
    <n v="11"/>
    <s v="Morning"/>
    <x v="0"/>
    <x v="0"/>
  </r>
  <r>
    <x v="138"/>
    <d v="2019-01-02T11:18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02T11:29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6T16:12:00"/>
    <n v="4"/>
    <s v="Wednesday"/>
    <x v="0"/>
    <x v="2"/>
    <x v="0"/>
    <x v="3"/>
    <s v="daft.ie"/>
    <s v="728x90"/>
    <s v="male"/>
    <s v="age_sixtyfive_plus"/>
    <n v="65"/>
    <s v="yes"/>
    <s v="Weekday"/>
    <n v="16"/>
    <s v="Afternoon"/>
    <x v="0"/>
    <x v="0"/>
  </r>
  <r>
    <x v="138"/>
    <d v="2019-01-10T15:40:00"/>
    <n v="5"/>
    <s v="Thursday"/>
    <x v="0"/>
    <x v="2"/>
    <x v="0"/>
    <x v="3"/>
    <s v="daft.ie"/>
    <s v="728x90"/>
    <s v="male"/>
    <s v="age_sixtyfive_plus"/>
    <n v="65"/>
    <s v="yes"/>
    <s v="Weekday"/>
    <n v="15"/>
    <s v="Afternoon"/>
    <x v="0"/>
    <x v="0"/>
  </r>
  <r>
    <x v="138"/>
    <d v="2019-01-09T15:28:00"/>
    <n v="4"/>
    <s v="Wednesday"/>
    <x v="0"/>
    <x v="2"/>
    <x v="0"/>
    <x v="3"/>
    <s v="vanityfair.it"/>
    <s v="728x90"/>
    <s v="male"/>
    <s v="age_sixtyfive_plus"/>
    <n v="65"/>
    <n v="0"/>
    <s v="Weekday"/>
    <n v="15"/>
    <s v="Afternoon"/>
    <x v="0"/>
    <x v="0"/>
  </r>
  <r>
    <x v="138"/>
    <d v="2019-01-14T15:30:00"/>
    <n v="2"/>
    <s v="Monday"/>
    <x v="0"/>
    <x v="2"/>
    <x v="0"/>
    <x v="3"/>
    <s v="daft.ie"/>
    <s v="728x90"/>
    <s v="male"/>
    <s v="age_sixtyfive_plus"/>
    <n v="65"/>
    <s v="yes"/>
    <s v="Weekday"/>
    <n v="15"/>
    <s v="Afternoon"/>
    <x v="0"/>
    <x v="0"/>
  </r>
  <r>
    <x v="138"/>
    <d v="2019-01-02T11:15:00"/>
    <n v="4"/>
    <s v="Wednesday"/>
    <x v="0"/>
    <x v="2"/>
    <x v="0"/>
    <x v="0"/>
    <s v="skyscanner.ie"/>
    <s v="728x90"/>
    <s v="male"/>
    <s v="age_sixtyfive_plus"/>
    <n v="65"/>
    <n v="0"/>
    <s v="Weekday"/>
    <n v="11"/>
    <s v="Morning"/>
    <x v="0"/>
    <x v="0"/>
  </r>
  <r>
    <x v="138"/>
    <d v="2019-01-02T11:28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4T11:14:00"/>
    <n v="2"/>
    <s v="Monday"/>
    <x v="0"/>
    <x v="2"/>
    <x v="0"/>
    <x v="3"/>
    <s v="daftdrop.com"/>
    <s v="728x90"/>
    <s v="male"/>
    <s v="age_sixtyfive_plus"/>
    <n v="65"/>
    <n v="0"/>
    <s v="Weekday"/>
    <n v="11"/>
    <s v="Morning"/>
    <x v="0"/>
    <x v="0"/>
  </r>
  <r>
    <x v="138"/>
    <d v="2019-01-07T15:36:00"/>
    <n v="2"/>
    <s v="Monday"/>
    <x v="0"/>
    <x v="2"/>
    <x v="0"/>
    <x v="3"/>
    <s v="lovindublin.com"/>
    <s v="728x90"/>
    <s v="male"/>
    <s v="age_sixtyfive_plus"/>
    <n v="65"/>
    <n v="0"/>
    <s v="Weekday"/>
    <n v="15"/>
    <s v="Afternoon"/>
    <x v="0"/>
    <x v="0"/>
  </r>
  <r>
    <x v="138"/>
    <d v="2019-01-02T12:06:00"/>
    <n v="4"/>
    <s v="Wednesday"/>
    <x v="0"/>
    <x v="2"/>
    <x v="0"/>
    <x v="3"/>
    <s v="daft.ie"/>
    <s v="728x90"/>
    <s v="male"/>
    <s v="age_sixtyfive_plus"/>
    <n v="65"/>
    <s v="yes"/>
    <s v="Weekday"/>
    <n v="12"/>
    <s v="Afternoon"/>
    <x v="0"/>
    <x v="0"/>
  </r>
  <r>
    <x v="138"/>
    <d v="2019-01-16T16:11:00"/>
    <n v="4"/>
    <s v="Wednesday"/>
    <x v="0"/>
    <x v="2"/>
    <x v="0"/>
    <x v="3"/>
    <s v="daft.ie"/>
    <s v="728x90"/>
    <s v="male"/>
    <s v="age_sixtyfive_plus"/>
    <n v="65"/>
    <s v="yes"/>
    <s v="Weekday"/>
    <n v="16"/>
    <s v="Afternoon"/>
    <x v="0"/>
    <x v="0"/>
  </r>
  <r>
    <x v="138"/>
    <d v="2019-01-03T09:40:00"/>
    <n v="5"/>
    <s v="Thursday"/>
    <x v="0"/>
    <x v="2"/>
    <x v="0"/>
    <x v="3"/>
    <s v="daftdrop.com"/>
    <s v="728x90"/>
    <s v="male"/>
    <s v="age_sixtyfive_plus"/>
    <n v="65"/>
    <n v="0"/>
    <s v="Weekday"/>
    <n v="9"/>
    <s v="Morning"/>
    <x v="0"/>
    <x v="0"/>
  </r>
  <r>
    <x v="138"/>
    <d v="2019-01-14T09:14:00"/>
    <n v="2"/>
    <s v="Monday"/>
    <x v="0"/>
    <x v="2"/>
    <x v="0"/>
    <x v="3"/>
    <s v="skyscanner.ie"/>
    <s v="728x90"/>
    <s v="male"/>
    <s v="age_sixtyfive_plus"/>
    <n v="65"/>
    <n v="0"/>
    <s v="Weekday"/>
    <n v="9"/>
    <s v="Morning"/>
    <x v="0"/>
    <x v="0"/>
  </r>
  <r>
    <x v="138"/>
    <d v="2019-01-02T11:29:00"/>
    <n v="4"/>
    <s v="Wednesday"/>
    <x v="0"/>
    <x v="2"/>
    <x v="0"/>
    <x v="3"/>
    <s v="daft.ie"/>
    <s v="728x90"/>
    <s v="male"/>
    <s v="age_sixtyfive_plus"/>
    <n v="65"/>
    <s v="yes"/>
    <s v="Weekday"/>
    <n v="11"/>
    <s v="Morning"/>
    <x v="0"/>
    <x v="0"/>
  </r>
  <r>
    <x v="138"/>
    <d v="2019-01-14T17:39:00"/>
    <n v="2"/>
    <s v="Monday"/>
    <x v="0"/>
    <x v="2"/>
    <x v="0"/>
    <x v="3"/>
    <s v="daft.ie"/>
    <s v="728x90"/>
    <s v="male"/>
    <s v="age_sixtyfive_plus"/>
    <n v="65"/>
    <s v="yes"/>
    <s v="Weekday"/>
    <n v="17"/>
    <s v="Evening"/>
    <x v="0"/>
    <x v="0"/>
  </r>
  <r>
    <x v="138"/>
    <d v="2019-01-07T11:55:00"/>
    <n v="2"/>
    <s v="Monday"/>
    <x v="0"/>
    <x v="2"/>
    <x v="0"/>
    <x v="3"/>
    <s v="golfdigest.com"/>
    <s v="728x90"/>
    <s v="male"/>
    <s v="age_sixtyfive_plus"/>
    <n v="65"/>
    <n v="0"/>
    <s v="Weekday"/>
    <n v="11"/>
    <s v="Morning"/>
    <x v="0"/>
    <x v="0"/>
  </r>
  <r>
    <x v="138"/>
    <d v="2019-01-08T09:47:00"/>
    <n v="3"/>
    <s v="Tuesday"/>
    <x v="0"/>
    <x v="2"/>
    <x v="0"/>
    <x v="3"/>
    <s v="daft.ie"/>
    <s v="728x90"/>
    <s v="male"/>
    <s v="age_sixtyfive_plus"/>
    <n v="65"/>
    <s v="yes"/>
    <s v="Weekday"/>
    <n v="9"/>
    <s v="Morning"/>
    <x v="0"/>
    <x v="0"/>
  </r>
  <r>
    <x v="138"/>
    <d v="2019-01-09T11:06:00"/>
    <n v="4"/>
    <s v="Wednesday"/>
    <x v="0"/>
    <x v="2"/>
    <x v="0"/>
    <x v="3"/>
    <s v="lovindublin.com"/>
    <s v="728x90"/>
    <s v="male"/>
    <s v="age_sixtyfive_plus"/>
    <n v="65"/>
    <n v="0"/>
    <s v="Weekday"/>
    <n v="11"/>
    <s v="Morning"/>
    <x v="0"/>
    <x v="0"/>
  </r>
  <r>
    <x v="138"/>
    <d v="2019-01-16T15:23:00"/>
    <n v="4"/>
    <s v="Wednesday"/>
    <x v="0"/>
    <x v="2"/>
    <x v="0"/>
    <x v="3"/>
    <s v="daft.ie"/>
    <s v="728x90"/>
    <s v="male"/>
    <s v="age_sixtyfive_plus"/>
    <n v="65"/>
    <s v="yes"/>
    <s v="Weekday"/>
    <n v="15"/>
    <s v="Afternoon"/>
    <x v="0"/>
    <x v="0"/>
  </r>
  <r>
    <x v="138"/>
    <d v="2019-01-21T17:22:00"/>
    <n v="2"/>
    <s v="Monday"/>
    <x v="0"/>
    <x v="1"/>
    <x v="0"/>
    <x v="2"/>
    <s v="pangaeaalliance.com"/>
    <s v="300x250"/>
    <s v="male"/>
    <s v="age_sixtyfive_plus"/>
    <n v="65"/>
    <n v="0"/>
    <s v="Weekday"/>
    <n v="17"/>
    <s v="Evening"/>
    <x v="2"/>
    <x v="1"/>
  </r>
  <r>
    <x v="139"/>
    <d v="2019-01-14T23:19:00"/>
    <n v="2"/>
    <s v="Monday"/>
    <x v="0"/>
    <x v="0"/>
    <x v="4"/>
    <x v="1"/>
    <s v="forum.football365.com"/>
    <s v="320x50"/>
    <s v="male"/>
    <s v="age_thirtyfive_fortyfour"/>
    <s v="35_44"/>
    <n v="0"/>
    <s v="Weekday"/>
    <n v="23"/>
    <s v="Evening"/>
    <x v="0"/>
    <x v="0"/>
  </r>
  <r>
    <x v="139"/>
    <d v="2019-02-02T12:35:00"/>
    <n v="7"/>
    <s v="Saturday"/>
    <x v="0"/>
    <x v="1"/>
    <x v="4"/>
    <x v="2"/>
    <s v="forum.football365.com"/>
    <s v="320x50"/>
    <s v="male"/>
    <s v="age_thirtyfive_fortyfour"/>
    <s v="35_44"/>
    <n v="0"/>
    <s v="Weekend"/>
    <n v="12"/>
    <s v="Afternoon"/>
    <x v="1"/>
    <x v="1"/>
  </r>
  <r>
    <x v="140"/>
    <d v="2019-01-21T16:22:00"/>
    <n v="2"/>
    <s v="Monday"/>
    <x v="0"/>
    <x v="0"/>
    <x v="0"/>
    <x v="1"/>
    <s v="moneyguideireland.com"/>
    <s v="728x90"/>
    <s v="female"/>
    <s v="age_twentyfive_thirtyfour"/>
    <s v="25_34"/>
    <n v="0"/>
    <s v="Weekday"/>
    <n v="16"/>
    <s v="Afternoon"/>
    <x v="0"/>
    <x v="0"/>
  </r>
  <r>
    <x v="140"/>
    <d v="2019-01-21T16:31:00"/>
    <n v="2"/>
    <s v="Monday"/>
    <x v="0"/>
    <x v="1"/>
    <x v="0"/>
    <x v="2"/>
    <s v="moneyguideireland.com"/>
    <s v="728x90"/>
    <s v="female"/>
    <s v="age_twentyfive_thirtyfour"/>
    <s v="25_34"/>
    <n v="0"/>
    <s v="Weekday"/>
    <n v="16"/>
    <s v="Afternoon"/>
    <x v="1"/>
    <x v="1"/>
  </r>
  <r>
    <x v="141"/>
    <d v="2019-01-03T08:31:00"/>
    <n v="5"/>
    <s v="Thursday"/>
    <x v="0"/>
    <x v="2"/>
    <x v="1"/>
    <x v="0"/>
    <s v="ohsweetbasil.com"/>
    <s v="300x250"/>
    <s v="male"/>
    <s v="age_twentyfive_thirtyfour"/>
    <s v="25_34"/>
    <n v="0"/>
    <s v="Weekday"/>
    <n v="8"/>
    <s v="Morning"/>
    <x v="0"/>
    <x v="0"/>
  </r>
  <r>
    <x v="141"/>
    <d v="2019-01-03T09:56:00"/>
    <n v="5"/>
    <s v="Thursday"/>
    <x v="0"/>
    <x v="2"/>
    <x v="1"/>
    <x v="3"/>
    <s v="ohsweetbasil.com"/>
    <s v="300x250"/>
    <s v="male"/>
    <s v="age_twentyfive_thirtyfour"/>
    <s v="25_34"/>
    <n v="0"/>
    <s v="Weekday"/>
    <n v="9"/>
    <s v="Morning"/>
    <x v="0"/>
    <x v="0"/>
  </r>
  <r>
    <x v="141"/>
    <d v="2019-01-03T09:55:00"/>
    <n v="5"/>
    <s v="Thursday"/>
    <x v="0"/>
    <x v="2"/>
    <x v="1"/>
    <x v="3"/>
    <s v="ohsweetbasil.com"/>
    <s v="300x250"/>
    <s v="male"/>
    <s v="age_twentyfive_thirtyfour"/>
    <s v="25_34"/>
    <n v="0"/>
    <s v="Weekday"/>
    <n v="9"/>
    <s v="Morning"/>
    <x v="0"/>
    <x v="0"/>
  </r>
  <r>
    <x v="141"/>
    <d v="2019-01-03T09:54:00"/>
    <n v="5"/>
    <s v="Thursday"/>
    <x v="0"/>
    <x v="2"/>
    <x v="1"/>
    <x v="3"/>
    <s v="ohsweetbasil.com"/>
    <s v="300x250"/>
    <s v="male"/>
    <s v="age_twentyfive_thirtyfour"/>
    <s v="25_34"/>
    <n v="0"/>
    <s v="Weekday"/>
    <n v="9"/>
    <s v="Morning"/>
    <x v="0"/>
    <x v="0"/>
  </r>
  <r>
    <x v="141"/>
    <d v="2019-01-03T08:31:00"/>
    <n v="5"/>
    <s v="Thursday"/>
    <x v="0"/>
    <x v="2"/>
    <x v="1"/>
    <x v="3"/>
    <s v="ohsweetbasil.com"/>
    <s v="320x50"/>
    <s v="male"/>
    <s v="age_twentyfive_thirtyfour"/>
    <s v="25_34"/>
    <n v="0"/>
    <s v="Weekday"/>
    <n v="8"/>
    <s v="Morning"/>
    <x v="0"/>
    <x v="0"/>
  </r>
  <r>
    <x v="141"/>
    <d v="2019-01-03T09:57:00"/>
    <n v="5"/>
    <s v="Thursday"/>
    <x v="0"/>
    <x v="2"/>
    <x v="1"/>
    <x v="3"/>
    <s v="ohsweetbasil.com"/>
    <s v="320x50"/>
    <s v="male"/>
    <s v="age_twentyfive_thirtyfour"/>
    <s v="25_34"/>
    <n v="0"/>
    <s v="Weekday"/>
    <n v="9"/>
    <s v="Morning"/>
    <x v="0"/>
    <x v="0"/>
  </r>
  <r>
    <x v="141"/>
    <d v="2019-01-03T09:56:00"/>
    <n v="5"/>
    <s v="Thursday"/>
    <x v="0"/>
    <x v="2"/>
    <x v="1"/>
    <x v="3"/>
    <s v="ohsweetbasil.com"/>
    <s v=""/>
    <s v="male"/>
    <s v="age_twentyfive_thirtyfour"/>
    <s v="25_34"/>
    <n v="0"/>
    <s v="Weekday"/>
    <n v="9"/>
    <s v="Morning"/>
    <x v="0"/>
    <x v="0"/>
  </r>
  <r>
    <x v="141"/>
    <d v="2019-01-03T09:56:00"/>
    <n v="5"/>
    <s v="Thursday"/>
    <x v="0"/>
    <x v="2"/>
    <x v="1"/>
    <x v="3"/>
    <s v="ohsweetbasil.com"/>
    <s v="320x50"/>
    <s v="male"/>
    <s v="age_twentyfive_thirtyfour"/>
    <s v="25_34"/>
    <n v="0"/>
    <s v="Weekday"/>
    <n v="9"/>
    <s v="Morning"/>
    <x v="0"/>
    <x v="0"/>
  </r>
  <r>
    <x v="141"/>
    <d v="2019-01-03T08:32:00"/>
    <n v="5"/>
    <s v="Thursday"/>
    <x v="0"/>
    <x v="2"/>
    <x v="1"/>
    <x v="3"/>
    <s v="ohsweetbasil.com"/>
    <s v="320x50"/>
    <s v="male"/>
    <s v="age_twentyfive_thirtyfour"/>
    <s v="25_34"/>
    <n v="0"/>
    <s v="Weekday"/>
    <n v="8"/>
    <s v="Morning"/>
    <x v="0"/>
    <x v="0"/>
  </r>
  <r>
    <x v="141"/>
    <d v="2019-01-03T09:56:00"/>
    <n v="5"/>
    <s v="Thursday"/>
    <x v="0"/>
    <x v="2"/>
    <x v="1"/>
    <x v="3"/>
    <s v="ohsweetbasil.com"/>
    <s v="320x50"/>
    <s v="male"/>
    <s v="age_twentyfive_thirtyfour"/>
    <s v="25_34"/>
    <n v="0"/>
    <s v="Weekday"/>
    <n v="9"/>
    <s v="Morning"/>
    <x v="0"/>
    <x v="0"/>
  </r>
  <r>
    <x v="141"/>
    <d v="2019-01-03T09:57:00"/>
    <n v="5"/>
    <s v="Thursday"/>
    <x v="0"/>
    <x v="2"/>
    <x v="1"/>
    <x v="1"/>
    <s v="ohsweetbasil.com"/>
    <s v="320x50"/>
    <s v="male"/>
    <s v="age_twentyfive_thirtyfour"/>
    <s v="25_34"/>
    <n v="0"/>
    <s v="Weekday"/>
    <n v="9"/>
    <s v="Morning"/>
    <x v="0"/>
    <x v="0"/>
  </r>
  <r>
    <x v="141"/>
    <d v="2019-01-03T09:56:00"/>
    <n v="5"/>
    <s v="Thursday"/>
    <x v="0"/>
    <x v="2"/>
    <x v="1"/>
    <x v="3"/>
    <s v="ohsweetbasil.com"/>
    <s v="320x50"/>
    <s v="male"/>
    <s v="age_twentyfive_thirtyfour"/>
    <s v="25_34"/>
    <n v="0"/>
    <s v="Weekday"/>
    <n v="9"/>
    <s v="Morning"/>
    <x v="0"/>
    <x v="0"/>
  </r>
  <r>
    <x v="141"/>
    <d v="2019-01-03T20:07:00"/>
    <n v="5"/>
    <s v="Thursday"/>
    <x v="0"/>
    <x v="1"/>
    <x v="1"/>
    <x v="2"/>
    <s v="ohsweetbasil.com"/>
    <s v="320x50"/>
    <s v="male"/>
    <s v="age_twentyfive_thirtyfour"/>
    <s v="25_34"/>
    <n v="0"/>
    <s v="Weekday"/>
    <n v="20"/>
    <s v="Evening"/>
    <x v="2"/>
    <x v="2"/>
  </r>
  <r>
    <x v="142"/>
    <d v="2019-01-20T16:23:00"/>
    <n v="1"/>
    <s v="Sunday"/>
    <x v="0"/>
    <x v="2"/>
    <x v="0"/>
    <x v="3"/>
    <s v="aceattorney.wikia.com"/>
    <s v="300x250"/>
    <s v="male"/>
    <s v="age_eighteen_twentyfour"/>
    <s v="18_24"/>
    <n v="0"/>
    <s v="Weekend"/>
    <n v="16"/>
    <s v="Afternoon"/>
    <x v="0"/>
    <x v="0"/>
  </r>
  <r>
    <x v="142"/>
    <d v="2019-01-12T20:39:00"/>
    <n v="7"/>
    <s v="Saturday"/>
    <x v="0"/>
    <x v="2"/>
    <x v="0"/>
    <x v="3"/>
    <s v="swordartonline.wikia.com"/>
    <s v="300x250"/>
    <s v="male"/>
    <s v="age_eighteen_twentyfour"/>
    <s v="18_24"/>
    <n v="0"/>
    <s v="Weekend"/>
    <n v="20"/>
    <s v="Evening"/>
    <x v="0"/>
    <x v="0"/>
  </r>
  <r>
    <x v="142"/>
    <d v="2019-01-19T20:27:00"/>
    <n v="7"/>
    <s v="Saturday"/>
    <x v="0"/>
    <x v="2"/>
    <x v="0"/>
    <x v="3"/>
    <s v="swordartonline.wikia.com"/>
    <s v="300x250"/>
    <s v="male"/>
    <s v="age_eighteen_twentyfour"/>
    <s v="18_24"/>
    <n v="0"/>
    <s v="Weekend"/>
    <n v="20"/>
    <s v="Evening"/>
    <x v="0"/>
    <x v="0"/>
  </r>
  <r>
    <x v="142"/>
    <d v="2019-01-12T20:48:00"/>
    <n v="7"/>
    <s v="Saturday"/>
    <x v="0"/>
    <x v="2"/>
    <x v="0"/>
    <x v="3"/>
    <s v="swordartonline.wikia.com"/>
    <s v="300x250"/>
    <s v="male"/>
    <s v="age_eighteen_twentyfour"/>
    <s v="18_24"/>
    <n v="0"/>
    <s v="Weekend"/>
    <n v="20"/>
    <s v="Evening"/>
    <x v="0"/>
    <x v="0"/>
  </r>
  <r>
    <x v="142"/>
    <d v="2019-01-22T20:33:00"/>
    <n v="3"/>
    <s v="Tuesday"/>
    <x v="0"/>
    <x v="2"/>
    <x v="0"/>
    <x v="1"/>
    <s v="dragonball.wikia.com"/>
    <s v="300x250"/>
    <s v="male"/>
    <s v="age_eighteen_twentyfour"/>
    <s v="18_24"/>
    <n v="0"/>
    <s v="Weekday"/>
    <n v="20"/>
    <s v="Evening"/>
    <x v="0"/>
    <x v="0"/>
  </r>
  <r>
    <x v="142"/>
    <d v="2019-01-21T19:11:00"/>
    <n v="2"/>
    <s v="Monday"/>
    <x v="0"/>
    <x v="2"/>
    <x v="0"/>
    <x v="3"/>
    <s v="swordartonline.wikia.com"/>
    <s v="728x90"/>
    <s v="male"/>
    <s v="age_eighteen_twentyfour"/>
    <s v="18_24"/>
    <n v="0"/>
    <s v="Weekday"/>
    <n v="19"/>
    <s v="Evening"/>
    <x v="0"/>
    <x v="0"/>
  </r>
  <r>
    <x v="142"/>
    <d v="2019-01-12T20:39:00"/>
    <n v="7"/>
    <s v="Saturday"/>
    <x v="0"/>
    <x v="2"/>
    <x v="0"/>
    <x v="3"/>
    <s v="swordartonline.wikia.com"/>
    <s v="728x90"/>
    <s v="male"/>
    <s v="age_eighteen_twentyfour"/>
    <s v="18_24"/>
    <n v="0"/>
    <s v="Weekend"/>
    <n v="20"/>
    <s v="Evening"/>
    <x v="0"/>
    <x v="0"/>
  </r>
  <r>
    <x v="142"/>
    <d v="2019-01-19T23:11:00"/>
    <n v="7"/>
    <s v="Saturday"/>
    <x v="0"/>
    <x v="2"/>
    <x v="0"/>
    <x v="3"/>
    <s v="swordartonline.wikia.com"/>
    <s v="728x90"/>
    <s v="male"/>
    <s v="age_eighteen_twentyfour"/>
    <s v="18_24"/>
    <n v="0"/>
    <s v="Weekend"/>
    <n v="23"/>
    <s v="Evening"/>
    <x v="0"/>
    <x v="0"/>
  </r>
  <r>
    <x v="142"/>
    <d v="2019-01-21T19:09:00"/>
    <n v="2"/>
    <s v="Monday"/>
    <x v="0"/>
    <x v="2"/>
    <x v="0"/>
    <x v="3"/>
    <s v="swordartonline.wikia.com"/>
    <s v="728x90"/>
    <s v="male"/>
    <s v="age_eighteen_twentyfour"/>
    <s v="18_24"/>
    <n v="0"/>
    <s v="Weekday"/>
    <n v="19"/>
    <s v="Evening"/>
    <x v="0"/>
    <x v="0"/>
  </r>
  <r>
    <x v="142"/>
    <d v="2019-01-12T20:35:00"/>
    <n v="7"/>
    <s v="Saturday"/>
    <x v="0"/>
    <x v="2"/>
    <x v="0"/>
    <x v="0"/>
    <s v="swordartonline.wikia.com"/>
    <s v="728x90"/>
    <s v="male"/>
    <s v="age_eighteen_twentyfour"/>
    <s v="18_24"/>
    <n v="0"/>
    <s v="Weekend"/>
    <n v="20"/>
    <s v="Evening"/>
    <x v="0"/>
    <x v="0"/>
  </r>
  <r>
    <x v="142"/>
    <d v="2019-01-29T13:16:00"/>
    <n v="3"/>
    <s v="Tuesday"/>
    <x v="0"/>
    <x v="1"/>
    <x v="0"/>
    <x v="2"/>
    <s v="dragonball.wikia.com"/>
    <s v="300x250"/>
    <s v="male"/>
    <s v="age_eighteen_twentyfour"/>
    <s v="18_24"/>
    <n v="0"/>
    <s v="Weekday"/>
    <n v="13"/>
    <s v="Afternoon"/>
    <x v="2"/>
    <x v="2"/>
  </r>
  <r>
    <x v="143"/>
    <d v="2019-01-07T20:24:00"/>
    <n v="2"/>
    <s v="Monday"/>
    <x v="0"/>
    <x v="0"/>
    <x v="0"/>
    <x v="0"/>
    <s v="daft.ie"/>
    <s v="728x90"/>
    <s v="male"/>
    <s v="age_sixtyfive_plus"/>
    <n v="65"/>
    <s v="yes"/>
    <s v="Weekday"/>
    <n v="20"/>
    <s v="Evening"/>
    <x v="0"/>
    <x v="0"/>
  </r>
  <r>
    <x v="143"/>
    <d v="2019-01-20T15:47:00"/>
    <n v="1"/>
    <s v="Sunday"/>
    <x v="0"/>
    <x v="0"/>
    <x v="0"/>
    <x v="1"/>
    <s v="daft.ie"/>
    <s v="728x90"/>
    <s v="male"/>
    <s v="age_sixtyfive_plus"/>
    <n v="65"/>
    <s v="yes"/>
    <s v="Weekend"/>
    <n v="15"/>
    <s v="Afternoon"/>
    <x v="0"/>
    <x v="0"/>
  </r>
  <r>
    <x v="143"/>
    <d v="2019-01-21T17:49:00"/>
    <n v="2"/>
    <s v="Monday"/>
    <x v="0"/>
    <x v="1"/>
    <x v="0"/>
    <x v="2"/>
    <s v="daft.ie"/>
    <s v="728x90"/>
    <s v="male"/>
    <s v="age_sixtyfive_plus"/>
    <n v="65"/>
    <s v="yes"/>
    <s v="Weekday"/>
    <n v="17"/>
    <s v="Evening"/>
    <x v="1"/>
    <x v="1"/>
  </r>
  <r>
    <x v="144"/>
    <d v="2019-01-10T02:04:00"/>
    <n v="5"/>
    <s v="Thursday"/>
    <x v="0"/>
    <x v="0"/>
    <x v="1"/>
    <x v="1"/>
    <s v="m.sport.ro"/>
    <s v="320x50"/>
    <s v="female"/>
    <s v="age_fortyfive_fiftyfour"/>
    <s v="45_54"/>
    <n v="0"/>
    <s v="Weekday"/>
    <n v="2"/>
    <s v="Evening"/>
    <x v="0"/>
    <x v="0"/>
  </r>
  <r>
    <x v="144"/>
    <d v="2019-01-11T13:07:00"/>
    <n v="6"/>
    <s v="Friday"/>
    <x v="0"/>
    <x v="1"/>
    <x v="1"/>
    <x v="2"/>
    <s v="m.sport.ro"/>
    <s v="320x50"/>
    <s v="female"/>
    <s v="age_fortyfive_fiftyfour"/>
    <s v="45_54"/>
    <n v="0"/>
    <s v="Weekday"/>
    <n v="13"/>
    <s v="Afternoon"/>
    <x v="1"/>
    <x v="1"/>
  </r>
  <r>
    <x v="145"/>
    <d v="2019-01-06T12:52:00"/>
    <n v="1"/>
    <s v="Sunday"/>
    <x v="0"/>
    <x v="2"/>
    <x v="1"/>
    <x v="3"/>
    <s v="calendarpedia.com"/>
    <s v="160x600"/>
    <s v="female"/>
    <s v="age_twentyfive_thirtyfour"/>
    <s v="25_34"/>
    <n v="0"/>
    <s v="Weekend"/>
    <n v="12"/>
    <s v="Afternoon"/>
    <x v="0"/>
    <x v="0"/>
  </r>
  <r>
    <x v="145"/>
    <d v="2019-01-06T22:59:00"/>
    <n v="1"/>
    <s v="Sunday"/>
    <x v="0"/>
    <x v="2"/>
    <x v="1"/>
    <x v="1"/>
    <s v="thearchitectsguide.com"/>
    <s v="300x250"/>
    <s v="female"/>
    <s v="age_twentyfive_thirtyfour"/>
    <s v="25_34"/>
    <n v="0"/>
    <s v="Weekend"/>
    <n v="22"/>
    <s v="Evening"/>
    <x v="0"/>
    <x v="0"/>
  </r>
  <r>
    <x v="145"/>
    <d v="2019-01-04T22:07:00"/>
    <n v="6"/>
    <s v="Friday"/>
    <x v="0"/>
    <x v="2"/>
    <x v="1"/>
    <x v="3"/>
    <s v="skyscanner.ie"/>
    <s v="300x250"/>
    <s v="female"/>
    <s v="age_twentyfive_thirtyfour"/>
    <s v="25_34"/>
    <n v="0"/>
    <s v="Weekday"/>
    <n v="22"/>
    <s v="Evening"/>
    <x v="0"/>
    <x v="0"/>
  </r>
  <r>
    <x v="145"/>
    <d v="2019-01-06T12:47:00"/>
    <n v="1"/>
    <s v="Sunday"/>
    <x v="0"/>
    <x v="2"/>
    <x v="1"/>
    <x v="3"/>
    <s v="timeanddate.com"/>
    <s v="300x250"/>
    <s v="female"/>
    <s v="age_twentyfive_thirtyfour"/>
    <s v="25_34"/>
    <n v="0"/>
    <s v="Weekend"/>
    <n v="12"/>
    <s v="Afternoon"/>
    <x v="0"/>
    <x v="0"/>
  </r>
  <r>
    <x v="145"/>
    <d v="2019-01-04T18:06:00"/>
    <n v="6"/>
    <s v="Friday"/>
    <x v="0"/>
    <x v="2"/>
    <x v="1"/>
    <x v="0"/>
    <s v="skyscanner.ie"/>
    <s v="300x250"/>
    <s v="female"/>
    <s v="age_twentyfive_thirtyfour"/>
    <s v="25_34"/>
    <n v="0"/>
    <s v="Weekday"/>
    <n v="18"/>
    <s v="Evening"/>
    <x v="0"/>
    <x v="0"/>
  </r>
  <r>
    <x v="145"/>
    <d v="2019-01-04T22:04:00"/>
    <n v="6"/>
    <s v="Friday"/>
    <x v="0"/>
    <x v="2"/>
    <x v="1"/>
    <x v="3"/>
    <s v="skyscanner.ie"/>
    <s v="300x250"/>
    <s v="female"/>
    <s v="age_twentyfive_thirtyfour"/>
    <s v="25_34"/>
    <n v="0"/>
    <s v="Weekday"/>
    <n v="22"/>
    <s v="Evening"/>
    <x v="0"/>
    <x v="0"/>
  </r>
  <r>
    <x v="145"/>
    <d v="2019-01-04T22:06:00"/>
    <n v="6"/>
    <s v="Friday"/>
    <x v="0"/>
    <x v="2"/>
    <x v="1"/>
    <x v="3"/>
    <s v="skyscanner.ie"/>
    <s v="300x250"/>
    <s v="female"/>
    <s v="age_twentyfive_thirtyfour"/>
    <s v="25_34"/>
    <n v="0"/>
    <s v="Weekday"/>
    <n v="22"/>
    <s v="Evening"/>
    <x v="0"/>
    <x v="0"/>
  </r>
  <r>
    <x v="145"/>
    <d v="2019-01-06T12:44:00"/>
    <n v="1"/>
    <s v="Sunday"/>
    <x v="0"/>
    <x v="2"/>
    <x v="1"/>
    <x v="3"/>
    <s v="calendarlabs.com"/>
    <s v="320x50"/>
    <s v="female"/>
    <s v="age_twentyfive_thirtyfour"/>
    <s v="25_34"/>
    <n v="0"/>
    <s v="Weekend"/>
    <n v="12"/>
    <s v="Afternoon"/>
    <x v="0"/>
    <x v="0"/>
  </r>
  <r>
    <x v="145"/>
    <d v="2019-01-06T13:04:00"/>
    <n v="1"/>
    <s v="Sunday"/>
    <x v="0"/>
    <x v="2"/>
    <x v="1"/>
    <x v="3"/>
    <s v="timeanddate.com"/>
    <s v="320x50"/>
    <s v="female"/>
    <s v="age_twentyfive_thirtyfour"/>
    <s v="25_34"/>
    <n v="0"/>
    <s v="Weekend"/>
    <n v="13"/>
    <s v="Afternoon"/>
    <x v="0"/>
    <x v="0"/>
  </r>
  <r>
    <x v="145"/>
    <d v="2019-01-06T13:05:00"/>
    <n v="1"/>
    <s v="Sunday"/>
    <x v="0"/>
    <x v="2"/>
    <x v="1"/>
    <x v="3"/>
    <s v="timeanddate.com"/>
    <s v="320x50"/>
    <s v="female"/>
    <s v="age_twentyfive_thirtyfour"/>
    <s v="25_34"/>
    <n v="0"/>
    <s v="Weekend"/>
    <n v="13"/>
    <s v="Afternoon"/>
    <x v="0"/>
    <x v="0"/>
  </r>
  <r>
    <x v="145"/>
    <d v="2019-01-06T22:57:00"/>
    <n v="1"/>
    <s v="Sunday"/>
    <x v="0"/>
    <x v="2"/>
    <x v="1"/>
    <x v="3"/>
    <s v="thearchitectsguide.com"/>
    <s v="320x50"/>
    <s v="female"/>
    <s v="age_twentyfive_thirtyfour"/>
    <s v="25_34"/>
    <n v="0"/>
    <s v="Weekend"/>
    <n v="22"/>
    <s v="Evening"/>
    <x v="0"/>
    <x v="0"/>
  </r>
  <r>
    <x v="145"/>
    <d v="2019-01-06T12:46:00"/>
    <n v="1"/>
    <s v="Sunday"/>
    <x v="0"/>
    <x v="2"/>
    <x v="1"/>
    <x v="3"/>
    <s v="timeanddate.com"/>
    <s v="320x50"/>
    <s v="female"/>
    <s v="age_twentyfive_thirtyfour"/>
    <s v="25_34"/>
    <n v="0"/>
    <s v="Weekend"/>
    <n v="12"/>
    <s v="Afternoon"/>
    <x v="0"/>
    <x v="0"/>
  </r>
  <r>
    <x v="145"/>
    <d v="2019-01-06T22:58:00"/>
    <n v="1"/>
    <s v="Sunday"/>
    <x v="0"/>
    <x v="2"/>
    <x v="1"/>
    <x v="3"/>
    <s v="thearchitectsguide.com"/>
    <s v="320x50"/>
    <s v="female"/>
    <s v="age_twentyfive_thirtyfour"/>
    <s v="25_34"/>
    <n v="0"/>
    <s v="Weekend"/>
    <n v="22"/>
    <s v="Evening"/>
    <x v="0"/>
    <x v="0"/>
  </r>
  <r>
    <x v="145"/>
    <d v="2019-01-06T12:49:00"/>
    <n v="1"/>
    <s v="Sunday"/>
    <x v="0"/>
    <x v="2"/>
    <x v="1"/>
    <x v="3"/>
    <s v="timeanddate.com"/>
    <s v="320x50"/>
    <s v="female"/>
    <s v="age_twentyfive_thirtyfour"/>
    <s v="25_34"/>
    <n v="0"/>
    <s v="Weekend"/>
    <n v="12"/>
    <s v="Afternoon"/>
    <x v="0"/>
    <x v="0"/>
  </r>
  <r>
    <x v="145"/>
    <d v="2019-01-06T13:03:00"/>
    <n v="1"/>
    <s v="Sunday"/>
    <x v="0"/>
    <x v="2"/>
    <x v="1"/>
    <x v="3"/>
    <s v="timeanddate.com"/>
    <s v="320x50"/>
    <s v="female"/>
    <s v="age_twentyfive_thirtyfour"/>
    <s v="25_34"/>
    <n v="0"/>
    <s v="Weekend"/>
    <n v="13"/>
    <s v="Afternoon"/>
    <x v="0"/>
    <x v="0"/>
  </r>
  <r>
    <x v="145"/>
    <d v="2019-01-06T14:36:00"/>
    <n v="1"/>
    <s v="Sunday"/>
    <x v="0"/>
    <x v="2"/>
    <x v="1"/>
    <x v="3"/>
    <s v="property.ie"/>
    <s v="728x90"/>
    <s v="female"/>
    <s v="age_twentyfive_thirtyfour"/>
    <s v="25_34"/>
    <n v="0"/>
    <s v="Weekend"/>
    <n v="14"/>
    <s v="Afternoon"/>
    <x v="0"/>
    <x v="0"/>
  </r>
  <r>
    <x v="145"/>
    <d v="2019-01-07T10:42:00"/>
    <n v="2"/>
    <s v="Monday"/>
    <x v="0"/>
    <x v="1"/>
    <x v="1"/>
    <x v="2"/>
    <s v="thearchitectsguide.com"/>
    <s v="300x250"/>
    <s v="female"/>
    <s v="age_twentyfive_thirtyfour"/>
    <s v="25_34"/>
    <n v="0"/>
    <s v="Weekday"/>
    <n v="10"/>
    <s v="Morning"/>
    <x v="2"/>
    <x v="2"/>
  </r>
  <r>
    <x v="146"/>
    <d v="2019-01-26T00:49:00"/>
    <n v="7"/>
    <s v="Saturday"/>
    <x v="0"/>
    <x v="0"/>
    <x v="1"/>
    <x v="0"/>
    <s v="webmd.com"/>
    <s v="320x50"/>
    <s v="female"/>
    <s v="age_twentyfive_thirtyfour"/>
    <s v="25_34"/>
    <n v="0"/>
    <s v="Weekend"/>
    <n v="0"/>
    <s v="Evening"/>
    <x v="0"/>
    <x v="0"/>
  </r>
  <r>
    <x v="146"/>
    <d v="2019-01-27T22:11:00"/>
    <n v="1"/>
    <s v="Sunday"/>
    <x v="0"/>
    <x v="0"/>
    <x v="1"/>
    <x v="1"/>
    <s v="webmd.com"/>
    <s v="320x50"/>
    <s v="female"/>
    <s v="age_twentyfive_thirtyfour"/>
    <s v="25_34"/>
    <n v="0"/>
    <s v="Weekend"/>
    <n v="22"/>
    <s v="Evening"/>
    <x v="0"/>
    <x v="0"/>
  </r>
  <r>
    <x v="146"/>
    <d v="2019-01-29T08:28:00"/>
    <n v="3"/>
    <s v="Tuesday"/>
    <x v="0"/>
    <x v="1"/>
    <x v="1"/>
    <x v="2"/>
    <s v="webmd.com"/>
    <s v="320x50"/>
    <s v="female"/>
    <s v="age_twentyfive_thirtyfour"/>
    <s v="25_34"/>
    <n v="0"/>
    <s v="Weekday"/>
    <n v="8"/>
    <s v="Morning"/>
    <x v="1"/>
    <x v="1"/>
  </r>
  <r>
    <x v="147"/>
    <d v="2019-01-14T10:35:00"/>
    <n v="2"/>
    <s v="Monday"/>
    <x v="0"/>
    <x v="2"/>
    <x v="0"/>
    <x v="3"/>
    <s v="fantasyfootballscout.co.uk"/>
    <s v="320x50"/>
    <s v="male"/>
    <s v="age_twentyfive_thirtyfour"/>
    <s v="25_34"/>
    <n v="0"/>
    <s v="Weekday"/>
    <n v="10"/>
    <s v="Morning"/>
    <x v="0"/>
    <x v="0"/>
  </r>
  <r>
    <x v="147"/>
    <d v="2019-01-14T10:51:00"/>
    <n v="2"/>
    <s v="Monday"/>
    <x v="0"/>
    <x v="2"/>
    <x v="0"/>
    <x v="1"/>
    <s v="fantasyfootballscout.co.uk"/>
    <s v="320x50"/>
    <s v="male"/>
    <s v="age_twentyfive_thirtyfour"/>
    <s v="25_34"/>
    <n v="0"/>
    <s v="Weekday"/>
    <n v="10"/>
    <s v="Morning"/>
    <x v="0"/>
    <x v="0"/>
  </r>
  <r>
    <x v="147"/>
    <d v="2019-01-09T11:42:00"/>
    <n v="4"/>
    <s v="Wednesday"/>
    <x v="0"/>
    <x v="2"/>
    <x v="0"/>
    <x v="3"/>
    <s v="carzone.ie"/>
    <s v="728x90"/>
    <s v="male"/>
    <s v="age_twentyfive_thirtyfour"/>
    <s v="25_34"/>
    <n v="0"/>
    <s v="Weekday"/>
    <n v="11"/>
    <s v="Morning"/>
    <x v="0"/>
    <x v="0"/>
  </r>
  <r>
    <x v="147"/>
    <d v="2019-01-09T11:42:00"/>
    <n v="4"/>
    <s v="Wednesday"/>
    <x v="0"/>
    <x v="2"/>
    <x v="0"/>
    <x v="3"/>
    <s v="carzone.ie"/>
    <s v="728x90"/>
    <s v="male"/>
    <s v="age_twentyfive_thirtyfour"/>
    <s v="25_34"/>
    <n v="0"/>
    <s v="Weekday"/>
    <n v="11"/>
    <s v="Morning"/>
    <x v="0"/>
    <x v="0"/>
  </r>
  <r>
    <x v="147"/>
    <d v="2019-01-14T18:27:00"/>
    <n v="2"/>
    <s v="Monday"/>
    <x v="0"/>
    <x v="1"/>
    <x v="0"/>
    <x v="2"/>
    <s v="fantasyfootballscout.co.uk"/>
    <s v="320x50"/>
    <s v="male"/>
    <s v="age_twentyfive_thirtyfour"/>
    <s v="25_34"/>
    <n v="0"/>
    <s v="Weekday"/>
    <n v="18"/>
    <s v="Evening"/>
    <x v="2"/>
    <x v="2"/>
  </r>
  <r>
    <x v="148"/>
    <d v="2019-01-07T12:09:00"/>
    <n v="2"/>
    <s v="Monday"/>
    <x v="0"/>
    <x v="0"/>
    <x v="0"/>
    <x v="0"/>
    <s v="daft.ie"/>
    <s v="728x90"/>
    <s v="male"/>
    <s v="age_fortyfive_fiftyfour"/>
    <s v="45_54"/>
    <s v="yes"/>
    <s v="Weekday"/>
    <n v="12"/>
    <s v="Afternoon"/>
    <x v="0"/>
    <x v="0"/>
  </r>
  <r>
    <x v="148"/>
    <d v="2019-01-10T15:03:00"/>
    <n v="5"/>
    <s v="Thursday"/>
    <x v="0"/>
    <x v="0"/>
    <x v="0"/>
    <x v="3"/>
    <s v="daft.ie"/>
    <s v="728x90"/>
    <s v="male"/>
    <s v="age_fortyfive_fiftyfour"/>
    <s v="45_54"/>
    <s v="yes"/>
    <s v="Weekday"/>
    <n v="15"/>
    <s v="Afternoon"/>
    <x v="0"/>
    <x v="0"/>
  </r>
  <r>
    <x v="148"/>
    <d v="2019-01-14T12:45:00"/>
    <n v="2"/>
    <s v="Monday"/>
    <x v="0"/>
    <x v="0"/>
    <x v="0"/>
    <x v="3"/>
    <s v="daft.ie"/>
    <s v="728x90"/>
    <s v="male"/>
    <s v="age_fortyfive_fiftyfour"/>
    <s v="45_54"/>
    <s v="yes"/>
    <s v="Weekday"/>
    <n v="12"/>
    <s v="Afternoon"/>
    <x v="0"/>
    <x v="0"/>
  </r>
  <r>
    <x v="148"/>
    <d v="2019-01-24T14:53:00"/>
    <n v="5"/>
    <s v="Thursday"/>
    <x v="0"/>
    <x v="0"/>
    <x v="0"/>
    <x v="1"/>
    <s v="daft.ie"/>
    <s v="728x90"/>
    <s v="male"/>
    <s v="age_fortyfive_fiftyfour"/>
    <s v="45_54"/>
    <s v="yes"/>
    <s v="Weekday"/>
    <n v="14"/>
    <s v="Afternoon"/>
    <x v="0"/>
    <x v="0"/>
  </r>
  <r>
    <x v="148"/>
    <d v="2019-01-09T14:50:00"/>
    <n v="4"/>
    <s v="Wednesday"/>
    <x v="0"/>
    <x v="0"/>
    <x v="0"/>
    <x v="3"/>
    <s v="daft.ie"/>
    <s v="728x90"/>
    <s v="male"/>
    <s v="age_fortyfive_fiftyfour"/>
    <s v="45_54"/>
    <s v="yes"/>
    <s v="Weekday"/>
    <n v="14"/>
    <s v="Afternoon"/>
    <x v="0"/>
    <x v="0"/>
  </r>
  <r>
    <x v="148"/>
    <d v="2019-01-10T15:06:00"/>
    <n v="5"/>
    <s v="Thursday"/>
    <x v="0"/>
    <x v="0"/>
    <x v="0"/>
    <x v="3"/>
    <s v="daft.ie"/>
    <s v="728x90"/>
    <s v="male"/>
    <s v="age_fortyfive_fiftyfour"/>
    <s v="45_54"/>
    <s v="yes"/>
    <s v="Weekday"/>
    <n v="15"/>
    <s v="Afternoon"/>
    <x v="0"/>
    <x v="0"/>
  </r>
  <r>
    <x v="148"/>
    <d v="2019-01-08T13:12:00"/>
    <n v="3"/>
    <s v="Tuesday"/>
    <x v="0"/>
    <x v="0"/>
    <x v="0"/>
    <x v="3"/>
    <s v="daft.ie"/>
    <s v="728x90"/>
    <s v="male"/>
    <s v="age_fortyfive_fiftyfour"/>
    <s v="45_54"/>
    <s v="yes"/>
    <s v="Weekday"/>
    <n v="13"/>
    <s v="Afternoon"/>
    <x v="0"/>
    <x v="0"/>
  </r>
  <r>
    <x v="148"/>
    <d v="2019-01-22T09:17:00"/>
    <n v="3"/>
    <s v="Tuesday"/>
    <x v="0"/>
    <x v="0"/>
    <x v="0"/>
    <x v="3"/>
    <s v="daft.ie"/>
    <s v="728x90"/>
    <s v="male"/>
    <s v="age_fortyfive_fiftyfour"/>
    <s v="45_54"/>
    <s v="yes"/>
    <s v="Weekday"/>
    <n v="9"/>
    <s v="Morning"/>
    <x v="0"/>
    <x v="0"/>
  </r>
  <r>
    <x v="148"/>
    <d v="2019-01-18T09:49:00"/>
    <n v="6"/>
    <s v="Friday"/>
    <x v="0"/>
    <x v="0"/>
    <x v="0"/>
    <x v="3"/>
    <s v="daft.ie"/>
    <s v="728x90"/>
    <s v="male"/>
    <s v="age_fortyfive_fiftyfour"/>
    <s v="45_54"/>
    <s v="yes"/>
    <s v="Weekday"/>
    <n v="9"/>
    <s v="Morning"/>
    <x v="0"/>
    <x v="0"/>
  </r>
  <r>
    <x v="148"/>
    <d v="2019-01-15T12:15:00"/>
    <n v="3"/>
    <s v="Tuesday"/>
    <x v="0"/>
    <x v="0"/>
    <x v="0"/>
    <x v="3"/>
    <s v="daft.ie"/>
    <s v="728x90"/>
    <s v="male"/>
    <s v="age_fortyfive_fiftyfour"/>
    <s v="45_54"/>
    <s v="yes"/>
    <s v="Weekday"/>
    <n v="12"/>
    <s v="Afternoon"/>
    <x v="0"/>
    <x v="0"/>
  </r>
  <r>
    <x v="148"/>
    <d v="2019-01-09T14:49:00"/>
    <n v="4"/>
    <s v="Wednesday"/>
    <x v="0"/>
    <x v="0"/>
    <x v="0"/>
    <x v="3"/>
    <s v="daft.ie"/>
    <s v="728x90"/>
    <s v="male"/>
    <s v="age_fortyfive_fiftyfour"/>
    <s v="45_54"/>
    <s v="yes"/>
    <s v="Weekday"/>
    <n v="14"/>
    <s v="Afternoon"/>
    <x v="0"/>
    <x v="0"/>
  </r>
  <r>
    <x v="148"/>
    <d v="2019-01-08T13:20:00"/>
    <n v="3"/>
    <s v="Tuesday"/>
    <x v="0"/>
    <x v="0"/>
    <x v="0"/>
    <x v="3"/>
    <s v="daft.ie"/>
    <s v="728x90"/>
    <s v="male"/>
    <s v="age_fortyfive_fiftyfour"/>
    <s v="45_54"/>
    <s v="yes"/>
    <s v="Weekday"/>
    <n v="13"/>
    <s v="Afternoon"/>
    <x v="0"/>
    <x v="0"/>
  </r>
  <r>
    <x v="148"/>
    <d v="2019-02-01T12:47:00"/>
    <n v="6"/>
    <s v="Friday"/>
    <x v="0"/>
    <x v="1"/>
    <x v="0"/>
    <x v="2"/>
    <s v="daft.ie"/>
    <s v="728x90"/>
    <s v="male"/>
    <s v="age_fortyfive_fiftyfour"/>
    <s v="45_54"/>
    <s v="yes"/>
    <s v="Weekday"/>
    <n v="12"/>
    <s v="Afternoon"/>
    <x v="1"/>
    <x v="1"/>
  </r>
  <r>
    <x v="149"/>
    <d v="2019-01-25T11:20:00"/>
    <n v="6"/>
    <s v="Friday"/>
    <x v="0"/>
    <x v="2"/>
    <x v="0"/>
    <x v="1"/>
    <s v="daft.ie"/>
    <s v="728x90"/>
    <s v="female"/>
    <s v="age_twentyfive_thirtyfour"/>
    <s v="25_34"/>
    <s v="yes"/>
    <s v="Weekday"/>
    <n v="11"/>
    <s v="Morning"/>
    <x v="0"/>
    <x v="0"/>
  </r>
  <r>
    <x v="149"/>
    <d v="2019-01-23T11:50:00"/>
    <n v="4"/>
    <s v="Wednesday"/>
    <x v="0"/>
    <x v="2"/>
    <x v="0"/>
    <x v="3"/>
    <s v="daft.ie"/>
    <s v="728x90"/>
    <s v="female"/>
    <s v="age_twentyfive_thirtyfour"/>
    <s v="25_34"/>
    <s v="yes"/>
    <s v="Weekday"/>
    <n v="11"/>
    <s v="Morning"/>
    <x v="0"/>
    <x v="0"/>
  </r>
  <r>
    <x v="149"/>
    <d v="2019-01-25T09:01:00"/>
    <n v="6"/>
    <s v="Friday"/>
    <x v="0"/>
    <x v="2"/>
    <x v="0"/>
    <x v="3"/>
    <s v="dailyreview.com.au"/>
    <s v="728x90"/>
    <s v="female"/>
    <s v="age_twentyfive_thirtyfour"/>
    <s v="25_34"/>
    <n v="0"/>
    <s v="Weekday"/>
    <n v="9"/>
    <s v="Morning"/>
    <x v="0"/>
    <x v="0"/>
  </r>
  <r>
    <x v="149"/>
    <d v="2019-01-22T16:15:00"/>
    <n v="3"/>
    <s v="Tuesday"/>
    <x v="0"/>
    <x v="2"/>
    <x v="0"/>
    <x v="3"/>
    <s v="blackdoctor.org"/>
    <s v="728x90"/>
    <s v="female"/>
    <s v="age_twentyfive_thirtyfour"/>
    <s v="25_34"/>
    <n v="0"/>
    <s v="Weekday"/>
    <n v="16"/>
    <s v="Afternoon"/>
    <x v="0"/>
    <x v="0"/>
  </r>
  <r>
    <x v="149"/>
    <d v="2019-01-28T10:16:00"/>
    <n v="2"/>
    <s v="Monday"/>
    <x v="0"/>
    <x v="1"/>
    <x v="0"/>
    <x v="2"/>
    <s v="daft.ie"/>
    <s v="728x90"/>
    <s v="female"/>
    <s v="age_twentyfive_thirtyfour"/>
    <s v="25_34"/>
    <s v="yes"/>
    <s v="Weekday"/>
    <n v="10"/>
    <s v="Morning"/>
    <x v="2"/>
    <x v="2"/>
  </r>
  <r>
    <x v="150"/>
    <d v="2019-01-13T11:26:00"/>
    <n v="1"/>
    <s v="Sunday"/>
    <x v="0"/>
    <x v="0"/>
    <x v="1"/>
    <x v="1"/>
    <s v="videocardz.com"/>
    <s v="300x250"/>
    <s v="male"/>
    <s v="age_eighteen_twentyfour"/>
    <s v="18_24"/>
    <n v="0"/>
    <s v="Weekend"/>
    <n v="11"/>
    <s v="Morning"/>
    <x v="0"/>
    <x v="0"/>
  </r>
  <r>
    <x v="150"/>
    <d v="2019-01-22T10:16:00"/>
    <n v="3"/>
    <s v="Tuesday"/>
    <x v="0"/>
    <x v="1"/>
    <x v="1"/>
    <x v="2"/>
    <s v="videocardz.com"/>
    <s v="300x250"/>
    <s v="male"/>
    <s v="age_eighteen_twentyfour"/>
    <s v="18_24"/>
    <n v="0"/>
    <s v="Weekday"/>
    <n v="10"/>
    <s v="Morning"/>
    <x v="1"/>
    <x v="1"/>
  </r>
  <r>
    <x v="151"/>
    <d v="2019-01-14T12:45:00"/>
    <n v="2"/>
    <s v="Monday"/>
    <x v="0"/>
    <x v="0"/>
    <x v="0"/>
    <x v="1"/>
    <s v="daft.ie"/>
    <s v="728x90"/>
    <s v="male"/>
    <s v="age_thirtyfive_fortyfour"/>
    <s v="35_44"/>
    <s v="yes"/>
    <s v="Weekday"/>
    <n v="12"/>
    <s v="Afternoon"/>
    <x v="0"/>
    <x v="0"/>
  </r>
  <r>
    <x v="151"/>
    <d v="2019-01-14T14:41:00"/>
    <n v="2"/>
    <s v="Monday"/>
    <x v="0"/>
    <x v="1"/>
    <x v="0"/>
    <x v="2"/>
    <s v="daft.ie"/>
    <s v="728x90"/>
    <s v="male"/>
    <s v="age_thirtyfive_fortyfour"/>
    <s v="35_44"/>
    <s v="yes"/>
    <s v="Weekday"/>
    <n v="14"/>
    <s v="Afternoon"/>
    <x v="1"/>
    <x v="1"/>
  </r>
  <r>
    <x v="152"/>
    <d v="2019-01-09T23:46:00"/>
    <n v="4"/>
    <s v="Wednesday"/>
    <x v="0"/>
    <x v="2"/>
    <x v="1"/>
    <x v="3"/>
    <s v="thekoptimes.com"/>
    <s v="160x600"/>
    <s v="female"/>
    <s v="age_twentyfive_thirtyfour"/>
    <s v="25_34"/>
    <n v="0"/>
    <s v="Weekday"/>
    <n v="23"/>
    <s v="Evening"/>
    <x v="0"/>
    <x v="0"/>
  </r>
  <r>
    <x v="152"/>
    <d v="2019-01-06T23:27:00"/>
    <n v="1"/>
    <s v="Sunday"/>
    <x v="0"/>
    <x v="2"/>
    <x v="1"/>
    <x v="3"/>
    <s v="footballtransfertavern.com"/>
    <s v="300x250"/>
    <s v="female"/>
    <s v="age_twentyfive_thirtyfour"/>
    <s v="25_34"/>
    <n v="0"/>
    <s v="Weekend"/>
    <n v="23"/>
    <s v="Evening"/>
    <x v="0"/>
    <x v="0"/>
  </r>
  <r>
    <x v="152"/>
    <d v="2019-01-07T21:53:00"/>
    <n v="2"/>
    <s v="Monday"/>
    <x v="0"/>
    <x v="2"/>
    <x v="1"/>
    <x v="3"/>
    <s v="crosswordtracker.com"/>
    <s v="300x250"/>
    <s v="female"/>
    <s v="age_twentyfive_thirtyfour"/>
    <s v="25_34"/>
    <n v="0"/>
    <s v="Weekday"/>
    <n v="21"/>
    <s v="Evening"/>
    <x v="0"/>
    <x v="0"/>
  </r>
  <r>
    <x v="152"/>
    <d v="2019-01-09T23:46:00"/>
    <n v="4"/>
    <s v="Wednesday"/>
    <x v="0"/>
    <x v="2"/>
    <x v="1"/>
    <x v="3"/>
    <s v="thekoptimes.com"/>
    <s v="300x250"/>
    <s v="female"/>
    <s v="age_twentyfive_thirtyfour"/>
    <s v="25_34"/>
    <n v="0"/>
    <s v="Weekday"/>
    <n v="23"/>
    <s v="Evening"/>
    <x v="0"/>
    <x v="0"/>
  </r>
  <r>
    <x v="152"/>
    <d v="2019-01-06T18:16:00"/>
    <n v="1"/>
    <s v="Sunday"/>
    <x v="0"/>
    <x v="2"/>
    <x v="1"/>
    <x v="3"/>
    <s v="webmd.com"/>
    <s v="320x50"/>
    <s v="female"/>
    <s v="age_twentyfive_thirtyfour"/>
    <s v="25_34"/>
    <n v="0"/>
    <s v="Weekend"/>
    <n v="18"/>
    <s v="Evening"/>
    <x v="0"/>
    <x v="0"/>
  </r>
  <r>
    <x v="152"/>
    <d v="2019-01-06T23:19:00"/>
    <n v="1"/>
    <s v="Sunday"/>
    <x v="0"/>
    <x v="2"/>
    <x v="1"/>
    <x v="3"/>
    <s v="devonlive.com"/>
    <s v="320x50"/>
    <s v="female"/>
    <s v="age_twentyfive_thirtyfour"/>
    <s v="25_34"/>
    <n v="0"/>
    <s v="Weekend"/>
    <n v="23"/>
    <s v="Evening"/>
    <x v="0"/>
    <x v="0"/>
  </r>
  <r>
    <x v="152"/>
    <d v="2019-01-06T22:01:00"/>
    <n v="1"/>
    <s v="Sunday"/>
    <x v="0"/>
    <x v="2"/>
    <x v="1"/>
    <x v="3"/>
    <s v="greatist.com"/>
    <s v="320x50"/>
    <s v="female"/>
    <s v="age_twentyfive_thirtyfour"/>
    <s v="25_34"/>
    <n v="0"/>
    <s v="Weekend"/>
    <n v="22"/>
    <s v="Evening"/>
    <x v="0"/>
    <x v="0"/>
  </r>
  <r>
    <x v="152"/>
    <d v="2019-01-10T22:34:00"/>
    <n v="5"/>
    <s v="Thursday"/>
    <x v="0"/>
    <x v="2"/>
    <x v="1"/>
    <x v="3"/>
    <s v="the4thofficial.net"/>
    <s v="320x50"/>
    <s v="female"/>
    <s v="age_twentyfive_thirtyfour"/>
    <s v="25_34"/>
    <n v="0"/>
    <s v="Weekday"/>
    <n v="22"/>
    <s v="Evening"/>
    <x v="0"/>
    <x v="0"/>
  </r>
  <r>
    <x v="152"/>
    <d v="2019-01-09T07:13:00"/>
    <n v="4"/>
    <s v="Wednesday"/>
    <x v="0"/>
    <x v="2"/>
    <x v="1"/>
    <x v="3"/>
    <s v="dublinlive.ie"/>
    <s v="320x50"/>
    <s v="female"/>
    <s v="age_twentyfive_thirtyfour"/>
    <s v="25_34"/>
    <n v="0"/>
    <s v="Weekday"/>
    <n v="7"/>
    <s v="Morning"/>
    <x v="0"/>
    <x v="0"/>
  </r>
  <r>
    <x v="152"/>
    <d v="2019-01-10T21:11:00"/>
    <n v="5"/>
    <s v="Thursday"/>
    <x v="0"/>
    <x v="2"/>
    <x v="1"/>
    <x v="3"/>
    <s v="themarysue.com"/>
    <s v="320x50"/>
    <s v="female"/>
    <s v="age_twentyfive_thirtyfour"/>
    <s v="25_34"/>
    <n v="0"/>
    <s v="Weekday"/>
    <n v="21"/>
    <s v="Evening"/>
    <x v="0"/>
    <x v="0"/>
  </r>
  <r>
    <x v="152"/>
    <d v="2019-01-05T10:25:00"/>
    <n v="7"/>
    <s v="Saturday"/>
    <x v="0"/>
    <x v="2"/>
    <x v="1"/>
    <x v="0"/>
    <s v="tripadvisor.ie"/>
    <s v="320x50"/>
    <s v="female"/>
    <s v="age_twentyfive_thirtyfour"/>
    <s v="25_34"/>
    <n v="0"/>
    <s v="Weekend"/>
    <n v="10"/>
    <s v="Morning"/>
    <x v="0"/>
    <x v="0"/>
  </r>
  <r>
    <x v="152"/>
    <d v="2019-01-12T14:45:00"/>
    <n v="7"/>
    <s v="Saturday"/>
    <x v="0"/>
    <x v="2"/>
    <x v="1"/>
    <x v="1"/>
    <s v="entertainment.ie"/>
    <s v="320x50"/>
    <s v="female"/>
    <s v="age_twentyfive_thirtyfour"/>
    <s v="25_34"/>
    <n v="0"/>
    <s v="Weekend"/>
    <n v="14"/>
    <s v="Afternoon"/>
    <x v="0"/>
    <x v="0"/>
  </r>
  <r>
    <x v="152"/>
    <d v="2019-01-13T22:28:00"/>
    <n v="1"/>
    <s v="Sunday"/>
    <x v="0"/>
    <x v="1"/>
    <x v="1"/>
    <x v="2"/>
    <s v="entertainment.ie"/>
    <s v="320x50"/>
    <s v="female"/>
    <s v="age_twentyfive_thirtyfour"/>
    <s v="25_34"/>
    <n v="0"/>
    <s v="Weekend"/>
    <n v="22"/>
    <s v="Evening"/>
    <x v="2"/>
    <x v="2"/>
  </r>
  <r>
    <x v="153"/>
    <d v="2019-01-13T19:37:00"/>
    <n v="1"/>
    <s v="Sunday"/>
    <x v="0"/>
    <x v="0"/>
    <x v="0"/>
    <x v="0"/>
    <s v="cainer.com"/>
    <s v="728x90"/>
    <s v="female"/>
    <s v="age_twentyfive_thirtyfour"/>
    <s v="25_34"/>
    <n v="0"/>
    <s v="Weekend"/>
    <n v="19"/>
    <s v="Evening"/>
    <x v="0"/>
    <x v="0"/>
  </r>
  <r>
    <x v="153"/>
    <d v="2019-01-14T16:48:00"/>
    <n v="2"/>
    <s v="Monday"/>
    <x v="0"/>
    <x v="1"/>
    <x v="0"/>
    <x v="2"/>
    <s v="cainer.com"/>
    <s v="728x90"/>
    <s v="female"/>
    <s v="age_twentyfive_thirtyfour"/>
    <s v="25_34"/>
    <n v="0"/>
    <s v="Weekday"/>
    <n v="16"/>
    <s v="Afternoon"/>
    <x v="1"/>
    <x v="1"/>
  </r>
  <r>
    <x v="154"/>
    <d v="2019-01-21T15:29:00"/>
    <n v="2"/>
    <s v="Monday"/>
    <x v="0"/>
    <x v="0"/>
    <x v="0"/>
    <x v="1"/>
    <s v="daft.ie"/>
    <s v="728x90"/>
    <s v="female"/>
    <s v="age_twentyfive_thirtyfour"/>
    <s v="25_34"/>
    <s v="yes"/>
    <s v="Weekday"/>
    <n v="15"/>
    <s v="Afternoon"/>
    <x v="0"/>
    <x v="0"/>
  </r>
  <r>
    <x v="154"/>
    <d v="2019-01-30T11:28:00"/>
    <n v="4"/>
    <s v="Wednesday"/>
    <x v="0"/>
    <x v="1"/>
    <x v="0"/>
    <x v="2"/>
    <s v="daft.ie"/>
    <s v="728x90"/>
    <s v="female"/>
    <s v="age_twentyfive_thirtyfour"/>
    <s v="25_34"/>
    <s v="yes"/>
    <s v="Weekday"/>
    <n v="11"/>
    <s v="Morning"/>
    <x v="1"/>
    <x v="1"/>
  </r>
  <r>
    <x v="155"/>
    <d v="2019-01-11T06:43:00"/>
    <n v="6"/>
    <s v="Friday"/>
    <x v="0"/>
    <x v="0"/>
    <x v="1"/>
    <x v="0"/>
    <s v="moneyguideireland.com"/>
    <s v="300x250"/>
    <s v="female"/>
    <s v="age_twentyfive_thirtyfour"/>
    <s v="25_34"/>
    <n v="0"/>
    <s v="Weekday"/>
    <n v="6"/>
    <s v="Morning"/>
    <x v="0"/>
    <x v="0"/>
  </r>
  <r>
    <x v="155"/>
    <d v="2019-01-24T02:46:00"/>
    <n v="5"/>
    <s v="Thursday"/>
    <x v="0"/>
    <x v="0"/>
    <x v="1"/>
    <x v="1"/>
    <s v="mumsnet.com"/>
    <s v="320x50"/>
    <s v="female"/>
    <s v="age_twentyfive_thirtyfour"/>
    <s v="25_34"/>
    <n v="0"/>
    <s v="Weekday"/>
    <n v="2"/>
    <s v="Evening"/>
    <x v="0"/>
    <x v="0"/>
  </r>
  <r>
    <x v="155"/>
    <d v="2019-02-03T10:28:00"/>
    <n v="1"/>
    <s v="Sunday"/>
    <x v="0"/>
    <x v="1"/>
    <x v="1"/>
    <x v="2"/>
    <s v="mumsnet.com"/>
    <s v="320x50"/>
    <s v="female"/>
    <s v="age_twentyfive_thirtyfour"/>
    <s v="25_34"/>
    <n v="0"/>
    <s v="Weekend"/>
    <n v="10"/>
    <s v="Morning"/>
    <x v="1"/>
    <x v="1"/>
  </r>
  <r>
    <x v="156"/>
    <d v="2019-01-21T21:14:00"/>
    <n v="2"/>
    <s v="Monday"/>
    <x v="0"/>
    <x v="0"/>
    <x v="0"/>
    <x v="1"/>
    <s v="daft.ie"/>
    <s v="728x90"/>
    <s v="male"/>
    <s v="age_twentyfive_thirtyfour"/>
    <s v="25_34"/>
    <s v="yes"/>
    <s v="Weekday"/>
    <n v="21"/>
    <s v="Evening"/>
    <x v="0"/>
    <x v="0"/>
  </r>
  <r>
    <x v="156"/>
    <d v="2019-01-29T14:42:00"/>
    <n v="3"/>
    <s v="Tuesday"/>
    <x v="0"/>
    <x v="1"/>
    <x v="0"/>
    <x v="2"/>
    <s v="daft.ie"/>
    <s v="728x90"/>
    <s v="male"/>
    <s v="age_twentyfive_thirtyfour"/>
    <s v="25_34"/>
    <s v="yes"/>
    <s v="Weekday"/>
    <n v="14"/>
    <s v="Afternoon"/>
    <x v="1"/>
    <x v="1"/>
  </r>
  <r>
    <x v="157"/>
    <d v="2019-01-09T23:03:00"/>
    <n v="4"/>
    <s v="Wednesday"/>
    <x v="0"/>
    <x v="0"/>
    <x v="1"/>
    <x v="1"/>
    <s v="tomshardware.co.uk"/>
    <s v="320x50"/>
    <s v="male"/>
    <s v="age_eighteen_twentyfour"/>
    <s v="18_24"/>
    <n v="0"/>
    <s v="Weekday"/>
    <n v="23"/>
    <s v="Evening"/>
    <x v="0"/>
    <x v="0"/>
  </r>
  <r>
    <x v="157"/>
    <d v="2019-01-13T01:08:00"/>
    <n v="1"/>
    <s v="Sunday"/>
    <x v="0"/>
    <x v="1"/>
    <x v="1"/>
    <x v="2"/>
    <s v="tomshardware.co.uk"/>
    <s v="320x50"/>
    <s v="male"/>
    <s v="age_eighteen_twentyfour"/>
    <s v="18_24"/>
    <n v="0"/>
    <s v="Weekend"/>
    <n v="1"/>
    <s v="Evening"/>
    <x v="1"/>
    <x v="1"/>
  </r>
  <r>
    <x v="158"/>
    <d v="2019-01-11T16:04:00"/>
    <n v="6"/>
    <s v="Friday"/>
    <x v="0"/>
    <x v="2"/>
    <x v="0"/>
    <x v="1"/>
    <s v="doodle.com"/>
    <s v="300x250"/>
    <s v="male"/>
    <s v="age_fortyfive_fiftyfour"/>
    <s v="45_54"/>
    <n v="0"/>
    <s v="Weekday"/>
    <n v="16"/>
    <s v="Afternoon"/>
    <x v="0"/>
    <x v="0"/>
  </r>
  <r>
    <x v="158"/>
    <d v="2019-01-14T08:35:00"/>
    <n v="2"/>
    <s v="Monday"/>
    <x v="0"/>
    <x v="1"/>
    <x v="0"/>
    <x v="2"/>
    <s v="doodle.com"/>
    <s v="300x250"/>
    <s v="male"/>
    <s v="age_fortyfive_fiftyfour"/>
    <s v="45_54"/>
    <n v="0"/>
    <s v="Weekday"/>
    <n v="8"/>
    <s v="Morning"/>
    <x v="2"/>
    <x v="2"/>
  </r>
  <r>
    <x v="159"/>
    <d v="2019-01-01T08:46:00"/>
    <n v="3"/>
    <s v="Tuesday"/>
    <x v="0"/>
    <x v="2"/>
    <x v="1"/>
    <x v="0"/>
    <s v="for-sale.ie"/>
    <s v="160x600"/>
    <s v="female"/>
    <s v="age_twentyfive_thirtyfour"/>
    <s v="25_34"/>
    <n v="0"/>
    <s v="Weekday"/>
    <n v="8"/>
    <s v="Morning"/>
    <x v="0"/>
    <x v="0"/>
  </r>
  <r>
    <x v="159"/>
    <d v="2019-01-17T23:28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24T21:14:00"/>
    <n v="5"/>
    <s v="Thursday"/>
    <x v="0"/>
    <x v="2"/>
    <x v="1"/>
    <x v="3"/>
    <s v="salaryaftertax.com"/>
    <s v="300x250"/>
    <s v="female"/>
    <s v="age_twentyfive_thirtyfour"/>
    <s v="25_34"/>
    <n v="0"/>
    <s v="Weekday"/>
    <n v="21"/>
    <s v="Evening"/>
    <x v="0"/>
    <x v="0"/>
  </r>
  <r>
    <x v="159"/>
    <d v="2019-01-23T16:17:00"/>
    <n v="4"/>
    <s v="Wednesday"/>
    <x v="0"/>
    <x v="2"/>
    <x v="1"/>
    <x v="3"/>
    <s v="nameberry.com"/>
    <s v="300x250"/>
    <s v="female"/>
    <s v="age_twentyfive_thirtyfour"/>
    <s v="25_34"/>
    <n v="0"/>
    <s v="Weekday"/>
    <n v="16"/>
    <s v="Afternoon"/>
    <x v="0"/>
    <x v="0"/>
  </r>
  <r>
    <x v="159"/>
    <d v="2019-01-17T23:24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17T23:26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18T17:50:00"/>
    <n v="6"/>
    <s v="Friday"/>
    <x v="0"/>
    <x v="2"/>
    <x v="1"/>
    <x v="3"/>
    <s v="m.carzone.ie"/>
    <s v="300x250"/>
    <s v="female"/>
    <s v="age_twentyfive_thirtyfour"/>
    <s v="25_34"/>
    <n v="0"/>
    <s v="Weekday"/>
    <n v="17"/>
    <s v="Evening"/>
    <x v="0"/>
    <x v="0"/>
  </r>
  <r>
    <x v="159"/>
    <d v="2019-01-17T23:28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21T00:37:00"/>
    <n v="2"/>
    <s v="Monday"/>
    <x v="0"/>
    <x v="2"/>
    <x v="1"/>
    <x v="3"/>
    <s v="mamanatural.com"/>
    <s v="300x250"/>
    <s v="female"/>
    <s v="age_twentyfive_thirtyfour"/>
    <s v="25_34"/>
    <n v="0"/>
    <s v="Weekday"/>
    <n v="0"/>
    <s v="Evening"/>
    <x v="0"/>
    <x v="0"/>
  </r>
  <r>
    <x v="159"/>
    <d v="2019-01-05T19:07:00"/>
    <n v="7"/>
    <s v="Saturday"/>
    <x v="0"/>
    <x v="2"/>
    <x v="1"/>
    <x v="3"/>
    <s v="m.carzone.ie"/>
    <s v="300x250"/>
    <s v="female"/>
    <s v="age_twentyfive_thirtyfour"/>
    <s v="25_34"/>
    <n v="0"/>
    <s v="Weekend"/>
    <n v="19"/>
    <s v="Evening"/>
    <x v="0"/>
    <x v="0"/>
  </r>
  <r>
    <x v="159"/>
    <d v="2019-01-25T09:17:00"/>
    <n v="6"/>
    <s v="Friday"/>
    <x v="0"/>
    <x v="2"/>
    <x v="1"/>
    <x v="3"/>
    <s v="mumsnet.com"/>
    <s v="300x250"/>
    <s v="female"/>
    <s v="age_twentyfive_thirtyfour"/>
    <s v="25_34"/>
    <n v="0"/>
    <s v="Weekday"/>
    <n v="9"/>
    <s v="Morning"/>
    <x v="0"/>
    <x v="0"/>
  </r>
  <r>
    <x v="159"/>
    <d v="2019-01-05T19:11:00"/>
    <n v="7"/>
    <s v="Saturday"/>
    <x v="0"/>
    <x v="2"/>
    <x v="1"/>
    <x v="3"/>
    <s v="m.carzone.ie"/>
    <s v="300x250"/>
    <s v="female"/>
    <s v="age_twentyfive_thirtyfour"/>
    <s v="25_34"/>
    <n v="0"/>
    <s v="Weekend"/>
    <n v="19"/>
    <s v="Evening"/>
    <x v="0"/>
    <x v="0"/>
  </r>
  <r>
    <x v="159"/>
    <d v="2019-01-17T23:24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28T19:34:00"/>
    <n v="2"/>
    <s v="Monday"/>
    <x v="0"/>
    <x v="2"/>
    <x v="1"/>
    <x v="3"/>
    <s v="m.carzone.ie"/>
    <s v="300x250"/>
    <s v="female"/>
    <s v="age_twentyfive_thirtyfour"/>
    <s v="25_34"/>
    <n v="0"/>
    <s v="Weekday"/>
    <n v="19"/>
    <s v="Evening"/>
    <x v="0"/>
    <x v="0"/>
  </r>
  <r>
    <x v="159"/>
    <d v="2019-01-06T19:07:00"/>
    <n v="1"/>
    <s v="Sunday"/>
    <x v="0"/>
    <x v="2"/>
    <x v="1"/>
    <x v="3"/>
    <s v="thehappypuppysite.com"/>
    <s v="300x250"/>
    <s v="female"/>
    <s v="age_twentyfive_thirtyfour"/>
    <s v="25_34"/>
    <n v="0"/>
    <s v="Weekend"/>
    <n v="19"/>
    <s v="Evening"/>
    <x v="0"/>
    <x v="0"/>
  </r>
  <r>
    <x v="159"/>
    <d v="2019-01-28T18:03:00"/>
    <n v="2"/>
    <s v="Monday"/>
    <x v="0"/>
    <x v="2"/>
    <x v="1"/>
    <x v="3"/>
    <s v="mumsnet.com"/>
    <s v="300x250"/>
    <s v="female"/>
    <s v="age_twentyfive_thirtyfour"/>
    <s v="25_34"/>
    <n v="0"/>
    <s v="Weekday"/>
    <n v="18"/>
    <s v="Evening"/>
    <x v="0"/>
    <x v="0"/>
  </r>
  <r>
    <x v="159"/>
    <d v="2019-01-17T23:25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28T19:34:00"/>
    <n v="2"/>
    <s v="Monday"/>
    <x v="0"/>
    <x v="2"/>
    <x v="1"/>
    <x v="1"/>
    <s v="m.carzone.ie"/>
    <s v="300x250"/>
    <s v="female"/>
    <s v="age_twentyfive_thirtyfour"/>
    <s v="25_34"/>
    <n v="0"/>
    <s v="Weekday"/>
    <n v="19"/>
    <s v="Evening"/>
    <x v="0"/>
    <x v="0"/>
  </r>
  <r>
    <x v="159"/>
    <d v="2019-01-05T19:07:00"/>
    <n v="7"/>
    <s v="Saturday"/>
    <x v="0"/>
    <x v="2"/>
    <x v="1"/>
    <x v="3"/>
    <s v="m.carzone.ie"/>
    <s v="300x250"/>
    <s v="female"/>
    <s v="age_twentyfive_thirtyfour"/>
    <s v="25_34"/>
    <n v="0"/>
    <s v="Weekend"/>
    <n v="19"/>
    <s v="Evening"/>
    <x v="0"/>
    <x v="0"/>
  </r>
  <r>
    <x v="159"/>
    <d v="2019-01-28T19:16:00"/>
    <n v="2"/>
    <s v="Monday"/>
    <x v="0"/>
    <x v="2"/>
    <x v="1"/>
    <x v="3"/>
    <s v="m.carzone.ie"/>
    <s v="300x250"/>
    <s v="female"/>
    <s v="age_twentyfive_thirtyfour"/>
    <s v="25_34"/>
    <n v="0"/>
    <s v="Weekday"/>
    <n v="19"/>
    <s v="Evening"/>
    <x v="0"/>
    <x v="0"/>
  </r>
  <r>
    <x v="159"/>
    <d v="2019-01-21T15:58:00"/>
    <n v="2"/>
    <s v="Monday"/>
    <x v="0"/>
    <x v="2"/>
    <x v="1"/>
    <x v="3"/>
    <s v="mumsnet.com"/>
    <s v="300x250"/>
    <s v="female"/>
    <s v="age_twentyfive_thirtyfour"/>
    <s v="25_34"/>
    <n v="0"/>
    <s v="Weekday"/>
    <n v="15"/>
    <s v="Afternoon"/>
    <x v="0"/>
    <x v="0"/>
  </r>
  <r>
    <x v="159"/>
    <d v="2019-01-17T23:24:00"/>
    <n v="5"/>
    <s v="Thursday"/>
    <x v="0"/>
    <x v="2"/>
    <x v="1"/>
    <x v="3"/>
    <s v="mumsnet.com"/>
    <s v="300x250"/>
    <s v="female"/>
    <s v="age_twentyfive_thirtyfour"/>
    <s v="25_34"/>
    <n v="0"/>
    <s v="Weekday"/>
    <n v="23"/>
    <s v="Evening"/>
    <x v="0"/>
    <x v="0"/>
  </r>
  <r>
    <x v="159"/>
    <d v="2019-01-06T18:33:00"/>
    <n v="1"/>
    <s v="Sunday"/>
    <x v="0"/>
    <x v="2"/>
    <x v="1"/>
    <x v="3"/>
    <s v="thesun.ie"/>
    <s v="300x250"/>
    <s v="female"/>
    <s v="age_twentyfive_thirtyfour"/>
    <s v="25_34"/>
    <n v="0"/>
    <s v="Weekend"/>
    <n v="18"/>
    <s v="Evening"/>
    <x v="0"/>
    <x v="0"/>
  </r>
  <r>
    <x v="159"/>
    <d v="2019-01-06T18:34:00"/>
    <n v="1"/>
    <s v="Sunday"/>
    <x v="0"/>
    <x v="2"/>
    <x v="1"/>
    <x v="3"/>
    <s v="thesun.ie"/>
    <s v="320x50"/>
    <s v="female"/>
    <s v="age_twentyfive_thirtyfour"/>
    <s v="25_34"/>
    <n v="0"/>
    <s v="Weekend"/>
    <n v="18"/>
    <s v="Evening"/>
    <x v="0"/>
    <x v="0"/>
  </r>
  <r>
    <x v="159"/>
    <d v="2019-01-23T15:44:00"/>
    <n v="4"/>
    <s v="Wednesday"/>
    <x v="0"/>
    <x v="2"/>
    <x v="1"/>
    <x v="3"/>
    <s v="babynamesofireland.com"/>
    <s v="320x50"/>
    <s v="female"/>
    <s v="age_twentyfive_thirtyfour"/>
    <s v="25_34"/>
    <n v="0"/>
    <s v="Weekday"/>
    <n v="15"/>
    <s v="Afternoon"/>
    <x v="0"/>
    <x v="0"/>
  </r>
  <r>
    <x v="159"/>
    <d v="2019-01-08T23:25:00"/>
    <n v="3"/>
    <s v="Tuesday"/>
    <x v="0"/>
    <x v="2"/>
    <x v="1"/>
    <x v="3"/>
    <s v="manchestereveningnews.co.uk"/>
    <s v="320x50"/>
    <s v="female"/>
    <s v="age_twentyfive_thirtyfour"/>
    <s v="25_34"/>
    <n v="0"/>
    <s v="Weekday"/>
    <n v="23"/>
    <s v="Evening"/>
    <x v="0"/>
    <x v="0"/>
  </r>
  <r>
    <x v="159"/>
    <d v="2019-01-17T23:25:00"/>
    <n v="5"/>
    <s v="Thursday"/>
    <x v="0"/>
    <x v="2"/>
    <x v="1"/>
    <x v="3"/>
    <s v="mumsnet.com"/>
    <s v="320x50"/>
    <s v="female"/>
    <s v="age_twentyfive_thirtyfour"/>
    <s v="25_34"/>
    <n v="0"/>
    <s v="Weekday"/>
    <n v="23"/>
    <s v="Evening"/>
    <x v="0"/>
    <x v="0"/>
  </r>
  <r>
    <x v="159"/>
    <d v="2019-01-25T00:18:00"/>
    <n v="6"/>
    <s v="Friday"/>
    <x v="0"/>
    <x v="2"/>
    <x v="1"/>
    <x v="3"/>
    <s v="verywellfamily.com"/>
    <s v="320x50"/>
    <s v="female"/>
    <s v="age_twentyfive_thirtyfour"/>
    <s v="25_34"/>
    <n v="0"/>
    <s v="Weekday"/>
    <n v="0"/>
    <s v="Evening"/>
    <x v="0"/>
    <x v="0"/>
  </r>
  <r>
    <x v="159"/>
    <d v="2019-01-01T08:47:00"/>
    <n v="3"/>
    <s v="Tuesday"/>
    <x v="0"/>
    <x v="2"/>
    <x v="1"/>
    <x v="3"/>
    <s v="for-sale.ie"/>
    <s v="320x50"/>
    <s v="female"/>
    <s v="age_twentyfive_thirtyfour"/>
    <s v="25_34"/>
    <n v="0"/>
    <s v="Weekday"/>
    <n v="8"/>
    <s v="Morning"/>
    <x v="0"/>
    <x v="0"/>
  </r>
  <r>
    <x v="159"/>
    <d v="2019-01-17T23:24:00"/>
    <n v="5"/>
    <s v="Thursday"/>
    <x v="0"/>
    <x v="2"/>
    <x v="1"/>
    <x v="3"/>
    <s v="mumsnet.com"/>
    <s v="320x50"/>
    <s v="female"/>
    <s v="age_twentyfive_thirtyfour"/>
    <s v="25_34"/>
    <n v="0"/>
    <s v="Weekday"/>
    <n v="23"/>
    <s v="Evening"/>
    <x v="0"/>
    <x v="0"/>
  </r>
  <r>
    <x v="159"/>
    <d v="2019-01-06T19:11:00"/>
    <n v="1"/>
    <s v="Sunday"/>
    <x v="0"/>
    <x v="2"/>
    <x v="1"/>
    <x v="3"/>
    <s v="thehappypuppysite.com"/>
    <s v="320x50"/>
    <s v="female"/>
    <s v="age_twentyfive_thirtyfour"/>
    <s v="25_34"/>
    <n v="0"/>
    <s v="Weekend"/>
    <n v="19"/>
    <s v="Evening"/>
    <x v="0"/>
    <x v="0"/>
  </r>
  <r>
    <x v="159"/>
    <d v="2019-01-13T17:04:00"/>
    <n v="1"/>
    <s v="Sunday"/>
    <x v="0"/>
    <x v="2"/>
    <x v="1"/>
    <x v="3"/>
    <s v="bbcgoodfood.com"/>
    <s v="320x50"/>
    <s v="female"/>
    <s v="age_twentyfive_thirtyfour"/>
    <s v="25_34"/>
    <n v="0"/>
    <s v="Weekend"/>
    <n v="17"/>
    <s v="Evening"/>
    <x v="0"/>
    <x v="0"/>
  </r>
  <r>
    <x v="159"/>
    <d v="2019-01-10T18:13:00"/>
    <n v="5"/>
    <s v="Thursday"/>
    <x v="0"/>
    <x v="2"/>
    <x v="1"/>
    <x v="3"/>
    <s v="webmd.com"/>
    <s v="320x50"/>
    <s v="female"/>
    <s v="age_twentyfive_thirtyfour"/>
    <s v="25_34"/>
    <n v="0"/>
    <s v="Weekday"/>
    <n v="18"/>
    <s v="Evening"/>
    <x v="0"/>
    <x v="0"/>
  </r>
  <r>
    <x v="159"/>
    <d v="2019-01-17T23:25:00"/>
    <n v="5"/>
    <s v="Thursday"/>
    <x v="0"/>
    <x v="2"/>
    <x v="1"/>
    <x v="3"/>
    <s v="mumsnet.com"/>
    <s v="320x50"/>
    <s v="female"/>
    <s v="age_twentyfive_thirtyfour"/>
    <s v="25_34"/>
    <n v="0"/>
    <s v="Weekday"/>
    <n v="23"/>
    <s v="Evening"/>
    <x v="0"/>
    <x v="0"/>
  </r>
  <r>
    <x v="159"/>
    <d v="2019-01-13T22:39:00"/>
    <n v="1"/>
    <s v="Sunday"/>
    <x v="0"/>
    <x v="2"/>
    <x v="1"/>
    <x v="3"/>
    <s v="irishlottoresults.ie"/>
    <s v="320x50"/>
    <s v="female"/>
    <s v="age_twentyfive_thirtyfour"/>
    <s v="25_34"/>
    <n v="0"/>
    <s v="Weekend"/>
    <n v="22"/>
    <s v="Evening"/>
    <x v="0"/>
    <x v="0"/>
  </r>
  <r>
    <x v="159"/>
    <d v="2019-01-13T16:50:00"/>
    <n v="1"/>
    <s v="Sunday"/>
    <x v="0"/>
    <x v="2"/>
    <x v="1"/>
    <x v="3"/>
    <s v="bbcgoodfood.com"/>
    <s v="320x50"/>
    <s v="female"/>
    <s v="age_twentyfive_thirtyfour"/>
    <s v="25_34"/>
    <n v="0"/>
    <s v="Weekend"/>
    <n v="16"/>
    <s v="Afternoon"/>
    <x v="0"/>
    <x v="0"/>
  </r>
  <r>
    <x v="159"/>
    <d v="2019-01-28T20:38:00"/>
    <n v="2"/>
    <s v="Monday"/>
    <x v="0"/>
    <x v="1"/>
    <x v="1"/>
    <x v="2"/>
    <s v="m.carzone.ie"/>
    <s v="300x250"/>
    <s v="female"/>
    <s v="age_twentyfive_thirtyfour"/>
    <s v="25_34"/>
    <n v="0"/>
    <s v="Weekday"/>
    <n v="20"/>
    <s v="Evening"/>
    <x v="2"/>
    <x v="2"/>
  </r>
  <r>
    <x v="160"/>
    <d v="2019-01-08T00:38:00"/>
    <n v="3"/>
    <s v="Tuesday"/>
    <x v="0"/>
    <x v="0"/>
    <x v="0"/>
    <x v="3"/>
    <s v="outlook.live.com"/>
    <s v="160x600"/>
    <s v="male"/>
    <s v="age_twentyfive_thirtyfour"/>
    <s v="25_34"/>
    <n v="0"/>
    <s v="Weekday"/>
    <n v="0"/>
    <s v="Evening"/>
    <x v="0"/>
    <x v="0"/>
  </r>
  <r>
    <x v="160"/>
    <d v="2019-01-10T21:17:00"/>
    <n v="5"/>
    <s v="Thursday"/>
    <x v="0"/>
    <x v="0"/>
    <x v="0"/>
    <x v="3"/>
    <s v="outlook.live.com"/>
    <s v="160x600"/>
    <s v="male"/>
    <s v="age_twentyfive_thirtyfour"/>
    <s v="25_34"/>
    <n v="0"/>
    <s v="Weekday"/>
    <n v="21"/>
    <s v="Evening"/>
    <x v="0"/>
    <x v="0"/>
  </r>
  <r>
    <x v="160"/>
    <d v="2019-01-05T20:47:00"/>
    <n v="7"/>
    <s v="Saturday"/>
    <x v="0"/>
    <x v="0"/>
    <x v="0"/>
    <x v="0"/>
    <s v="daft.ie"/>
    <s v="160x600"/>
    <s v="male"/>
    <s v="age_twentyfive_thirtyfour"/>
    <s v="25_34"/>
    <s v="yes"/>
    <s v="Weekend"/>
    <n v="20"/>
    <s v="Evening"/>
    <x v="0"/>
    <x v="0"/>
  </r>
  <r>
    <x v="160"/>
    <d v="2019-01-08T21:59:00"/>
    <n v="3"/>
    <s v="Tuesday"/>
    <x v="0"/>
    <x v="0"/>
    <x v="0"/>
    <x v="3"/>
    <s v="outlook.live.com"/>
    <s v="160x600"/>
    <s v="male"/>
    <s v="age_twentyfive_thirtyfour"/>
    <s v="25_34"/>
    <n v="0"/>
    <s v="Weekday"/>
    <n v="21"/>
    <s v="Evening"/>
    <x v="0"/>
    <x v="0"/>
  </r>
  <r>
    <x v="160"/>
    <d v="2019-01-11T18:30:00"/>
    <n v="6"/>
    <s v="Friday"/>
    <x v="0"/>
    <x v="0"/>
    <x v="0"/>
    <x v="1"/>
    <s v="daft.ie"/>
    <s v="728x90"/>
    <s v="male"/>
    <s v="age_twentyfive_thirtyfour"/>
    <s v="25_34"/>
    <s v="yes"/>
    <s v="Weekday"/>
    <n v="18"/>
    <s v="Evening"/>
    <x v="0"/>
    <x v="0"/>
  </r>
  <r>
    <x v="160"/>
    <d v="2019-01-06T00:42:00"/>
    <n v="1"/>
    <s v="Sunday"/>
    <x v="0"/>
    <x v="0"/>
    <x v="0"/>
    <x v="3"/>
    <s v="daft.ie"/>
    <s v="728x90"/>
    <s v="male"/>
    <s v="age_twentyfive_thirtyfour"/>
    <s v="25_34"/>
    <s v="yes"/>
    <s v="Weekend"/>
    <n v="0"/>
    <s v="Evening"/>
    <x v="0"/>
    <x v="0"/>
  </r>
  <r>
    <x v="160"/>
    <d v="2019-01-06T00:59:00"/>
    <n v="1"/>
    <s v="Sunday"/>
    <x v="0"/>
    <x v="0"/>
    <x v="0"/>
    <x v="3"/>
    <s v="daft.ie"/>
    <s v="728x90"/>
    <s v="male"/>
    <s v="age_twentyfive_thirtyfour"/>
    <s v="25_34"/>
    <s v="yes"/>
    <s v="Weekend"/>
    <n v="0"/>
    <s v="Evening"/>
    <x v="0"/>
    <x v="0"/>
  </r>
  <r>
    <x v="160"/>
    <d v="2019-01-09T21:10:00"/>
    <n v="4"/>
    <s v="Wednesday"/>
    <x v="0"/>
    <x v="0"/>
    <x v="0"/>
    <x v="3"/>
    <s v="daft.ie"/>
    <s v="728x90"/>
    <s v="male"/>
    <s v="age_twentyfive_thirtyfour"/>
    <s v="25_34"/>
    <s v="yes"/>
    <s v="Weekday"/>
    <n v="21"/>
    <s v="Evening"/>
    <x v="0"/>
    <x v="0"/>
  </r>
  <r>
    <x v="160"/>
    <d v="2019-01-09T21:11:00"/>
    <n v="4"/>
    <s v="Wednesday"/>
    <x v="0"/>
    <x v="0"/>
    <x v="0"/>
    <x v="3"/>
    <s v="daft.ie"/>
    <s v="728x90"/>
    <s v="male"/>
    <s v="age_twentyfive_thirtyfour"/>
    <s v="25_34"/>
    <s v="yes"/>
    <s v="Weekday"/>
    <n v="21"/>
    <s v="Evening"/>
    <x v="0"/>
    <x v="0"/>
  </r>
  <r>
    <x v="160"/>
    <d v="2019-01-06T21:19:00"/>
    <n v="1"/>
    <s v="Sunday"/>
    <x v="0"/>
    <x v="0"/>
    <x v="0"/>
    <x v="3"/>
    <s v="daft.ie"/>
    <s v="728x90"/>
    <s v="male"/>
    <s v="age_twentyfive_thirtyfour"/>
    <s v="25_34"/>
    <s v="yes"/>
    <s v="Weekend"/>
    <n v="21"/>
    <s v="Evening"/>
    <x v="0"/>
    <x v="0"/>
  </r>
  <r>
    <x v="160"/>
    <d v="2019-01-14T13:40:00"/>
    <n v="2"/>
    <s v="Monday"/>
    <x v="0"/>
    <x v="1"/>
    <x v="0"/>
    <x v="2"/>
    <s v="daft.ie"/>
    <s v="728x90"/>
    <s v="male"/>
    <s v="age_twentyfive_thirtyfour"/>
    <s v="25_34"/>
    <s v="yes"/>
    <s v="Weekday"/>
    <n v="13"/>
    <s v="Afternoon"/>
    <x v="1"/>
    <x v="1"/>
  </r>
  <r>
    <x v="161"/>
    <d v="2019-01-28T11:27:00"/>
    <n v="2"/>
    <s v="Monday"/>
    <x v="0"/>
    <x v="2"/>
    <x v="0"/>
    <x v="1"/>
    <s v="daft.ie"/>
    <s v="728x90"/>
    <s v="female"/>
    <s v="age_thirtyfive_fortyfour"/>
    <s v="35_44"/>
    <s v="yes"/>
    <s v="Weekday"/>
    <n v="11"/>
    <s v="Morning"/>
    <x v="0"/>
    <x v="0"/>
  </r>
  <r>
    <x v="161"/>
    <d v="2019-01-28T10:00:00"/>
    <n v="2"/>
    <s v="Monday"/>
    <x v="0"/>
    <x v="2"/>
    <x v="0"/>
    <x v="0"/>
    <s v="daft.ie"/>
    <s v="728x90"/>
    <s v="female"/>
    <s v="age_thirtyfive_fortyfour"/>
    <s v="35_44"/>
    <s v="yes"/>
    <s v="Weekday"/>
    <n v="10"/>
    <s v="Morning"/>
    <x v="0"/>
    <x v="0"/>
  </r>
  <r>
    <x v="161"/>
    <d v="2019-01-31T15:11:00"/>
    <n v="5"/>
    <s v="Thursday"/>
    <x v="0"/>
    <x v="1"/>
    <x v="0"/>
    <x v="2"/>
    <s v="daft.ie"/>
    <s v="728x90"/>
    <s v="female"/>
    <s v="age_thirtyfive_fortyfour"/>
    <s v="35_44"/>
    <s v="yes"/>
    <s v="Weekday"/>
    <n v="15"/>
    <s v="Afternoon"/>
    <x v="2"/>
    <x v="2"/>
  </r>
  <r>
    <x v="162"/>
    <d v="2019-01-27T06:22:00"/>
    <n v="1"/>
    <s v="Sunday"/>
    <x v="0"/>
    <x v="2"/>
    <x v="1"/>
    <x v="3"/>
    <s v="m.accuweather.com"/>
    <s v="300x250"/>
    <s v="female"/>
    <s v="age_twentyfive_thirtyfour"/>
    <s v="25_34"/>
    <n v="0"/>
    <s v="Weekend"/>
    <n v="6"/>
    <s v="Morning"/>
    <x v="0"/>
    <x v="0"/>
  </r>
  <r>
    <x v="162"/>
    <d v="2019-01-26T22:42:00"/>
    <n v="7"/>
    <s v="Saturday"/>
    <x v="0"/>
    <x v="2"/>
    <x v="1"/>
    <x v="3"/>
    <s v="m.accuweather.com"/>
    <s v="300x250"/>
    <s v="female"/>
    <s v="age_twentyfive_thirtyfour"/>
    <s v="25_34"/>
    <n v="0"/>
    <s v="Weekend"/>
    <n v="22"/>
    <s v="Evening"/>
    <x v="0"/>
    <x v="0"/>
  </r>
  <r>
    <x v="162"/>
    <d v="2019-01-27T08:24:00"/>
    <n v="1"/>
    <s v="Sunday"/>
    <x v="0"/>
    <x v="2"/>
    <x v="1"/>
    <x v="3"/>
    <s v="mumsnet.com"/>
    <s v="300x250"/>
    <s v="female"/>
    <s v="age_twentyfive_thirtyfour"/>
    <s v="25_34"/>
    <n v="0"/>
    <s v="Weekend"/>
    <n v="8"/>
    <s v="Morning"/>
    <x v="0"/>
    <x v="0"/>
  </r>
  <r>
    <x v="162"/>
    <d v="2019-01-27T08:23:00"/>
    <n v="1"/>
    <s v="Sunday"/>
    <x v="0"/>
    <x v="2"/>
    <x v="1"/>
    <x v="3"/>
    <s v="mumsnet.com"/>
    <s v="300x250"/>
    <s v="female"/>
    <s v="age_twentyfive_thirtyfour"/>
    <s v="25_34"/>
    <n v="0"/>
    <s v="Weekend"/>
    <n v="8"/>
    <s v="Morning"/>
    <x v="0"/>
    <x v="0"/>
  </r>
  <r>
    <x v="162"/>
    <d v="2019-01-20T18:06:00"/>
    <n v="1"/>
    <s v="Sunday"/>
    <x v="0"/>
    <x v="2"/>
    <x v="1"/>
    <x v="3"/>
    <s v="bakingmischief.com"/>
    <s v="300x250"/>
    <s v="female"/>
    <s v="age_twentyfive_thirtyfour"/>
    <s v="25_34"/>
    <n v="0"/>
    <s v="Weekend"/>
    <n v="18"/>
    <s v="Evening"/>
    <x v="0"/>
    <x v="0"/>
  </r>
  <r>
    <x v="162"/>
    <d v="2019-01-26T16:44:00"/>
    <n v="7"/>
    <s v="Saturday"/>
    <x v="0"/>
    <x v="2"/>
    <x v="1"/>
    <x v="3"/>
    <s v="m.accuweather.com"/>
    <s v="300x250"/>
    <s v="female"/>
    <s v="age_twentyfive_thirtyfour"/>
    <s v="25_34"/>
    <n v="0"/>
    <s v="Weekend"/>
    <n v="16"/>
    <s v="Afternoon"/>
    <x v="0"/>
    <x v="0"/>
  </r>
  <r>
    <x v="162"/>
    <d v="2019-01-27T08:24:00"/>
    <n v="1"/>
    <s v="Sunday"/>
    <x v="0"/>
    <x v="2"/>
    <x v="1"/>
    <x v="3"/>
    <s v="mumsnet.com"/>
    <s v="300x250"/>
    <s v="female"/>
    <s v="age_twentyfive_thirtyfour"/>
    <s v="25_34"/>
    <n v="0"/>
    <s v="Weekend"/>
    <n v="8"/>
    <s v="Morning"/>
    <x v="0"/>
    <x v="0"/>
  </r>
  <r>
    <x v="162"/>
    <d v="2019-01-18T19:00:00"/>
    <n v="6"/>
    <s v="Friday"/>
    <x v="0"/>
    <x v="2"/>
    <x v="1"/>
    <x v="3"/>
    <s v="m.accuweather.com"/>
    <s v="300x250"/>
    <s v="female"/>
    <s v="age_twentyfive_thirtyfour"/>
    <s v="25_34"/>
    <n v="0"/>
    <s v="Weekday"/>
    <n v="19"/>
    <s v="Evening"/>
    <x v="0"/>
    <x v="0"/>
  </r>
  <r>
    <x v="162"/>
    <d v="2019-01-09T08:05:00"/>
    <n v="4"/>
    <s v="Wednesday"/>
    <x v="0"/>
    <x v="2"/>
    <x v="1"/>
    <x v="3"/>
    <s v="touch.adverts.ie"/>
    <s v="300x250"/>
    <s v="female"/>
    <s v="age_twentyfive_thirtyfour"/>
    <s v="25_34"/>
    <n v="0"/>
    <s v="Weekday"/>
    <n v="8"/>
    <s v="Morning"/>
    <x v="0"/>
    <x v="0"/>
  </r>
  <r>
    <x v="162"/>
    <d v="2019-01-20T16:34:00"/>
    <n v="1"/>
    <s v="Sunday"/>
    <x v="0"/>
    <x v="2"/>
    <x v="1"/>
    <x v="3"/>
    <s v="yourmodernfamily.com"/>
    <s v="300x250"/>
    <s v="female"/>
    <s v="age_twentyfive_thirtyfour"/>
    <s v="25_34"/>
    <n v="0"/>
    <s v="Weekend"/>
    <n v="16"/>
    <s v="Afternoon"/>
    <x v="0"/>
    <x v="0"/>
  </r>
  <r>
    <x v="162"/>
    <d v="2019-01-09T22:36:00"/>
    <n v="4"/>
    <s v="Wednesday"/>
    <x v="0"/>
    <x v="2"/>
    <x v="1"/>
    <x v="3"/>
    <s v="ebay.ie"/>
    <s v="300x250"/>
    <s v="female"/>
    <s v="age_twentyfive_thirtyfour"/>
    <s v="25_34"/>
    <n v="0"/>
    <s v="Weekday"/>
    <n v="22"/>
    <s v="Evening"/>
    <x v="0"/>
    <x v="0"/>
  </r>
  <r>
    <x v="162"/>
    <d v="2019-01-27T07:16:00"/>
    <n v="1"/>
    <s v="Sunday"/>
    <x v="0"/>
    <x v="2"/>
    <x v="1"/>
    <x v="3"/>
    <s v="health.clevelandclinic.org"/>
    <s v="300x250"/>
    <s v="female"/>
    <s v="age_twentyfive_thirtyfour"/>
    <s v="25_34"/>
    <n v="0"/>
    <s v="Weekend"/>
    <n v="7"/>
    <s v="Morning"/>
    <x v="0"/>
    <x v="0"/>
  </r>
  <r>
    <x v="162"/>
    <d v="2019-01-27T08:23:00"/>
    <n v="1"/>
    <s v="Sunday"/>
    <x v="0"/>
    <x v="2"/>
    <x v="1"/>
    <x v="3"/>
    <s v="mumsnet.com"/>
    <s v="300x250"/>
    <s v="female"/>
    <s v="age_twentyfive_thirtyfour"/>
    <s v="25_34"/>
    <n v="0"/>
    <s v="Weekend"/>
    <n v="8"/>
    <s v="Morning"/>
    <x v="0"/>
    <x v="0"/>
  </r>
  <r>
    <x v="162"/>
    <d v="2019-01-23T22:02:00"/>
    <n v="4"/>
    <s v="Wednesday"/>
    <x v="0"/>
    <x v="2"/>
    <x v="1"/>
    <x v="3"/>
    <s v="celebspulse.com"/>
    <s v="300x250"/>
    <s v="female"/>
    <s v="age_twentyfive_thirtyfour"/>
    <s v="25_34"/>
    <n v="0"/>
    <s v="Weekday"/>
    <n v="22"/>
    <s v="Evening"/>
    <x v="0"/>
    <x v="0"/>
  </r>
  <r>
    <x v="162"/>
    <d v="2019-01-13T23:26:00"/>
    <n v="1"/>
    <s v="Sunday"/>
    <x v="0"/>
    <x v="2"/>
    <x v="1"/>
    <x v="3"/>
    <s v="touch.boards.ie"/>
    <s v="300x250"/>
    <s v="female"/>
    <s v="age_twentyfive_thirtyfour"/>
    <s v="25_34"/>
    <n v="0"/>
    <s v="Weekend"/>
    <n v="23"/>
    <s v="Evening"/>
    <x v="0"/>
    <x v="0"/>
  </r>
  <r>
    <x v="162"/>
    <d v="2019-01-09T08:05:00"/>
    <n v="4"/>
    <s v="Wednesday"/>
    <x v="0"/>
    <x v="2"/>
    <x v="1"/>
    <x v="0"/>
    <s v="touch.adverts.ie"/>
    <s v="300x250"/>
    <s v="female"/>
    <s v="age_twentyfive_thirtyfour"/>
    <s v="25_34"/>
    <n v="0"/>
    <s v="Weekday"/>
    <n v="8"/>
    <s v="Morning"/>
    <x v="0"/>
    <x v="0"/>
  </r>
  <r>
    <x v="162"/>
    <d v="2019-01-25T07:25:00"/>
    <n v="6"/>
    <s v="Friday"/>
    <x v="0"/>
    <x v="2"/>
    <x v="1"/>
    <x v="3"/>
    <s v="m.accuweather.com"/>
    <s v="300x250"/>
    <s v="female"/>
    <s v="age_twentyfive_thirtyfour"/>
    <s v="25_34"/>
    <n v="0"/>
    <s v="Weekday"/>
    <n v="7"/>
    <s v="Morning"/>
    <x v="0"/>
    <x v="0"/>
  </r>
  <r>
    <x v="162"/>
    <d v="2019-01-20T18:06:00"/>
    <n v="1"/>
    <s v="Sunday"/>
    <x v="0"/>
    <x v="2"/>
    <x v="1"/>
    <x v="3"/>
    <s v="bakingmischief.com"/>
    <s v="300x250"/>
    <s v="female"/>
    <s v="age_twentyfive_thirtyfour"/>
    <s v="25_34"/>
    <n v="0"/>
    <s v="Weekend"/>
    <n v="18"/>
    <s v="Evening"/>
    <x v="0"/>
    <x v="0"/>
  </r>
  <r>
    <x v="162"/>
    <d v="2019-01-11T11:04:00"/>
    <n v="6"/>
    <s v="Friday"/>
    <x v="0"/>
    <x v="2"/>
    <x v="1"/>
    <x v="3"/>
    <s v="coolconversion.com"/>
    <s v="300x250"/>
    <s v="female"/>
    <s v="age_twentyfive_thirtyfour"/>
    <s v="25_34"/>
    <n v="0"/>
    <s v="Weekday"/>
    <n v="11"/>
    <s v="Morning"/>
    <x v="0"/>
    <x v="0"/>
  </r>
  <r>
    <x v="162"/>
    <d v="2019-01-20T18:07:00"/>
    <n v="1"/>
    <s v="Sunday"/>
    <x v="0"/>
    <x v="2"/>
    <x v="1"/>
    <x v="3"/>
    <s v="bakingmischief.com"/>
    <s v="320x50"/>
    <s v="female"/>
    <s v="age_twentyfive_thirtyfour"/>
    <s v="25_34"/>
    <n v="0"/>
    <s v="Weekend"/>
    <n v="18"/>
    <s v="Evening"/>
    <x v="0"/>
    <x v="0"/>
  </r>
  <r>
    <x v="162"/>
    <d v="2019-01-16T17:03:00"/>
    <n v="4"/>
    <s v="Wednesday"/>
    <x v="0"/>
    <x v="2"/>
    <x v="1"/>
    <x v="3"/>
    <s v="cloudmom.com"/>
    <s v="320x50"/>
    <s v="female"/>
    <s v="age_twentyfive_thirtyfour"/>
    <s v="25_34"/>
    <n v="0"/>
    <s v="Weekday"/>
    <n v="17"/>
    <s v="Evening"/>
    <x v="0"/>
    <x v="0"/>
  </r>
  <r>
    <x v="162"/>
    <d v="2019-01-29T10:17:00"/>
    <n v="3"/>
    <s v="Tuesday"/>
    <x v="0"/>
    <x v="2"/>
    <x v="1"/>
    <x v="3"/>
    <s v="bbcgoodfood.com"/>
    <s v="320x50"/>
    <s v="female"/>
    <s v="age_twentyfive_thirtyfour"/>
    <s v="25_34"/>
    <n v="0"/>
    <s v="Weekday"/>
    <n v="10"/>
    <s v="Morning"/>
    <x v="0"/>
    <x v="0"/>
  </r>
  <r>
    <x v="162"/>
    <d v="2019-01-23T02:26:00"/>
    <n v="4"/>
    <s v="Wednesday"/>
    <x v="0"/>
    <x v="2"/>
    <x v="1"/>
    <x v="3"/>
    <s v="m.accuweather.com"/>
    <s v="320x50"/>
    <s v="female"/>
    <s v="age_twentyfive_thirtyfour"/>
    <s v="25_34"/>
    <n v="0"/>
    <s v="Weekday"/>
    <n v="2"/>
    <s v="Evening"/>
    <x v="0"/>
    <x v="0"/>
  </r>
  <r>
    <x v="162"/>
    <d v="2019-01-27T06:22:00"/>
    <n v="1"/>
    <s v="Sunday"/>
    <x v="0"/>
    <x v="2"/>
    <x v="1"/>
    <x v="3"/>
    <s v="m.accuweather.com"/>
    <s v="320x50"/>
    <s v="female"/>
    <s v="age_twentyfive_thirtyfour"/>
    <s v="25_34"/>
    <n v="0"/>
    <s v="Weekend"/>
    <n v="6"/>
    <s v="Morning"/>
    <x v="0"/>
    <x v="0"/>
  </r>
  <r>
    <x v="162"/>
    <d v="2019-01-29T21:53:00"/>
    <n v="3"/>
    <s v="Tuesday"/>
    <x v="0"/>
    <x v="2"/>
    <x v="1"/>
    <x v="1"/>
    <s v="verywellfit.com"/>
    <s v="320x50"/>
    <s v="female"/>
    <s v="age_twentyfive_thirtyfour"/>
    <s v="25_34"/>
    <n v="0"/>
    <s v="Weekday"/>
    <n v="21"/>
    <s v="Evening"/>
    <x v="0"/>
    <x v="0"/>
  </r>
  <r>
    <x v="162"/>
    <d v="2019-01-15T09:56:00"/>
    <n v="3"/>
    <s v="Tuesday"/>
    <x v="0"/>
    <x v="2"/>
    <x v="1"/>
    <x v="3"/>
    <s v="babycentre.co.uk"/>
    <s v="320x50"/>
    <s v="female"/>
    <s v="age_twentyfive_thirtyfour"/>
    <s v="25_34"/>
    <n v="0"/>
    <s v="Weekday"/>
    <n v="9"/>
    <s v="Morning"/>
    <x v="0"/>
    <x v="0"/>
  </r>
  <r>
    <x v="162"/>
    <d v="2019-01-21T15:19:00"/>
    <n v="2"/>
    <s v="Monday"/>
    <x v="0"/>
    <x v="2"/>
    <x v="1"/>
    <x v="3"/>
    <s v="parents.com"/>
    <s v="320x50"/>
    <s v="female"/>
    <s v="age_twentyfive_thirtyfour"/>
    <s v="25_34"/>
    <n v="0"/>
    <s v="Weekday"/>
    <n v="15"/>
    <s v="Afternoon"/>
    <x v="0"/>
    <x v="0"/>
  </r>
  <r>
    <x v="162"/>
    <d v="2019-01-28T22:52:00"/>
    <n v="2"/>
    <s v="Monday"/>
    <x v="0"/>
    <x v="2"/>
    <x v="1"/>
    <x v="3"/>
    <s v="health.com"/>
    <s v="320x50"/>
    <s v="female"/>
    <s v="age_twentyfive_thirtyfour"/>
    <s v="25_34"/>
    <n v="0"/>
    <s v="Weekday"/>
    <n v="22"/>
    <s v="Evening"/>
    <x v="0"/>
    <x v="0"/>
  </r>
  <r>
    <x v="162"/>
    <d v="2019-01-26T22:39:00"/>
    <n v="7"/>
    <s v="Saturday"/>
    <x v="0"/>
    <x v="2"/>
    <x v="1"/>
    <x v="3"/>
    <s v="m.accuweather.com"/>
    <s v="320x50"/>
    <s v="female"/>
    <s v="age_twentyfive_thirtyfour"/>
    <s v="25_34"/>
    <n v="0"/>
    <s v="Weekend"/>
    <n v="22"/>
    <s v="Evening"/>
    <x v="0"/>
    <x v="0"/>
  </r>
  <r>
    <x v="162"/>
    <d v="2019-01-21T15:34:00"/>
    <n v="2"/>
    <s v="Monday"/>
    <x v="0"/>
    <x v="2"/>
    <x v="1"/>
    <x v="3"/>
    <s v="parents.com"/>
    <s v="320x50"/>
    <s v="female"/>
    <s v="age_twentyfive_thirtyfour"/>
    <s v="25_34"/>
    <n v="0"/>
    <s v="Weekday"/>
    <n v="15"/>
    <s v="Afternoon"/>
    <x v="0"/>
    <x v="0"/>
  </r>
  <r>
    <x v="162"/>
    <d v="2019-01-26T16:33:00"/>
    <n v="7"/>
    <s v="Saturday"/>
    <x v="0"/>
    <x v="2"/>
    <x v="1"/>
    <x v="3"/>
    <s v="babycenter.com"/>
    <s v="320x50"/>
    <s v="female"/>
    <s v="age_twentyfive_thirtyfour"/>
    <s v="25_34"/>
    <n v="0"/>
    <s v="Weekend"/>
    <n v="16"/>
    <s v="Afternoon"/>
    <x v="0"/>
    <x v="0"/>
  </r>
  <r>
    <x v="162"/>
    <d v="2019-01-16T18:39:00"/>
    <n v="4"/>
    <s v="Wednesday"/>
    <x v="0"/>
    <x v="2"/>
    <x v="1"/>
    <x v="3"/>
    <s v="tripadvisor.ie"/>
    <s v="320x50"/>
    <s v="female"/>
    <s v="age_twentyfive_thirtyfour"/>
    <s v="25_34"/>
    <n v="0"/>
    <s v="Weekday"/>
    <n v="18"/>
    <s v="Evening"/>
    <x v="0"/>
    <x v="0"/>
  </r>
  <r>
    <x v="162"/>
    <d v="2019-01-10T03:42:00"/>
    <n v="5"/>
    <s v="Thursday"/>
    <x v="0"/>
    <x v="2"/>
    <x v="1"/>
    <x v="3"/>
    <s v="m.ebay.ie"/>
    <s v="320x50"/>
    <s v="female"/>
    <s v="age_twentyfive_thirtyfour"/>
    <s v="25_34"/>
    <n v="0"/>
    <s v="Weekday"/>
    <n v="3"/>
    <s v="Evening"/>
    <x v="0"/>
    <x v="0"/>
  </r>
  <r>
    <x v="162"/>
    <d v="2019-01-25T07:27:00"/>
    <n v="6"/>
    <s v="Friday"/>
    <x v="0"/>
    <x v="2"/>
    <x v="1"/>
    <x v="3"/>
    <s v="m.accuweather.com"/>
    <s v="320x50"/>
    <s v="female"/>
    <s v="age_twentyfive_thirtyfour"/>
    <s v="25_34"/>
    <n v="0"/>
    <s v="Weekday"/>
    <n v="7"/>
    <s v="Morning"/>
    <x v="0"/>
    <x v="0"/>
  </r>
  <r>
    <x v="162"/>
    <d v="2019-01-26T16:34:00"/>
    <n v="7"/>
    <s v="Saturday"/>
    <x v="0"/>
    <x v="2"/>
    <x v="1"/>
    <x v="3"/>
    <s v="babycenter.com"/>
    <s v="320x50"/>
    <s v="female"/>
    <s v="age_twentyfive_thirtyfour"/>
    <s v="25_34"/>
    <n v="0"/>
    <s v="Weekend"/>
    <n v="16"/>
    <s v="Afternoon"/>
    <x v="0"/>
    <x v="0"/>
  </r>
  <r>
    <x v="162"/>
    <d v="2019-01-25T07:25:00"/>
    <n v="6"/>
    <s v="Friday"/>
    <x v="0"/>
    <x v="2"/>
    <x v="1"/>
    <x v="3"/>
    <s v="m.accuweather.com"/>
    <s v="320x50"/>
    <s v="female"/>
    <s v="age_twentyfive_thirtyfour"/>
    <s v="25_34"/>
    <n v="0"/>
    <s v="Weekday"/>
    <n v="7"/>
    <s v="Morning"/>
    <x v="0"/>
    <x v="0"/>
  </r>
  <r>
    <x v="162"/>
    <d v="2019-01-30T09:43:00"/>
    <n v="4"/>
    <s v="Wednesday"/>
    <x v="0"/>
    <x v="1"/>
    <x v="1"/>
    <x v="2"/>
    <s v="verywellfit.com"/>
    <s v="320x50"/>
    <s v="female"/>
    <s v="age_twentyfive_thirtyfour"/>
    <s v="25_34"/>
    <n v="0"/>
    <s v="Weekday"/>
    <n v="9"/>
    <s v="Morning"/>
    <x v="2"/>
    <x v="2"/>
  </r>
  <r>
    <x v="163"/>
    <d v="2019-01-19T01:04:00"/>
    <n v="7"/>
    <s v="Saturday"/>
    <x v="0"/>
    <x v="0"/>
    <x v="0"/>
    <x v="1"/>
    <s v="daft.ie"/>
    <s v="728x90"/>
    <s v="male"/>
    <s v="age_thirtyfive_fortyfour"/>
    <s v="35_44"/>
    <s v="yes"/>
    <s v="Weekend"/>
    <n v="1"/>
    <s v="Evening"/>
    <x v="0"/>
    <x v="0"/>
  </r>
  <r>
    <x v="163"/>
    <d v="2019-01-24T14:40:00"/>
    <n v="5"/>
    <s v="Thursday"/>
    <x v="0"/>
    <x v="1"/>
    <x v="0"/>
    <x v="2"/>
    <s v="daft.ie"/>
    <s v="728x90"/>
    <s v="male"/>
    <s v="age_thirtyfive_fortyfour"/>
    <s v="35_44"/>
    <s v="yes"/>
    <s v="Weekday"/>
    <n v="14"/>
    <s v="Afternoon"/>
    <x v="1"/>
    <x v="1"/>
  </r>
  <r>
    <x v="164"/>
    <d v="2019-01-21T00:21:00"/>
    <n v="2"/>
    <s v="Monday"/>
    <x v="0"/>
    <x v="3"/>
    <x v="1"/>
    <x v="2"/>
    <s v="flashscore.com"/>
    <s v="300x250"/>
    <s v="female"/>
    <s v="age_twentyfive_thirtyfour"/>
    <s v="25_34"/>
    <n v="0"/>
    <s v="Weekday"/>
    <n v="0"/>
    <s v="Evening"/>
    <x v="2"/>
    <x v="2"/>
  </r>
  <r>
    <x v="164"/>
    <d v="2019-01-14T18:34:00"/>
    <n v="2"/>
    <s v="Monday"/>
    <x v="0"/>
    <x v="2"/>
    <x v="1"/>
    <x v="3"/>
    <s v="flashscore.com"/>
    <s v="300x250"/>
    <s v="female"/>
    <s v="age_twentyfive_thirtyfour"/>
    <s v="25_34"/>
    <n v="0"/>
    <s v="Weekday"/>
    <n v="18"/>
    <s v="Evening"/>
    <x v="0"/>
    <x v="0"/>
  </r>
  <r>
    <x v="164"/>
    <d v="2019-01-12T14:07:00"/>
    <n v="7"/>
    <s v="Saturday"/>
    <x v="0"/>
    <x v="2"/>
    <x v="1"/>
    <x v="3"/>
    <s v="flashscore.com"/>
    <s v="300x250"/>
    <s v="female"/>
    <s v="age_twentyfive_thirtyfour"/>
    <s v="25_34"/>
    <n v="0"/>
    <s v="Weekend"/>
    <n v="14"/>
    <s v="Afternoon"/>
    <x v="0"/>
    <x v="0"/>
  </r>
  <r>
    <x v="164"/>
    <d v="2019-01-15T23:28:00"/>
    <n v="3"/>
    <s v="Tuesday"/>
    <x v="0"/>
    <x v="2"/>
    <x v="1"/>
    <x v="3"/>
    <s v="flashscore.com"/>
    <s v="300x250"/>
    <s v="female"/>
    <s v="age_twentyfive_thirtyfour"/>
    <s v="25_34"/>
    <n v="0"/>
    <s v="Weekday"/>
    <n v="23"/>
    <s v="Evening"/>
    <x v="0"/>
    <x v="0"/>
  </r>
  <r>
    <x v="164"/>
    <d v="2019-01-15T19:36:00"/>
    <n v="3"/>
    <s v="Tuesday"/>
    <x v="0"/>
    <x v="2"/>
    <x v="1"/>
    <x v="3"/>
    <s v="flashscore.com"/>
    <s v="300x250"/>
    <s v="female"/>
    <s v="age_twentyfive_thirtyfour"/>
    <s v="25_34"/>
    <n v="0"/>
    <s v="Weekday"/>
    <n v="19"/>
    <s v="Evening"/>
    <x v="0"/>
    <x v="0"/>
  </r>
  <r>
    <x v="164"/>
    <d v="2019-01-11T12:21:00"/>
    <n v="6"/>
    <s v="Friday"/>
    <x v="0"/>
    <x v="2"/>
    <x v="1"/>
    <x v="3"/>
    <s v="flashscore.com"/>
    <s v="300x250"/>
    <s v="female"/>
    <s v="age_twentyfive_thirtyfour"/>
    <s v="25_34"/>
    <n v="0"/>
    <s v="Weekday"/>
    <n v="12"/>
    <s v="Afternoon"/>
    <x v="0"/>
    <x v="0"/>
  </r>
  <r>
    <x v="164"/>
    <d v="2019-01-20T16:28:00"/>
    <n v="1"/>
    <s v="Sunday"/>
    <x v="0"/>
    <x v="2"/>
    <x v="1"/>
    <x v="3"/>
    <s v="flashscore.com"/>
    <s v="300x250"/>
    <s v="female"/>
    <s v="age_twentyfive_thirtyfour"/>
    <s v="25_34"/>
    <n v="0"/>
    <s v="Weekend"/>
    <n v="16"/>
    <s v="Afternoon"/>
    <x v="0"/>
    <x v="0"/>
  </r>
  <r>
    <x v="164"/>
    <d v="2019-01-14T17:17:00"/>
    <n v="2"/>
    <s v="Monday"/>
    <x v="0"/>
    <x v="2"/>
    <x v="1"/>
    <x v="3"/>
    <s v="flashscore.com"/>
    <s v="300x250"/>
    <s v="female"/>
    <s v="age_twentyfive_thirtyfour"/>
    <s v="25_34"/>
    <n v="0"/>
    <s v="Weekday"/>
    <n v="17"/>
    <s v="Evening"/>
    <x v="0"/>
    <x v="0"/>
  </r>
  <r>
    <x v="164"/>
    <d v="2019-01-10T19:31:00"/>
    <n v="5"/>
    <s v="Thursday"/>
    <x v="0"/>
    <x v="2"/>
    <x v="1"/>
    <x v="3"/>
    <s v="flashscore.com"/>
    <s v="300x250"/>
    <s v="female"/>
    <s v="age_twentyfive_thirtyfour"/>
    <s v="25_34"/>
    <n v="0"/>
    <s v="Weekday"/>
    <n v="19"/>
    <s v="Evening"/>
    <x v="0"/>
    <x v="0"/>
  </r>
  <r>
    <x v="164"/>
    <d v="2019-01-12T14:27:00"/>
    <n v="7"/>
    <s v="Saturday"/>
    <x v="0"/>
    <x v="2"/>
    <x v="1"/>
    <x v="3"/>
    <s v="flashscore.com"/>
    <s v="300x250"/>
    <s v="female"/>
    <s v="age_twentyfive_thirtyfour"/>
    <s v="25_34"/>
    <n v="0"/>
    <s v="Weekend"/>
    <n v="14"/>
    <s v="Afternoon"/>
    <x v="0"/>
    <x v="0"/>
  </r>
  <r>
    <x v="164"/>
    <d v="2019-01-15T16:17:00"/>
    <n v="3"/>
    <s v="Tuesday"/>
    <x v="0"/>
    <x v="2"/>
    <x v="1"/>
    <x v="3"/>
    <s v="flashscore.com"/>
    <s v="300x250"/>
    <s v="female"/>
    <s v="age_twentyfive_thirtyfour"/>
    <s v="25_34"/>
    <n v="0"/>
    <s v="Weekday"/>
    <n v="16"/>
    <s v="Afternoon"/>
    <x v="0"/>
    <x v="0"/>
  </r>
  <r>
    <x v="164"/>
    <d v="2019-01-19T18:06:00"/>
    <n v="7"/>
    <s v="Saturday"/>
    <x v="0"/>
    <x v="2"/>
    <x v="1"/>
    <x v="3"/>
    <s v="flashscore.com"/>
    <s v="300x250"/>
    <s v="female"/>
    <s v="age_twentyfive_thirtyfour"/>
    <s v="25_34"/>
    <n v="0"/>
    <s v="Weekend"/>
    <n v="18"/>
    <s v="Evening"/>
    <x v="0"/>
    <x v="0"/>
  </r>
  <r>
    <x v="164"/>
    <d v="2019-01-10T21:00:00"/>
    <n v="5"/>
    <s v="Thursday"/>
    <x v="0"/>
    <x v="2"/>
    <x v="1"/>
    <x v="3"/>
    <s v="flashscore.com"/>
    <s v="300x250"/>
    <s v="female"/>
    <s v="age_twentyfive_thirtyfour"/>
    <s v="25_34"/>
    <n v="0"/>
    <s v="Weekday"/>
    <n v="21"/>
    <s v="Evening"/>
    <x v="0"/>
    <x v="0"/>
  </r>
  <r>
    <x v="164"/>
    <d v="2019-01-12T18:59:00"/>
    <n v="7"/>
    <s v="Saturday"/>
    <x v="0"/>
    <x v="2"/>
    <x v="1"/>
    <x v="3"/>
    <s v="flashscore.com"/>
    <s v="300x250"/>
    <s v="female"/>
    <s v="age_twentyfive_thirtyfour"/>
    <s v="25_34"/>
    <n v="0"/>
    <s v="Weekend"/>
    <n v="18"/>
    <s v="Evening"/>
    <x v="0"/>
    <x v="0"/>
  </r>
  <r>
    <x v="164"/>
    <d v="2019-01-17T16:24:00"/>
    <n v="5"/>
    <s v="Thursday"/>
    <x v="0"/>
    <x v="2"/>
    <x v="1"/>
    <x v="3"/>
    <s v="flashscore.com"/>
    <s v="300x250"/>
    <s v="female"/>
    <s v="age_twentyfive_thirtyfour"/>
    <s v="25_34"/>
    <n v="0"/>
    <s v="Weekday"/>
    <n v="16"/>
    <s v="Afternoon"/>
    <x v="0"/>
    <x v="0"/>
  </r>
  <r>
    <x v="164"/>
    <d v="2019-01-14T12:50:00"/>
    <n v="2"/>
    <s v="Monday"/>
    <x v="0"/>
    <x v="2"/>
    <x v="1"/>
    <x v="3"/>
    <s v="flashscore.com"/>
    <s v="300x250"/>
    <s v="female"/>
    <s v="age_twentyfive_thirtyfour"/>
    <s v="25_34"/>
    <n v="0"/>
    <s v="Weekday"/>
    <n v="12"/>
    <s v="Afternoon"/>
    <x v="0"/>
    <x v="0"/>
  </r>
  <r>
    <x v="164"/>
    <d v="2019-01-05T12:39:00"/>
    <n v="7"/>
    <s v="Saturday"/>
    <x v="0"/>
    <x v="2"/>
    <x v="1"/>
    <x v="0"/>
    <s v="flashscore.com"/>
    <s v="300x250"/>
    <s v="female"/>
    <s v="age_twentyfive_thirtyfour"/>
    <s v="25_34"/>
    <n v="0"/>
    <s v="Weekend"/>
    <n v="12"/>
    <s v="Afternoon"/>
    <x v="0"/>
    <x v="0"/>
  </r>
  <r>
    <x v="164"/>
    <d v="2019-01-18T21:34:00"/>
    <n v="6"/>
    <s v="Friday"/>
    <x v="0"/>
    <x v="2"/>
    <x v="1"/>
    <x v="3"/>
    <s v="flashscore.com"/>
    <s v="300x250"/>
    <s v="female"/>
    <s v="age_twentyfive_thirtyfour"/>
    <s v="25_34"/>
    <n v="0"/>
    <s v="Weekday"/>
    <n v="21"/>
    <s v="Evening"/>
    <x v="0"/>
    <x v="0"/>
  </r>
  <r>
    <x v="164"/>
    <d v="2019-01-06T14:16:00"/>
    <n v="1"/>
    <s v="Sunday"/>
    <x v="0"/>
    <x v="2"/>
    <x v="1"/>
    <x v="3"/>
    <s v="flashscore.com"/>
    <s v="300x250"/>
    <s v="female"/>
    <s v="age_twentyfive_thirtyfour"/>
    <s v="25_34"/>
    <n v="0"/>
    <s v="Weekend"/>
    <n v="14"/>
    <s v="Afternoon"/>
    <x v="0"/>
    <x v="0"/>
  </r>
  <r>
    <x v="164"/>
    <d v="2019-01-07T17:02:00"/>
    <n v="2"/>
    <s v="Monday"/>
    <x v="0"/>
    <x v="2"/>
    <x v="1"/>
    <x v="3"/>
    <s v="flashscore.com"/>
    <s v="300x250"/>
    <s v="female"/>
    <s v="age_twentyfive_thirtyfour"/>
    <s v="25_34"/>
    <n v="0"/>
    <s v="Weekday"/>
    <n v="17"/>
    <s v="Evening"/>
    <x v="0"/>
    <x v="0"/>
  </r>
  <r>
    <x v="164"/>
    <d v="2019-01-17T21:24:00"/>
    <n v="5"/>
    <s v="Thursday"/>
    <x v="0"/>
    <x v="2"/>
    <x v="1"/>
    <x v="3"/>
    <s v="flashscore.com"/>
    <s v="300x250"/>
    <s v="female"/>
    <s v="age_twentyfive_thirtyfour"/>
    <s v="25_34"/>
    <n v="0"/>
    <s v="Weekday"/>
    <n v="21"/>
    <s v="Evening"/>
    <x v="0"/>
    <x v="0"/>
  </r>
  <r>
    <x v="164"/>
    <d v="2019-01-12T12:44:00"/>
    <n v="7"/>
    <s v="Saturday"/>
    <x v="0"/>
    <x v="2"/>
    <x v="1"/>
    <x v="3"/>
    <s v="flashscore.com"/>
    <s v="300x250"/>
    <s v="female"/>
    <s v="age_twentyfive_thirtyfour"/>
    <s v="25_34"/>
    <n v="0"/>
    <s v="Weekend"/>
    <n v="12"/>
    <s v="Afternoon"/>
    <x v="0"/>
    <x v="0"/>
  </r>
  <r>
    <x v="164"/>
    <d v="2019-01-13T16:35:00"/>
    <n v="1"/>
    <s v="Sunday"/>
    <x v="0"/>
    <x v="2"/>
    <x v="1"/>
    <x v="3"/>
    <s v="flashscore.com"/>
    <s v="300x250"/>
    <s v="female"/>
    <s v="age_twentyfive_thirtyfour"/>
    <s v="25_34"/>
    <n v="0"/>
    <s v="Weekend"/>
    <n v="16"/>
    <s v="Afternoon"/>
    <x v="0"/>
    <x v="0"/>
  </r>
  <r>
    <x v="164"/>
    <d v="2019-01-18T13:38:00"/>
    <n v="6"/>
    <s v="Friday"/>
    <x v="0"/>
    <x v="2"/>
    <x v="1"/>
    <x v="3"/>
    <s v="flashscore.com"/>
    <s v="300x250"/>
    <s v="female"/>
    <s v="age_twentyfive_thirtyfour"/>
    <s v="25_34"/>
    <n v="0"/>
    <s v="Weekday"/>
    <n v="13"/>
    <s v="Afternoon"/>
    <x v="0"/>
    <x v="0"/>
  </r>
  <r>
    <x v="164"/>
    <d v="2019-01-16T20:01:00"/>
    <n v="4"/>
    <s v="Wednesday"/>
    <x v="0"/>
    <x v="2"/>
    <x v="1"/>
    <x v="3"/>
    <s v="flashscore.com"/>
    <s v="300x250"/>
    <s v="female"/>
    <s v="age_twentyfive_thirtyfour"/>
    <s v="25_34"/>
    <n v="0"/>
    <s v="Weekday"/>
    <n v="20"/>
    <s v="Evening"/>
    <x v="0"/>
    <x v="0"/>
  </r>
  <r>
    <x v="164"/>
    <d v="2019-01-05T13:08:00"/>
    <n v="7"/>
    <s v="Saturday"/>
    <x v="0"/>
    <x v="2"/>
    <x v="1"/>
    <x v="3"/>
    <s v="flashscore.com"/>
    <s v="300x250"/>
    <s v="female"/>
    <s v="age_twentyfive_thirtyfour"/>
    <s v="25_34"/>
    <n v="0"/>
    <s v="Weekend"/>
    <n v="13"/>
    <s v="Afternoon"/>
    <x v="0"/>
    <x v="0"/>
  </r>
  <r>
    <x v="164"/>
    <d v="2019-01-13T22:25:00"/>
    <n v="1"/>
    <s v="Sunday"/>
    <x v="0"/>
    <x v="2"/>
    <x v="1"/>
    <x v="3"/>
    <s v="flashscore.com"/>
    <s v="300x250"/>
    <s v="female"/>
    <s v="age_twentyfive_thirtyfour"/>
    <s v="25_34"/>
    <n v="0"/>
    <s v="Weekend"/>
    <n v="22"/>
    <s v="Evening"/>
    <x v="0"/>
    <x v="0"/>
  </r>
  <r>
    <x v="164"/>
    <d v="2019-01-17T23:59:00"/>
    <n v="5"/>
    <s v="Thursday"/>
    <x v="0"/>
    <x v="2"/>
    <x v="1"/>
    <x v="3"/>
    <s v="flashscore.com"/>
    <s v="300x250"/>
    <s v="female"/>
    <s v="age_twentyfive_thirtyfour"/>
    <s v="25_34"/>
    <n v="0"/>
    <s v="Weekday"/>
    <n v="23"/>
    <s v="Evening"/>
    <x v="0"/>
    <x v="0"/>
  </r>
  <r>
    <x v="164"/>
    <d v="2019-01-06T17:06:00"/>
    <n v="1"/>
    <s v="Sunday"/>
    <x v="0"/>
    <x v="2"/>
    <x v="1"/>
    <x v="3"/>
    <s v="flashscore.com"/>
    <s v="300x250"/>
    <s v="female"/>
    <s v="age_twentyfive_thirtyfour"/>
    <s v="25_34"/>
    <n v="0"/>
    <s v="Weekend"/>
    <n v="17"/>
    <s v="Evening"/>
    <x v="0"/>
    <x v="0"/>
  </r>
  <r>
    <x v="164"/>
    <d v="2019-01-08T14:31:00"/>
    <n v="3"/>
    <s v="Tuesday"/>
    <x v="0"/>
    <x v="2"/>
    <x v="1"/>
    <x v="3"/>
    <s v="flashscore.com"/>
    <s v="300x250"/>
    <s v="female"/>
    <s v="age_twentyfive_thirtyfour"/>
    <s v="25_34"/>
    <n v="0"/>
    <s v="Weekday"/>
    <n v="14"/>
    <s v="Afternoon"/>
    <x v="0"/>
    <x v="0"/>
  </r>
  <r>
    <x v="164"/>
    <d v="2019-01-05T13:41:00"/>
    <n v="7"/>
    <s v="Saturday"/>
    <x v="0"/>
    <x v="2"/>
    <x v="1"/>
    <x v="3"/>
    <s v="flashscore.com"/>
    <s v="300x250"/>
    <s v="female"/>
    <s v="age_twentyfive_thirtyfour"/>
    <s v="25_34"/>
    <n v="0"/>
    <s v="Weekend"/>
    <n v="13"/>
    <s v="Afternoon"/>
    <x v="0"/>
    <x v="0"/>
  </r>
  <r>
    <x v="164"/>
    <d v="2019-01-05T23:49:00"/>
    <n v="7"/>
    <s v="Saturday"/>
    <x v="0"/>
    <x v="2"/>
    <x v="1"/>
    <x v="3"/>
    <s v="flashscore.com"/>
    <s v="300x250"/>
    <s v="female"/>
    <s v="age_twentyfive_thirtyfour"/>
    <s v="25_34"/>
    <n v="0"/>
    <s v="Weekend"/>
    <n v="23"/>
    <s v="Evening"/>
    <x v="0"/>
    <x v="0"/>
  </r>
  <r>
    <x v="164"/>
    <d v="2019-01-10T20:14:00"/>
    <n v="5"/>
    <s v="Thursday"/>
    <x v="0"/>
    <x v="2"/>
    <x v="1"/>
    <x v="3"/>
    <s v="flashscore.com"/>
    <s v="300x250"/>
    <s v="female"/>
    <s v="age_twentyfive_thirtyfour"/>
    <s v="25_34"/>
    <n v="0"/>
    <s v="Weekday"/>
    <n v="20"/>
    <s v="Evening"/>
    <x v="0"/>
    <x v="0"/>
  </r>
  <r>
    <x v="164"/>
    <d v="2019-01-10T16:19:00"/>
    <n v="5"/>
    <s v="Thursday"/>
    <x v="0"/>
    <x v="2"/>
    <x v="1"/>
    <x v="3"/>
    <s v="flashscore.com"/>
    <s v="300x250"/>
    <s v="female"/>
    <s v="age_twentyfive_thirtyfour"/>
    <s v="25_34"/>
    <n v="0"/>
    <s v="Weekday"/>
    <n v="16"/>
    <s v="Afternoon"/>
    <x v="0"/>
    <x v="0"/>
  </r>
  <r>
    <x v="164"/>
    <d v="2019-01-19T13:49:00"/>
    <n v="7"/>
    <s v="Saturday"/>
    <x v="0"/>
    <x v="2"/>
    <x v="1"/>
    <x v="3"/>
    <s v="flashscore.com"/>
    <s v="300x250"/>
    <s v="female"/>
    <s v="age_twentyfive_thirtyfour"/>
    <s v="25_34"/>
    <n v="0"/>
    <s v="Weekend"/>
    <n v="13"/>
    <s v="Afternoon"/>
    <x v="0"/>
    <x v="0"/>
  </r>
  <r>
    <x v="164"/>
    <d v="2019-01-19T10:14:00"/>
    <n v="7"/>
    <s v="Saturday"/>
    <x v="0"/>
    <x v="2"/>
    <x v="1"/>
    <x v="3"/>
    <s v="flashscore.com"/>
    <s v="300x250"/>
    <s v="female"/>
    <s v="age_twentyfive_thirtyfour"/>
    <s v="25_34"/>
    <n v="0"/>
    <s v="Weekend"/>
    <n v="10"/>
    <s v="Morning"/>
    <x v="0"/>
    <x v="0"/>
  </r>
  <r>
    <x v="164"/>
    <d v="2019-01-10T19:43:00"/>
    <n v="5"/>
    <s v="Thursday"/>
    <x v="0"/>
    <x v="2"/>
    <x v="1"/>
    <x v="3"/>
    <s v="flashscore.com"/>
    <s v="300x250"/>
    <s v="female"/>
    <s v="age_twentyfive_thirtyfour"/>
    <s v="25_34"/>
    <n v="0"/>
    <s v="Weekday"/>
    <n v="19"/>
    <s v="Evening"/>
    <x v="0"/>
    <x v="0"/>
  </r>
  <r>
    <x v="164"/>
    <d v="2019-01-19T18:17:00"/>
    <n v="7"/>
    <s v="Saturday"/>
    <x v="0"/>
    <x v="2"/>
    <x v="1"/>
    <x v="3"/>
    <s v="flashscore.com"/>
    <s v="300x250"/>
    <s v="female"/>
    <s v="age_twentyfive_thirtyfour"/>
    <s v="25_34"/>
    <n v="0"/>
    <s v="Weekend"/>
    <n v="18"/>
    <s v="Evening"/>
    <x v="0"/>
    <x v="0"/>
  </r>
  <r>
    <x v="164"/>
    <d v="2019-01-16T13:09:00"/>
    <n v="4"/>
    <s v="Wednesday"/>
    <x v="0"/>
    <x v="2"/>
    <x v="1"/>
    <x v="3"/>
    <s v="flashscore.com"/>
    <s v="300x250"/>
    <s v="female"/>
    <s v="age_twentyfive_thirtyfour"/>
    <s v="25_34"/>
    <n v="0"/>
    <s v="Weekday"/>
    <n v="13"/>
    <s v="Afternoon"/>
    <x v="0"/>
    <x v="0"/>
  </r>
  <r>
    <x v="164"/>
    <d v="2019-01-16T20:23:00"/>
    <n v="4"/>
    <s v="Wednesday"/>
    <x v="0"/>
    <x v="2"/>
    <x v="1"/>
    <x v="3"/>
    <s v="flashscore.com"/>
    <s v="300x250"/>
    <s v="female"/>
    <s v="age_twentyfive_thirtyfour"/>
    <s v="25_34"/>
    <n v="0"/>
    <s v="Weekday"/>
    <n v="20"/>
    <s v="Evening"/>
    <x v="0"/>
    <x v="0"/>
  </r>
  <r>
    <x v="164"/>
    <d v="2019-01-05T17:13:00"/>
    <n v="7"/>
    <s v="Saturday"/>
    <x v="0"/>
    <x v="2"/>
    <x v="1"/>
    <x v="3"/>
    <s v="flashscore.com"/>
    <s v="300x250"/>
    <s v="female"/>
    <s v="age_twentyfive_thirtyfour"/>
    <s v="25_34"/>
    <n v="0"/>
    <s v="Weekend"/>
    <n v="17"/>
    <s v="Evening"/>
    <x v="0"/>
    <x v="0"/>
  </r>
  <r>
    <x v="164"/>
    <d v="2019-01-20T23:54:00"/>
    <n v="1"/>
    <s v="Sunday"/>
    <x v="0"/>
    <x v="2"/>
    <x v="1"/>
    <x v="1"/>
    <s v="flashscore.com"/>
    <s v="300x250"/>
    <s v="female"/>
    <s v="age_twentyfive_thirtyfour"/>
    <s v="25_34"/>
    <n v="0"/>
    <s v="Weekend"/>
    <n v="23"/>
    <s v="Evening"/>
    <x v="0"/>
    <x v="0"/>
  </r>
  <r>
    <x v="164"/>
    <d v="2019-01-16T21:04:00"/>
    <n v="4"/>
    <s v="Wednesday"/>
    <x v="0"/>
    <x v="2"/>
    <x v="1"/>
    <x v="3"/>
    <s v="flashscore.com"/>
    <s v="300x250"/>
    <s v="female"/>
    <s v="age_twentyfive_thirtyfour"/>
    <s v="25_34"/>
    <n v="0"/>
    <s v="Weekday"/>
    <n v="21"/>
    <s v="Evening"/>
    <x v="0"/>
    <x v="0"/>
  </r>
  <r>
    <x v="164"/>
    <d v="2019-01-06T13:19:00"/>
    <n v="1"/>
    <s v="Sunday"/>
    <x v="0"/>
    <x v="2"/>
    <x v="1"/>
    <x v="3"/>
    <s v="flashscore.com"/>
    <s v="300x250"/>
    <s v="female"/>
    <s v="age_twentyfive_thirtyfour"/>
    <s v="25_34"/>
    <n v="0"/>
    <s v="Weekend"/>
    <n v="13"/>
    <s v="Afternoon"/>
    <x v="0"/>
    <x v="0"/>
  </r>
  <r>
    <x v="164"/>
    <d v="2019-01-06T21:28:00"/>
    <n v="1"/>
    <s v="Sunday"/>
    <x v="0"/>
    <x v="2"/>
    <x v="1"/>
    <x v="3"/>
    <s v="flashscore.com"/>
    <s v="300x250"/>
    <s v="female"/>
    <s v="age_twentyfive_thirtyfour"/>
    <s v="25_34"/>
    <n v="0"/>
    <s v="Weekend"/>
    <n v="21"/>
    <s v="Evening"/>
    <x v="0"/>
    <x v="0"/>
  </r>
  <r>
    <x v="164"/>
    <d v="2019-01-12T13:56:00"/>
    <n v="7"/>
    <s v="Saturday"/>
    <x v="0"/>
    <x v="2"/>
    <x v="1"/>
    <x v="3"/>
    <s v="flashscore.com"/>
    <s v="300x250"/>
    <s v="female"/>
    <s v="age_twentyfive_thirtyfour"/>
    <s v="25_34"/>
    <n v="0"/>
    <s v="Weekend"/>
    <n v="13"/>
    <s v="Afternoon"/>
    <x v="0"/>
    <x v="0"/>
  </r>
  <r>
    <x v="164"/>
    <d v="2019-01-05T16:53:00"/>
    <n v="7"/>
    <s v="Saturday"/>
    <x v="0"/>
    <x v="2"/>
    <x v="1"/>
    <x v="3"/>
    <s v="flashscore.com"/>
    <s v="300x250"/>
    <s v="female"/>
    <s v="age_twentyfive_thirtyfour"/>
    <s v="25_34"/>
    <n v="0"/>
    <s v="Weekend"/>
    <n v="16"/>
    <s v="Afternoon"/>
    <x v="0"/>
    <x v="0"/>
  </r>
  <r>
    <x v="164"/>
    <d v="2019-01-06T15:19:00"/>
    <n v="1"/>
    <s v="Sunday"/>
    <x v="0"/>
    <x v="2"/>
    <x v="1"/>
    <x v="3"/>
    <s v="flashscore.com"/>
    <s v="300x250"/>
    <s v="female"/>
    <s v="age_twentyfive_thirtyfour"/>
    <s v="25_34"/>
    <n v="0"/>
    <s v="Weekend"/>
    <n v="15"/>
    <s v="Afternoon"/>
    <x v="0"/>
    <x v="0"/>
  </r>
  <r>
    <x v="164"/>
    <d v="2019-01-05T19:37:00"/>
    <n v="7"/>
    <s v="Saturday"/>
    <x v="0"/>
    <x v="2"/>
    <x v="1"/>
    <x v="3"/>
    <s v="flashscore.com"/>
    <s v="300x250"/>
    <s v="female"/>
    <s v="age_twentyfive_thirtyfour"/>
    <s v="25_34"/>
    <n v="0"/>
    <s v="Weekend"/>
    <n v="19"/>
    <s v="Evening"/>
    <x v="0"/>
    <x v="0"/>
  </r>
  <r>
    <x v="164"/>
    <d v="2019-01-11T21:20:00"/>
    <n v="6"/>
    <s v="Friday"/>
    <x v="0"/>
    <x v="2"/>
    <x v="1"/>
    <x v="3"/>
    <s v="flashscore.com"/>
    <s v="300x250"/>
    <s v="female"/>
    <s v="age_twentyfive_thirtyfour"/>
    <s v="25_34"/>
    <n v="0"/>
    <s v="Weekday"/>
    <n v="21"/>
    <s v="Evening"/>
    <x v="0"/>
    <x v="0"/>
  </r>
  <r>
    <x v="164"/>
    <d v="2019-01-16T21:12:00"/>
    <n v="4"/>
    <s v="Wednesday"/>
    <x v="0"/>
    <x v="2"/>
    <x v="1"/>
    <x v="3"/>
    <s v="flashscore.com"/>
    <s v="300x250"/>
    <s v="female"/>
    <s v="age_twentyfive_thirtyfour"/>
    <s v="25_34"/>
    <n v="0"/>
    <s v="Weekday"/>
    <n v="21"/>
    <s v="Evening"/>
    <x v="0"/>
    <x v="0"/>
  </r>
  <r>
    <x v="164"/>
    <d v="2019-01-06T15:45:00"/>
    <n v="1"/>
    <s v="Sunday"/>
    <x v="0"/>
    <x v="2"/>
    <x v="1"/>
    <x v="3"/>
    <s v="flashscore.com"/>
    <s v="300x250"/>
    <s v="female"/>
    <s v="age_twentyfive_thirtyfour"/>
    <s v="25_34"/>
    <n v="0"/>
    <s v="Weekend"/>
    <n v="15"/>
    <s v="Afternoon"/>
    <x v="0"/>
    <x v="0"/>
  </r>
  <r>
    <x v="164"/>
    <d v="2019-01-10T20:31:00"/>
    <n v="5"/>
    <s v="Thursday"/>
    <x v="0"/>
    <x v="2"/>
    <x v="1"/>
    <x v="3"/>
    <s v="flashscore.com"/>
    <s v="300x250"/>
    <s v="female"/>
    <s v="age_twentyfive_thirtyfour"/>
    <s v="25_34"/>
    <n v="0"/>
    <s v="Weekday"/>
    <n v="20"/>
    <s v="Evening"/>
    <x v="0"/>
    <x v="0"/>
  </r>
  <r>
    <x v="164"/>
    <d v="2019-01-05T15:01:00"/>
    <n v="7"/>
    <s v="Saturday"/>
    <x v="0"/>
    <x v="2"/>
    <x v="1"/>
    <x v="3"/>
    <s v="flashscore.com"/>
    <s v="300x250"/>
    <s v="female"/>
    <s v="age_twentyfive_thirtyfour"/>
    <s v="25_34"/>
    <n v="0"/>
    <s v="Weekend"/>
    <n v="15"/>
    <s v="Afternoon"/>
    <x v="0"/>
    <x v="0"/>
  </r>
  <r>
    <x v="164"/>
    <d v="2019-01-06T18:46:00"/>
    <n v="1"/>
    <s v="Sunday"/>
    <x v="0"/>
    <x v="2"/>
    <x v="1"/>
    <x v="3"/>
    <s v="flashscore.com"/>
    <s v="300x250"/>
    <s v="female"/>
    <s v="age_twentyfive_thirtyfour"/>
    <s v="25_34"/>
    <n v="0"/>
    <s v="Weekend"/>
    <n v="18"/>
    <s v="Evening"/>
    <x v="0"/>
    <x v="0"/>
  </r>
  <r>
    <x v="164"/>
    <d v="2019-01-18T13:08:00"/>
    <n v="6"/>
    <s v="Friday"/>
    <x v="0"/>
    <x v="2"/>
    <x v="1"/>
    <x v="3"/>
    <s v="flashscore.com"/>
    <s v="300x250"/>
    <s v="female"/>
    <s v="age_twentyfive_thirtyfour"/>
    <s v="25_34"/>
    <n v="0"/>
    <s v="Weekday"/>
    <n v="13"/>
    <s v="Afternoon"/>
    <x v="0"/>
    <x v="0"/>
  </r>
  <r>
    <x v="164"/>
    <d v="2019-01-19T16:06:00"/>
    <n v="7"/>
    <s v="Saturday"/>
    <x v="0"/>
    <x v="2"/>
    <x v="1"/>
    <x v="3"/>
    <s v="flashscore.com"/>
    <s v="300x250"/>
    <s v="female"/>
    <s v="age_twentyfive_thirtyfour"/>
    <s v="25_34"/>
    <n v="0"/>
    <s v="Weekend"/>
    <n v="16"/>
    <s v="Afternoon"/>
    <x v="0"/>
    <x v="0"/>
  </r>
  <r>
    <x v="164"/>
    <d v="2019-01-11T20:43:00"/>
    <n v="6"/>
    <s v="Friday"/>
    <x v="0"/>
    <x v="2"/>
    <x v="1"/>
    <x v="3"/>
    <s v="flashscore.com"/>
    <s v="300x250"/>
    <s v="female"/>
    <s v="age_twentyfive_thirtyfour"/>
    <s v="25_34"/>
    <n v="0"/>
    <s v="Weekday"/>
    <n v="20"/>
    <s v="Evening"/>
    <x v="0"/>
    <x v="0"/>
  </r>
  <r>
    <x v="164"/>
    <d v="2019-01-13T17:31:00"/>
    <n v="1"/>
    <s v="Sunday"/>
    <x v="0"/>
    <x v="2"/>
    <x v="1"/>
    <x v="3"/>
    <s v="flashscore.com"/>
    <s v="300x250"/>
    <s v="female"/>
    <s v="age_twentyfive_thirtyfour"/>
    <s v="25_34"/>
    <n v="0"/>
    <s v="Weekend"/>
    <n v="17"/>
    <s v="Evening"/>
    <x v="0"/>
    <x v="0"/>
  </r>
  <r>
    <x v="164"/>
    <d v="2019-01-09T12:19:00"/>
    <n v="4"/>
    <s v="Wednesday"/>
    <x v="0"/>
    <x v="2"/>
    <x v="1"/>
    <x v="3"/>
    <s v="flashscore.com"/>
    <s v="300x250"/>
    <s v="female"/>
    <s v="age_twentyfive_thirtyfour"/>
    <s v="25_34"/>
    <n v="0"/>
    <s v="Weekday"/>
    <n v="12"/>
    <s v="Afternoon"/>
    <x v="0"/>
    <x v="0"/>
  </r>
  <r>
    <x v="165"/>
    <d v="2019-01-16T10:26:00"/>
    <n v="4"/>
    <s v="Wednesday"/>
    <x v="0"/>
    <x v="2"/>
    <x v="0"/>
    <x v="3"/>
    <s v="researchgate.net"/>
    <s v="160x600"/>
    <s v="male"/>
    <s v="age_fortyfive_fiftyfour"/>
    <s v="45_54"/>
    <n v="0"/>
    <s v="Weekday"/>
    <n v="10"/>
    <s v="Morning"/>
    <x v="0"/>
    <x v="0"/>
  </r>
  <r>
    <x v="165"/>
    <d v="2019-01-10T16:22:00"/>
    <n v="5"/>
    <s v="Thursday"/>
    <x v="0"/>
    <x v="2"/>
    <x v="0"/>
    <x v="3"/>
    <s v="limerickleader.ie"/>
    <s v="300x250"/>
    <s v="male"/>
    <s v="age_fortyfive_fiftyfour"/>
    <s v="45_54"/>
    <n v="0"/>
    <s v="Weekday"/>
    <n v="16"/>
    <s v="Afternoon"/>
    <x v="0"/>
    <x v="0"/>
  </r>
  <r>
    <x v="165"/>
    <d v="2019-01-16T09:53:00"/>
    <n v="4"/>
    <s v="Wednesday"/>
    <x v="0"/>
    <x v="2"/>
    <x v="0"/>
    <x v="3"/>
    <s v="limerickleader.ie"/>
    <s v="300x250"/>
    <s v="male"/>
    <s v="age_fortyfive_fiftyfour"/>
    <s v="45_54"/>
    <n v="0"/>
    <s v="Weekday"/>
    <n v="9"/>
    <s v="Morning"/>
    <x v="0"/>
    <x v="0"/>
  </r>
  <r>
    <x v="165"/>
    <d v="2019-01-15T08:08:00"/>
    <n v="3"/>
    <s v="Tuesday"/>
    <x v="0"/>
    <x v="2"/>
    <x v="0"/>
    <x v="3"/>
    <s v="limerickleader.ie"/>
    <s v="300x250"/>
    <s v="male"/>
    <s v="age_fortyfive_fiftyfour"/>
    <s v="45_54"/>
    <n v="0"/>
    <s v="Weekday"/>
    <n v="8"/>
    <s v="Morning"/>
    <x v="0"/>
    <x v="0"/>
  </r>
  <r>
    <x v="165"/>
    <d v="2019-01-17T13:08:00"/>
    <n v="5"/>
    <s v="Thursday"/>
    <x v="0"/>
    <x v="2"/>
    <x v="0"/>
    <x v="3"/>
    <s v="limerickleader.ie"/>
    <s v="300x250"/>
    <s v="male"/>
    <s v="age_fortyfive_fiftyfour"/>
    <s v="45_54"/>
    <n v="0"/>
    <s v="Weekday"/>
    <n v="13"/>
    <s v="Afternoon"/>
    <x v="0"/>
    <x v="0"/>
  </r>
  <r>
    <x v="165"/>
    <d v="2019-01-11T10:54:00"/>
    <n v="6"/>
    <s v="Friday"/>
    <x v="0"/>
    <x v="2"/>
    <x v="0"/>
    <x v="3"/>
    <s v="limerickleader.ie"/>
    <s v="300x250"/>
    <s v="male"/>
    <s v="age_fortyfive_fiftyfour"/>
    <s v="45_54"/>
    <n v="0"/>
    <s v="Weekday"/>
    <n v="10"/>
    <s v="Morning"/>
    <x v="0"/>
    <x v="0"/>
  </r>
  <r>
    <x v="165"/>
    <d v="2019-01-14T08:27:00"/>
    <n v="2"/>
    <s v="Monday"/>
    <x v="0"/>
    <x v="2"/>
    <x v="0"/>
    <x v="3"/>
    <s v="limerickleader.ie"/>
    <s v="300x250"/>
    <s v="male"/>
    <s v="age_fortyfive_fiftyfour"/>
    <s v="45_54"/>
    <n v="0"/>
    <s v="Weekday"/>
    <n v="8"/>
    <s v="Morning"/>
    <x v="0"/>
    <x v="0"/>
  </r>
  <r>
    <x v="165"/>
    <d v="2019-01-09T12:06:00"/>
    <n v="4"/>
    <s v="Wednesday"/>
    <x v="0"/>
    <x v="2"/>
    <x v="0"/>
    <x v="0"/>
    <s v="limerickleader.ie"/>
    <s v="728x90"/>
    <s v="male"/>
    <s v="age_fortyfive_fiftyfour"/>
    <s v="45_54"/>
    <n v="0"/>
    <s v="Weekday"/>
    <n v="12"/>
    <s v="Afternoon"/>
    <x v="0"/>
    <x v="0"/>
  </r>
  <r>
    <x v="165"/>
    <d v="2019-01-09T13:14:00"/>
    <n v="4"/>
    <s v="Wednesday"/>
    <x v="0"/>
    <x v="2"/>
    <x v="0"/>
    <x v="3"/>
    <s v="researchgate.net"/>
    <s v="728x90"/>
    <s v="male"/>
    <s v="age_fortyfive_fiftyfour"/>
    <s v="45_54"/>
    <n v="0"/>
    <s v="Weekday"/>
    <n v="13"/>
    <s v="Afternoon"/>
    <x v="0"/>
    <x v="0"/>
  </r>
  <r>
    <x v="165"/>
    <d v="2019-01-21T08:09:00"/>
    <n v="2"/>
    <s v="Monday"/>
    <x v="0"/>
    <x v="2"/>
    <x v="0"/>
    <x v="3"/>
    <s v="limerickleader.ie"/>
    <s v="728x90"/>
    <s v="male"/>
    <s v="age_fortyfive_fiftyfour"/>
    <s v="45_54"/>
    <n v="0"/>
    <s v="Weekday"/>
    <n v="8"/>
    <s v="Morning"/>
    <x v="0"/>
    <x v="0"/>
  </r>
  <r>
    <x v="165"/>
    <d v="2019-01-15T09:50:00"/>
    <n v="3"/>
    <s v="Tuesday"/>
    <x v="0"/>
    <x v="2"/>
    <x v="0"/>
    <x v="3"/>
    <s v="lawinsider.com"/>
    <s v="728x90"/>
    <s v="male"/>
    <s v="age_fortyfive_fiftyfour"/>
    <s v="45_54"/>
    <n v="0"/>
    <s v="Weekday"/>
    <n v="9"/>
    <s v="Morning"/>
    <x v="0"/>
    <x v="0"/>
  </r>
  <r>
    <x v="165"/>
    <d v="2019-01-23T08:43:00"/>
    <n v="4"/>
    <s v="Wednesday"/>
    <x v="0"/>
    <x v="2"/>
    <x v="0"/>
    <x v="1"/>
    <s v="limerickleader.ie"/>
    <s v="728x90"/>
    <s v="male"/>
    <s v="age_fortyfive_fiftyfour"/>
    <s v="45_54"/>
    <n v="0"/>
    <s v="Weekday"/>
    <n v="8"/>
    <s v="Morning"/>
    <x v="0"/>
    <x v="0"/>
  </r>
  <r>
    <x v="165"/>
    <d v="2019-01-25T08:53:00"/>
    <n v="6"/>
    <s v="Friday"/>
    <x v="0"/>
    <x v="1"/>
    <x v="0"/>
    <x v="2"/>
    <s v="limerickleader.ie"/>
    <s v="728x90"/>
    <s v="male"/>
    <s v="age_fortyfive_fiftyfour"/>
    <s v="45_54"/>
    <n v="0"/>
    <s v="Weekday"/>
    <n v="8"/>
    <s v="Morning"/>
    <x v="2"/>
    <x v="2"/>
  </r>
  <r>
    <x v="166"/>
    <d v="2019-01-21T17:14:00"/>
    <n v="2"/>
    <s v="Monday"/>
    <x v="0"/>
    <x v="0"/>
    <x v="0"/>
    <x v="1"/>
    <s v="daft.ie"/>
    <s v="728x90"/>
    <s v="male"/>
    <s v="age_twentyfive_thirtyfour"/>
    <s v="25_34"/>
    <s v="yes"/>
    <s v="Weekday"/>
    <n v="17"/>
    <s v="Evening"/>
    <x v="0"/>
    <x v="0"/>
  </r>
  <r>
    <x v="166"/>
    <d v="2019-01-28T09:36:00"/>
    <n v="2"/>
    <s v="Monday"/>
    <x v="0"/>
    <x v="1"/>
    <x v="0"/>
    <x v="2"/>
    <s v="daft.ie"/>
    <s v="728x90"/>
    <s v="male"/>
    <s v="age_twentyfive_thirtyfour"/>
    <s v="25_34"/>
    <s v="yes"/>
    <s v="Weekday"/>
    <n v="9"/>
    <s v="Morning"/>
    <x v="1"/>
    <x v="1"/>
  </r>
  <r>
    <x v="167"/>
    <d v="2019-01-06T15:49:00"/>
    <n v="1"/>
    <s v="Sunday"/>
    <x v="0"/>
    <x v="0"/>
    <x v="0"/>
    <x v="0"/>
    <s v="newyorker.com"/>
    <s v="300x250"/>
    <s v="male"/>
    <s v="age_twentyfive_thirtyfour"/>
    <s v="25_34"/>
    <n v="0"/>
    <s v="Weekend"/>
    <n v="15"/>
    <s v="Afternoon"/>
    <x v="0"/>
    <x v="0"/>
  </r>
  <r>
    <x v="167"/>
    <d v="2019-01-11T20:43:00"/>
    <n v="6"/>
    <s v="Friday"/>
    <x v="0"/>
    <x v="0"/>
    <x v="0"/>
    <x v="1"/>
    <s v="tvtropes.org"/>
    <s v="728x90"/>
    <s v="male"/>
    <s v="age_twentyfive_thirtyfour"/>
    <s v="25_34"/>
    <n v="0"/>
    <s v="Weekday"/>
    <n v="20"/>
    <s v="Evening"/>
    <x v="0"/>
    <x v="0"/>
  </r>
  <r>
    <x v="167"/>
    <d v="2019-01-12T14:34:00"/>
    <n v="7"/>
    <s v="Saturday"/>
    <x v="0"/>
    <x v="1"/>
    <x v="0"/>
    <x v="2"/>
    <s v="tvtropes.org"/>
    <s v="728x90"/>
    <s v="male"/>
    <s v="age_twentyfive_thirtyfour"/>
    <s v="25_34"/>
    <n v="0"/>
    <s v="Weekend"/>
    <n v="14"/>
    <s v="Afternoon"/>
    <x v="1"/>
    <x v="1"/>
  </r>
  <r>
    <x v="168"/>
    <d v="2019-01-12T11:13:00"/>
    <n v="7"/>
    <s v="Saturday"/>
    <x v="0"/>
    <x v="2"/>
    <x v="1"/>
    <x v="1"/>
    <s v="pinchofnom.com"/>
    <s v="300x250"/>
    <s v="male"/>
    <s v="age_fortyfive_fiftyfour"/>
    <s v="45_54"/>
    <n v="0"/>
    <s v="Weekend"/>
    <n v="11"/>
    <s v="Morning"/>
    <x v="0"/>
    <x v="0"/>
  </r>
  <r>
    <x v="168"/>
    <d v="2019-01-23T19:39:00"/>
    <n v="4"/>
    <s v="Wednesday"/>
    <x v="0"/>
    <x v="1"/>
    <x v="1"/>
    <x v="2"/>
    <s v="pinchofnom.com"/>
    <s v="300x250"/>
    <s v="male"/>
    <s v="age_fortyfive_fiftyfour"/>
    <s v="45_54"/>
    <n v="0"/>
    <s v="Weekday"/>
    <n v="19"/>
    <s v="Evening"/>
    <x v="2"/>
    <x v="2"/>
  </r>
  <r>
    <x v="169"/>
    <d v="2019-01-06T04:00:00"/>
    <n v="1"/>
    <s v="Sunday"/>
    <x v="0"/>
    <x v="0"/>
    <x v="0"/>
    <x v="1"/>
    <s v="ebay.ie"/>
    <s v="300x250"/>
    <s v="male"/>
    <s v="age_twentyfive_thirtyfour"/>
    <s v="25_34"/>
    <n v="0"/>
    <s v="Weekend"/>
    <n v="4"/>
    <s v="Evening"/>
    <x v="0"/>
    <x v="0"/>
  </r>
  <r>
    <x v="169"/>
    <d v="2019-01-31T11:58:00"/>
    <n v="5"/>
    <s v="Thursday"/>
    <x v="0"/>
    <x v="1"/>
    <x v="0"/>
    <x v="2"/>
    <s v="ebay.ie"/>
    <s v="300x250"/>
    <s v="male"/>
    <s v="age_twentyfive_thirtyfour"/>
    <s v="25_34"/>
    <n v="0"/>
    <s v="Weekday"/>
    <n v="11"/>
    <s v="Morning"/>
    <x v="1"/>
    <x v="1"/>
  </r>
  <r>
    <x v="170"/>
    <d v="2019-01-23T17:21:00"/>
    <n v="4"/>
    <s v="Wednesday"/>
    <x v="0"/>
    <x v="0"/>
    <x v="0"/>
    <x v="1"/>
    <s v="daft.ie"/>
    <s v="728x90"/>
    <s v="male"/>
    <s v="age_twentyfive_thirtyfour"/>
    <s v="25_34"/>
    <s v="yes"/>
    <s v="Weekday"/>
    <n v="17"/>
    <s v="Evening"/>
    <x v="0"/>
    <x v="0"/>
  </r>
  <r>
    <x v="170"/>
    <d v="2019-01-29T14:49:00"/>
    <n v="3"/>
    <s v="Tuesday"/>
    <x v="0"/>
    <x v="1"/>
    <x v="0"/>
    <x v="2"/>
    <s v="daft.ie"/>
    <s v="728x90"/>
    <s v="male"/>
    <s v="age_twentyfive_thirtyfour"/>
    <s v="25_34"/>
    <s v="yes"/>
    <s v="Weekday"/>
    <n v="14"/>
    <s v="Afternoon"/>
    <x v="1"/>
    <x v="1"/>
  </r>
  <r>
    <x v="171"/>
    <d v="2019-01-08T23:28:00"/>
    <n v="3"/>
    <s v="Tuesday"/>
    <x v="0"/>
    <x v="0"/>
    <x v="1"/>
    <x v="1"/>
    <s v="propertypriceregisterireland.com"/>
    <s v="300x250"/>
    <s v="female"/>
    <s v="age_twentyfive_thirtyfour"/>
    <s v="25_34"/>
    <n v="0"/>
    <s v="Weekday"/>
    <n v="23"/>
    <s v="Evening"/>
    <x v="0"/>
    <x v="0"/>
  </r>
  <r>
    <x v="171"/>
    <d v="2019-01-07T14:56:00"/>
    <n v="2"/>
    <s v="Monday"/>
    <x v="0"/>
    <x v="0"/>
    <x v="1"/>
    <x v="0"/>
    <s v="touch.boards.ie"/>
    <s v="320x50"/>
    <s v="female"/>
    <s v="age_twentyfive_thirtyfour"/>
    <s v="25_34"/>
    <n v="0"/>
    <s v="Weekday"/>
    <n v="14"/>
    <s v="Afternoon"/>
    <x v="0"/>
    <x v="0"/>
  </r>
  <r>
    <x v="171"/>
    <d v="2019-01-12T18:51:00"/>
    <n v="7"/>
    <s v="Saturday"/>
    <x v="0"/>
    <x v="1"/>
    <x v="1"/>
    <x v="2"/>
    <s v="propertypriceregisterireland.com"/>
    <s v="300x250"/>
    <s v="female"/>
    <s v="age_twentyfive_thirtyfour"/>
    <s v="25_34"/>
    <n v="0"/>
    <s v="Weekend"/>
    <n v="18"/>
    <s v="Evening"/>
    <x v="1"/>
    <x v="1"/>
  </r>
  <r>
    <x v="172"/>
    <d v="2019-01-10T08:49:00"/>
    <n v="5"/>
    <s v="Thursday"/>
    <x v="0"/>
    <x v="0"/>
    <x v="0"/>
    <x v="0"/>
    <s v="outlook.live.com"/>
    <s v="160x600"/>
    <s v="female"/>
    <s v="age_twentyfive_thirtyfour"/>
    <s v="25_34"/>
    <n v="0"/>
    <s v="Weekday"/>
    <n v="8"/>
    <s v="Morning"/>
    <x v="0"/>
    <x v="0"/>
  </r>
  <r>
    <x v="172"/>
    <d v="2019-01-11T08:23:00"/>
    <n v="6"/>
    <s v="Friday"/>
    <x v="0"/>
    <x v="0"/>
    <x v="0"/>
    <x v="1"/>
    <s v="outlook.live.com"/>
    <s v="160x600"/>
    <s v="female"/>
    <s v="age_twentyfive_thirtyfour"/>
    <s v="25_34"/>
    <n v="0"/>
    <s v="Weekday"/>
    <n v="8"/>
    <s v="Morning"/>
    <x v="0"/>
    <x v="0"/>
  </r>
  <r>
    <x v="172"/>
    <d v="2019-01-31T13:21:00"/>
    <n v="5"/>
    <s v="Thursday"/>
    <x v="0"/>
    <x v="1"/>
    <x v="0"/>
    <x v="2"/>
    <s v="outlook.live.com"/>
    <s v="160x600"/>
    <s v="female"/>
    <s v="age_twentyfive_thirtyfour"/>
    <s v="25_34"/>
    <n v="0"/>
    <s v="Weekday"/>
    <n v="13"/>
    <s v="Afternoon"/>
    <x v="1"/>
    <x v="1"/>
  </r>
  <r>
    <x v="173"/>
    <d v="2019-01-07T01:11:00"/>
    <n v="2"/>
    <s v="Monday"/>
    <x v="0"/>
    <x v="0"/>
    <x v="1"/>
    <x v="3"/>
    <s v="moneyguideireland.com"/>
    <s v="300x250"/>
    <s v="female"/>
    <s v="age_thirtyfive_fortyfour"/>
    <s v="35_44"/>
    <n v="0"/>
    <s v="Weekday"/>
    <n v="1"/>
    <s v="Evening"/>
    <x v="0"/>
    <x v="0"/>
  </r>
  <r>
    <x v="173"/>
    <d v="2019-01-07T00:17:00"/>
    <n v="2"/>
    <s v="Monday"/>
    <x v="0"/>
    <x v="0"/>
    <x v="1"/>
    <x v="3"/>
    <s v="rightmove.co.uk"/>
    <s v="320x50"/>
    <s v="female"/>
    <s v="age_thirtyfive_fortyfour"/>
    <s v="35_44"/>
    <n v="0"/>
    <s v="Weekday"/>
    <n v="0"/>
    <s v="Evening"/>
    <x v="0"/>
    <x v="0"/>
  </r>
  <r>
    <x v="173"/>
    <d v="2019-01-04T23:05:00"/>
    <n v="6"/>
    <s v="Friday"/>
    <x v="0"/>
    <x v="2"/>
    <x v="1"/>
    <x v="3"/>
    <s v="eyeonspain.com"/>
    <s v="160x600"/>
    <s v="female"/>
    <s v="age_thirtyfive_fortyfour"/>
    <s v="35_44"/>
    <n v="0"/>
    <s v="Weekday"/>
    <n v="23"/>
    <s v="Evening"/>
    <x v="0"/>
    <x v="0"/>
  </r>
  <r>
    <x v="173"/>
    <d v="2019-01-04T22:29:00"/>
    <n v="6"/>
    <s v="Friday"/>
    <x v="0"/>
    <x v="2"/>
    <x v="1"/>
    <x v="3"/>
    <s v="fatgirlskinny.net"/>
    <s v="300x250"/>
    <s v="female"/>
    <s v="age_thirtyfive_fortyfour"/>
    <s v="35_44"/>
    <n v="0"/>
    <s v="Weekday"/>
    <n v="22"/>
    <s v="Evening"/>
    <x v="0"/>
    <x v="0"/>
  </r>
  <r>
    <x v="173"/>
    <d v="2019-01-04T22:28:00"/>
    <n v="6"/>
    <s v="Friday"/>
    <x v="0"/>
    <x v="2"/>
    <x v="1"/>
    <x v="3"/>
    <s v="minimins.com"/>
    <s v="300x250"/>
    <s v="female"/>
    <s v="age_thirtyfive_fortyfour"/>
    <s v="35_44"/>
    <n v="0"/>
    <s v="Weekday"/>
    <n v="22"/>
    <s v="Evening"/>
    <x v="0"/>
    <x v="0"/>
  </r>
  <r>
    <x v="173"/>
    <d v="2019-01-20T01:19:00"/>
    <n v="1"/>
    <s v="Sunday"/>
    <x v="0"/>
    <x v="2"/>
    <x v="1"/>
    <x v="3"/>
    <s v="verywellhealth.com"/>
    <s v="300x250"/>
    <s v="female"/>
    <s v="age_thirtyfive_fortyfour"/>
    <s v="35_44"/>
    <n v="0"/>
    <s v="Weekend"/>
    <n v="1"/>
    <s v="Evening"/>
    <x v="0"/>
    <x v="0"/>
  </r>
  <r>
    <x v="173"/>
    <d v="2019-01-14T07:47:00"/>
    <n v="2"/>
    <s v="Monday"/>
    <x v="0"/>
    <x v="2"/>
    <x v="1"/>
    <x v="3"/>
    <s v="thecalculatorsite.com"/>
    <s v="300x250"/>
    <s v="female"/>
    <s v="age_thirtyfive_fortyfour"/>
    <s v="35_44"/>
    <n v="0"/>
    <s v="Weekday"/>
    <n v="7"/>
    <s v="Morning"/>
    <x v="0"/>
    <x v="0"/>
  </r>
  <r>
    <x v="173"/>
    <d v="2019-01-09T22:13:00"/>
    <n v="4"/>
    <s v="Wednesday"/>
    <x v="0"/>
    <x v="2"/>
    <x v="1"/>
    <x v="3"/>
    <s v="kyero.com"/>
    <s v="300x250"/>
    <s v="female"/>
    <s v="age_thirtyfive_fortyfour"/>
    <s v="35_44"/>
    <n v="0"/>
    <s v="Weekday"/>
    <n v="22"/>
    <s v="Evening"/>
    <x v="0"/>
    <x v="0"/>
  </r>
  <r>
    <x v="173"/>
    <d v="2019-01-19T10:19:00"/>
    <n v="7"/>
    <s v="Saturday"/>
    <x v="0"/>
    <x v="2"/>
    <x v="1"/>
    <x v="3"/>
    <s v="rightmove.co.uk"/>
    <s v="320x50"/>
    <s v="female"/>
    <s v="age_thirtyfive_fortyfour"/>
    <s v="35_44"/>
    <n v="0"/>
    <s v="Weekend"/>
    <n v="10"/>
    <s v="Morning"/>
    <x v="0"/>
    <x v="0"/>
  </r>
  <r>
    <x v="173"/>
    <d v="2019-01-14T11:20:00"/>
    <n v="2"/>
    <s v="Monday"/>
    <x v="0"/>
    <x v="2"/>
    <x v="1"/>
    <x v="3"/>
    <s v="webmd.com"/>
    <s v="320x50"/>
    <s v="female"/>
    <s v="age_thirtyfive_fortyfour"/>
    <s v="35_44"/>
    <n v="0"/>
    <s v="Weekday"/>
    <n v="11"/>
    <s v="Morning"/>
    <x v="0"/>
    <x v="0"/>
  </r>
  <r>
    <x v="173"/>
    <d v="2019-01-14T22:42:00"/>
    <n v="2"/>
    <s v="Monday"/>
    <x v="0"/>
    <x v="2"/>
    <x v="1"/>
    <x v="3"/>
    <s v="touch.daft.ie"/>
    <s v="320x50"/>
    <s v="female"/>
    <s v="age_thirtyfive_fortyfour"/>
    <s v="35_44"/>
    <n v="0"/>
    <s v="Weekday"/>
    <n v="22"/>
    <s v="Evening"/>
    <x v="0"/>
    <x v="0"/>
  </r>
  <r>
    <x v="173"/>
    <d v="2019-01-04T22:29:00"/>
    <n v="6"/>
    <s v="Friday"/>
    <x v="0"/>
    <x v="2"/>
    <x v="1"/>
    <x v="3"/>
    <s v="fatgirlskinny.net"/>
    <s v="320x50"/>
    <s v="female"/>
    <s v="age_thirtyfive_fortyfour"/>
    <s v="35_44"/>
    <n v="0"/>
    <s v="Weekday"/>
    <n v="22"/>
    <s v="Evening"/>
    <x v="0"/>
    <x v="0"/>
  </r>
  <r>
    <x v="173"/>
    <d v="2019-01-04T22:32:00"/>
    <n v="6"/>
    <s v="Friday"/>
    <x v="0"/>
    <x v="2"/>
    <x v="1"/>
    <x v="3"/>
    <s v="fatgirlskinny.net"/>
    <s v="320x50"/>
    <s v="female"/>
    <s v="age_thirtyfive_fortyfour"/>
    <s v="35_44"/>
    <n v="0"/>
    <s v="Weekday"/>
    <n v="22"/>
    <s v="Evening"/>
    <x v="0"/>
    <x v="0"/>
  </r>
  <r>
    <x v="173"/>
    <d v="2019-01-04T22:45:00"/>
    <n v="6"/>
    <s v="Friday"/>
    <x v="0"/>
    <x v="2"/>
    <x v="1"/>
    <x v="3"/>
    <s v="fatgirlskinny.net"/>
    <s v="320x50"/>
    <s v="female"/>
    <s v="age_thirtyfive_fortyfour"/>
    <s v="35_44"/>
    <n v="0"/>
    <s v="Weekday"/>
    <n v="22"/>
    <s v="Evening"/>
    <x v="0"/>
    <x v="0"/>
  </r>
  <r>
    <x v="173"/>
    <d v="2019-01-14T11:20:00"/>
    <n v="2"/>
    <s v="Monday"/>
    <x v="0"/>
    <x v="2"/>
    <x v="1"/>
    <x v="3"/>
    <s v="webmd.com"/>
    <s v="320x50"/>
    <s v="female"/>
    <s v="age_thirtyfive_fortyfour"/>
    <s v="35_44"/>
    <n v="0"/>
    <s v="Weekday"/>
    <n v="11"/>
    <s v="Morning"/>
    <x v="0"/>
    <x v="0"/>
  </r>
  <r>
    <x v="173"/>
    <d v="2019-01-20T20:07:00"/>
    <n v="1"/>
    <s v="Sunday"/>
    <x v="0"/>
    <x v="2"/>
    <x v="1"/>
    <x v="1"/>
    <s v="rightmove.co.uk"/>
    <s v="320x50"/>
    <s v="female"/>
    <s v="age_thirtyfive_fortyfour"/>
    <s v="35_44"/>
    <n v="0"/>
    <s v="Weekend"/>
    <n v="20"/>
    <s v="Evening"/>
    <x v="0"/>
    <x v="0"/>
  </r>
  <r>
    <x v="173"/>
    <d v="2019-01-18T14:29:00"/>
    <n v="6"/>
    <s v="Friday"/>
    <x v="0"/>
    <x v="2"/>
    <x v="1"/>
    <x v="3"/>
    <s v="rightmove.co.uk"/>
    <s v="320x50"/>
    <s v="female"/>
    <s v="age_thirtyfive_fortyfour"/>
    <s v="35_44"/>
    <n v="0"/>
    <s v="Weekday"/>
    <n v="14"/>
    <s v="Afternoon"/>
    <x v="0"/>
    <x v="0"/>
  </r>
  <r>
    <x v="173"/>
    <d v="2019-01-15T18:47:00"/>
    <n v="3"/>
    <s v="Tuesday"/>
    <x v="0"/>
    <x v="2"/>
    <x v="1"/>
    <x v="3"/>
    <s v="webmd.com"/>
    <s v="320x50"/>
    <s v="female"/>
    <s v="age_thirtyfive_fortyfour"/>
    <s v="35_44"/>
    <n v="0"/>
    <s v="Weekday"/>
    <n v="18"/>
    <s v="Evening"/>
    <x v="0"/>
    <x v="0"/>
  </r>
  <r>
    <x v="173"/>
    <d v="2019-01-18T14:29:00"/>
    <n v="6"/>
    <s v="Friday"/>
    <x v="0"/>
    <x v="2"/>
    <x v="1"/>
    <x v="3"/>
    <s v="rightmove.co.uk"/>
    <s v="320x50"/>
    <s v="female"/>
    <s v="age_thirtyfive_fortyfour"/>
    <s v="35_44"/>
    <n v="0"/>
    <s v="Weekday"/>
    <n v="14"/>
    <s v="Afternoon"/>
    <x v="0"/>
    <x v="0"/>
  </r>
  <r>
    <x v="173"/>
    <d v="2019-01-23T15:36:00"/>
    <n v="4"/>
    <s v="Wednesday"/>
    <x v="0"/>
    <x v="1"/>
    <x v="1"/>
    <x v="2"/>
    <s v="rightmove.co.uk"/>
    <s v="320x50"/>
    <s v="female"/>
    <s v="age_thirtyfive_fortyfour"/>
    <s v="35_44"/>
    <n v="0"/>
    <s v="Weekday"/>
    <n v="15"/>
    <s v="Afternoon"/>
    <x v="2"/>
    <x v="1"/>
  </r>
  <r>
    <x v="174"/>
    <d v="2019-01-09T13:48:00"/>
    <n v="4"/>
    <s v="Wednesday"/>
    <x v="0"/>
    <x v="0"/>
    <x v="0"/>
    <x v="0"/>
    <s v="daft.ie"/>
    <s v="728x90"/>
    <s v="female"/>
    <s v="age_eighteen_twentyfour"/>
    <s v="18_24"/>
    <s v="yes"/>
    <s v="Weekday"/>
    <n v="13"/>
    <s v="Afternoon"/>
    <x v="0"/>
    <x v="0"/>
  </r>
  <r>
    <x v="174"/>
    <d v="2019-01-09T14:12:00"/>
    <n v="4"/>
    <s v="Wednesday"/>
    <x v="0"/>
    <x v="0"/>
    <x v="0"/>
    <x v="1"/>
    <s v="daft.ie"/>
    <s v="728x90"/>
    <s v="female"/>
    <s v="age_eighteen_twentyfour"/>
    <s v="18_24"/>
    <s v="yes"/>
    <s v="Weekday"/>
    <n v="14"/>
    <s v="Afternoon"/>
    <x v="0"/>
    <x v="0"/>
  </r>
  <r>
    <x v="174"/>
    <d v="2019-01-16T17:43:00"/>
    <n v="4"/>
    <s v="Wednesday"/>
    <x v="0"/>
    <x v="1"/>
    <x v="0"/>
    <x v="2"/>
    <s v="daft.ie"/>
    <s v="728x90"/>
    <s v="female"/>
    <s v="age_eighteen_twentyfour"/>
    <s v="18_24"/>
    <s v="yes"/>
    <s v="Weekday"/>
    <n v="17"/>
    <s v="Evening"/>
    <x v="1"/>
    <x v="1"/>
  </r>
  <r>
    <x v="175"/>
    <d v="2019-01-29T09:51:00"/>
    <n v="3"/>
    <s v="Tuesday"/>
    <x v="0"/>
    <x v="2"/>
    <x v="0"/>
    <x v="3"/>
    <s v="daft.ie"/>
    <s v="160x600"/>
    <s v="female"/>
    <s v="age_fortyfive_fiftyfour"/>
    <s v="45_54"/>
    <s v="yes"/>
    <s v="Weekday"/>
    <n v="9"/>
    <s v="Morning"/>
    <x v="0"/>
    <x v="0"/>
  </r>
  <r>
    <x v="175"/>
    <d v="2019-01-23T16:43:00"/>
    <n v="4"/>
    <s v="Wednesday"/>
    <x v="0"/>
    <x v="2"/>
    <x v="0"/>
    <x v="3"/>
    <s v="daft.ie"/>
    <s v="160x600"/>
    <s v="female"/>
    <s v="age_fortyfive_fiftyfour"/>
    <s v="45_54"/>
    <s v="yes"/>
    <s v="Weekday"/>
    <n v="16"/>
    <s v="Afternoon"/>
    <x v="0"/>
    <x v="0"/>
  </r>
  <r>
    <x v="175"/>
    <d v="2019-01-23T11:00:00"/>
    <n v="4"/>
    <s v="Wednesday"/>
    <x v="0"/>
    <x v="2"/>
    <x v="0"/>
    <x v="3"/>
    <s v="daft.ie"/>
    <s v="160x600"/>
    <s v="female"/>
    <s v="age_fortyfive_fiftyfour"/>
    <s v="45_54"/>
    <s v="yes"/>
    <s v="Weekday"/>
    <n v="11"/>
    <s v="Morning"/>
    <x v="0"/>
    <x v="0"/>
  </r>
  <r>
    <x v="175"/>
    <d v="2019-01-29T09:27:00"/>
    <n v="3"/>
    <s v="Tuesday"/>
    <x v="0"/>
    <x v="2"/>
    <x v="0"/>
    <x v="3"/>
    <s v="daft.ie"/>
    <s v="160x600"/>
    <s v="female"/>
    <s v="age_fortyfive_fiftyfour"/>
    <s v="45_54"/>
    <s v="yes"/>
    <s v="Weekday"/>
    <n v="9"/>
    <s v="Morning"/>
    <x v="0"/>
    <x v="0"/>
  </r>
  <r>
    <x v="175"/>
    <d v="2019-01-29T09:54:00"/>
    <n v="3"/>
    <s v="Tuesday"/>
    <x v="0"/>
    <x v="2"/>
    <x v="0"/>
    <x v="1"/>
    <s v="daft.ie"/>
    <s v="160x600"/>
    <s v="female"/>
    <s v="age_fortyfive_fiftyfour"/>
    <s v="45_54"/>
    <s v="yes"/>
    <s v="Weekday"/>
    <n v="9"/>
    <s v="Morning"/>
    <x v="0"/>
    <x v="0"/>
  </r>
  <r>
    <x v="175"/>
    <d v="2019-01-29T09:35:00"/>
    <n v="3"/>
    <s v="Tuesday"/>
    <x v="0"/>
    <x v="2"/>
    <x v="0"/>
    <x v="3"/>
    <s v="daft.ie"/>
    <s v="160x600"/>
    <s v="female"/>
    <s v="age_fortyfive_fiftyfour"/>
    <s v="45_54"/>
    <s v="yes"/>
    <s v="Weekday"/>
    <n v="9"/>
    <s v="Morning"/>
    <x v="0"/>
    <x v="0"/>
  </r>
  <r>
    <x v="175"/>
    <d v="2019-01-29T09:35:00"/>
    <n v="3"/>
    <s v="Tuesday"/>
    <x v="0"/>
    <x v="2"/>
    <x v="0"/>
    <x v="3"/>
    <s v="daft.ie"/>
    <s v="160x600"/>
    <s v="female"/>
    <s v="age_fortyfive_fiftyfour"/>
    <s v="45_54"/>
    <s v="yes"/>
    <s v="Weekday"/>
    <n v="9"/>
    <s v="Morning"/>
    <x v="0"/>
    <x v="0"/>
  </r>
  <r>
    <x v="175"/>
    <d v="2019-01-23T16:30:00"/>
    <n v="4"/>
    <s v="Wednesday"/>
    <x v="0"/>
    <x v="2"/>
    <x v="0"/>
    <x v="3"/>
    <s v="daft.ie"/>
    <s v="160x600"/>
    <s v="female"/>
    <s v="age_fortyfive_fiftyfour"/>
    <s v="45_54"/>
    <s v="yes"/>
    <s v="Weekday"/>
    <n v="16"/>
    <s v="Afternoon"/>
    <x v="0"/>
    <x v="0"/>
  </r>
  <r>
    <x v="175"/>
    <d v="2019-01-23T16:06:00"/>
    <n v="4"/>
    <s v="Wednesday"/>
    <x v="0"/>
    <x v="2"/>
    <x v="0"/>
    <x v="3"/>
    <s v="daft.ie"/>
    <s v="300x250"/>
    <s v="female"/>
    <s v="age_fortyfive_fiftyfour"/>
    <s v="45_54"/>
    <s v="yes"/>
    <s v="Weekday"/>
    <n v="16"/>
    <s v="Afternoon"/>
    <x v="0"/>
    <x v="0"/>
  </r>
  <r>
    <x v="175"/>
    <d v="2019-01-21T16:43:00"/>
    <n v="2"/>
    <s v="Monday"/>
    <x v="0"/>
    <x v="2"/>
    <x v="0"/>
    <x v="3"/>
    <s v="daft.ie"/>
    <s v="728x90"/>
    <s v="female"/>
    <s v="age_fortyfive_fiftyfour"/>
    <s v="45_54"/>
    <s v="yes"/>
    <s v="Weekday"/>
    <n v="16"/>
    <s v="Afternoon"/>
    <x v="0"/>
    <x v="0"/>
  </r>
  <r>
    <x v="175"/>
    <d v="2019-01-21T16:17:00"/>
    <n v="2"/>
    <s v="Monday"/>
    <x v="0"/>
    <x v="2"/>
    <x v="0"/>
    <x v="0"/>
    <s v="daft.ie"/>
    <s v="728x90"/>
    <s v="female"/>
    <s v="age_fortyfive_fiftyfour"/>
    <s v="45_54"/>
    <s v="yes"/>
    <s v="Weekday"/>
    <n v="16"/>
    <s v="Afternoon"/>
    <x v="0"/>
    <x v="0"/>
  </r>
  <r>
    <x v="175"/>
    <d v="2019-01-22T09:44:00"/>
    <n v="3"/>
    <s v="Tuesday"/>
    <x v="0"/>
    <x v="2"/>
    <x v="0"/>
    <x v="3"/>
    <s v="daft.ie"/>
    <s v="728x90"/>
    <s v="female"/>
    <s v="age_fortyfive_fiftyfour"/>
    <s v="45_54"/>
    <s v="yes"/>
    <s v="Weekday"/>
    <n v="9"/>
    <s v="Morning"/>
    <x v="0"/>
    <x v="0"/>
  </r>
  <r>
    <x v="175"/>
    <d v="2019-01-21T16:46:00"/>
    <n v="2"/>
    <s v="Monday"/>
    <x v="0"/>
    <x v="2"/>
    <x v="0"/>
    <x v="3"/>
    <s v="daft.ie"/>
    <s v="728x90"/>
    <s v="female"/>
    <s v="age_fortyfive_fiftyfour"/>
    <s v="45_54"/>
    <s v="yes"/>
    <s v="Weekday"/>
    <n v="16"/>
    <s v="Afternoon"/>
    <x v="0"/>
    <x v="0"/>
  </r>
  <r>
    <x v="175"/>
    <d v="2019-01-25T14:07:00"/>
    <n v="6"/>
    <s v="Friday"/>
    <x v="0"/>
    <x v="2"/>
    <x v="0"/>
    <x v="3"/>
    <s v="daft.ie"/>
    <s v="728x90"/>
    <s v="female"/>
    <s v="age_fortyfive_fiftyfour"/>
    <s v="45_54"/>
    <s v="yes"/>
    <s v="Weekday"/>
    <n v="14"/>
    <s v="Afternoon"/>
    <x v="0"/>
    <x v="0"/>
  </r>
  <r>
    <x v="175"/>
    <d v="2019-01-24T16:58:00"/>
    <n v="5"/>
    <s v="Thursday"/>
    <x v="0"/>
    <x v="2"/>
    <x v="0"/>
    <x v="3"/>
    <s v="daft.ie"/>
    <s v="728x90"/>
    <s v="female"/>
    <s v="age_fortyfive_fiftyfour"/>
    <s v="45_54"/>
    <s v="yes"/>
    <s v="Weekday"/>
    <n v="16"/>
    <s v="Afternoon"/>
    <x v="0"/>
    <x v="0"/>
  </r>
  <r>
    <x v="175"/>
    <d v="2019-01-29T10:16:00"/>
    <n v="3"/>
    <s v="Tuesday"/>
    <x v="0"/>
    <x v="1"/>
    <x v="0"/>
    <x v="2"/>
    <s v="daft.ie"/>
    <s v="160x600"/>
    <s v="female"/>
    <s v="age_fortyfive_fiftyfour"/>
    <s v="45_54"/>
    <s v="yes"/>
    <s v="Weekday"/>
    <n v="10"/>
    <s v="Morning"/>
    <x v="2"/>
    <x v="2"/>
  </r>
  <r>
    <x v="176"/>
    <d v="2019-01-14T23:54:00"/>
    <n v="2"/>
    <s v="Monday"/>
    <x v="0"/>
    <x v="0"/>
    <x v="2"/>
    <x v="1"/>
    <s v="moneyguideireland.com"/>
    <s v="728x90"/>
    <s v="female"/>
    <s v="age_twentyfive_thirtyfour"/>
    <s v="25_34"/>
    <n v="0"/>
    <s v="Weekday"/>
    <n v="23"/>
    <s v="Evening"/>
    <x v="0"/>
    <x v="0"/>
  </r>
  <r>
    <x v="176"/>
    <d v="2019-01-30T19:45:00"/>
    <n v="4"/>
    <s v="Wednesday"/>
    <x v="0"/>
    <x v="1"/>
    <x v="2"/>
    <x v="2"/>
    <s v="moneyguideireland.com"/>
    <s v="728x90"/>
    <s v="female"/>
    <s v="age_twentyfive_thirtyfour"/>
    <s v="25_34"/>
    <n v="0"/>
    <s v="Weekday"/>
    <n v="19"/>
    <s v="Evening"/>
    <x v="1"/>
    <x v="1"/>
  </r>
  <r>
    <x v="177"/>
    <d v="2019-01-17T03:19:00"/>
    <n v="5"/>
    <s v="Thursday"/>
    <x v="0"/>
    <x v="2"/>
    <x v="0"/>
    <x v="3"/>
    <s v="ebay.ie"/>
    <s v="160x600"/>
    <s v="male"/>
    <s v="age_twentyfive_thirtyfour"/>
    <s v="25_34"/>
    <n v="0"/>
    <s v="Weekday"/>
    <n v="3"/>
    <s v="Evening"/>
    <x v="0"/>
    <x v="0"/>
  </r>
  <r>
    <x v="177"/>
    <d v="2019-01-17T03:19:00"/>
    <n v="5"/>
    <s v="Thursday"/>
    <x v="0"/>
    <x v="2"/>
    <x v="0"/>
    <x v="3"/>
    <s v="tpc.googlesyndication.com"/>
    <s v="300x250"/>
    <s v="male"/>
    <s v="age_twentyfive_thirtyfour"/>
    <s v="25_34"/>
    <n v="0"/>
    <s v="Weekday"/>
    <n v="3"/>
    <s v="Evening"/>
    <x v="0"/>
    <x v="0"/>
  </r>
  <r>
    <x v="177"/>
    <d v="2019-01-18T03:09:00"/>
    <n v="6"/>
    <s v="Friday"/>
    <x v="0"/>
    <x v="1"/>
    <x v="0"/>
    <x v="2"/>
    <s v="tpc.googlesyndication.com"/>
    <s v="300x250"/>
    <s v="male"/>
    <s v="age_twentyfive_thirtyfour"/>
    <s v="25_34"/>
    <n v="0"/>
    <s v="Weekday"/>
    <n v="3"/>
    <s v="Evening"/>
    <x v="2"/>
    <x v="2"/>
  </r>
  <r>
    <x v="178"/>
    <d v="2019-01-06T21:23:00"/>
    <n v="1"/>
    <s v="Sunday"/>
    <x v="0"/>
    <x v="1"/>
    <x v="1"/>
    <x v="2"/>
    <s v="b1.ro"/>
    <s v="320x50"/>
    <s v="female"/>
    <s v="age_thirtyfive_fortyfour"/>
    <s v="35_44"/>
    <n v="0"/>
    <s v="Weekend"/>
    <n v="21"/>
    <s v="Evening"/>
    <x v="1"/>
    <x v="2"/>
  </r>
  <r>
    <x v="179"/>
    <d v="2019-01-17T10:45:00"/>
    <n v="5"/>
    <s v="Thursday"/>
    <x v="0"/>
    <x v="2"/>
    <x v="1"/>
    <x v="3"/>
    <s v="dziennikzachodni.pl"/>
    <s v="300x250"/>
    <s v="female"/>
    <s v="age_twentyfive_thirtyfour"/>
    <s v="25_34"/>
    <n v="0"/>
    <s v="Weekday"/>
    <n v="10"/>
    <s v="Morning"/>
    <x v="0"/>
    <x v="0"/>
  </r>
  <r>
    <x v="179"/>
    <d v="2019-01-17T16:40:00"/>
    <n v="5"/>
    <s v="Thursday"/>
    <x v="0"/>
    <x v="2"/>
    <x v="1"/>
    <x v="3"/>
    <s v="otomoto.pl"/>
    <s v="300x250"/>
    <s v="female"/>
    <s v="age_twentyfive_thirtyfour"/>
    <s v="25_34"/>
    <n v="0"/>
    <s v="Weekday"/>
    <n v="16"/>
    <s v="Afternoon"/>
    <x v="0"/>
    <x v="0"/>
  </r>
  <r>
    <x v="179"/>
    <d v="2019-01-17T20:23:00"/>
    <n v="5"/>
    <s v="Thursday"/>
    <x v="0"/>
    <x v="2"/>
    <x v="1"/>
    <x v="1"/>
    <s v="dziennikzachodni.pl"/>
    <s v="300x250"/>
    <s v="female"/>
    <s v="age_twentyfive_thirtyfour"/>
    <s v="25_34"/>
    <n v="0"/>
    <s v="Weekday"/>
    <n v="20"/>
    <s v="Evening"/>
    <x v="0"/>
    <x v="0"/>
  </r>
  <r>
    <x v="179"/>
    <d v="2019-01-17T15:46:00"/>
    <n v="5"/>
    <s v="Thursday"/>
    <x v="0"/>
    <x v="2"/>
    <x v="1"/>
    <x v="3"/>
    <s v="m.domodi.pl"/>
    <s v="300x250"/>
    <s v="female"/>
    <s v="age_twentyfive_thirtyfour"/>
    <s v="25_34"/>
    <n v="0"/>
    <s v="Weekday"/>
    <n v="15"/>
    <s v="Afternoon"/>
    <x v="0"/>
    <x v="0"/>
  </r>
  <r>
    <x v="179"/>
    <d v="2019-01-16T16:52:00"/>
    <n v="4"/>
    <s v="Wednesday"/>
    <x v="0"/>
    <x v="2"/>
    <x v="1"/>
    <x v="3"/>
    <s v="lublin112.pl"/>
    <s v="300x250"/>
    <s v="female"/>
    <s v="age_twentyfive_thirtyfour"/>
    <s v="25_34"/>
    <n v="0"/>
    <s v="Weekday"/>
    <n v="16"/>
    <s v="Afternoon"/>
    <x v="0"/>
    <x v="0"/>
  </r>
  <r>
    <x v="179"/>
    <d v="2019-01-17T16:43:00"/>
    <n v="5"/>
    <s v="Thursday"/>
    <x v="0"/>
    <x v="2"/>
    <x v="1"/>
    <x v="3"/>
    <s v="nowiny.pl"/>
    <s v="320x50"/>
    <s v="female"/>
    <s v="age_twentyfive_thirtyfour"/>
    <s v="25_34"/>
    <n v="0"/>
    <s v="Weekday"/>
    <n v="16"/>
    <s v="Afternoon"/>
    <x v="0"/>
    <x v="0"/>
  </r>
  <r>
    <x v="179"/>
    <d v="2019-01-16T09:32:00"/>
    <n v="4"/>
    <s v="Wednesday"/>
    <x v="0"/>
    <x v="2"/>
    <x v="1"/>
    <x v="0"/>
    <s v="gratka.pl"/>
    <s v="320x50"/>
    <s v="female"/>
    <s v="age_twentyfive_thirtyfour"/>
    <s v="25_34"/>
    <n v="0"/>
    <s v="Weekday"/>
    <n v="9"/>
    <s v="Morning"/>
    <x v="0"/>
    <x v="0"/>
  </r>
  <r>
    <x v="179"/>
    <d v="2019-01-17T16:45:00"/>
    <n v="5"/>
    <s v="Thursday"/>
    <x v="0"/>
    <x v="2"/>
    <x v="1"/>
    <x v="3"/>
    <s v="nowiny.pl"/>
    <s v="320x50"/>
    <s v="female"/>
    <s v="age_twentyfive_thirtyfour"/>
    <s v="25_34"/>
    <n v="0"/>
    <s v="Weekday"/>
    <n v="16"/>
    <s v="Afternoon"/>
    <x v="0"/>
    <x v="0"/>
  </r>
  <r>
    <x v="179"/>
    <d v="2019-01-18T12:18:00"/>
    <n v="6"/>
    <s v="Friday"/>
    <x v="0"/>
    <x v="1"/>
    <x v="1"/>
    <x v="2"/>
    <s v="dziennikzachodni.pl"/>
    <s v="300x250"/>
    <s v="female"/>
    <s v="age_twentyfive_thirtyfour"/>
    <s v="25_34"/>
    <n v="0"/>
    <s v="Weekday"/>
    <n v="12"/>
    <s v="Afternoon"/>
    <x v="2"/>
    <x v="2"/>
  </r>
  <r>
    <x v="180"/>
    <d v="2019-01-08T19:13:00"/>
    <n v="3"/>
    <s v="Tuesday"/>
    <x v="0"/>
    <x v="0"/>
    <x v="0"/>
    <x v="1"/>
    <s v="futbin.com"/>
    <s v="728x90"/>
    <s v="male"/>
    <s v="age_twentyfive_thirtyfour"/>
    <s v="25_34"/>
    <n v="0"/>
    <s v="Weekday"/>
    <n v="19"/>
    <s v="Evening"/>
    <x v="0"/>
    <x v="0"/>
  </r>
  <r>
    <x v="180"/>
    <d v="2019-01-28T13:25:00"/>
    <n v="2"/>
    <s v="Monday"/>
    <x v="0"/>
    <x v="1"/>
    <x v="0"/>
    <x v="2"/>
    <s v="futbin.com"/>
    <s v="728x90"/>
    <s v="male"/>
    <s v="age_twentyfive_thirtyfour"/>
    <s v="25_34"/>
    <n v="0"/>
    <s v="Weekday"/>
    <n v="13"/>
    <s v="Afternoon"/>
    <x v="1"/>
    <x v="1"/>
  </r>
  <r>
    <x v="181"/>
    <d v="2019-01-08T13:51:00"/>
    <n v="3"/>
    <s v="Tuesday"/>
    <x v="0"/>
    <x v="3"/>
    <x v="1"/>
    <x v="2"/>
    <s v="pudelek.pl"/>
    <s v="300x250"/>
    <s v="female"/>
    <s v="age_fortyfive_fiftyfour"/>
    <s v="45_54"/>
    <n v="0"/>
    <s v="Weekday"/>
    <n v="13"/>
    <s v="Afternoon"/>
    <x v="2"/>
    <x v="2"/>
  </r>
  <r>
    <x v="181"/>
    <d v="2019-01-06T23:07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1T13:44:00"/>
    <n v="3"/>
    <s v="Tuesday"/>
    <x v="0"/>
    <x v="2"/>
    <x v="1"/>
    <x v="3"/>
    <s v="ie.hotels.com"/>
    <s v="300x250"/>
    <s v="female"/>
    <s v="age_fortyfive_fiftyfour"/>
    <s v="45_54"/>
    <n v="0"/>
    <s v="Weekday"/>
    <n v="13"/>
    <s v="Afternoon"/>
    <x v="0"/>
    <x v="0"/>
  </r>
  <r>
    <x v="181"/>
    <d v="2019-01-06T23:07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4T16:15:00"/>
    <n v="6"/>
    <s v="Friday"/>
    <x v="0"/>
    <x v="2"/>
    <x v="1"/>
    <x v="3"/>
    <s v="m.kozaczek.pl"/>
    <s v="300x250"/>
    <s v="female"/>
    <s v="age_fortyfive_fiftyfour"/>
    <s v="45_54"/>
    <n v="0"/>
    <s v="Weekday"/>
    <n v="16"/>
    <s v="Afternoon"/>
    <x v="0"/>
    <x v="0"/>
  </r>
  <r>
    <x v="181"/>
    <d v="2019-01-01T13:38:00"/>
    <n v="3"/>
    <s v="Tuesday"/>
    <x v="0"/>
    <x v="2"/>
    <x v="1"/>
    <x v="3"/>
    <s v="ie.hotels.com"/>
    <s v="300x250"/>
    <s v="female"/>
    <s v="age_fortyfive_fiftyfour"/>
    <s v="45_54"/>
    <n v="0"/>
    <s v="Weekday"/>
    <n v="13"/>
    <s v="Afternoon"/>
    <x v="0"/>
    <x v="0"/>
  </r>
  <r>
    <x v="181"/>
    <d v="2019-01-04T07:50:00"/>
    <n v="6"/>
    <s v="Friday"/>
    <x v="0"/>
    <x v="2"/>
    <x v="1"/>
    <x v="3"/>
    <s v="pudelek.pl"/>
    <s v="300x250"/>
    <s v="female"/>
    <s v="age_fortyfive_fiftyfour"/>
    <s v="45_54"/>
    <n v="0"/>
    <s v="Weekday"/>
    <n v="7"/>
    <s v="Morning"/>
    <x v="0"/>
    <x v="0"/>
  </r>
  <r>
    <x v="181"/>
    <d v="2019-01-01T17:13:00"/>
    <n v="3"/>
    <s v="Tuesday"/>
    <x v="0"/>
    <x v="2"/>
    <x v="1"/>
    <x v="3"/>
    <s v="wp.pl"/>
    <s v="300x250"/>
    <s v="female"/>
    <s v="age_fortyfive_fiftyfour"/>
    <s v="45_54"/>
    <n v="0"/>
    <s v="Weekday"/>
    <n v="17"/>
    <s v="Evening"/>
    <x v="0"/>
    <x v="0"/>
  </r>
  <r>
    <x v="181"/>
    <d v="2019-01-06T21:44:00"/>
    <n v="1"/>
    <s v="Sunday"/>
    <x v="0"/>
    <x v="2"/>
    <x v="1"/>
    <x v="3"/>
    <s v="kobieta.wp.pl"/>
    <s v="300x250"/>
    <s v="female"/>
    <s v="age_fortyfive_fiftyfour"/>
    <s v="45_54"/>
    <n v="0"/>
    <s v="Weekend"/>
    <n v="21"/>
    <s v="Evening"/>
    <x v="0"/>
    <x v="0"/>
  </r>
  <r>
    <x v="181"/>
    <d v="2019-01-06T12:43:00"/>
    <n v="1"/>
    <s v="Sunday"/>
    <x v="0"/>
    <x v="2"/>
    <x v="1"/>
    <x v="3"/>
    <s v="m.kozaczek.pl"/>
    <s v="300x250"/>
    <s v="female"/>
    <s v="age_fortyfive_fiftyfour"/>
    <s v="45_54"/>
    <n v="0"/>
    <s v="Weekend"/>
    <n v="12"/>
    <s v="Afternoon"/>
    <x v="0"/>
    <x v="0"/>
  </r>
  <r>
    <x v="181"/>
    <d v="2019-01-04T16:14:00"/>
    <n v="6"/>
    <s v="Friday"/>
    <x v="0"/>
    <x v="2"/>
    <x v="1"/>
    <x v="3"/>
    <s v="gwiazdy.wp.pl"/>
    <s v="300x250"/>
    <s v="female"/>
    <s v="age_fortyfive_fiftyfour"/>
    <s v="45_54"/>
    <n v="0"/>
    <s v="Weekday"/>
    <n v="16"/>
    <s v="Afternoon"/>
    <x v="0"/>
    <x v="0"/>
  </r>
  <r>
    <x v="181"/>
    <d v="2019-01-01T17:15:00"/>
    <n v="3"/>
    <s v="Tuesday"/>
    <x v="0"/>
    <x v="2"/>
    <x v="1"/>
    <x v="3"/>
    <s v="m.kozaczek.pl"/>
    <s v="300x250"/>
    <s v="female"/>
    <s v="age_fortyfive_fiftyfour"/>
    <s v="45_54"/>
    <n v="0"/>
    <s v="Weekday"/>
    <n v="17"/>
    <s v="Evening"/>
    <x v="0"/>
    <x v="0"/>
  </r>
  <r>
    <x v="181"/>
    <d v="2019-01-06T21:49:00"/>
    <n v="1"/>
    <s v="Sunday"/>
    <x v="0"/>
    <x v="2"/>
    <x v="1"/>
    <x v="3"/>
    <s v="wp.pl"/>
    <s v="300x250"/>
    <s v="female"/>
    <s v="age_fortyfive_fiftyfour"/>
    <s v="45_54"/>
    <n v="0"/>
    <s v="Weekend"/>
    <n v="21"/>
    <s v="Evening"/>
    <x v="0"/>
    <x v="0"/>
  </r>
  <r>
    <x v="181"/>
    <d v="2019-01-03T19:56:00"/>
    <n v="5"/>
    <s v="Thurs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3T19:54:00"/>
    <n v="5"/>
    <s v="Thurs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1T17:18:00"/>
    <n v="3"/>
    <s v="Tuesday"/>
    <x v="0"/>
    <x v="2"/>
    <x v="1"/>
    <x v="3"/>
    <s v="pudelek.pl"/>
    <s v="300x250"/>
    <s v="female"/>
    <s v="age_fortyfive_fiftyfour"/>
    <s v="45_54"/>
    <n v="0"/>
    <s v="Weekday"/>
    <n v="17"/>
    <s v="Evening"/>
    <x v="0"/>
    <x v="0"/>
  </r>
  <r>
    <x v="181"/>
    <d v="2019-01-06T21:55:00"/>
    <n v="1"/>
    <s v="Sunday"/>
    <x v="0"/>
    <x v="2"/>
    <x v="1"/>
    <x v="3"/>
    <s v="pudelek.pl"/>
    <s v="300x250"/>
    <s v="female"/>
    <s v="age_fortyfive_fiftyfour"/>
    <s v="45_54"/>
    <n v="0"/>
    <s v="Weekend"/>
    <n v="21"/>
    <s v="Evening"/>
    <x v="0"/>
    <x v="0"/>
  </r>
  <r>
    <x v="181"/>
    <d v="2019-01-04T19:25:00"/>
    <n v="6"/>
    <s v="Fri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4T16:52:00"/>
    <n v="6"/>
    <s v="Friday"/>
    <x v="0"/>
    <x v="2"/>
    <x v="1"/>
    <x v="3"/>
    <s v="wp.pl"/>
    <s v="300x250"/>
    <s v="female"/>
    <s v="age_fortyfive_fiftyfour"/>
    <s v="45_54"/>
    <n v="0"/>
    <s v="Weekday"/>
    <n v="16"/>
    <s v="Afternoon"/>
    <x v="0"/>
    <x v="0"/>
  </r>
  <r>
    <x v="181"/>
    <d v="2019-01-07T02:11:00"/>
    <n v="2"/>
    <s v="Monday"/>
    <x v="0"/>
    <x v="2"/>
    <x v="1"/>
    <x v="3"/>
    <s v="m.kozaczek.pl"/>
    <s v="300x250"/>
    <s v="female"/>
    <s v="age_fortyfive_fiftyfour"/>
    <s v="45_54"/>
    <n v="0"/>
    <s v="Weekday"/>
    <n v="2"/>
    <s v="Evening"/>
    <x v="0"/>
    <x v="0"/>
  </r>
  <r>
    <x v="181"/>
    <d v="2019-01-05T07:24:00"/>
    <n v="7"/>
    <s v="Saturday"/>
    <x v="0"/>
    <x v="2"/>
    <x v="1"/>
    <x v="3"/>
    <s v="wp.pl"/>
    <s v="300x250"/>
    <s v="female"/>
    <s v="age_fortyfive_fiftyfour"/>
    <s v="45_54"/>
    <n v="0"/>
    <s v="Weekend"/>
    <n v="7"/>
    <s v="Morning"/>
    <x v="0"/>
    <x v="0"/>
  </r>
  <r>
    <x v="181"/>
    <d v="2019-01-04T07:51:00"/>
    <n v="6"/>
    <s v="Friday"/>
    <x v="0"/>
    <x v="2"/>
    <x v="1"/>
    <x v="3"/>
    <s v="pudelek.pl"/>
    <s v="300x250"/>
    <s v="female"/>
    <s v="age_fortyfive_fiftyfour"/>
    <s v="45_54"/>
    <n v="0"/>
    <s v="Weekday"/>
    <n v="7"/>
    <s v="Morning"/>
    <x v="0"/>
    <x v="0"/>
  </r>
  <r>
    <x v="181"/>
    <d v="2019-01-06T21:45:00"/>
    <n v="1"/>
    <s v="Sunday"/>
    <x v="0"/>
    <x v="2"/>
    <x v="1"/>
    <x v="3"/>
    <s v="wp.pl"/>
    <s v="300x250"/>
    <s v="female"/>
    <s v="age_fortyfive_fiftyfour"/>
    <s v="45_54"/>
    <n v="0"/>
    <s v="Weekend"/>
    <n v="21"/>
    <s v="Evening"/>
    <x v="0"/>
    <x v="0"/>
  </r>
  <r>
    <x v="181"/>
    <d v="2019-01-06T21:57:00"/>
    <n v="1"/>
    <s v="Sunday"/>
    <x v="0"/>
    <x v="2"/>
    <x v="1"/>
    <x v="3"/>
    <s v="pudelek.pl"/>
    <s v="300x250"/>
    <s v="female"/>
    <s v="age_fortyfive_fiftyfour"/>
    <s v="45_54"/>
    <n v="0"/>
    <s v="Weekend"/>
    <n v="21"/>
    <s v="Evening"/>
    <x v="0"/>
    <x v="0"/>
  </r>
  <r>
    <x v="181"/>
    <d v="2019-01-06T21:52:00"/>
    <n v="1"/>
    <s v="Sunday"/>
    <x v="0"/>
    <x v="2"/>
    <x v="1"/>
    <x v="3"/>
    <s v="m.kozaczek.pl"/>
    <s v="300x250"/>
    <s v="female"/>
    <s v="age_fortyfive_fiftyfour"/>
    <s v="45_54"/>
    <n v="0"/>
    <s v="Weekend"/>
    <n v="21"/>
    <s v="Evening"/>
    <x v="0"/>
    <x v="0"/>
  </r>
  <r>
    <x v="181"/>
    <d v="2019-01-01T17:13:00"/>
    <n v="3"/>
    <s v="Tuesday"/>
    <x v="0"/>
    <x v="2"/>
    <x v="1"/>
    <x v="3"/>
    <s v="wp.pl"/>
    <s v="300x250"/>
    <s v="female"/>
    <s v="age_fortyfive_fiftyfour"/>
    <s v="45_54"/>
    <n v="0"/>
    <s v="Weekday"/>
    <n v="17"/>
    <s v="Evening"/>
    <x v="0"/>
    <x v="0"/>
  </r>
  <r>
    <x v="181"/>
    <d v="2019-01-07T02:02:00"/>
    <n v="2"/>
    <s v="Monday"/>
    <x v="0"/>
    <x v="2"/>
    <x v="1"/>
    <x v="3"/>
    <s v="m.kozaczek.pl"/>
    <s v="300x250"/>
    <s v="female"/>
    <s v="age_fortyfive_fiftyfour"/>
    <s v="45_54"/>
    <n v="0"/>
    <s v="Weekday"/>
    <n v="2"/>
    <s v="Evening"/>
    <x v="0"/>
    <x v="0"/>
  </r>
  <r>
    <x v="181"/>
    <d v="2019-01-06T21:58:00"/>
    <n v="1"/>
    <s v="Sunday"/>
    <x v="0"/>
    <x v="2"/>
    <x v="1"/>
    <x v="3"/>
    <s v="pudelek.pl"/>
    <s v="300x250"/>
    <s v="female"/>
    <s v="age_fortyfive_fiftyfour"/>
    <s v="45_54"/>
    <n v="0"/>
    <s v="Weekend"/>
    <n v="21"/>
    <s v="Evening"/>
    <x v="0"/>
    <x v="0"/>
  </r>
  <r>
    <x v="181"/>
    <d v="2019-01-06T21:52:00"/>
    <n v="1"/>
    <s v="Sunday"/>
    <x v="0"/>
    <x v="2"/>
    <x v="1"/>
    <x v="3"/>
    <s v="m.kozaczek.pl"/>
    <s v="300x250"/>
    <s v="female"/>
    <s v="age_fortyfive_fiftyfour"/>
    <s v="45_54"/>
    <n v="0"/>
    <s v="Weekend"/>
    <n v="21"/>
    <s v="Evening"/>
    <x v="0"/>
    <x v="0"/>
  </r>
  <r>
    <x v="181"/>
    <d v="2019-01-01T21:21:00"/>
    <n v="3"/>
    <s v="Tuesday"/>
    <x v="0"/>
    <x v="2"/>
    <x v="1"/>
    <x v="3"/>
    <s v="mamotoja.pl"/>
    <s v="300x250"/>
    <s v="female"/>
    <s v="age_fortyfive_fiftyfour"/>
    <s v="45_54"/>
    <n v="0"/>
    <s v="Weekday"/>
    <n v="21"/>
    <s v="Evening"/>
    <x v="0"/>
    <x v="0"/>
  </r>
  <r>
    <x v="181"/>
    <d v="2019-01-06T23:04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3T03:04:00"/>
    <n v="5"/>
    <s v="Thursday"/>
    <x v="0"/>
    <x v="2"/>
    <x v="1"/>
    <x v="3"/>
    <s v="gwiazdy.wp.pl"/>
    <s v="300x250"/>
    <s v="female"/>
    <s v="age_fortyfive_fiftyfour"/>
    <s v="45_54"/>
    <n v="0"/>
    <s v="Weekday"/>
    <n v="3"/>
    <s v="Evening"/>
    <x v="0"/>
    <x v="0"/>
  </r>
  <r>
    <x v="181"/>
    <d v="2019-01-06T23:09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1T16:30:00"/>
    <n v="3"/>
    <s v="Tuesday"/>
    <x v="0"/>
    <x v="2"/>
    <x v="1"/>
    <x v="3"/>
    <s v="ie.hotels.com"/>
    <s v="300x250"/>
    <s v="female"/>
    <s v="age_fortyfive_fiftyfour"/>
    <s v="45_54"/>
    <n v="0"/>
    <s v="Weekday"/>
    <n v="16"/>
    <s v="Afternoon"/>
    <x v="0"/>
    <x v="0"/>
  </r>
  <r>
    <x v="181"/>
    <d v="2019-01-01T17:16:00"/>
    <n v="3"/>
    <s v="Tuesday"/>
    <x v="0"/>
    <x v="2"/>
    <x v="1"/>
    <x v="3"/>
    <s v="m.kozaczek.pl"/>
    <s v="300x250"/>
    <s v="female"/>
    <s v="age_fortyfive_fiftyfour"/>
    <s v="45_54"/>
    <n v="0"/>
    <s v="Weekday"/>
    <n v="17"/>
    <s v="Evening"/>
    <x v="0"/>
    <x v="0"/>
  </r>
  <r>
    <x v="181"/>
    <d v="2019-01-03T19:56:00"/>
    <n v="5"/>
    <s v="Thurs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1T17:19:00"/>
    <n v="3"/>
    <s v="Tuesday"/>
    <x v="0"/>
    <x v="2"/>
    <x v="1"/>
    <x v="3"/>
    <s v="pudelek.pl"/>
    <s v="300x250"/>
    <s v="female"/>
    <s v="age_fortyfive_fiftyfour"/>
    <s v="45_54"/>
    <n v="0"/>
    <s v="Weekday"/>
    <n v="17"/>
    <s v="Evening"/>
    <x v="0"/>
    <x v="0"/>
  </r>
  <r>
    <x v="181"/>
    <d v="2019-01-03T19:55:00"/>
    <n v="5"/>
    <s v="Thurs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3T03:06:00"/>
    <n v="5"/>
    <s v="Thursday"/>
    <x v="0"/>
    <x v="2"/>
    <x v="1"/>
    <x v="3"/>
    <s v="wp.pl"/>
    <s v="300x250"/>
    <s v="female"/>
    <s v="age_fortyfive_fiftyfour"/>
    <s v="45_54"/>
    <n v="0"/>
    <s v="Weekday"/>
    <n v="3"/>
    <s v="Evening"/>
    <x v="0"/>
    <x v="0"/>
  </r>
  <r>
    <x v="181"/>
    <d v="2019-01-01T22:52:00"/>
    <n v="3"/>
    <s v="Tuesday"/>
    <x v="0"/>
    <x v="2"/>
    <x v="1"/>
    <x v="3"/>
    <s v="mamotoja.pl"/>
    <s v="300x250"/>
    <s v="female"/>
    <s v="age_fortyfive_fiftyfour"/>
    <s v="45_54"/>
    <n v="0"/>
    <s v="Weekday"/>
    <n v="22"/>
    <s v="Evening"/>
    <x v="0"/>
    <x v="0"/>
  </r>
  <r>
    <x v="181"/>
    <d v="2019-01-01T03:35:00"/>
    <n v="3"/>
    <s v="Tuesday"/>
    <x v="0"/>
    <x v="2"/>
    <x v="1"/>
    <x v="0"/>
    <s v="m.kozaczek.pl"/>
    <s v="300x250"/>
    <s v="female"/>
    <s v="age_fortyfive_fiftyfour"/>
    <s v="45_54"/>
    <n v="0"/>
    <s v="Weekday"/>
    <n v="3"/>
    <s v="Evening"/>
    <x v="0"/>
    <x v="0"/>
  </r>
  <r>
    <x v="181"/>
    <d v="2019-01-01T21:31:00"/>
    <n v="3"/>
    <s v="Tuesday"/>
    <x v="0"/>
    <x v="2"/>
    <x v="1"/>
    <x v="3"/>
    <s v="mamotoja.pl"/>
    <s v="300x250"/>
    <s v="female"/>
    <s v="age_fortyfive_fiftyfour"/>
    <s v="45_54"/>
    <n v="0"/>
    <s v="Weekday"/>
    <n v="21"/>
    <s v="Evening"/>
    <x v="0"/>
    <x v="0"/>
  </r>
  <r>
    <x v="181"/>
    <d v="2019-01-04T16:16:00"/>
    <n v="6"/>
    <s v="Friday"/>
    <x v="0"/>
    <x v="2"/>
    <x v="1"/>
    <x v="3"/>
    <s v="wp.pl"/>
    <s v="300x250"/>
    <s v="female"/>
    <s v="age_fortyfive_fiftyfour"/>
    <s v="45_54"/>
    <n v="0"/>
    <s v="Weekday"/>
    <n v="16"/>
    <s v="Afternoon"/>
    <x v="0"/>
    <x v="0"/>
  </r>
  <r>
    <x v="181"/>
    <d v="2019-01-04T07:47:00"/>
    <n v="6"/>
    <s v="Friday"/>
    <x v="0"/>
    <x v="2"/>
    <x v="1"/>
    <x v="3"/>
    <s v="papilot.pl"/>
    <s v="300x250"/>
    <s v="female"/>
    <s v="age_fortyfive_fiftyfour"/>
    <s v="45_54"/>
    <n v="0"/>
    <s v="Weekday"/>
    <n v="7"/>
    <s v="Morning"/>
    <x v="0"/>
    <x v="0"/>
  </r>
  <r>
    <x v="181"/>
    <d v="2019-01-05T07:25:00"/>
    <n v="7"/>
    <s v="Saturday"/>
    <x v="0"/>
    <x v="2"/>
    <x v="1"/>
    <x v="3"/>
    <s v="m.kozaczek.pl"/>
    <s v="300x250"/>
    <s v="female"/>
    <s v="age_fortyfive_fiftyfour"/>
    <s v="45_54"/>
    <n v="0"/>
    <s v="Weekend"/>
    <n v="7"/>
    <s v="Morning"/>
    <x v="0"/>
    <x v="0"/>
  </r>
  <r>
    <x v="181"/>
    <d v="2019-01-01T17:21:00"/>
    <n v="3"/>
    <s v="Tuesday"/>
    <x v="0"/>
    <x v="2"/>
    <x v="1"/>
    <x v="3"/>
    <s v="pudelek.pl"/>
    <s v="300x250"/>
    <s v="female"/>
    <s v="age_fortyfive_fiftyfour"/>
    <s v="45_54"/>
    <n v="0"/>
    <s v="Weekday"/>
    <n v="17"/>
    <s v="Evening"/>
    <x v="0"/>
    <x v="0"/>
  </r>
  <r>
    <x v="181"/>
    <d v="2019-01-03T19:57:00"/>
    <n v="5"/>
    <s v="Thurs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3T03:05:00"/>
    <n v="5"/>
    <s v="Thursday"/>
    <x v="0"/>
    <x v="2"/>
    <x v="1"/>
    <x v="3"/>
    <s v="wp.pl"/>
    <s v="300x250"/>
    <s v="female"/>
    <s v="age_fortyfive_fiftyfour"/>
    <s v="45_54"/>
    <n v="0"/>
    <s v="Weekday"/>
    <n v="3"/>
    <s v="Evening"/>
    <x v="0"/>
    <x v="0"/>
  </r>
  <r>
    <x v="181"/>
    <d v="2019-01-01T17:17:00"/>
    <n v="3"/>
    <s v="Tuesday"/>
    <x v="0"/>
    <x v="2"/>
    <x v="1"/>
    <x v="3"/>
    <s v="pudelek.pl"/>
    <s v="300x250"/>
    <s v="female"/>
    <s v="age_fortyfive_fiftyfour"/>
    <s v="45_54"/>
    <n v="0"/>
    <s v="Weekday"/>
    <n v="17"/>
    <s v="Evening"/>
    <x v="0"/>
    <x v="0"/>
  </r>
  <r>
    <x v="181"/>
    <d v="2019-01-03T02:45:00"/>
    <n v="5"/>
    <s v="Thursday"/>
    <x v="0"/>
    <x v="2"/>
    <x v="1"/>
    <x v="3"/>
    <s v="pudelek.pl"/>
    <s v="300x250"/>
    <s v="female"/>
    <s v="age_fortyfive_fiftyfour"/>
    <s v="45_54"/>
    <n v="0"/>
    <s v="Weekday"/>
    <n v="2"/>
    <s v="Evening"/>
    <x v="0"/>
    <x v="0"/>
  </r>
  <r>
    <x v="181"/>
    <d v="2019-01-04T19:27:00"/>
    <n v="6"/>
    <s v="Fri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6T21:45:00"/>
    <n v="1"/>
    <s v="Sunday"/>
    <x v="0"/>
    <x v="2"/>
    <x v="1"/>
    <x v="3"/>
    <s v="kobieta.wp.pl"/>
    <s v="300x250"/>
    <s v="female"/>
    <s v="age_fortyfive_fiftyfour"/>
    <s v="45_54"/>
    <n v="0"/>
    <s v="Weekend"/>
    <n v="21"/>
    <s v="Evening"/>
    <x v="0"/>
    <x v="0"/>
  </r>
  <r>
    <x v="181"/>
    <d v="2019-01-06T21:54:00"/>
    <n v="1"/>
    <s v="Sunday"/>
    <x v="0"/>
    <x v="2"/>
    <x v="1"/>
    <x v="3"/>
    <s v="pudelek.pl"/>
    <s v="300x250"/>
    <s v="female"/>
    <s v="age_fortyfive_fiftyfour"/>
    <s v="45_54"/>
    <n v="0"/>
    <s v="Weekend"/>
    <n v="21"/>
    <s v="Evening"/>
    <x v="0"/>
    <x v="0"/>
  </r>
  <r>
    <x v="181"/>
    <d v="2019-01-01T21:28:00"/>
    <n v="3"/>
    <s v="Tuesday"/>
    <x v="0"/>
    <x v="2"/>
    <x v="1"/>
    <x v="3"/>
    <s v="mamotoja.pl"/>
    <s v="300x250"/>
    <s v="female"/>
    <s v="age_fortyfive_fiftyfour"/>
    <s v="45_54"/>
    <n v="0"/>
    <s v="Weekday"/>
    <n v="21"/>
    <s v="Evening"/>
    <x v="0"/>
    <x v="0"/>
  </r>
  <r>
    <x v="181"/>
    <d v="2019-01-04T08:13:00"/>
    <n v="6"/>
    <s v="Friday"/>
    <x v="0"/>
    <x v="2"/>
    <x v="1"/>
    <x v="3"/>
    <s v="mamotoja.pl"/>
    <s v="300x250"/>
    <s v="female"/>
    <s v="age_fortyfive_fiftyfour"/>
    <s v="45_54"/>
    <n v="0"/>
    <s v="Weekday"/>
    <n v="8"/>
    <s v="Morning"/>
    <x v="0"/>
    <x v="0"/>
  </r>
  <r>
    <x v="181"/>
    <d v="2019-01-03T20:00:00"/>
    <n v="5"/>
    <s v="Thursday"/>
    <x v="0"/>
    <x v="2"/>
    <x v="1"/>
    <x v="3"/>
    <s v="pudelek.pl"/>
    <s v="300x250"/>
    <s v="female"/>
    <s v="age_fortyfive_fiftyfour"/>
    <s v="45_54"/>
    <n v="0"/>
    <s v="Weekday"/>
    <n v="20"/>
    <s v="Evening"/>
    <x v="0"/>
    <x v="0"/>
  </r>
  <r>
    <x v="181"/>
    <d v="2019-01-06T14:25:00"/>
    <n v="1"/>
    <s v="Sunday"/>
    <x v="0"/>
    <x v="2"/>
    <x v="1"/>
    <x v="3"/>
    <s v="rodzice.pl"/>
    <s v="300x250"/>
    <s v="female"/>
    <s v="age_fortyfive_fiftyfour"/>
    <s v="45_54"/>
    <n v="0"/>
    <s v="Weekend"/>
    <n v="14"/>
    <s v="Afternoon"/>
    <x v="0"/>
    <x v="0"/>
  </r>
  <r>
    <x v="181"/>
    <d v="2019-01-06T21:46:00"/>
    <n v="1"/>
    <s v="Sunday"/>
    <x v="0"/>
    <x v="2"/>
    <x v="1"/>
    <x v="3"/>
    <s v="wp.pl"/>
    <s v="300x250"/>
    <s v="female"/>
    <s v="age_fortyfive_fiftyfour"/>
    <s v="45_54"/>
    <n v="0"/>
    <s v="Weekend"/>
    <n v="21"/>
    <s v="Evening"/>
    <x v="0"/>
    <x v="0"/>
  </r>
  <r>
    <x v="181"/>
    <d v="2019-01-03T19:54:00"/>
    <n v="5"/>
    <s v="Thursday"/>
    <x v="0"/>
    <x v="2"/>
    <x v="1"/>
    <x v="3"/>
    <s v="m.kozaczek.pl"/>
    <s v="300x250"/>
    <s v="female"/>
    <s v="age_fortyfive_fiftyfour"/>
    <s v="45_54"/>
    <n v="0"/>
    <s v="Weekday"/>
    <n v="19"/>
    <s v="Evening"/>
    <x v="0"/>
    <x v="0"/>
  </r>
  <r>
    <x v="181"/>
    <d v="2019-01-03T02:39:00"/>
    <n v="5"/>
    <s v="Thursday"/>
    <x v="0"/>
    <x v="2"/>
    <x v="1"/>
    <x v="3"/>
    <s v="m.kozaczek.pl"/>
    <s v="300x250"/>
    <s v="female"/>
    <s v="age_fortyfive_fiftyfour"/>
    <s v="45_54"/>
    <n v="0"/>
    <s v="Weekday"/>
    <n v="2"/>
    <s v="Evening"/>
    <x v="0"/>
    <x v="0"/>
  </r>
  <r>
    <x v="181"/>
    <d v="2019-01-06T23:04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4T07:46:00"/>
    <n v="6"/>
    <s v="Friday"/>
    <x v="0"/>
    <x v="2"/>
    <x v="1"/>
    <x v="3"/>
    <s v="m.kozaczek.pl"/>
    <s v="300x250"/>
    <s v="female"/>
    <s v="age_fortyfive_fiftyfour"/>
    <s v="45_54"/>
    <n v="0"/>
    <s v="Weekday"/>
    <n v="7"/>
    <s v="Morning"/>
    <x v="0"/>
    <x v="0"/>
  </r>
  <r>
    <x v="181"/>
    <d v="2019-01-03T02:43:00"/>
    <n v="5"/>
    <s v="Thursday"/>
    <x v="0"/>
    <x v="2"/>
    <x v="1"/>
    <x v="3"/>
    <s v="m.kozaczek.pl"/>
    <s v="300x250"/>
    <s v="female"/>
    <s v="age_fortyfive_fiftyfour"/>
    <s v="45_54"/>
    <n v="0"/>
    <s v="Weekday"/>
    <n v="2"/>
    <s v="Evening"/>
    <x v="0"/>
    <x v="0"/>
  </r>
  <r>
    <x v="181"/>
    <d v="2019-01-06T21:45:00"/>
    <n v="1"/>
    <s v="Sunday"/>
    <x v="0"/>
    <x v="2"/>
    <x v="1"/>
    <x v="3"/>
    <s v="kobieta.wp.pl"/>
    <s v="300x250"/>
    <s v="female"/>
    <s v="age_fortyfive_fiftyfour"/>
    <s v="45_54"/>
    <n v="0"/>
    <s v="Weekend"/>
    <n v="21"/>
    <s v="Evening"/>
    <x v="0"/>
    <x v="0"/>
  </r>
  <r>
    <x v="181"/>
    <d v="2019-01-08T12:30:00"/>
    <n v="3"/>
    <s v="Tuesday"/>
    <x v="0"/>
    <x v="2"/>
    <x v="1"/>
    <x v="1"/>
    <s v="wp.pl"/>
    <s v="300x250"/>
    <s v="female"/>
    <s v="age_fortyfive_fiftyfour"/>
    <s v="45_54"/>
    <n v="0"/>
    <s v="Weekday"/>
    <n v="12"/>
    <s v="Afternoon"/>
    <x v="0"/>
    <x v="0"/>
  </r>
  <r>
    <x v="181"/>
    <d v="2019-01-04T08:09:00"/>
    <n v="6"/>
    <s v="Friday"/>
    <x v="0"/>
    <x v="2"/>
    <x v="1"/>
    <x v="3"/>
    <s v="mamotoja.pl"/>
    <s v="300x250"/>
    <s v="female"/>
    <s v="age_fortyfive_fiftyfour"/>
    <s v="45_54"/>
    <n v="0"/>
    <s v="Weekday"/>
    <n v="8"/>
    <s v="Morning"/>
    <x v="0"/>
    <x v="0"/>
  </r>
  <r>
    <x v="181"/>
    <d v="2019-01-06T21:54:00"/>
    <n v="1"/>
    <s v="Sunday"/>
    <x v="0"/>
    <x v="2"/>
    <x v="1"/>
    <x v="3"/>
    <s v="m.kozaczek.pl"/>
    <s v="300x250"/>
    <s v="female"/>
    <s v="age_fortyfive_fiftyfour"/>
    <s v="45_54"/>
    <n v="0"/>
    <s v="Weekend"/>
    <n v="21"/>
    <s v="Evening"/>
    <x v="0"/>
    <x v="0"/>
  </r>
  <r>
    <x v="181"/>
    <d v="2019-01-03T02:45:00"/>
    <n v="5"/>
    <s v="Thursday"/>
    <x v="0"/>
    <x v="2"/>
    <x v="1"/>
    <x v="3"/>
    <s v="pudelek.pl"/>
    <s v="300x250"/>
    <s v="female"/>
    <s v="age_fortyfive_fiftyfour"/>
    <s v="45_54"/>
    <n v="0"/>
    <s v="Weekday"/>
    <n v="2"/>
    <s v="Evening"/>
    <x v="0"/>
    <x v="0"/>
  </r>
  <r>
    <x v="181"/>
    <d v="2019-01-01T17:11:00"/>
    <n v="3"/>
    <s v="Tuesday"/>
    <x v="0"/>
    <x v="2"/>
    <x v="1"/>
    <x v="3"/>
    <s v="teleshow.wp.pl"/>
    <s v="300x250"/>
    <s v="female"/>
    <s v="age_fortyfive_fiftyfour"/>
    <s v="45_54"/>
    <n v="0"/>
    <s v="Weekday"/>
    <n v="17"/>
    <s v="Evening"/>
    <x v="0"/>
    <x v="0"/>
  </r>
  <r>
    <x v="181"/>
    <d v="2019-01-06T23:03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3T20:00:00"/>
    <n v="5"/>
    <s v="Thursday"/>
    <x v="0"/>
    <x v="2"/>
    <x v="1"/>
    <x v="3"/>
    <s v="pudelek.pl"/>
    <s v="300x250"/>
    <s v="female"/>
    <s v="age_fortyfive_fiftyfour"/>
    <s v="45_54"/>
    <n v="0"/>
    <s v="Weekday"/>
    <n v="20"/>
    <s v="Evening"/>
    <x v="0"/>
    <x v="0"/>
  </r>
  <r>
    <x v="181"/>
    <d v="2019-01-04T08:25:00"/>
    <n v="6"/>
    <s v="Friday"/>
    <x v="0"/>
    <x v="2"/>
    <x v="1"/>
    <x v="3"/>
    <s v="mamotoja.pl"/>
    <s v="300x250"/>
    <s v="female"/>
    <s v="age_fortyfive_fiftyfour"/>
    <s v="45_54"/>
    <n v="0"/>
    <s v="Weekday"/>
    <n v="8"/>
    <s v="Morning"/>
    <x v="0"/>
    <x v="0"/>
  </r>
  <r>
    <x v="181"/>
    <d v="2019-01-06T21:57:00"/>
    <n v="1"/>
    <s v="Sunday"/>
    <x v="0"/>
    <x v="2"/>
    <x v="1"/>
    <x v="3"/>
    <s v="pudelek.pl"/>
    <s v="300x250"/>
    <s v="female"/>
    <s v="age_fortyfive_fiftyfour"/>
    <s v="45_54"/>
    <n v="0"/>
    <s v="Weekend"/>
    <n v="21"/>
    <s v="Evening"/>
    <x v="0"/>
    <x v="0"/>
  </r>
  <r>
    <x v="181"/>
    <d v="2019-01-01T17:14:00"/>
    <n v="3"/>
    <s v="Tuesday"/>
    <x v="0"/>
    <x v="2"/>
    <x v="1"/>
    <x v="3"/>
    <s v="wp.pl"/>
    <s v=""/>
    <s v="female"/>
    <s v="age_fortyfive_fiftyfour"/>
    <s v="45_54"/>
    <n v="0"/>
    <s v="Weekday"/>
    <n v="17"/>
    <s v="Evening"/>
    <x v="0"/>
    <x v="0"/>
  </r>
  <r>
    <x v="181"/>
    <d v="2019-01-04T07:52:00"/>
    <n v="6"/>
    <s v="Friday"/>
    <x v="0"/>
    <x v="2"/>
    <x v="1"/>
    <x v="3"/>
    <s v="pudelek.pl"/>
    <s v="300x250"/>
    <s v="female"/>
    <s v="age_fortyfive_fiftyfour"/>
    <s v="45_54"/>
    <n v="0"/>
    <s v="Weekday"/>
    <n v="7"/>
    <s v="Morning"/>
    <x v="0"/>
    <x v="0"/>
  </r>
  <r>
    <x v="181"/>
    <d v="2019-01-06T16:17:00"/>
    <n v="1"/>
    <s v="Sunday"/>
    <x v="0"/>
    <x v="2"/>
    <x v="1"/>
    <x v="3"/>
    <s v="wp.pl"/>
    <s v="300x250"/>
    <s v="female"/>
    <s v="age_fortyfive_fiftyfour"/>
    <s v="45_54"/>
    <n v="0"/>
    <s v="Weekend"/>
    <n v="16"/>
    <s v="Afternoon"/>
    <x v="0"/>
    <x v="0"/>
  </r>
  <r>
    <x v="181"/>
    <d v="2019-01-06T23:02:00"/>
    <n v="1"/>
    <s v="Sunday"/>
    <x v="0"/>
    <x v="2"/>
    <x v="1"/>
    <x v="3"/>
    <s v="pudelek.pl"/>
    <s v="300x250"/>
    <s v="female"/>
    <s v="age_fortyfive_fiftyfour"/>
    <s v="45_54"/>
    <n v="0"/>
    <s v="Weekend"/>
    <n v="23"/>
    <s v="Evening"/>
    <x v="0"/>
    <x v="0"/>
  </r>
  <r>
    <x v="181"/>
    <d v="2019-01-03T02:40:00"/>
    <n v="5"/>
    <s v="Thursday"/>
    <x v="0"/>
    <x v="2"/>
    <x v="1"/>
    <x v="3"/>
    <s v="m.kozaczek.pl"/>
    <s v="320x50"/>
    <s v="female"/>
    <s v="age_fortyfive_fiftyfour"/>
    <s v="45_54"/>
    <n v="0"/>
    <s v="Weekday"/>
    <n v="2"/>
    <s v="Evening"/>
    <x v="0"/>
    <x v="0"/>
  </r>
  <r>
    <x v="181"/>
    <d v="2019-01-01T03:37:00"/>
    <n v="3"/>
    <s v="Tuesday"/>
    <x v="0"/>
    <x v="2"/>
    <x v="1"/>
    <x v="3"/>
    <s v="m.kozaczek.pl"/>
    <s v="320x50"/>
    <s v="female"/>
    <s v="age_fortyfive_fiftyfour"/>
    <s v="45_54"/>
    <n v="0"/>
    <s v="Weekday"/>
    <n v="3"/>
    <s v="Evening"/>
    <x v="0"/>
    <x v="0"/>
  </r>
  <r>
    <x v="181"/>
    <d v="2019-01-04T19:24:00"/>
    <n v="6"/>
    <s v="Friday"/>
    <x v="0"/>
    <x v="2"/>
    <x v="1"/>
    <x v="3"/>
    <s v="m.kozaczek.pl"/>
    <s v="320x50"/>
    <s v="female"/>
    <s v="age_fortyfive_fiftyfour"/>
    <s v="45_54"/>
    <n v="0"/>
    <s v="Weekday"/>
    <n v="19"/>
    <s v="Evening"/>
    <x v="0"/>
    <x v="0"/>
  </r>
  <r>
    <x v="181"/>
    <d v="2019-01-05T07:28:00"/>
    <n v="7"/>
    <s v="Saturday"/>
    <x v="0"/>
    <x v="2"/>
    <x v="1"/>
    <x v="3"/>
    <s v="m.kozaczek.pl"/>
    <s v="320x50"/>
    <s v="female"/>
    <s v="age_fortyfive_fiftyfour"/>
    <s v="45_54"/>
    <n v="0"/>
    <s v="Weekend"/>
    <n v="7"/>
    <s v="Morning"/>
    <x v="0"/>
    <x v="0"/>
  </r>
  <r>
    <x v="181"/>
    <d v="2019-01-01T03:36:00"/>
    <n v="3"/>
    <s v="Tuesday"/>
    <x v="0"/>
    <x v="2"/>
    <x v="1"/>
    <x v="3"/>
    <s v="m.kozaczek.pl"/>
    <s v="320x50"/>
    <s v="female"/>
    <s v="age_fortyfive_fiftyfour"/>
    <s v="45_54"/>
    <n v="0"/>
    <s v="Weekday"/>
    <n v="3"/>
    <s v="Evening"/>
    <x v="0"/>
    <x v="0"/>
  </r>
  <r>
    <x v="181"/>
    <d v="2019-01-03T19:54:00"/>
    <n v="5"/>
    <s v="Thursday"/>
    <x v="0"/>
    <x v="2"/>
    <x v="1"/>
    <x v="3"/>
    <s v="m.kozaczek.pl"/>
    <s v="320x50"/>
    <s v="female"/>
    <s v="age_fortyfive_fiftyfour"/>
    <s v="45_54"/>
    <n v="0"/>
    <s v="Weekday"/>
    <n v="19"/>
    <s v="Evening"/>
    <x v="0"/>
    <x v="0"/>
  </r>
  <r>
    <x v="181"/>
    <d v="2019-01-08T11:37:00"/>
    <n v="3"/>
    <s v="Tuesday"/>
    <x v="0"/>
    <x v="2"/>
    <x v="1"/>
    <x v="3"/>
    <s v="m.kozaczek.pl"/>
    <s v="320x50"/>
    <s v="female"/>
    <s v="age_fortyfive_fiftyfour"/>
    <s v="45_54"/>
    <n v="0"/>
    <s v="Weekday"/>
    <n v="11"/>
    <s v="Morning"/>
    <x v="0"/>
    <x v="0"/>
  </r>
  <r>
    <x v="181"/>
    <d v="2019-01-01T17:10:00"/>
    <n v="3"/>
    <s v="Tuesday"/>
    <x v="0"/>
    <x v="2"/>
    <x v="1"/>
    <x v="3"/>
    <s v="wiadomosci.wp.pl"/>
    <s v="320x50"/>
    <s v="female"/>
    <s v="age_fortyfive_fiftyfour"/>
    <s v="45_54"/>
    <n v="0"/>
    <s v="Weekday"/>
    <n v="17"/>
    <s v="Evening"/>
    <x v="0"/>
    <x v="0"/>
  </r>
  <r>
    <x v="181"/>
    <d v="2019-01-03T02:38:00"/>
    <n v="5"/>
    <s v="Thursday"/>
    <x v="0"/>
    <x v="2"/>
    <x v="1"/>
    <x v="3"/>
    <s v="m.kozaczek.pl"/>
    <s v="320x50"/>
    <s v="female"/>
    <s v="age_fortyfive_fiftyfour"/>
    <s v="45_54"/>
    <n v="0"/>
    <s v="Weekday"/>
    <n v="2"/>
    <s v="Evening"/>
    <x v="0"/>
    <x v="0"/>
  </r>
  <r>
    <x v="181"/>
    <d v="2019-01-02T17:06:00"/>
    <n v="4"/>
    <s v="Wednesday"/>
    <x v="0"/>
    <x v="2"/>
    <x v="1"/>
    <x v="3"/>
    <s v="rollercoaster.ie"/>
    <s v="320x50"/>
    <s v="female"/>
    <s v="age_fortyfive_fiftyfour"/>
    <s v="45_54"/>
    <n v="0"/>
    <s v="Weekday"/>
    <n v="17"/>
    <s v="Evening"/>
    <x v="0"/>
    <x v="0"/>
  </r>
  <r>
    <x v="181"/>
    <d v="2019-01-04T08:13:00"/>
    <n v="6"/>
    <s v="Friday"/>
    <x v="0"/>
    <x v="2"/>
    <x v="1"/>
    <x v="3"/>
    <s v="mamotoja.pl"/>
    <s v="320x50"/>
    <s v="female"/>
    <s v="age_fortyfive_fiftyfour"/>
    <s v="45_54"/>
    <n v="0"/>
    <s v="Weekday"/>
    <n v="8"/>
    <s v="Morning"/>
    <x v="0"/>
    <x v="0"/>
  </r>
  <r>
    <x v="181"/>
    <d v="2019-01-04T08:22:00"/>
    <n v="6"/>
    <s v="Friday"/>
    <x v="0"/>
    <x v="2"/>
    <x v="1"/>
    <x v="3"/>
    <s v="mamotoja.pl"/>
    <s v="320x50"/>
    <s v="female"/>
    <s v="age_fortyfive_fiftyfour"/>
    <s v="45_54"/>
    <n v="0"/>
    <s v="Weekday"/>
    <n v="8"/>
    <s v="Morning"/>
    <x v="0"/>
    <x v="0"/>
  </r>
  <r>
    <x v="181"/>
    <d v="2019-01-04T08:09:00"/>
    <n v="6"/>
    <s v="Friday"/>
    <x v="0"/>
    <x v="2"/>
    <x v="1"/>
    <x v="3"/>
    <s v="mamotoja.pl"/>
    <s v="320x50"/>
    <s v="female"/>
    <s v="age_fortyfive_fiftyfour"/>
    <s v="45_54"/>
    <n v="0"/>
    <s v="Weekday"/>
    <n v="8"/>
    <s v="Morning"/>
    <x v="0"/>
    <x v="0"/>
  </r>
  <r>
    <x v="181"/>
    <d v="2019-01-04T19:26:00"/>
    <n v="6"/>
    <s v="Friday"/>
    <x v="0"/>
    <x v="2"/>
    <x v="1"/>
    <x v="3"/>
    <s v="m.kozaczek.pl"/>
    <s v="320x50"/>
    <s v="female"/>
    <s v="age_fortyfive_fiftyfour"/>
    <s v="45_54"/>
    <n v="0"/>
    <s v="Weekday"/>
    <n v="19"/>
    <s v="Evening"/>
    <x v="0"/>
    <x v="0"/>
  </r>
  <r>
    <x v="181"/>
    <d v="2019-01-07T22:24:00"/>
    <n v="2"/>
    <s v="Monday"/>
    <x v="0"/>
    <x v="2"/>
    <x v="1"/>
    <x v="3"/>
    <s v="m.kozaczek.pl"/>
    <s v="320x50"/>
    <s v="female"/>
    <s v="age_fortyfive_fiftyfour"/>
    <s v="45_54"/>
    <n v="0"/>
    <s v="Weekday"/>
    <n v="22"/>
    <s v="Evening"/>
    <x v="0"/>
    <x v="0"/>
  </r>
  <r>
    <x v="182"/>
    <d v="2019-01-25T00:41:00"/>
    <n v="6"/>
    <s v="Friday"/>
    <x v="0"/>
    <x v="0"/>
    <x v="1"/>
    <x v="0"/>
    <s v="mumsnet.com"/>
    <s v="300x250"/>
    <s v="female"/>
    <s v="age_twentyfive_thirtyfour"/>
    <s v="25_34"/>
    <n v="0"/>
    <s v="Weekday"/>
    <n v="0"/>
    <s v="Evening"/>
    <x v="0"/>
    <x v="0"/>
  </r>
  <r>
    <x v="182"/>
    <d v="2019-01-25T00:43:00"/>
    <n v="6"/>
    <s v="Friday"/>
    <x v="0"/>
    <x v="0"/>
    <x v="1"/>
    <x v="1"/>
    <s v="mumsnet.com"/>
    <s v=""/>
    <s v="female"/>
    <s v="age_twentyfive_thirtyfour"/>
    <s v="25_34"/>
    <n v="0"/>
    <s v="Weekday"/>
    <n v="0"/>
    <s v="Evening"/>
    <x v="0"/>
    <x v="0"/>
  </r>
  <r>
    <x v="182"/>
    <d v="2019-02-01T10:25:00"/>
    <n v="6"/>
    <s v="Friday"/>
    <x v="0"/>
    <x v="1"/>
    <x v="1"/>
    <x v="2"/>
    <s v="mumsnet.com"/>
    <s v=""/>
    <s v="female"/>
    <s v="age_twentyfive_thirtyfour"/>
    <s v="25_34"/>
    <n v="0"/>
    <s v="Weekday"/>
    <n v="10"/>
    <s v="Morning"/>
    <x v="1"/>
    <x v="1"/>
  </r>
  <r>
    <x v="183"/>
    <d v="2019-01-02T14:52:00"/>
    <n v="4"/>
    <s v="Wednesday"/>
    <x v="0"/>
    <x v="2"/>
    <x v="0"/>
    <x v="3"/>
    <s v="outlook.live.com"/>
    <s v="160x600"/>
    <s v="female"/>
    <s v="age_fortyfive_fiftyfour"/>
    <s v="45_54"/>
    <n v="0"/>
    <s v="Weekday"/>
    <n v="14"/>
    <s v="Afternoon"/>
    <x v="0"/>
    <x v="0"/>
  </r>
  <r>
    <x v="183"/>
    <d v="2019-01-04T09:58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1T20:30:00"/>
    <n v="3"/>
    <s v="Tuesday"/>
    <x v="0"/>
    <x v="2"/>
    <x v="0"/>
    <x v="3"/>
    <s v="the42.ie"/>
    <s v="160x600"/>
    <s v="female"/>
    <s v="age_fortyfive_fiftyfour"/>
    <s v="45_54"/>
    <n v="0"/>
    <s v="Weekday"/>
    <n v="20"/>
    <s v="Evening"/>
    <x v="0"/>
    <x v="0"/>
  </r>
  <r>
    <x v="183"/>
    <d v="2019-01-01T20:21:00"/>
    <n v="3"/>
    <s v="Tuesday"/>
    <x v="0"/>
    <x v="2"/>
    <x v="0"/>
    <x v="3"/>
    <s v="daft.ie"/>
    <s v="160x600"/>
    <s v="female"/>
    <s v="age_fortyfive_fiftyfour"/>
    <s v="45_54"/>
    <s v="yes"/>
    <s v="Weekday"/>
    <n v="20"/>
    <s v="Evening"/>
    <x v="0"/>
    <x v="0"/>
  </r>
  <r>
    <x v="183"/>
    <d v="2019-01-02T20:17:00"/>
    <n v="4"/>
    <s v="Wednesday"/>
    <x v="0"/>
    <x v="2"/>
    <x v="0"/>
    <x v="3"/>
    <s v="daft.ie"/>
    <s v="160x600"/>
    <s v="female"/>
    <s v="age_fortyfive_fiftyfour"/>
    <s v="45_54"/>
    <s v="yes"/>
    <s v="Weekday"/>
    <n v="20"/>
    <s v="Evening"/>
    <x v="0"/>
    <x v="0"/>
  </r>
  <r>
    <x v="183"/>
    <d v="2019-01-02T20:14:00"/>
    <n v="4"/>
    <s v="Wednesday"/>
    <x v="0"/>
    <x v="2"/>
    <x v="0"/>
    <x v="3"/>
    <s v="daft.ie"/>
    <s v="160x600"/>
    <s v="female"/>
    <s v="age_fortyfive_fiftyfour"/>
    <s v="45_54"/>
    <s v="yes"/>
    <s v="Weekday"/>
    <n v="20"/>
    <s v="Evening"/>
    <x v="0"/>
    <x v="0"/>
  </r>
  <r>
    <x v="183"/>
    <d v="2019-01-04T09:52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4T09:44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2T20:44:00"/>
    <n v="4"/>
    <s v="Wednesday"/>
    <x v="0"/>
    <x v="2"/>
    <x v="0"/>
    <x v="3"/>
    <s v="daft.ie"/>
    <s v="160x600"/>
    <s v="female"/>
    <s v="age_fortyfive_fiftyfour"/>
    <s v="45_54"/>
    <s v="yes"/>
    <s v="Weekday"/>
    <n v="20"/>
    <s v="Evening"/>
    <x v="0"/>
    <x v="0"/>
  </r>
  <r>
    <x v="183"/>
    <d v="2019-01-04T10:00:00"/>
    <n v="6"/>
    <s v="Friday"/>
    <x v="0"/>
    <x v="2"/>
    <x v="0"/>
    <x v="3"/>
    <s v="outlook.live.com"/>
    <s v="160x600"/>
    <s v="female"/>
    <s v="age_fortyfive_fiftyfour"/>
    <s v="45_54"/>
    <n v="0"/>
    <s v="Weekday"/>
    <n v="10"/>
    <s v="Morning"/>
    <x v="0"/>
    <x v="0"/>
  </r>
  <r>
    <x v="183"/>
    <d v="2019-01-05T21:04:00"/>
    <n v="7"/>
    <s v="Saturday"/>
    <x v="0"/>
    <x v="2"/>
    <x v="0"/>
    <x v="3"/>
    <s v="outlook.live.com"/>
    <s v="160x600"/>
    <s v="female"/>
    <s v="age_fortyfive_fiftyfour"/>
    <s v="45_54"/>
    <n v="0"/>
    <s v="Weekend"/>
    <n v="21"/>
    <s v="Evening"/>
    <x v="0"/>
    <x v="0"/>
  </r>
  <r>
    <x v="183"/>
    <d v="2019-01-04T22:07:00"/>
    <n v="6"/>
    <s v="Friday"/>
    <x v="0"/>
    <x v="2"/>
    <x v="0"/>
    <x v="3"/>
    <s v="daft.ie"/>
    <s v="160x600"/>
    <s v="female"/>
    <s v="age_fortyfive_fiftyfour"/>
    <s v="45_54"/>
    <s v="yes"/>
    <s v="Weekday"/>
    <n v="22"/>
    <s v="Evening"/>
    <x v="0"/>
    <x v="0"/>
  </r>
  <r>
    <x v="183"/>
    <d v="2019-01-04T09:56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5T21:07:00"/>
    <n v="7"/>
    <s v="Saturday"/>
    <x v="0"/>
    <x v="2"/>
    <x v="0"/>
    <x v="3"/>
    <s v="outlook.live.com"/>
    <s v="160x600"/>
    <s v="female"/>
    <s v="age_fortyfive_fiftyfour"/>
    <s v="45_54"/>
    <n v="0"/>
    <s v="Weekend"/>
    <n v="21"/>
    <s v="Evening"/>
    <x v="0"/>
    <x v="0"/>
  </r>
  <r>
    <x v="183"/>
    <d v="2019-01-04T09:57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2T15:15:00"/>
    <n v="4"/>
    <s v="Wednesday"/>
    <x v="0"/>
    <x v="2"/>
    <x v="0"/>
    <x v="3"/>
    <s v="babycenter.com"/>
    <s v="160x600"/>
    <s v="female"/>
    <s v="age_fortyfive_fiftyfour"/>
    <s v="45_54"/>
    <n v="0"/>
    <s v="Weekday"/>
    <n v="15"/>
    <s v="Afternoon"/>
    <x v="0"/>
    <x v="0"/>
  </r>
  <r>
    <x v="183"/>
    <d v="2019-01-04T22:10:00"/>
    <n v="6"/>
    <s v="Friday"/>
    <x v="0"/>
    <x v="2"/>
    <x v="0"/>
    <x v="3"/>
    <s v="daft.ie"/>
    <s v="160x600"/>
    <s v="female"/>
    <s v="age_fortyfive_fiftyfour"/>
    <s v="45_54"/>
    <s v="yes"/>
    <s v="Weekday"/>
    <n v="22"/>
    <s v="Evening"/>
    <x v="0"/>
    <x v="0"/>
  </r>
  <r>
    <x v="183"/>
    <d v="2019-01-04T09:59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5T20:28:00"/>
    <n v="7"/>
    <s v="Saturday"/>
    <x v="0"/>
    <x v="2"/>
    <x v="0"/>
    <x v="3"/>
    <s v="outlook.live.com"/>
    <s v="160x600"/>
    <s v="female"/>
    <s v="age_fortyfive_fiftyfour"/>
    <s v="45_54"/>
    <n v="0"/>
    <s v="Weekend"/>
    <n v="20"/>
    <s v="Evening"/>
    <x v="0"/>
    <x v="0"/>
  </r>
  <r>
    <x v="183"/>
    <d v="2019-01-04T09:57:00"/>
    <n v="6"/>
    <s v="Friday"/>
    <x v="0"/>
    <x v="2"/>
    <x v="0"/>
    <x v="3"/>
    <s v="outlook.live.com"/>
    <s v="160x600"/>
    <s v="female"/>
    <s v="age_fortyfive_fiftyfour"/>
    <s v="45_54"/>
    <n v="0"/>
    <s v="Weekday"/>
    <n v="9"/>
    <s v="Morning"/>
    <x v="0"/>
    <x v="0"/>
  </r>
  <r>
    <x v="183"/>
    <d v="2019-01-02T18:33:00"/>
    <n v="4"/>
    <s v="Wednesday"/>
    <x v="0"/>
    <x v="2"/>
    <x v="0"/>
    <x v="3"/>
    <s v="outlook.live.com"/>
    <s v="160x600"/>
    <s v="female"/>
    <s v="age_fortyfive_fiftyfour"/>
    <s v="45_54"/>
    <n v="0"/>
    <s v="Weekday"/>
    <n v="18"/>
    <s v="Evening"/>
    <x v="0"/>
    <x v="0"/>
  </r>
  <r>
    <x v="183"/>
    <d v="2019-01-21T20:14:00"/>
    <n v="2"/>
    <s v="Monday"/>
    <x v="0"/>
    <x v="2"/>
    <x v="0"/>
    <x v="3"/>
    <s v="outlook.live.com"/>
    <s v="160x600"/>
    <s v="female"/>
    <s v="age_fortyfive_fiftyfour"/>
    <s v="45_54"/>
    <n v="0"/>
    <s v="Weekday"/>
    <n v="20"/>
    <s v="Evening"/>
    <x v="0"/>
    <x v="0"/>
  </r>
  <r>
    <x v="183"/>
    <d v="2019-01-04T22:10:00"/>
    <n v="6"/>
    <s v="Friday"/>
    <x v="0"/>
    <x v="2"/>
    <x v="0"/>
    <x v="3"/>
    <s v="daft.ie"/>
    <s v="160x600"/>
    <s v="female"/>
    <s v="age_fortyfive_fiftyfour"/>
    <s v="45_54"/>
    <s v="yes"/>
    <s v="Weekday"/>
    <n v="22"/>
    <s v="Evening"/>
    <x v="0"/>
    <x v="0"/>
  </r>
  <r>
    <x v="183"/>
    <d v="2019-01-02T14:52:00"/>
    <n v="4"/>
    <s v="Wednesday"/>
    <x v="0"/>
    <x v="2"/>
    <x v="0"/>
    <x v="3"/>
    <s v="outlook.live.com"/>
    <s v="160x600"/>
    <s v="female"/>
    <s v="age_fortyfive_fiftyfour"/>
    <s v="45_54"/>
    <n v="0"/>
    <s v="Weekday"/>
    <n v="14"/>
    <s v="Afternoon"/>
    <x v="0"/>
    <x v="0"/>
  </r>
  <r>
    <x v="183"/>
    <d v="2019-01-05T21:06:00"/>
    <n v="7"/>
    <s v="Saturday"/>
    <x v="0"/>
    <x v="2"/>
    <x v="0"/>
    <x v="3"/>
    <s v="outlook.live.com"/>
    <s v="160x600"/>
    <s v="female"/>
    <s v="age_fortyfive_fiftyfour"/>
    <s v="45_54"/>
    <n v="0"/>
    <s v="Weekend"/>
    <n v="21"/>
    <s v="Evening"/>
    <x v="0"/>
    <x v="0"/>
  </r>
  <r>
    <x v="183"/>
    <d v="2019-01-01T20:24:00"/>
    <n v="3"/>
    <s v="Tuesday"/>
    <x v="0"/>
    <x v="2"/>
    <x v="0"/>
    <x v="3"/>
    <s v="daft.ie"/>
    <s v="160x600"/>
    <s v="female"/>
    <s v="age_fortyfive_fiftyfour"/>
    <s v="45_54"/>
    <s v="yes"/>
    <s v="Weekday"/>
    <n v="20"/>
    <s v="Evening"/>
    <x v="0"/>
    <x v="0"/>
  </r>
  <r>
    <x v="183"/>
    <d v="2019-01-02T15:17:00"/>
    <n v="4"/>
    <s v="Wednesday"/>
    <x v="0"/>
    <x v="2"/>
    <x v="0"/>
    <x v="3"/>
    <s v="outlook.live.com"/>
    <s v="160x600"/>
    <s v="female"/>
    <s v="age_fortyfive_fiftyfour"/>
    <s v="45_54"/>
    <n v="0"/>
    <s v="Weekday"/>
    <n v="15"/>
    <s v="Afternoon"/>
    <x v="0"/>
    <x v="0"/>
  </r>
  <r>
    <x v="183"/>
    <d v="2019-01-08T10:14:00"/>
    <n v="3"/>
    <s v="Tuesday"/>
    <x v="0"/>
    <x v="2"/>
    <x v="0"/>
    <x v="3"/>
    <s v="outlook.live.com"/>
    <s v="160x600"/>
    <s v="female"/>
    <s v="age_fortyfive_fiftyfour"/>
    <s v="45_54"/>
    <n v="0"/>
    <s v="Weekday"/>
    <n v="10"/>
    <s v="Morning"/>
    <x v="0"/>
    <x v="0"/>
  </r>
  <r>
    <x v="183"/>
    <d v="2019-01-01T20:24:00"/>
    <n v="3"/>
    <s v="Tuesday"/>
    <x v="0"/>
    <x v="2"/>
    <x v="0"/>
    <x v="3"/>
    <s v="daft.ie"/>
    <s v="160x600"/>
    <s v="female"/>
    <s v="age_fortyfive_fiftyfour"/>
    <s v="45_54"/>
    <s v="yes"/>
    <s v="Weekday"/>
    <n v="20"/>
    <s v="Evening"/>
    <x v="0"/>
    <x v="0"/>
  </r>
  <r>
    <x v="183"/>
    <d v="2019-01-02T15:20:00"/>
    <n v="4"/>
    <s v="Wednesday"/>
    <x v="0"/>
    <x v="2"/>
    <x v="0"/>
    <x v="3"/>
    <s v="outlook.live.com"/>
    <s v="160x600"/>
    <s v="female"/>
    <s v="age_fortyfive_fiftyfour"/>
    <s v="45_54"/>
    <n v="0"/>
    <s v="Weekday"/>
    <n v="15"/>
    <s v="Afternoon"/>
    <x v="0"/>
    <x v="0"/>
  </r>
  <r>
    <x v="183"/>
    <d v="2019-01-04T21:44:00"/>
    <n v="6"/>
    <s v="Friday"/>
    <x v="0"/>
    <x v="2"/>
    <x v="0"/>
    <x v="3"/>
    <s v="daft.ie"/>
    <s v="300x250"/>
    <s v="female"/>
    <s v="age_fortyfive_fiftyfour"/>
    <s v="45_54"/>
    <s v="yes"/>
    <s v="Weekday"/>
    <n v="21"/>
    <s v="Evening"/>
    <x v="0"/>
    <x v="0"/>
  </r>
  <r>
    <x v="183"/>
    <d v="2019-01-04T22:23:00"/>
    <n v="6"/>
    <s v="Friday"/>
    <x v="0"/>
    <x v="2"/>
    <x v="0"/>
    <x v="3"/>
    <s v="joe.ie"/>
    <s v="300x250"/>
    <s v="female"/>
    <s v="age_fortyfive_fiftyfour"/>
    <s v="45_54"/>
    <n v="0"/>
    <s v="Weekday"/>
    <n v="22"/>
    <s v="Evening"/>
    <x v="0"/>
    <x v="0"/>
  </r>
  <r>
    <x v="183"/>
    <d v="2019-01-04T21:42:00"/>
    <n v="6"/>
    <s v="Friday"/>
    <x v="0"/>
    <x v="2"/>
    <x v="0"/>
    <x v="3"/>
    <s v="daft.ie"/>
    <s v="300x250"/>
    <s v="female"/>
    <s v="age_fortyfive_fiftyfour"/>
    <s v="45_54"/>
    <s v="yes"/>
    <s v="Weekday"/>
    <n v="21"/>
    <s v="Evening"/>
    <x v="0"/>
    <x v="0"/>
  </r>
  <r>
    <x v="183"/>
    <d v="2019-01-02T20:18:00"/>
    <n v="4"/>
    <s v="Wednesday"/>
    <x v="0"/>
    <x v="2"/>
    <x v="0"/>
    <x v="3"/>
    <s v="eveningecho.ie"/>
    <s v="320x50"/>
    <s v="female"/>
    <s v="age_fortyfive_fiftyfour"/>
    <s v="45_54"/>
    <n v="0"/>
    <s v="Weekday"/>
    <n v="20"/>
    <s v="Evening"/>
    <x v="0"/>
    <x v="0"/>
  </r>
  <r>
    <x v="183"/>
    <d v="2019-01-01T20:31:00"/>
    <n v="3"/>
    <s v="Tuesday"/>
    <x v="0"/>
    <x v="2"/>
    <x v="0"/>
    <x v="3"/>
    <s v="eveningecho.ie"/>
    <s v="320x50"/>
    <s v="female"/>
    <s v="age_fortyfive_fiftyfour"/>
    <s v="45_54"/>
    <n v="0"/>
    <s v="Weekday"/>
    <n v="20"/>
    <s v="Evening"/>
    <x v="0"/>
    <x v="0"/>
  </r>
  <r>
    <x v="183"/>
    <d v="2019-01-10T21:35:00"/>
    <n v="5"/>
    <s v="Thursday"/>
    <x v="0"/>
    <x v="2"/>
    <x v="0"/>
    <x v="3"/>
    <s v="eveningecho.ie"/>
    <s v="728x90"/>
    <s v="female"/>
    <s v="age_fortyfive_fiftyfour"/>
    <s v="45_54"/>
    <n v="0"/>
    <s v="Weekday"/>
    <n v="21"/>
    <s v="Evening"/>
    <x v="0"/>
    <x v="0"/>
  </r>
  <r>
    <x v="183"/>
    <d v="2019-01-01T20:25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4T22:06:00"/>
    <n v="6"/>
    <s v="Friday"/>
    <x v="0"/>
    <x v="2"/>
    <x v="0"/>
    <x v="3"/>
    <s v="daft.ie"/>
    <s v="728x90"/>
    <s v="female"/>
    <s v="age_fortyfive_fiftyfour"/>
    <s v="45_54"/>
    <s v="yes"/>
    <s v="Weekday"/>
    <n v="22"/>
    <s v="Evening"/>
    <x v="0"/>
    <x v="0"/>
  </r>
  <r>
    <x v="183"/>
    <d v="2019-01-21T20:38:00"/>
    <n v="2"/>
    <s v="Monday"/>
    <x v="0"/>
    <x v="2"/>
    <x v="0"/>
    <x v="1"/>
    <s v="daft.ie"/>
    <s v="728x90"/>
    <s v="female"/>
    <s v="age_fortyfive_fiftyfour"/>
    <s v="45_54"/>
    <s v="yes"/>
    <s v="Weekday"/>
    <n v="20"/>
    <s v="Evening"/>
    <x v="0"/>
    <x v="0"/>
  </r>
  <r>
    <x v="183"/>
    <d v="2019-01-04T21:54:00"/>
    <n v="6"/>
    <s v="Friday"/>
    <x v="0"/>
    <x v="2"/>
    <x v="0"/>
    <x v="3"/>
    <s v="daft.ie"/>
    <s v="728x90"/>
    <s v="female"/>
    <s v="age_fortyfive_fiftyfour"/>
    <s v="45_54"/>
    <s v="yes"/>
    <s v="Weekday"/>
    <n v="21"/>
    <s v="Evening"/>
    <x v="0"/>
    <x v="0"/>
  </r>
  <r>
    <x v="183"/>
    <d v="2019-01-01T20:22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2T21:15:00"/>
    <n v="4"/>
    <s v="Wednesday"/>
    <x v="0"/>
    <x v="2"/>
    <x v="0"/>
    <x v="3"/>
    <s v="boards.ie"/>
    <s v="728x90"/>
    <s v="female"/>
    <s v="age_fortyfive_fiftyfour"/>
    <s v="45_54"/>
    <n v="0"/>
    <s v="Weekday"/>
    <n v="21"/>
    <s v="Evening"/>
    <x v="0"/>
    <x v="0"/>
  </r>
  <r>
    <x v="183"/>
    <d v="2019-01-04T22:05:00"/>
    <n v="6"/>
    <s v="Friday"/>
    <x v="0"/>
    <x v="2"/>
    <x v="0"/>
    <x v="3"/>
    <s v="daft.ie"/>
    <s v="728x90"/>
    <s v="female"/>
    <s v="age_fortyfive_fiftyfour"/>
    <s v="45_54"/>
    <s v="yes"/>
    <s v="Weekday"/>
    <n v="22"/>
    <s v="Evening"/>
    <x v="0"/>
    <x v="0"/>
  </r>
  <r>
    <x v="183"/>
    <d v="2019-01-04T22:25:00"/>
    <n v="6"/>
    <s v="Friday"/>
    <x v="0"/>
    <x v="2"/>
    <x v="0"/>
    <x v="3"/>
    <s v="joe.ie"/>
    <s v="728x90"/>
    <s v="female"/>
    <s v="age_fortyfive_fiftyfour"/>
    <s v="45_54"/>
    <n v="0"/>
    <s v="Weekday"/>
    <n v="22"/>
    <s v="Evening"/>
    <x v="0"/>
    <x v="0"/>
  </r>
  <r>
    <x v="183"/>
    <d v="2019-01-05T21:48:00"/>
    <n v="7"/>
    <s v="Saturday"/>
    <x v="0"/>
    <x v="2"/>
    <x v="0"/>
    <x v="3"/>
    <s v="daft.ie"/>
    <s v="728x90"/>
    <s v="female"/>
    <s v="age_fortyfive_fiftyfour"/>
    <s v="45_54"/>
    <s v="yes"/>
    <s v="Weekend"/>
    <n v="21"/>
    <s v="Evening"/>
    <x v="0"/>
    <x v="0"/>
  </r>
  <r>
    <x v="183"/>
    <d v="2019-01-01T20:24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2T21:09:00"/>
    <n v="4"/>
    <s v="Wednesday"/>
    <x v="0"/>
    <x v="2"/>
    <x v="0"/>
    <x v="3"/>
    <s v="boards.ie"/>
    <s v="728x90"/>
    <s v="female"/>
    <s v="age_fortyfive_fiftyfour"/>
    <s v="45_54"/>
    <n v="0"/>
    <s v="Weekday"/>
    <n v="21"/>
    <s v="Evening"/>
    <x v="0"/>
    <x v="0"/>
  </r>
  <r>
    <x v="183"/>
    <d v="2019-01-05T21:46:00"/>
    <n v="7"/>
    <s v="Saturday"/>
    <x v="0"/>
    <x v="2"/>
    <x v="0"/>
    <x v="3"/>
    <s v="boards.ie"/>
    <s v="728x90"/>
    <s v="female"/>
    <s v="age_fortyfive_fiftyfour"/>
    <s v="45_54"/>
    <n v="0"/>
    <s v="Weekend"/>
    <n v="21"/>
    <s v="Evening"/>
    <x v="0"/>
    <x v="0"/>
  </r>
  <r>
    <x v="183"/>
    <d v="2019-01-05T21:47:00"/>
    <n v="7"/>
    <s v="Saturday"/>
    <x v="0"/>
    <x v="2"/>
    <x v="0"/>
    <x v="3"/>
    <s v="daft.ie"/>
    <s v="728x90"/>
    <s v="female"/>
    <s v="age_fortyfive_fiftyfour"/>
    <s v="45_54"/>
    <s v="yes"/>
    <s v="Weekend"/>
    <n v="21"/>
    <s v="Evening"/>
    <x v="0"/>
    <x v="0"/>
  </r>
  <r>
    <x v="183"/>
    <d v="2019-01-04T21:52:00"/>
    <n v="6"/>
    <s v="Friday"/>
    <x v="0"/>
    <x v="2"/>
    <x v="0"/>
    <x v="3"/>
    <s v="daft.ie"/>
    <s v="728x90"/>
    <s v="female"/>
    <s v="age_fortyfive_fiftyfour"/>
    <s v="45_54"/>
    <s v="yes"/>
    <s v="Weekday"/>
    <n v="21"/>
    <s v="Evening"/>
    <x v="0"/>
    <x v="0"/>
  </r>
  <r>
    <x v="183"/>
    <d v="2019-01-04T22:06:00"/>
    <n v="6"/>
    <s v="Friday"/>
    <x v="0"/>
    <x v="2"/>
    <x v="0"/>
    <x v="3"/>
    <s v="daft.ie"/>
    <s v="728x90"/>
    <s v="female"/>
    <s v="age_fortyfive_fiftyfour"/>
    <s v="45_54"/>
    <s v="yes"/>
    <s v="Weekday"/>
    <n v="22"/>
    <s v="Evening"/>
    <x v="0"/>
    <x v="0"/>
  </r>
  <r>
    <x v="183"/>
    <d v="2019-01-01T20:21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2T20:16:00"/>
    <n v="4"/>
    <s v="Wedn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2T20:44:00"/>
    <n v="4"/>
    <s v="Wedn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1T20:21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2T20:14:00"/>
    <n v="4"/>
    <s v="Wedn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1T20:20:00"/>
    <n v="3"/>
    <s v="Tuesday"/>
    <x v="0"/>
    <x v="2"/>
    <x v="0"/>
    <x v="0"/>
    <s v="daft.ie"/>
    <s v="728x90"/>
    <s v="female"/>
    <s v="age_fortyfive_fiftyfour"/>
    <s v="45_54"/>
    <s v="yes"/>
    <s v="Weekday"/>
    <n v="20"/>
    <s v="Evening"/>
    <x v="0"/>
    <x v="0"/>
  </r>
  <r>
    <x v="183"/>
    <d v="2019-01-01T20:23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02T21:05:00"/>
    <n v="4"/>
    <s v="Wednesday"/>
    <x v="0"/>
    <x v="2"/>
    <x v="0"/>
    <x v="3"/>
    <s v="boards.ie"/>
    <s v="728x90"/>
    <s v="female"/>
    <s v="age_fortyfive_fiftyfour"/>
    <s v="45_54"/>
    <n v="0"/>
    <s v="Weekday"/>
    <n v="21"/>
    <s v="Evening"/>
    <x v="0"/>
    <x v="0"/>
  </r>
  <r>
    <x v="183"/>
    <d v="2019-01-01T20:21:00"/>
    <n v="3"/>
    <s v="Tuesday"/>
    <x v="0"/>
    <x v="2"/>
    <x v="0"/>
    <x v="3"/>
    <s v="daft.ie"/>
    <s v="728x90"/>
    <s v="female"/>
    <s v="age_fortyfive_fiftyfour"/>
    <s v="45_54"/>
    <s v="yes"/>
    <s v="Weekday"/>
    <n v="20"/>
    <s v="Evening"/>
    <x v="0"/>
    <x v="0"/>
  </r>
  <r>
    <x v="183"/>
    <d v="2019-01-22T19:14:00"/>
    <n v="3"/>
    <s v="Tuesday"/>
    <x v="0"/>
    <x v="1"/>
    <x v="0"/>
    <x v="2"/>
    <s v="daft.ie"/>
    <s v="728x90"/>
    <s v="female"/>
    <s v="age_fortyfive_fiftyfour"/>
    <s v="45_54"/>
    <s v="yes"/>
    <s v="Weekday"/>
    <n v="19"/>
    <s v="Evening"/>
    <x v="2"/>
    <x v="2"/>
  </r>
  <r>
    <x v="184"/>
    <d v="2019-01-29T19:09:00"/>
    <n v="3"/>
    <s v="Tuesday"/>
    <x v="0"/>
    <x v="2"/>
    <x v="1"/>
    <x v="1"/>
    <s v="bbcgoodfood.com"/>
    <s v="320x50"/>
    <s v="female"/>
    <s v="age_twentyfive_thirtyfour"/>
    <s v="25_34"/>
    <n v="0"/>
    <s v="Weekday"/>
    <n v="19"/>
    <s v="Evening"/>
    <x v="0"/>
    <x v="0"/>
  </r>
  <r>
    <x v="184"/>
    <d v="2019-02-01T23:38:00"/>
    <n v="6"/>
    <s v="Friday"/>
    <x v="0"/>
    <x v="1"/>
    <x v="1"/>
    <x v="2"/>
    <s v="bbcgoodfood.com"/>
    <s v="320x50"/>
    <s v="female"/>
    <s v="age_twentyfive_thirtyfour"/>
    <s v="25_34"/>
    <n v="0"/>
    <s v="Weekday"/>
    <n v="23"/>
    <s v="Evening"/>
    <x v="2"/>
    <x v="2"/>
  </r>
  <r>
    <x v="185"/>
    <d v="2019-01-15T18:01:00"/>
    <n v="3"/>
    <s v="Tuesday"/>
    <x v="0"/>
    <x v="2"/>
    <x v="1"/>
    <x v="1"/>
    <s v="hunker.com"/>
    <s v="320x50"/>
    <s v="male"/>
    <s v="age_thirtyfive_fortyfour"/>
    <s v="35_44"/>
    <n v="0"/>
    <s v="Weekday"/>
    <n v="18"/>
    <s v="Evening"/>
    <x v="0"/>
    <x v="0"/>
  </r>
  <r>
    <x v="185"/>
    <d v="2019-01-14T07:41:00"/>
    <n v="2"/>
    <s v="Monday"/>
    <x v="0"/>
    <x v="2"/>
    <x v="1"/>
    <x v="0"/>
    <s v="caughtoffside.com"/>
    <s v="320x50"/>
    <s v="male"/>
    <s v="age_thirtyfive_fortyfour"/>
    <s v="35_44"/>
    <n v="0"/>
    <s v="Weekday"/>
    <n v="7"/>
    <s v="Morning"/>
    <x v="0"/>
    <x v="0"/>
  </r>
  <r>
    <x v="185"/>
    <d v="2019-01-16T17:14:00"/>
    <n v="4"/>
    <s v="Wednesday"/>
    <x v="0"/>
    <x v="1"/>
    <x v="1"/>
    <x v="2"/>
    <s v="hunker.com"/>
    <s v="320x50"/>
    <s v="male"/>
    <s v="age_thirtyfive_fortyfour"/>
    <s v="35_44"/>
    <n v="0"/>
    <s v="Weekday"/>
    <n v="17"/>
    <s v="Evening"/>
    <x v="2"/>
    <x v="2"/>
  </r>
  <r>
    <x v="186"/>
    <d v="2019-01-13T20:19:00"/>
    <n v="1"/>
    <s v="Sunday"/>
    <x v="0"/>
    <x v="0"/>
    <x v="1"/>
    <x v="1"/>
    <s v="irishmirror.ie"/>
    <s v="320x50"/>
    <s v="female"/>
    <s v="age_twentyfive_thirtyfour"/>
    <s v="25_34"/>
    <n v="0"/>
    <s v="Weekend"/>
    <n v="20"/>
    <s v="Evening"/>
    <x v="0"/>
    <x v="0"/>
  </r>
  <r>
    <x v="186"/>
    <d v="2019-01-24T11:49:00"/>
    <n v="5"/>
    <s v="Thursday"/>
    <x v="0"/>
    <x v="1"/>
    <x v="1"/>
    <x v="2"/>
    <s v="irishmirror.ie"/>
    <s v="320x50"/>
    <s v="female"/>
    <s v="age_twentyfive_thirtyfour"/>
    <s v="25_34"/>
    <n v="0"/>
    <s v="Weekday"/>
    <n v="11"/>
    <s v="Morning"/>
    <x v="1"/>
    <x v="1"/>
  </r>
  <r>
    <x v="187"/>
    <d v="2019-01-09T16:13:00"/>
    <n v="4"/>
    <s v="Wednesday"/>
    <x v="0"/>
    <x v="2"/>
    <x v="0"/>
    <x v="1"/>
    <s v="donedeal.ie"/>
    <s v="160x600"/>
    <s v="male"/>
    <s v="age_fortyfive_fiftyfour"/>
    <s v="45_54"/>
    <n v="0"/>
    <s v="Weekday"/>
    <n v="16"/>
    <s v="Afternoon"/>
    <x v="0"/>
    <x v="0"/>
  </r>
  <r>
    <x v="187"/>
    <d v="2019-01-04T15:18:00"/>
    <n v="6"/>
    <s v="Friday"/>
    <x v="0"/>
    <x v="2"/>
    <x v="0"/>
    <x v="3"/>
    <s v="donedeal.ie"/>
    <s v="300x250"/>
    <s v="male"/>
    <s v="age_fortyfive_fiftyfour"/>
    <s v="45_54"/>
    <n v="0"/>
    <s v="Weekday"/>
    <n v="15"/>
    <s v="Afternoon"/>
    <x v="0"/>
    <x v="0"/>
  </r>
  <r>
    <x v="187"/>
    <d v="2019-01-04T15:16:00"/>
    <n v="6"/>
    <s v="Friday"/>
    <x v="0"/>
    <x v="2"/>
    <x v="0"/>
    <x v="3"/>
    <s v="donedeal.ie"/>
    <s v="300x250"/>
    <s v="male"/>
    <s v="age_fortyfive_fiftyfour"/>
    <s v="45_54"/>
    <n v="0"/>
    <s v="Weekday"/>
    <n v="15"/>
    <s v="Afternoon"/>
    <x v="0"/>
    <x v="0"/>
  </r>
  <r>
    <x v="187"/>
    <d v="2019-01-04T15:14:00"/>
    <n v="6"/>
    <s v="Friday"/>
    <x v="0"/>
    <x v="2"/>
    <x v="0"/>
    <x v="0"/>
    <s v="donedeal.ie"/>
    <s v="320x50"/>
    <s v="male"/>
    <s v="age_fortyfive_fiftyfour"/>
    <s v="45_54"/>
    <n v="0"/>
    <s v="Weekday"/>
    <n v="15"/>
    <s v="Afternoon"/>
    <x v="0"/>
    <x v="0"/>
  </r>
  <r>
    <x v="187"/>
    <d v="2019-01-08T10:02:00"/>
    <n v="3"/>
    <s v="Tuesday"/>
    <x v="0"/>
    <x v="2"/>
    <x v="0"/>
    <x v="3"/>
    <s v="donedeal.ie"/>
    <s v="728x90"/>
    <s v="male"/>
    <s v="age_fortyfive_fiftyfour"/>
    <s v="45_54"/>
    <n v="0"/>
    <s v="Weekday"/>
    <n v="10"/>
    <s v="Morning"/>
    <x v="0"/>
    <x v="0"/>
  </r>
  <r>
    <x v="187"/>
    <d v="2019-01-14T08:43:00"/>
    <n v="2"/>
    <s v="Monday"/>
    <x v="0"/>
    <x v="1"/>
    <x v="0"/>
    <x v="2"/>
    <s v="donedeal.ie"/>
    <s v="160x600"/>
    <s v="male"/>
    <s v="age_fortyfive_fiftyfour"/>
    <s v="45_54"/>
    <n v="0"/>
    <s v="Weekday"/>
    <n v="8"/>
    <s v="Morning"/>
    <x v="2"/>
    <x v="2"/>
  </r>
  <r>
    <x v="188"/>
    <d v="2019-01-17T14:22:00"/>
    <n v="5"/>
    <s v="Thursday"/>
    <x v="0"/>
    <x v="2"/>
    <x v="0"/>
    <x v="3"/>
    <s v="vesselfinder.com"/>
    <s v="160x600"/>
    <s v="male"/>
    <s v="age_fortyfive_fiftyfour"/>
    <s v="45_54"/>
    <n v="0"/>
    <s v="Weekday"/>
    <n v="14"/>
    <s v="Afternoon"/>
    <x v="0"/>
    <x v="0"/>
  </r>
  <r>
    <x v="188"/>
    <d v="2019-01-17T15:58:00"/>
    <n v="5"/>
    <s v="Thursday"/>
    <x v="0"/>
    <x v="2"/>
    <x v="0"/>
    <x v="3"/>
    <s v="trawlerphotos.co.uk"/>
    <s v="160x600"/>
    <s v="male"/>
    <s v="age_fortyfive_fiftyfour"/>
    <s v="45_54"/>
    <n v="0"/>
    <s v="Weekday"/>
    <n v="15"/>
    <s v="Afternoon"/>
    <x v="0"/>
    <x v="0"/>
  </r>
  <r>
    <x v="188"/>
    <d v="2019-01-17T15:57:00"/>
    <n v="5"/>
    <s v="Thursday"/>
    <x v="0"/>
    <x v="2"/>
    <x v="0"/>
    <x v="3"/>
    <s v="trawlerphotos.co.uk"/>
    <s v="160x600"/>
    <s v="male"/>
    <s v="age_fortyfive_fiftyfour"/>
    <s v="45_54"/>
    <n v="0"/>
    <s v="Weekday"/>
    <n v="15"/>
    <s v="Afternoon"/>
    <x v="0"/>
    <x v="0"/>
  </r>
  <r>
    <x v="188"/>
    <d v="2019-01-21T17:06:00"/>
    <n v="2"/>
    <s v="Monday"/>
    <x v="0"/>
    <x v="2"/>
    <x v="0"/>
    <x v="3"/>
    <s v="findafishingboat.com"/>
    <s v="300x250"/>
    <s v="male"/>
    <s v="age_fortyfive_fiftyfour"/>
    <s v="45_54"/>
    <n v="0"/>
    <s v="Weekday"/>
    <n v="17"/>
    <s v="Evening"/>
    <x v="0"/>
    <x v="0"/>
  </r>
  <r>
    <x v="188"/>
    <d v="2019-01-18T08:50:00"/>
    <n v="6"/>
    <s v="Friday"/>
    <x v="0"/>
    <x v="2"/>
    <x v="0"/>
    <x v="3"/>
    <s v="findafishingboat.com"/>
    <s v="728x90"/>
    <s v="male"/>
    <s v="age_fortyfive_fiftyfour"/>
    <s v="45_54"/>
    <n v="0"/>
    <s v="Weekday"/>
    <n v="8"/>
    <s v="Morning"/>
    <x v="0"/>
    <x v="0"/>
  </r>
  <r>
    <x v="188"/>
    <d v="2019-01-18T14:34:00"/>
    <n v="6"/>
    <s v="Fri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17T13:17:00"/>
    <n v="5"/>
    <s v="Thursday"/>
    <x v="0"/>
    <x v="2"/>
    <x v="0"/>
    <x v="0"/>
    <s v="findafishingboat.com"/>
    <s v="728x90"/>
    <s v="male"/>
    <s v="age_fortyfive_fiftyfour"/>
    <s v="45_54"/>
    <n v="0"/>
    <s v="Weekday"/>
    <n v="13"/>
    <s v="Afternoon"/>
    <x v="0"/>
    <x v="0"/>
  </r>
  <r>
    <x v="188"/>
    <d v="2019-01-18T14:51:00"/>
    <n v="6"/>
    <s v="Fri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18T14:33:00"/>
    <n v="6"/>
    <s v="Fri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28T09:13:00"/>
    <n v="2"/>
    <s v="Monday"/>
    <x v="0"/>
    <x v="2"/>
    <x v="0"/>
    <x v="3"/>
    <s v="findafishingboat.com"/>
    <s v="728x90"/>
    <s v="male"/>
    <s v="age_fortyfive_fiftyfour"/>
    <s v="45_54"/>
    <n v="0"/>
    <s v="Weekday"/>
    <n v="9"/>
    <s v="Morning"/>
    <x v="0"/>
    <x v="0"/>
  </r>
  <r>
    <x v="188"/>
    <d v="2019-01-28T09:33:00"/>
    <n v="2"/>
    <s v="Monday"/>
    <x v="0"/>
    <x v="2"/>
    <x v="0"/>
    <x v="3"/>
    <s v="findafishingboat.com"/>
    <s v="728x90"/>
    <s v="male"/>
    <s v="age_fortyfive_fiftyfour"/>
    <s v="45_54"/>
    <n v="0"/>
    <s v="Weekday"/>
    <n v="9"/>
    <s v="Morning"/>
    <x v="0"/>
    <x v="0"/>
  </r>
  <r>
    <x v="188"/>
    <d v="2019-01-17T14:28:00"/>
    <n v="5"/>
    <s v="Thurs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18T10:39:00"/>
    <n v="6"/>
    <s v="Friday"/>
    <x v="0"/>
    <x v="2"/>
    <x v="0"/>
    <x v="3"/>
    <s v="vesselfinder.com"/>
    <s v="728x90"/>
    <s v="male"/>
    <s v="age_fortyfive_fiftyfour"/>
    <s v="45_54"/>
    <n v="0"/>
    <s v="Weekday"/>
    <n v="10"/>
    <s v="Morning"/>
    <x v="0"/>
    <x v="0"/>
  </r>
  <r>
    <x v="188"/>
    <d v="2019-01-17T15:27:00"/>
    <n v="5"/>
    <s v="Thursday"/>
    <x v="0"/>
    <x v="2"/>
    <x v="0"/>
    <x v="3"/>
    <s v="findafishingboat.com"/>
    <s v="728x90"/>
    <s v="male"/>
    <s v="age_fortyfive_fiftyfour"/>
    <s v="45_54"/>
    <n v="0"/>
    <s v="Weekday"/>
    <n v="15"/>
    <s v="Afternoon"/>
    <x v="0"/>
    <x v="0"/>
  </r>
  <r>
    <x v="188"/>
    <d v="2019-01-28T09:13:00"/>
    <n v="2"/>
    <s v="Monday"/>
    <x v="0"/>
    <x v="2"/>
    <x v="0"/>
    <x v="3"/>
    <s v="findafishingboat.com"/>
    <s v="728x90"/>
    <s v="male"/>
    <s v="age_fortyfive_fiftyfour"/>
    <s v="45_54"/>
    <n v="0"/>
    <s v="Weekday"/>
    <n v="9"/>
    <s v="Morning"/>
    <x v="0"/>
    <x v="0"/>
  </r>
  <r>
    <x v="188"/>
    <d v="2019-01-18T14:33:00"/>
    <n v="6"/>
    <s v="Fri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17T14:28:00"/>
    <n v="5"/>
    <s v="Thurs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28T12:33:00"/>
    <n v="2"/>
    <s v="Monday"/>
    <x v="0"/>
    <x v="2"/>
    <x v="0"/>
    <x v="1"/>
    <s v="findafishingboat.com"/>
    <s v="728x90"/>
    <s v="male"/>
    <s v="age_fortyfive_fiftyfour"/>
    <s v="45_54"/>
    <n v="0"/>
    <s v="Weekday"/>
    <n v="12"/>
    <s v="Afternoon"/>
    <x v="0"/>
    <x v="0"/>
  </r>
  <r>
    <x v="188"/>
    <d v="2019-01-18T14:56:00"/>
    <n v="6"/>
    <s v="Friday"/>
    <x v="0"/>
    <x v="2"/>
    <x v="0"/>
    <x v="3"/>
    <s v="vesselfinder.com"/>
    <s v="728x90"/>
    <s v="male"/>
    <s v="age_fortyfive_fiftyfour"/>
    <s v="45_54"/>
    <n v="0"/>
    <s v="Weekday"/>
    <n v="14"/>
    <s v="Afternoon"/>
    <x v="0"/>
    <x v="0"/>
  </r>
  <r>
    <x v="188"/>
    <d v="2019-01-18T14:11:00"/>
    <n v="6"/>
    <s v="Friday"/>
    <x v="0"/>
    <x v="2"/>
    <x v="0"/>
    <x v="3"/>
    <s v="findafishingboat.com"/>
    <s v="728x90"/>
    <s v="male"/>
    <s v="age_fortyfive_fiftyfour"/>
    <s v="45_54"/>
    <n v="0"/>
    <s v="Weekday"/>
    <n v="14"/>
    <s v="Afternoon"/>
    <x v="0"/>
    <x v="0"/>
  </r>
  <r>
    <x v="188"/>
    <d v="2019-01-17T15:02:00"/>
    <n v="5"/>
    <s v="Thursday"/>
    <x v="0"/>
    <x v="2"/>
    <x v="0"/>
    <x v="3"/>
    <s v="findafishingboat.com"/>
    <s v="728x90"/>
    <s v="male"/>
    <s v="age_fortyfive_fiftyfour"/>
    <s v="45_54"/>
    <n v="0"/>
    <s v="Weekday"/>
    <n v="15"/>
    <s v="Afternoon"/>
    <x v="0"/>
    <x v="0"/>
  </r>
  <r>
    <x v="188"/>
    <d v="2019-01-21T09:00:00"/>
    <n v="2"/>
    <s v="Monday"/>
    <x v="0"/>
    <x v="2"/>
    <x v="0"/>
    <x v="3"/>
    <s v="findafishingboat.com"/>
    <s v="728x90"/>
    <s v="male"/>
    <s v="age_fortyfive_fiftyfour"/>
    <s v="45_54"/>
    <n v="0"/>
    <s v="Weekday"/>
    <n v="9"/>
    <s v="Morning"/>
    <x v="0"/>
    <x v="0"/>
  </r>
  <r>
    <x v="188"/>
    <d v="2019-01-17T15:15:00"/>
    <n v="5"/>
    <s v="Thursday"/>
    <x v="0"/>
    <x v="2"/>
    <x v="0"/>
    <x v="3"/>
    <s v="findafishingboat.com"/>
    <s v="728x90"/>
    <s v="male"/>
    <s v="age_fortyfive_fiftyfour"/>
    <s v="45_54"/>
    <n v="0"/>
    <s v="Weekday"/>
    <n v="15"/>
    <s v="Afternoon"/>
    <x v="0"/>
    <x v="0"/>
  </r>
  <r>
    <x v="188"/>
    <d v="2019-01-18T12:50:00"/>
    <n v="6"/>
    <s v="Friday"/>
    <x v="0"/>
    <x v="2"/>
    <x v="0"/>
    <x v="3"/>
    <s v="findafishingboat.com"/>
    <s v="728x90"/>
    <s v="male"/>
    <s v="age_fortyfive_fiftyfour"/>
    <s v="45_54"/>
    <n v="0"/>
    <s v="Weekday"/>
    <n v="12"/>
    <s v="Afternoon"/>
    <x v="0"/>
    <x v="0"/>
  </r>
  <r>
    <x v="188"/>
    <d v="2019-01-28T13:23:00"/>
    <n v="2"/>
    <s v="Monday"/>
    <x v="0"/>
    <x v="1"/>
    <x v="0"/>
    <x v="2"/>
    <s v="findafishingboat.com"/>
    <s v="728x90"/>
    <s v="male"/>
    <s v="age_fortyfive_fiftyfour"/>
    <s v="45_54"/>
    <n v="0"/>
    <s v="Weekday"/>
    <n v="13"/>
    <s v="Afternoon"/>
    <x v="2"/>
    <x v="2"/>
  </r>
  <r>
    <x v="189"/>
    <d v="2019-01-19T16:27:00"/>
    <n v="7"/>
    <s v="Saturday"/>
    <x v="0"/>
    <x v="0"/>
    <x v="0"/>
    <x v="1"/>
    <s v="daft.ie"/>
    <s v="728x90"/>
    <s v="female"/>
    <s v="age_fortyfive_fiftyfour"/>
    <s v="45_54"/>
    <s v="yes"/>
    <s v="Weekend"/>
    <n v="16"/>
    <s v="Afternoon"/>
    <x v="0"/>
    <x v="0"/>
  </r>
  <r>
    <x v="189"/>
    <d v="2019-01-23T17:48:00"/>
    <n v="4"/>
    <s v="Wednesday"/>
    <x v="0"/>
    <x v="1"/>
    <x v="0"/>
    <x v="2"/>
    <s v="daft.ie"/>
    <s v="728x90"/>
    <s v="female"/>
    <s v="age_fortyfive_fiftyfour"/>
    <s v="45_54"/>
    <s v="yes"/>
    <s v="Weekday"/>
    <n v="17"/>
    <s v="Evening"/>
    <x v="1"/>
    <x v="1"/>
  </r>
  <r>
    <x v="190"/>
    <d v="2019-01-07T23:02:00"/>
    <n v="2"/>
    <s v="Monday"/>
    <x v="0"/>
    <x v="0"/>
    <x v="1"/>
    <x v="1"/>
    <s v="thesun.ie"/>
    <s v="300x250"/>
    <s v="female"/>
    <s v="age_twentyfive_thirtyfour"/>
    <s v="25_34"/>
    <n v="0"/>
    <s v="Weekday"/>
    <n v="23"/>
    <s v="Evening"/>
    <x v="0"/>
    <x v="0"/>
  </r>
  <r>
    <x v="190"/>
    <d v="2019-01-10T19:19:00"/>
    <n v="5"/>
    <s v="Thursday"/>
    <x v="0"/>
    <x v="1"/>
    <x v="1"/>
    <x v="2"/>
    <s v="thesun.ie"/>
    <s v="300x250"/>
    <s v="female"/>
    <s v="age_twentyfive_thirtyfour"/>
    <s v="25_34"/>
    <n v="0"/>
    <s v="Weekday"/>
    <n v="19"/>
    <s v="Evening"/>
    <x v="1"/>
    <x v="1"/>
  </r>
  <r>
    <x v="191"/>
    <d v="2019-01-02T10:41:00"/>
    <n v="4"/>
    <s v="Wednesday"/>
    <x v="0"/>
    <x v="0"/>
    <x v="0"/>
    <x v="0"/>
    <s v="daft.ie"/>
    <s v="728x90"/>
    <s v="male"/>
    <s v="age_eighteen_twentyfour"/>
    <s v="18_24"/>
    <s v="yes"/>
    <s v="Weekday"/>
    <n v="10"/>
    <s v="Morning"/>
    <x v="0"/>
    <x v="0"/>
  </r>
  <r>
    <x v="191"/>
    <d v="2019-01-17T18:31:00"/>
    <n v="5"/>
    <s v="Thursday"/>
    <x v="0"/>
    <x v="0"/>
    <x v="0"/>
    <x v="1"/>
    <s v="daft.ie"/>
    <s v="728x90"/>
    <s v="male"/>
    <s v="age_eighteen_twentyfour"/>
    <s v="18_24"/>
    <s v="yes"/>
    <s v="Weekday"/>
    <n v="18"/>
    <s v="Evening"/>
    <x v="0"/>
    <x v="0"/>
  </r>
  <r>
    <x v="191"/>
    <d v="2019-01-31T09:12:00"/>
    <n v="5"/>
    <s v="Thursday"/>
    <x v="0"/>
    <x v="1"/>
    <x v="0"/>
    <x v="2"/>
    <s v="daft.ie"/>
    <s v="728x90"/>
    <s v="male"/>
    <s v="age_eighteen_twentyfour"/>
    <s v="18_24"/>
    <s v="yes"/>
    <s v="Weekday"/>
    <n v="9"/>
    <s v="Morning"/>
    <x v="1"/>
    <x v="1"/>
  </r>
  <r>
    <x v="192"/>
    <d v="2019-01-01T09:29:00"/>
    <n v="3"/>
    <s v="Tuesday"/>
    <x v="0"/>
    <x v="0"/>
    <x v="1"/>
    <x v="0"/>
    <s v="touch.boards.ie"/>
    <s v="320x50"/>
    <s v="female"/>
    <s v="age_eighteen_twentyfour"/>
    <s v="18_24"/>
    <n v="0"/>
    <s v="Weekday"/>
    <n v="9"/>
    <s v="Morning"/>
    <x v="0"/>
    <x v="0"/>
  </r>
  <r>
    <x v="192"/>
    <d v="2019-01-08T00:03:00"/>
    <n v="3"/>
    <s v="Tuesday"/>
    <x v="0"/>
    <x v="0"/>
    <x v="1"/>
    <x v="1"/>
    <s v="self.com"/>
    <s v="320x50"/>
    <s v="female"/>
    <s v="age_eighteen_twentyfour"/>
    <s v="18_24"/>
    <n v="0"/>
    <s v="Weekday"/>
    <n v="0"/>
    <s v="Evening"/>
    <x v="0"/>
    <x v="0"/>
  </r>
  <r>
    <x v="192"/>
    <d v="2019-01-08T14:42:00"/>
    <n v="3"/>
    <s v="Tuesday"/>
    <x v="0"/>
    <x v="1"/>
    <x v="1"/>
    <x v="2"/>
    <s v="self.com"/>
    <s v="320x50"/>
    <s v="female"/>
    <s v="age_eighteen_twentyfour"/>
    <s v="18_24"/>
    <n v="0"/>
    <s v="Weekday"/>
    <n v="14"/>
    <s v="Afternoon"/>
    <x v="1"/>
    <x v="1"/>
  </r>
  <r>
    <x v="193"/>
    <d v="2019-01-11T23:27:00"/>
    <n v="6"/>
    <s v="Friday"/>
    <x v="0"/>
    <x v="0"/>
    <x v="1"/>
    <x v="1"/>
    <s v="thesun.ie"/>
    <s v="300x250"/>
    <s v="female"/>
    <s v="age_twentyfive_thirtyfour"/>
    <s v="25_34"/>
    <n v="0"/>
    <s v="Weekday"/>
    <n v="23"/>
    <s v="Evening"/>
    <x v="0"/>
    <x v="0"/>
  </r>
  <r>
    <x v="193"/>
    <d v="2019-01-06T19:04:00"/>
    <n v="1"/>
    <s v="Sunday"/>
    <x v="0"/>
    <x v="0"/>
    <x v="1"/>
    <x v="3"/>
    <s v="thesun.ie"/>
    <s v="300x250"/>
    <s v="female"/>
    <s v="age_twentyfive_thirtyfour"/>
    <s v="25_34"/>
    <n v="0"/>
    <s v="Weekend"/>
    <n v="19"/>
    <s v="Evening"/>
    <x v="0"/>
    <x v="0"/>
  </r>
  <r>
    <x v="193"/>
    <d v="2019-01-09T07:28:00"/>
    <n v="4"/>
    <s v="Wednesday"/>
    <x v="0"/>
    <x v="0"/>
    <x v="1"/>
    <x v="3"/>
    <s v="thesun.ie"/>
    <s v="300x250"/>
    <s v="female"/>
    <s v="age_twentyfive_thirtyfour"/>
    <s v="25_34"/>
    <n v="0"/>
    <s v="Weekday"/>
    <n v="7"/>
    <s v="Morning"/>
    <x v="0"/>
    <x v="0"/>
  </r>
  <r>
    <x v="193"/>
    <d v="2019-01-06T19:06:00"/>
    <n v="1"/>
    <s v="Sunday"/>
    <x v="0"/>
    <x v="0"/>
    <x v="1"/>
    <x v="3"/>
    <s v="thesun.ie"/>
    <s v="300x250"/>
    <s v="female"/>
    <s v="age_twentyfive_thirtyfour"/>
    <s v="25_34"/>
    <n v="0"/>
    <s v="Weekend"/>
    <n v="19"/>
    <s v="Evening"/>
    <x v="0"/>
    <x v="0"/>
  </r>
  <r>
    <x v="193"/>
    <d v="2019-01-09T15:29:00"/>
    <n v="4"/>
    <s v="Wednesday"/>
    <x v="0"/>
    <x v="0"/>
    <x v="1"/>
    <x v="3"/>
    <s v="thesun.ie"/>
    <s v="300x250"/>
    <s v="female"/>
    <s v="age_twentyfive_thirtyfour"/>
    <s v="25_34"/>
    <n v="0"/>
    <s v="Weekday"/>
    <n v="15"/>
    <s v="Afternoon"/>
    <x v="0"/>
    <x v="0"/>
  </r>
  <r>
    <x v="193"/>
    <d v="2019-01-06T02:02:00"/>
    <n v="1"/>
    <s v="Sunday"/>
    <x v="0"/>
    <x v="0"/>
    <x v="1"/>
    <x v="3"/>
    <s v="thesun.ie"/>
    <s v="300x250"/>
    <s v="female"/>
    <s v="age_twentyfive_thirtyfour"/>
    <s v="25_34"/>
    <n v="0"/>
    <s v="Weekend"/>
    <n v="2"/>
    <s v="Evening"/>
    <x v="0"/>
    <x v="0"/>
  </r>
  <r>
    <x v="193"/>
    <d v="2019-01-03T20:42:00"/>
    <n v="5"/>
    <s v="Thursday"/>
    <x v="0"/>
    <x v="0"/>
    <x v="1"/>
    <x v="3"/>
    <s v="thesun.ie"/>
    <s v="300x250"/>
    <s v="female"/>
    <s v="age_twentyfive_thirtyfour"/>
    <s v="25_34"/>
    <n v="0"/>
    <s v="Weekday"/>
    <n v="20"/>
    <s v="Evening"/>
    <x v="0"/>
    <x v="0"/>
  </r>
  <r>
    <x v="193"/>
    <d v="2019-01-31T10:41:00"/>
    <n v="5"/>
    <s v="Thursday"/>
    <x v="0"/>
    <x v="1"/>
    <x v="1"/>
    <x v="2"/>
    <s v="thesun.ie"/>
    <s v="300x250"/>
    <s v="female"/>
    <s v="age_twentyfive_thirtyfour"/>
    <s v="25_34"/>
    <n v="0"/>
    <s v="Weekday"/>
    <n v="10"/>
    <s v="Morning"/>
    <x v="1"/>
    <x v="1"/>
  </r>
  <r>
    <x v="194"/>
    <d v="2019-01-05T23:51:00"/>
    <n v="7"/>
    <s v="Saturday"/>
    <x v="0"/>
    <x v="0"/>
    <x v="0"/>
    <x v="1"/>
    <s v="daft.ie"/>
    <s v="728x90"/>
    <s v="male"/>
    <s v="age_fortyfive_fiftyfour"/>
    <s v="45_54"/>
    <s v="yes"/>
    <s v="Weekend"/>
    <n v="23"/>
    <s v="Evening"/>
    <x v="0"/>
    <x v="0"/>
  </r>
  <r>
    <x v="194"/>
    <d v="2019-01-15T13:41:00"/>
    <n v="3"/>
    <s v="Tuesday"/>
    <x v="0"/>
    <x v="1"/>
    <x v="0"/>
    <x v="2"/>
    <s v="daft.ie"/>
    <s v="728x90"/>
    <s v="male"/>
    <s v="age_fortyfive_fiftyfour"/>
    <s v="45_54"/>
    <s v="yes"/>
    <s v="Weekday"/>
    <n v="13"/>
    <s v="Afternoon"/>
    <x v="1"/>
    <x v="1"/>
  </r>
  <r>
    <x v="195"/>
    <d v="2019-01-01T15:06:00"/>
    <n v="3"/>
    <s v="Tuesday"/>
    <x v="0"/>
    <x v="0"/>
    <x v="0"/>
    <x v="1"/>
    <s v="christiandatingforfree.com"/>
    <s v="300x250"/>
    <s v="male"/>
    <s v="age_fortyfive_fiftyfour"/>
    <s v="45_54"/>
    <n v="0"/>
    <s v="Weekday"/>
    <n v="15"/>
    <s v="Afternoon"/>
    <x v="0"/>
    <x v="0"/>
  </r>
  <r>
    <x v="195"/>
    <d v="2019-01-01T15:06:00"/>
    <n v="3"/>
    <s v="Tuesday"/>
    <x v="0"/>
    <x v="0"/>
    <x v="0"/>
    <x v="3"/>
    <s v="christiandatingforfree.com"/>
    <s v="728x90"/>
    <s v="male"/>
    <s v="age_fortyfive_fiftyfour"/>
    <s v="45_54"/>
    <n v="0"/>
    <s v="Weekday"/>
    <n v="15"/>
    <s v="Afternoon"/>
    <x v="0"/>
    <x v="0"/>
  </r>
  <r>
    <x v="195"/>
    <d v="2019-01-01T15:04:00"/>
    <n v="3"/>
    <s v="Tuesday"/>
    <x v="0"/>
    <x v="0"/>
    <x v="0"/>
    <x v="0"/>
    <s v="christiandatingforfree.com"/>
    <s v="728x90"/>
    <s v="male"/>
    <s v="age_fortyfive_fiftyfour"/>
    <s v="45_54"/>
    <n v="0"/>
    <s v="Weekday"/>
    <n v="15"/>
    <s v="Afternoon"/>
    <x v="0"/>
    <x v="0"/>
  </r>
  <r>
    <x v="195"/>
    <d v="2019-01-02T13:09:00"/>
    <n v="4"/>
    <s v="Wednesday"/>
    <x v="0"/>
    <x v="1"/>
    <x v="0"/>
    <x v="2"/>
    <s v="christiandatingforfree.com"/>
    <s v="300x250"/>
    <s v="male"/>
    <s v="age_fortyfive_fiftyfour"/>
    <s v="45_54"/>
    <n v="0"/>
    <s v="Weekday"/>
    <n v="13"/>
    <s v="Afternoon"/>
    <x v="1"/>
    <x v="1"/>
  </r>
  <r>
    <x v="196"/>
    <d v="2019-01-24T21:04:00"/>
    <n v="5"/>
    <s v="Thursday"/>
    <x v="0"/>
    <x v="2"/>
    <x v="0"/>
    <x v="1"/>
    <s v="daft.ie"/>
    <s v="160x600"/>
    <s v="male"/>
    <s v="age_twentyfive_thirtyfour"/>
    <s v="25_34"/>
    <s v="yes"/>
    <s v="Weekday"/>
    <n v="21"/>
    <s v="Evening"/>
    <x v="0"/>
    <x v="0"/>
  </r>
  <r>
    <x v="196"/>
    <d v="2019-01-09T23:20:00"/>
    <n v="4"/>
    <s v="Wednesday"/>
    <x v="0"/>
    <x v="2"/>
    <x v="0"/>
    <x v="3"/>
    <s v="lamebook.com"/>
    <s v="300x250"/>
    <s v="male"/>
    <s v="age_twentyfive_thirtyfour"/>
    <s v="25_34"/>
    <n v="0"/>
    <s v="Weekday"/>
    <n v="23"/>
    <s v="Evening"/>
    <x v="0"/>
    <x v="0"/>
  </r>
  <r>
    <x v="196"/>
    <d v="2019-01-15T20:57:00"/>
    <n v="3"/>
    <s v="Tuesday"/>
    <x v="0"/>
    <x v="2"/>
    <x v="0"/>
    <x v="3"/>
    <s v="polennu.dk"/>
    <s v="300x250"/>
    <s v="male"/>
    <s v="age_twentyfive_thirtyfour"/>
    <s v="25_34"/>
    <n v="0"/>
    <s v="Weekday"/>
    <n v="20"/>
    <s v="Evening"/>
    <x v="0"/>
    <x v="0"/>
  </r>
  <r>
    <x v="196"/>
    <d v="2019-01-08T23:08:00"/>
    <n v="3"/>
    <s v="Tuesday"/>
    <x v="0"/>
    <x v="2"/>
    <x v="0"/>
    <x v="0"/>
    <s v="tv.com"/>
    <s v="300x250"/>
    <s v="male"/>
    <s v="age_twentyfive_thirtyfour"/>
    <s v="25_34"/>
    <n v="0"/>
    <s v="Weekday"/>
    <n v="23"/>
    <s v="Evening"/>
    <x v="0"/>
    <x v="0"/>
  </r>
  <r>
    <x v="196"/>
    <d v="2019-01-09T20:30:00"/>
    <n v="4"/>
    <s v="Wednesday"/>
    <x v="0"/>
    <x v="2"/>
    <x v="0"/>
    <x v="3"/>
    <s v="maltauncovered.com"/>
    <s v="300x250"/>
    <s v="male"/>
    <s v="age_twentyfive_thirtyfour"/>
    <s v="25_34"/>
    <n v="0"/>
    <s v="Weekday"/>
    <n v="20"/>
    <s v="Evening"/>
    <x v="0"/>
    <x v="0"/>
  </r>
  <r>
    <x v="196"/>
    <d v="2019-01-09T23:22:00"/>
    <n v="4"/>
    <s v="Wednesday"/>
    <x v="0"/>
    <x v="2"/>
    <x v="0"/>
    <x v="3"/>
    <s v="lamebook.com"/>
    <s v="728x90"/>
    <s v="male"/>
    <s v="age_twentyfive_thirtyfour"/>
    <s v="25_34"/>
    <n v="0"/>
    <s v="Weekday"/>
    <n v="23"/>
    <s v="Evening"/>
    <x v="0"/>
    <x v="0"/>
  </r>
  <r>
    <x v="196"/>
    <d v="2019-01-24T20:02:00"/>
    <n v="5"/>
    <s v="Thursday"/>
    <x v="0"/>
    <x v="2"/>
    <x v="0"/>
    <x v="3"/>
    <s v="let.ie"/>
    <s v="728x90"/>
    <s v="male"/>
    <s v="age_twentyfive_thirtyfour"/>
    <s v="25_34"/>
    <n v="0"/>
    <s v="Weekday"/>
    <n v="20"/>
    <s v="Evening"/>
    <x v="0"/>
    <x v="0"/>
  </r>
  <r>
    <x v="196"/>
    <d v="2019-01-08T23:19:00"/>
    <n v="3"/>
    <s v="Tuesday"/>
    <x v="0"/>
    <x v="2"/>
    <x v="0"/>
    <x v="3"/>
    <s v="tv.com"/>
    <s v="728x90"/>
    <s v="male"/>
    <s v="age_twentyfive_thirtyfour"/>
    <s v="25_34"/>
    <n v="0"/>
    <s v="Weekday"/>
    <n v="23"/>
    <s v="Evening"/>
    <x v="0"/>
    <x v="0"/>
  </r>
  <r>
    <x v="196"/>
    <d v="2019-01-09T20:07:00"/>
    <n v="4"/>
    <s v="Wednesday"/>
    <x v="0"/>
    <x v="2"/>
    <x v="0"/>
    <x v="3"/>
    <s v="lamebook.com"/>
    <s v="728x90"/>
    <s v="male"/>
    <s v="age_twentyfive_thirtyfour"/>
    <s v="25_34"/>
    <n v="0"/>
    <s v="Weekday"/>
    <n v="20"/>
    <s v="Evening"/>
    <x v="0"/>
    <x v="0"/>
  </r>
  <r>
    <x v="196"/>
    <d v="2019-01-09T23:23:00"/>
    <n v="4"/>
    <s v="Wednesday"/>
    <x v="0"/>
    <x v="2"/>
    <x v="0"/>
    <x v="3"/>
    <s v="lamebook.com"/>
    <s v="728x90"/>
    <s v="male"/>
    <s v="age_twentyfive_thirtyfour"/>
    <s v="25_34"/>
    <n v="0"/>
    <s v="Weekday"/>
    <n v="23"/>
    <s v="Evening"/>
    <x v="0"/>
    <x v="0"/>
  </r>
  <r>
    <x v="196"/>
    <d v="2019-01-20T18:39:00"/>
    <n v="1"/>
    <s v="Sunday"/>
    <x v="0"/>
    <x v="2"/>
    <x v="0"/>
    <x v="3"/>
    <s v="daft.ie"/>
    <s v="728x90"/>
    <s v="male"/>
    <s v="age_twentyfive_thirtyfour"/>
    <s v="25_34"/>
    <s v="yes"/>
    <s v="Weekend"/>
    <n v="18"/>
    <s v="Evening"/>
    <x v="0"/>
    <x v="0"/>
  </r>
  <r>
    <x v="196"/>
    <d v="2019-01-09T20:03:00"/>
    <n v="4"/>
    <s v="Wednesday"/>
    <x v="0"/>
    <x v="2"/>
    <x v="0"/>
    <x v="3"/>
    <s v="lamebook.com"/>
    <s v="728x90"/>
    <s v="male"/>
    <s v="age_twentyfive_thirtyfour"/>
    <s v="25_34"/>
    <n v="0"/>
    <s v="Weekday"/>
    <n v="20"/>
    <s v="Evening"/>
    <x v="0"/>
    <x v="0"/>
  </r>
  <r>
    <x v="196"/>
    <d v="2019-02-03T21:29:00"/>
    <n v="1"/>
    <s v="Sunday"/>
    <x v="0"/>
    <x v="1"/>
    <x v="0"/>
    <x v="2"/>
    <s v="daft.ie"/>
    <s v="160x600"/>
    <s v="male"/>
    <s v="age_twentyfive_thirtyfour"/>
    <s v="25_34"/>
    <s v="yes"/>
    <s v="Weekend"/>
    <n v="21"/>
    <s v="Evening"/>
    <x v="2"/>
    <x v="2"/>
  </r>
  <r>
    <x v="197"/>
    <d v="2019-01-03T00:03:00"/>
    <n v="5"/>
    <s v="Thursday"/>
    <x v="0"/>
    <x v="0"/>
    <x v="0"/>
    <x v="0"/>
    <s v="outlook.live.com"/>
    <s v="160x600"/>
    <s v="female"/>
    <s v="age_twentyfive_thirtyfour"/>
    <s v="25_34"/>
    <n v="0"/>
    <s v="Weekday"/>
    <n v="0"/>
    <s v="Evening"/>
    <x v="0"/>
    <x v="0"/>
  </r>
  <r>
    <x v="197"/>
    <d v="2019-01-04T22:52:00"/>
    <n v="6"/>
    <s v="Friday"/>
    <x v="0"/>
    <x v="0"/>
    <x v="0"/>
    <x v="3"/>
    <s v="daft.ie"/>
    <s v="728x90"/>
    <s v="female"/>
    <s v="age_twentyfive_thirtyfour"/>
    <s v="25_34"/>
    <s v="yes"/>
    <s v="Weekday"/>
    <n v="22"/>
    <s v="Evening"/>
    <x v="0"/>
    <x v="0"/>
  </r>
  <r>
    <x v="197"/>
    <d v="2019-01-04T23:45:00"/>
    <n v="6"/>
    <s v="Friday"/>
    <x v="0"/>
    <x v="1"/>
    <x v="0"/>
    <x v="2"/>
    <s v="daft.ie"/>
    <s v="728x90"/>
    <s v="female"/>
    <s v="age_twentyfive_thirtyfour"/>
    <s v="25_34"/>
    <s v="yes"/>
    <s v="Weekday"/>
    <n v="23"/>
    <s v="Evening"/>
    <x v="1"/>
    <x v="1"/>
  </r>
  <r>
    <x v="198"/>
    <d v="2019-01-11T17:52:00"/>
    <n v="6"/>
    <s v="Friday"/>
    <x v="0"/>
    <x v="0"/>
    <x v="0"/>
    <x v="1"/>
    <s v="ebookers.ie"/>
    <s v="728x90"/>
    <s v="male"/>
    <s v="age_eighteen_twentyfour"/>
    <s v="18_24"/>
    <n v="0"/>
    <s v="Weekday"/>
    <n v="17"/>
    <s v="Evening"/>
    <x v="0"/>
    <x v="0"/>
  </r>
  <r>
    <x v="198"/>
    <d v="2019-01-29T14:15:00"/>
    <n v="3"/>
    <s v="Tuesday"/>
    <x v="0"/>
    <x v="1"/>
    <x v="0"/>
    <x v="2"/>
    <s v="ebookers.ie"/>
    <s v="728x90"/>
    <s v="male"/>
    <s v="age_eighteen_twentyfour"/>
    <s v="18_24"/>
    <n v="0"/>
    <s v="Weekday"/>
    <n v="14"/>
    <s v="Afternoon"/>
    <x v="1"/>
    <x v="1"/>
  </r>
  <r>
    <x v="199"/>
    <d v="2019-01-08T13:43:00"/>
    <n v="3"/>
    <s v="Tuesday"/>
    <x v="0"/>
    <x v="0"/>
    <x v="0"/>
    <x v="1"/>
    <s v="carzone.ie"/>
    <s v="728x90"/>
    <s v="male"/>
    <s v="age_fortyfive_fiftyfour"/>
    <s v="45_54"/>
    <n v="0"/>
    <s v="Weekday"/>
    <n v="13"/>
    <s v="Afternoon"/>
    <x v="0"/>
    <x v="0"/>
  </r>
  <r>
    <x v="199"/>
    <d v="2019-01-14T13:48:00"/>
    <n v="2"/>
    <s v="Monday"/>
    <x v="0"/>
    <x v="1"/>
    <x v="0"/>
    <x v="2"/>
    <s v="carzone.ie"/>
    <s v="728x90"/>
    <s v="male"/>
    <s v="age_fortyfive_fiftyfour"/>
    <s v="45_54"/>
    <n v="0"/>
    <s v="Weekday"/>
    <n v="13"/>
    <s v="Afternoon"/>
    <x v="1"/>
    <x v="1"/>
  </r>
  <r>
    <x v="200"/>
    <d v="2019-01-11T04:55:00"/>
    <n v="6"/>
    <s v="Friday"/>
    <x v="0"/>
    <x v="0"/>
    <x v="1"/>
    <x v="1"/>
    <s v="touch.daft.ie"/>
    <s v="300x250"/>
    <s v="female"/>
    <s v="age_eighteen_twentyfour"/>
    <s v="18_24"/>
    <n v="0"/>
    <s v="Weekday"/>
    <n v="4"/>
    <s v="Evening"/>
    <x v="0"/>
    <x v="0"/>
  </r>
  <r>
    <x v="200"/>
    <d v="2019-01-14T10:22:00"/>
    <n v="2"/>
    <s v="Monday"/>
    <x v="0"/>
    <x v="1"/>
    <x v="1"/>
    <x v="2"/>
    <s v="touch.daft.ie"/>
    <s v="300x250"/>
    <s v="female"/>
    <s v="age_eighteen_twentyfour"/>
    <s v="18_24"/>
    <n v="0"/>
    <s v="Weekday"/>
    <n v="10"/>
    <s v="Morning"/>
    <x v="1"/>
    <x v="1"/>
  </r>
  <r>
    <x v="201"/>
    <d v="2019-01-06T16:27:00"/>
    <n v="1"/>
    <s v="Sunday"/>
    <x v="0"/>
    <x v="0"/>
    <x v="0"/>
    <x v="1"/>
    <s v="expedia.ie"/>
    <s v="728x90"/>
    <s v="male"/>
    <s v="age_fortyfive_fiftyfour"/>
    <s v="45_54"/>
    <n v="0"/>
    <s v="Weekend"/>
    <n v="16"/>
    <s v="Afternoon"/>
    <x v="0"/>
    <x v="0"/>
  </r>
  <r>
    <x v="201"/>
    <d v="2019-02-01T12:22:00"/>
    <n v="6"/>
    <s v="Friday"/>
    <x v="0"/>
    <x v="1"/>
    <x v="0"/>
    <x v="2"/>
    <s v="expedia.ie"/>
    <s v="728x90"/>
    <s v="male"/>
    <s v="age_fortyfive_fiftyfour"/>
    <s v="45_54"/>
    <n v="0"/>
    <s v="Weekday"/>
    <n v="12"/>
    <s v="Afternoon"/>
    <x v="1"/>
    <x v="1"/>
  </r>
  <r>
    <x v="202"/>
    <d v="2019-01-15T09:43:00"/>
    <n v="3"/>
    <s v="Tuesday"/>
    <x v="0"/>
    <x v="0"/>
    <x v="0"/>
    <x v="1"/>
    <s v="whodoyouthinkyouaremagazine.com"/>
    <s v="728x90"/>
    <s v="female"/>
    <s v="age_thirtyfive_fortyfour"/>
    <s v="35_44"/>
    <n v="0"/>
    <s v="Weekday"/>
    <n v="9"/>
    <s v="Morning"/>
    <x v="0"/>
    <x v="0"/>
  </r>
  <r>
    <x v="202"/>
    <d v="2019-01-18T13:52:00"/>
    <n v="6"/>
    <s v="Friday"/>
    <x v="0"/>
    <x v="1"/>
    <x v="0"/>
    <x v="2"/>
    <s v="whodoyouthinkyouaremagazine.com"/>
    <s v="728x90"/>
    <s v="female"/>
    <s v="age_thirtyfive_fortyfour"/>
    <s v="35_44"/>
    <n v="0"/>
    <s v="Weekday"/>
    <n v="13"/>
    <s v="Afternoon"/>
    <x v="1"/>
    <x v="1"/>
  </r>
  <r>
    <x v="203"/>
    <d v="2019-01-06T21:31:00"/>
    <n v="1"/>
    <s v="Sunday"/>
    <x v="0"/>
    <x v="0"/>
    <x v="1"/>
    <x v="1"/>
    <s v="webmd.com"/>
    <s v="320x50"/>
    <s v="female"/>
    <s v="age_twentyfive_thirtyfour"/>
    <s v="25_34"/>
    <n v="0"/>
    <s v="Weekend"/>
    <n v="21"/>
    <s v="Evening"/>
    <x v="0"/>
    <x v="0"/>
  </r>
  <r>
    <x v="203"/>
    <d v="2019-01-16T00:33:00"/>
    <n v="4"/>
    <s v="Wednesday"/>
    <x v="0"/>
    <x v="1"/>
    <x v="1"/>
    <x v="2"/>
    <s v="webmd.com"/>
    <s v="320x50"/>
    <s v="female"/>
    <s v="age_twentyfive_thirtyfour"/>
    <s v="25_34"/>
    <n v="0"/>
    <s v="Weekday"/>
    <n v="0"/>
    <s v="Evening"/>
    <x v="1"/>
    <x v="1"/>
  </r>
  <r>
    <x v="204"/>
    <d v="2019-01-06T22:18:00"/>
    <n v="1"/>
    <s v="Sunday"/>
    <x v="0"/>
    <x v="0"/>
    <x v="1"/>
    <x v="1"/>
    <s v="financialmentor.com"/>
    <s v=""/>
    <s v="female"/>
    <s v="age_eighteen_twentyfour"/>
    <s v="18_24"/>
    <n v="0"/>
    <s v="Weekend"/>
    <n v="22"/>
    <s v="Evening"/>
    <x v="0"/>
    <x v="0"/>
  </r>
  <r>
    <x v="204"/>
    <d v="2019-01-06T22:17:00"/>
    <n v="1"/>
    <s v="Sunday"/>
    <x v="0"/>
    <x v="0"/>
    <x v="1"/>
    <x v="0"/>
    <s v="financialmentor.com"/>
    <s v=""/>
    <s v="female"/>
    <s v="age_eighteen_twentyfour"/>
    <s v="18_24"/>
    <n v="0"/>
    <s v="Weekend"/>
    <n v="22"/>
    <s v="Evening"/>
    <x v="0"/>
    <x v="0"/>
  </r>
  <r>
    <x v="204"/>
    <d v="2019-01-10T11:09:00"/>
    <n v="5"/>
    <s v="Thursday"/>
    <x v="0"/>
    <x v="1"/>
    <x v="1"/>
    <x v="2"/>
    <s v="financialmentor.com"/>
    <s v=""/>
    <s v="female"/>
    <s v="age_eighteen_twentyfour"/>
    <s v="18_24"/>
    <n v="0"/>
    <s v="Weekday"/>
    <n v="11"/>
    <s v="Morning"/>
    <x v="1"/>
    <x v="1"/>
  </r>
  <r>
    <x v="205"/>
    <d v="2019-01-06T10:59:00"/>
    <n v="1"/>
    <s v="Sunday"/>
    <x v="0"/>
    <x v="0"/>
    <x v="1"/>
    <x v="0"/>
    <s v="picturecorrect.com"/>
    <s v="160x600"/>
    <s v="male"/>
    <s v="age_twentyfive_thirtyfour"/>
    <s v="25_34"/>
    <n v="0"/>
    <s v="Weekend"/>
    <n v="10"/>
    <s v="Morning"/>
    <x v="0"/>
    <x v="0"/>
  </r>
  <r>
    <x v="205"/>
    <d v="2019-01-12T19:48:00"/>
    <n v="7"/>
    <s v="Saturday"/>
    <x v="0"/>
    <x v="0"/>
    <x v="1"/>
    <x v="3"/>
    <s v="pub-8528573005308735.277879515.unknown.anonymous.google"/>
    <s v="300x250"/>
    <s v="male"/>
    <s v="age_twentyfive_thirtyfour"/>
    <s v="25_34"/>
    <n v="0"/>
    <s v="Weekend"/>
    <n v="19"/>
    <s v="Evening"/>
    <x v="0"/>
    <x v="0"/>
  </r>
  <r>
    <x v="205"/>
    <d v="2019-01-21T21:14:00"/>
    <n v="2"/>
    <s v="Monday"/>
    <x v="0"/>
    <x v="0"/>
    <x v="1"/>
    <x v="1"/>
    <s v="propertypriceregisterireland.com"/>
    <s v="300x250"/>
    <s v="male"/>
    <s v="age_twentyfive_thirtyfour"/>
    <s v="25_34"/>
    <n v="0"/>
    <s v="Weekday"/>
    <n v="21"/>
    <s v="Evening"/>
    <x v="0"/>
    <x v="0"/>
  </r>
  <r>
    <x v="205"/>
    <d v="2019-01-20T22:44:00"/>
    <n v="1"/>
    <s v="Sunday"/>
    <x v="0"/>
    <x v="0"/>
    <x v="1"/>
    <x v="3"/>
    <s v="property.ie"/>
    <s v="728x90"/>
    <s v="male"/>
    <s v="age_twentyfive_thirtyfour"/>
    <s v="25_34"/>
    <n v="0"/>
    <s v="Weekend"/>
    <n v="22"/>
    <s v="Evening"/>
    <x v="0"/>
    <x v="0"/>
  </r>
  <r>
    <x v="205"/>
    <d v="2019-02-02T16:33:00"/>
    <n v="7"/>
    <s v="Saturday"/>
    <x v="0"/>
    <x v="1"/>
    <x v="1"/>
    <x v="2"/>
    <s v="propertypriceregisterireland.com"/>
    <s v="300x250"/>
    <s v="male"/>
    <s v="age_twentyfive_thirtyfour"/>
    <s v="25_34"/>
    <n v="0"/>
    <s v="Weekend"/>
    <n v="16"/>
    <s v="Afternoon"/>
    <x v="1"/>
    <x v="1"/>
  </r>
  <r>
    <x v="206"/>
    <d v="2019-01-04T22:32:00"/>
    <n v="6"/>
    <s v="Friday"/>
    <x v="0"/>
    <x v="0"/>
    <x v="1"/>
    <x v="1"/>
    <s v="officeholidays.com"/>
    <s v="300x250"/>
    <s v="female"/>
    <s v="age_eighteen_twentyfour"/>
    <s v="18_24"/>
    <n v="0"/>
    <s v="Weekday"/>
    <n v="22"/>
    <s v="Evening"/>
    <x v="0"/>
    <x v="0"/>
  </r>
  <r>
    <x v="206"/>
    <d v="2019-01-07T22:20:00"/>
    <n v="2"/>
    <s v="Monday"/>
    <x v="0"/>
    <x v="1"/>
    <x v="1"/>
    <x v="2"/>
    <s v="officeholidays.com"/>
    <s v="300x250"/>
    <s v="female"/>
    <s v="age_eighteen_twentyfour"/>
    <s v="18_24"/>
    <n v="0"/>
    <s v="Weekday"/>
    <n v="22"/>
    <s v="Evening"/>
    <x v="1"/>
    <x v="1"/>
  </r>
  <r>
    <x v="207"/>
    <d v="2019-01-19T22:04:00"/>
    <n v="7"/>
    <s v="Saturday"/>
    <x v="0"/>
    <x v="0"/>
    <x v="0"/>
    <x v="3"/>
    <s v="ebay.ie"/>
    <s v="160x600"/>
    <s v="male"/>
    <s v="age_fortyfive_fiftyfour"/>
    <s v="45_54"/>
    <n v="0"/>
    <s v="Weekend"/>
    <n v="22"/>
    <s v="Evening"/>
    <x v="0"/>
    <x v="0"/>
  </r>
  <r>
    <x v="207"/>
    <d v="2019-01-19T22:05:00"/>
    <n v="7"/>
    <s v="Saturday"/>
    <x v="0"/>
    <x v="0"/>
    <x v="0"/>
    <x v="3"/>
    <s v="ebay.ie"/>
    <s v="160x600"/>
    <s v="male"/>
    <s v="age_fortyfive_fiftyfour"/>
    <s v="45_54"/>
    <n v="0"/>
    <s v="Weekend"/>
    <n v="22"/>
    <s v="Evening"/>
    <x v="0"/>
    <x v="0"/>
  </r>
  <r>
    <x v="207"/>
    <d v="2019-01-22T22:39:00"/>
    <n v="3"/>
    <s v="Tuesday"/>
    <x v="0"/>
    <x v="0"/>
    <x v="0"/>
    <x v="1"/>
    <s v="ebay.ie"/>
    <s v="160x600"/>
    <s v="male"/>
    <s v="age_fortyfive_fiftyfour"/>
    <s v="45_54"/>
    <n v="0"/>
    <s v="Weekday"/>
    <n v="22"/>
    <s v="Evening"/>
    <x v="0"/>
    <x v="0"/>
  </r>
  <r>
    <x v="207"/>
    <d v="2019-01-07T17:27:00"/>
    <n v="2"/>
    <s v="Monday"/>
    <x v="0"/>
    <x v="0"/>
    <x v="0"/>
    <x v="3"/>
    <s v="ebay.ie"/>
    <s v="300x250"/>
    <s v="male"/>
    <s v="age_fortyfive_fiftyfour"/>
    <s v="45_54"/>
    <n v="0"/>
    <s v="Weekday"/>
    <n v="17"/>
    <s v="Evening"/>
    <x v="0"/>
    <x v="0"/>
  </r>
  <r>
    <x v="207"/>
    <d v="2019-01-13T19:07:00"/>
    <n v="1"/>
    <s v="Sunday"/>
    <x v="0"/>
    <x v="0"/>
    <x v="0"/>
    <x v="3"/>
    <s v="trendybends.com"/>
    <s v="300x250"/>
    <s v="male"/>
    <s v="age_fortyfive_fiftyfour"/>
    <s v="45_54"/>
    <n v="0"/>
    <s v="Weekend"/>
    <n v="19"/>
    <s v="Evening"/>
    <x v="0"/>
    <x v="0"/>
  </r>
  <r>
    <x v="207"/>
    <d v="2019-01-07T17:27:00"/>
    <n v="2"/>
    <s v="Monday"/>
    <x v="0"/>
    <x v="0"/>
    <x v="0"/>
    <x v="3"/>
    <s v="ebay.ie"/>
    <s v="300x250"/>
    <s v="male"/>
    <s v="age_fortyfive_fiftyfour"/>
    <s v="45_54"/>
    <n v="0"/>
    <s v="Weekday"/>
    <n v="17"/>
    <s v="Evening"/>
    <x v="0"/>
    <x v="0"/>
  </r>
  <r>
    <x v="207"/>
    <d v="2019-01-06T10:03:00"/>
    <n v="1"/>
    <s v="Sunday"/>
    <x v="0"/>
    <x v="0"/>
    <x v="0"/>
    <x v="0"/>
    <s v="daft.ie"/>
    <s v="728x90"/>
    <s v="male"/>
    <s v="age_fortyfive_fiftyfour"/>
    <s v="45_54"/>
    <s v="yes"/>
    <s v="Weekend"/>
    <n v="10"/>
    <s v="Morning"/>
    <x v="0"/>
    <x v="0"/>
  </r>
  <r>
    <x v="207"/>
    <d v="2019-01-13T19:09:00"/>
    <n v="1"/>
    <s v="Sunday"/>
    <x v="0"/>
    <x v="0"/>
    <x v="0"/>
    <x v="3"/>
    <s v="trendybends.com"/>
    <s v="728x90"/>
    <s v="male"/>
    <s v="age_fortyfive_fiftyfour"/>
    <s v="45_54"/>
    <n v="0"/>
    <s v="Weekend"/>
    <n v="19"/>
    <s v="Evening"/>
    <x v="0"/>
    <x v="0"/>
  </r>
  <r>
    <x v="207"/>
    <d v="2019-02-02T00:19:00"/>
    <n v="7"/>
    <s v="Saturday"/>
    <x v="0"/>
    <x v="1"/>
    <x v="0"/>
    <x v="2"/>
    <s v="ebay.ie"/>
    <s v="160x600"/>
    <s v="male"/>
    <s v="age_fortyfive_fiftyfour"/>
    <s v="45_54"/>
    <n v="0"/>
    <s v="Weekend"/>
    <n v="0"/>
    <s v="Evening"/>
    <x v="1"/>
    <x v="1"/>
  </r>
  <r>
    <x v="208"/>
    <d v="2019-01-11T20:24:00"/>
    <n v="6"/>
    <s v="Friday"/>
    <x v="0"/>
    <x v="0"/>
    <x v="1"/>
    <x v="1"/>
    <s v="moneyguideireland.com"/>
    <s v="300x250"/>
    <s v="male"/>
    <s v="age_twentyfive_thirtyfour"/>
    <s v="25_34"/>
    <n v="0"/>
    <s v="Weekday"/>
    <n v="20"/>
    <s v="Evening"/>
    <x v="0"/>
    <x v="0"/>
  </r>
  <r>
    <x v="208"/>
    <d v="2019-01-12T07:01:00"/>
    <n v="7"/>
    <s v="Saturday"/>
    <x v="0"/>
    <x v="1"/>
    <x v="1"/>
    <x v="2"/>
    <s v="moneyguideireland.com"/>
    <s v="300x250"/>
    <s v="male"/>
    <s v="age_twentyfive_thirtyfour"/>
    <s v="25_34"/>
    <n v="0"/>
    <s v="Weekend"/>
    <n v="7"/>
    <s v="Morning"/>
    <x v="1"/>
    <x v="1"/>
  </r>
  <r>
    <x v="209"/>
    <d v="2019-01-07T14:31:00"/>
    <n v="2"/>
    <s v="Monday"/>
    <x v="0"/>
    <x v="0"/>
    <x v="1"/>
    <x v="0"/>
    <s v="minimins.com"/>
    <s v="300x250"/>
    <s v="female"/>
    <s v="age_twentyfive_thirtyfour"/>
    <s v="25_34"/>
    <n v="0"/>
    <s v="Weekday"/>
    <n v="14"/>
    <s v="Afternoon"/>
    <x v="0"/>
    <x v="0"/>
  </r>
  <r>
    <x v="209"/>
    <d v="2019-01-09T18:35:00"/>
    <n v="4"/>
    <s v="Wednesday"/>
    <x v="0"/>
    <x v="0"/>
    <x v="1"/>
    <x v="3"/>
    <s v="mumsnet.com"/>
    <s v="300x250"/>
    <s v="female"/>
    <s v="age_twentyfive_thirtyfour"/>
    <s v="25_34"/>
    <n v="0"/>
    <s v="Weekday"/>
    <n v="18"/>
    <s v="Evening"/>
    <x v="0"/>
    <x v="0"/>
  </r>
  <r>
    <x v="209"/>
    <d v="2019-01-30T12:20:00"/>
    <n v="4"/>
    <s v="Wednesday"/>
    <x v="0"/>
    <x v="1"/>
    <x v="1"/>
    <x v="2"/>
    <s v="mumsnet.com"/>
    <s v="300x250"/>
    <s v="female"/>
    <s v="age_twentyfive_thirtyfour"/>
    <s v="25_34"/>
    <n v="0"/>
    <s v="Weekday"/>
    <n v="12"/>
    <s v="Afternoon"/>
    <x v="1"/>
    <x v="1"/>
  </r>
  <r>
    <x v="210"/>
    <d v="2019-01-07T13:18:00"/>
    <n v="2"/>
    <s v="Monday"/>
    <x v="0"/>
    <x v="2"/>
    <x v="1"/>
    <x v="1"/>
    <s v="redcafe.net"/>
    <s v="320x50"/>
    <s v="male"/>
    <s v="age_twentyfive_thirtyfour"/>
    <s v="25_34"/>
    <n v="0"/>
    <s v="Weekday"/>
    <n v="13"/>
    <s v="Afternoon"/>
    <x v="0"/>
    <x v="0"/>
  </r>
  <r>
    <x v="210"/>
    <d v="2019-01-07T14:51:00"/>
    <n v="2"/>
    <s v="Monday"/>
    <x v="0"/>
    <x v="1"/>
    <x v="1"/>
    <x v="2"/>
    <s v="redcafe.net"/>
    <s v="320x50"/>
    <s v="male"/>
    <s v="age_twentyfive_thirtyfour"/>
    <s v="25_34"/>
    <n v="0"/>
    <s v="Weekday"/>
    <n v="14"/>
    <s v="Afternoon"/>
    <x v="2"/>
    <x v="2"/>
  </r>
  <r>
    <x v="211"/>
    <d v="2019-01-13T12:01:00"/>
    <n v="1"/>
    <s v="Sunday"/>
    <x v="0"/>
    <x v="2"/>
    <x v="1"/>
    <x v="3"/>
    <s v="rasamalaysia.com"/>
    <s v="300x250"/>
    <s v="male"/>
    <s v="age_sixtyfive_plus"/>
    <n v="65"/>
    <n v="0"/>
    <s v="Weekend"/>
    <n v="12"/>
    <s v="Afternoon"/>
    <x v="0"/>
    <x v="0"/>
  </r>
  <r>
    <x v="211"/>
    <d v="2019-01-06T21:59:00"/>
    <n v="1"/>
    <s v="Sunday"/>
    <x v="0"/>
    <x v="2"/>
    <x v="1"/>
    <x v="0"/>
    <s v="boredpanda.com"/>
    <s v="300x250"/>
    <s v="male"/>
    <s v="age_sixtyfive_plus"/>
    <n v="65"/>
    <n v="0"/>
    <s v="Weekend"/>
    <n v="21"/>
    <s v="Evening"/>
    <x v="0"/>
    <x v="0"/>
  </r>
  <r>
    <x v="211"/>
    <d v="2019-01-13T12:01:00"/>
    <n v="1"/>
    <s v="Sunday"/>
    <x v="0"/>
    <x v="2"/>
    <x v="1"/>
    <x v="3"/>
    <s v="rasamalaysia.com"/>
    <s v="300x250"/>
    <s v="male"/>
    <s v="age_sixtyfive_plus"/>
    <n v="65"/>
    <n v="0"/>
    <s v="Weekend"/>
    <n v="12"/>
    <s v="Afternoon"/>
    <x v="0"/>
    <x v="0"/>
  </r>
  <r>
    <x v="211"/>
    <d v="2019-01-14T09:19:00"/>
    <n v="2"/>
    <s v="Monday"/>
    <x v="0"/>
    <x v="2"/>
    <x v="1"/>
    <x v="3"/>
    <s v="touch.daft.ie"/>
    <s v="300x250"/>
    <s v="male"/>
    <s v="age_sixtyfive_plus"/>
    <n v="65"/>
    <n v="0"/>
    <s v="Weekday"/>
    <n v="9"/>
    <s v="Morning"/>
    <x v="0"/>
    <x v="0"/>
  </r>
  <r>
    <x v="211"/>
    <d v="2019-01-21T21:21:00"/>
    <n v="2"/>
    <s v="Monday"/>
    <x v="0"/>
    <x v="2"/>
    <x v="1"/>
    <x v="1"/>
    <s v="donedeal.ie"/>
    <s v="320x50"/>
    <s v="male"/>
    <s v="age_sixtyfive_plus"/>
    <n v="65"/>
    <n v="0"/>
    <s v="Weekday"/>
    <n v="21"/>
    <s v="Evening"/>
    <x v="0"/>
    <x v="0"/>
  </r>
  <r>
    <x v="211"/>
    <d v="2019-01-20T15:32:00"/>
    <n v="1"/>
    <s v="Sunday"/>
    <x v="0"/>
    <x v="2"/>
    <x v="1"/>
    <x v="3"/>
    <s v="donedeal.ie"/>
    <s v="320x50"/>
    <s v="male"/>
    <s v="age_sixtyfive_plus"/>
    <n v="65"/>
    <n v="0"/>
    <s v="Weekend"/>
    <n v="15"/>
    <s v="Afternoon"/>
    <x v="0"/>
    <x v="0"/>
  </r>
  <r>
    <x v="211"/>
    <d v="2019-01-08T00:04:00"/>
    <n v="3"/>
    <s v="Tuesday"/>
    <x v="0"/>
    <x v="2"/>
    <x v="1"/>
    <x v="3"/>
    <s v="donedeal.ie"/>
    <s v="320x50"/>
    <s v="male"/>
    <s v="age_sixtyfive_plus"/>
    <n v="65"/>
    <n v="0"/>
    <s v="Weekday"/>
    <n v="0"/>
    <s v="Evening"/>
    <x v="0"/>
    <x v="0"/>
  </r>
  <r>
    <x v="211"/>
    <d v="2019-01-07T23:23:00"/>
    <n v="2"/>
    <s v="Monday"/>
    <x v="0"/>
    <x v="2"/>
    <x v="1"/>
    <x v="3"/>
    <s v="donedeal.ie"/>
    <s v="320x50"/>
    <s v="male"/>
    <s v="age_sixtyfive_plus"/>
    <n v="65"/>
    <n v="0"/>
    <s v="Weekday"/>
    <n v="23"/>
    <s v="Evening"/>
    <x v="0"/>
    <x v="0"/>
  </r>
  <r>
    <x v="211"/>
    <d v="2019-01-13T12:01:00"/>
    <n v="1"/>
    <s v="Sunday"/>
    <x v="0"/>
    <x v="2"/>
    <x v="1"/>
    <x v="3"/>
    <s v="rasamalaysia.com"/>
    <s v="320x50"/>
    <s v="male"/>
    <s v="age_sixtyfive_plus"/>
    <n v="65"/>
    <n v="0"/>
    <s v="Weekend"/>
    <n v="12"/>
    <s v="Afternoon"/>
    <x v="0"/>
    <x v="0"/>
  </r>
  <r>
    <x v="211"/>
    <d v="2019-01-23T14:21:00"/>
    <n v="4"/>
    <s v="Wednesday"/>
    <x v="0"/>
    <x v="1"/>
    <x v="1"/>
    <x v="2"/>
    <s v="donedeal.ie"/>
    <s v="320x50"/>
    <s v="male"/>
    <s v="age_sixtyfive_plus"/>
    <n v="65"/>
    <n v="0"/>
    <s v="Weekday"/>
    <n v="14"/>
    <s v="Afternoon"/>
    <x v="2"/>
    <x v="2"/>
  </r>
  <r>
    <x v="212"/>
    <d v="2019-01-04T22:17:00"/>
    <n v="6"/>
    <s v="Friday"/>
    <x v="0"/>
    <x v="0"/>
    <x v="0"/>
    <x v="3"/>
    <s v="blackoutrugby.com"/>
    <s v="300x250"/>
    <s v="male"/>
    <s v="age_fortyfive_fiftyfour"/>
    <s v="45_54"/>
    <n v="0"/>
    <s v="Weekday"/>
    <n v="22"/>
    <s v="Evening"/>
    <x v="0"/>
    <x v="0"/>
  </r>
  <r>
    <x v="212"/>
    <d v="2019-01-01T11:34:00"/>
    <n v="3"/>
    <s v="Tuesday"/>
    <x v="0"/>
    <x v="0"/>
    <x v="0"/>
    <x v="0"/>
    <s v="blackoutrugby.com"/>
    <s v="300x250"/>
    <s v="male"/>
    <s v="age_fortyfive_fiftyfour"/>
    <s v="45_54"/>
    <n v="0"/>
    <s v="Weekday"/>
    <n v="11"/>
    <s v="Morning"/>
    <x v="0"/>
    <x v="0"/>
  </r>
  <r>
    <x v="212"/>
    <d v="2019-01-04T17:47:00"/>
    <n v="6"/>
    <s v="Friday"/>
    <x v="0"/>
    <x v="0"/>
    <x v="0"/>
    <x v="3"/>
    <s v="cars.ie"/>
    <s v="320x50"/>
    <s v="male"/>
    <s v="age_fortyfive_fiftyfour"/>
    <s v="45_54"/>
    <n v="0"/>
    <s v="Weekday"/>
    <n v="17"/>
    <s v="Evening"/>
    <x v="0"/>
    <x v="0"/>
  </r>
  <r>
    <x v="212"/>
    <d v="2019-01-05T23:00:00"/>
    <n v="7"/>
    <s v="Saturday"/>
    <x v="0"/>
    <x v="0"/>
    <x v="0"/>
    <x v="1"/>
    <s v="daft.ie"/>
    <s v="728x90"/>
    <s v="male"/>
    <s v="age_fortyfive_fiftyfour"/>
    <s v="45_54"/>
    <s v="yes"/>
    <s v="Weekend"/>
    <n v="23"/>
    <s v="Evening"/>
    <x v="0"/>
    <x v="0"/>
  </r>
  <r>
    <x v="212"/>
    <d v="2019-01-07T19:51:00"/>
    <n v="2"/>
    <s v="Monday"/>
    <x v="0"/>
    <x v="1"/>
    <x v="0"/>
    <x v="2"/>
    <s v="daft.ie"/>
    <s v="728x90"/>
    <s v="male"/>
    <s v="age_fortyfive_fiftyfour"/>
    <s v="45_54"/>
    <s v="yes"/>
    <s v="Weekday"/>
    <n v="19"/>
    <s v="Evening"/>
    <x v="1"/>
    <x v="1"/>
  </r>
  <r>
    <x v="213"/>
    <d v="2019-01-03T22:00:00"/>
    <n v="5"/>
    <s v="Thursday"/>
    <x v="0"/>
    <x v="0"/>
    <x v="0"/>
    <x v="0"/>
    <s v="daft.ie"/>
    <s v="728x90"/>
    <s v="female"/>
    <s v="age_eighteen_twentyfour"/>
    <s v="18_24"/>
    <s v="yes"/>
    <s v="Weekday"/>
    <n v="22"/>
    <s v="Evening"/>
    <x v="0"/>
    <x v="0"/>
  </r>
  <r>
    <x v="213"/>
    <d v="2019-01-03T22:01:00"/>
    <n v="5"/>
    <s v="Thursday"/>
    <x v="0"/>
    <x v="0"/>
    <x v="0"/>
    <x v="3"/>
    <s v="daft.ie"/>
    <s v="728x90"/>
    <s v="female"/>
    <s v="age_eighteen_twentyfour"/>
    <s v="18_24"/>
    <s v="yes"/>
    <s v="Weekday"/>
    <n v="22"/>
    <s v="Evening"/>
    <x v="0"/>
    <x v="0"/>
  </r>
  <r>
    <x v="213"/>
    <d v="2019-01-06T21:44:00"/>
    <n v="1"/>
    <s v="Sunday"/>
    <x v="0"/>
    <x v="0"/>
    <x v="0"/>
    <x v="3"/>
    <s v="daft.ie"/>
    <s v="728x90"/>
    <s v="female"/>
    <s v="age_eighteen_twentyfour"/>
    <s v="18_24"/>
    <s v="yes"/>
    <s v="Weekend"/>
    <n v="21"/>
    <s v="Evening"/>
    <x v="0"/>
    <x v="0"/>
  </r>
  <r>
    <x v="213"/>
    <d v="2019-01-05T22:39:00"/>
    <n v="7"/>
    <s v="Saturday"/>
    <x v="0"/>
    <x v="0"/>
    <x v="0"/>
    <x v="3"/>
    <s v="daft.ie"/>
    <s v="728x90"/>
    <s v="female"/>
    <s v="age_eighteen_twentyfour"/>
    <s v="18_24"/>
    <s v="yes"/>
    <s v="Weekend"/>
    <n v="22"/>
    <s v="Evening"/>
    <x v="0"/>
    <x v="0"/>
  </r>
  <r>
    <x v="213"/>
    <d v="2019-01-03T22:03:00"/>
    <n v="5"/>
    <s v="Thursday"/>
    <x v="0"/>
    <x v="0"/>
    <x v="0"/>
    <x v="3"/>
    <s v="daft.ie"/>
    <s v="728x90"/>
    <s v="female"/>
    <s v="age_eighteen_twentyfour"/>
    <s v="18_24"/>
    <s v="yes"/>
    <s v="Weekday"/>
    <n v="22"/>
    <s v="Evening"/>
    <x v="0"/>
    <x v="0"/>
  </r>
  <r>
    <x v="213"/>
    <d v="2019-01-04T23:20:00"/>
    <n v="6"/>
    <s v="Friday"/>
    <x v="0"/>
    <x v="0"/>
    <x v="0"/>
    <x v="3"/>
    <s v="daft.ie"/>
    <s v="728x90"/>
    <s v="female"/>
    <s v="age_eighteen_twentyfour"/>
    <s v="18_24"/>
    <s v="yes"/>
    <s v="Weekday"/>
    <n v="23"/>
    <s v="Evening"/>
    <x v="0"/>
    <x v="0"/>
  </r>
  <r>
    <x v="213"/>
    <d v="2019-01-10T19:26:00"/>
    <n v="5"/>
    <s v="Thursday"/>
    <x v="0"/>
    <x v="0"/>
    <x v="0"/>
    <x v="1"/>
    <s v="daft.ie"/>
    <s v="728x90"/>
    <s v="female"/>
    <s v="age_eighteen_twentyfour"/>
    <s v="18_24"/>
    <s v="yes"/>
    <s v="Weekday"/>
    <n v="19"/>
    <s v="Evening"/>
    <x v="0"/>
    <x v="0"/>
  </r>
  <r>
    <x v="213"/>
    <d v="2019-01-10T21:45:00"/>
    <n v="5"/>
    <s v="Thursday"/>
    <x v="0"/>
    <x v="1"/>
    <x v="0"/>
    <x v="2"/>
    <s v="daft.ie"/>
    <s v="728x90"/>
    <s v="female"/>
    <s v="age_eighteen_twentyfour"/>
    <s v="18_24"/>
    <s v="yes"/>
    <s v="Weekday"/>
    <n v="21"/>
    <s v="Evening"/>
    <x v="1"/>
    <x v="1"/>
  </r>
  <r>
    <x v="214"/>
    <d v="2019-01-19T15:42:00"/>
    <n v="7"/>
    <s v="Saturday"/>
    <x v="0"/>
    <x v="2"/>
    <x v="0"/>
    <x v="3"/>
    <s v="thesun.ie"/>
    <s v="300x250"/>
    <s v="male"/>
    <s v="age_fortyfive_fiftyfour"/>
    <s v="45_54"/>
    <n v="0"/>
    <s v="Weekend"/>
    <n v="15"/>
    <s v="Afternoon"/>
    <x v="0"/>
    <x v="0"/>
  </r>
  <r>
    <x v="214"/>
    <d v="2019-01-19T18:29:00"/>
    <n v="7"/>
    <s v="Saturday"/>
    <x v="0"/>
    <x v="2"/>
    <x v="0"/>
    <x v="3"/>
    <s v="flashscores.co.uk"/>
    <s v="300x250"/>
    <s v="male"/>
    <s v="age_fortyfive_fiftyfour"/>
    <s v="45_54"/>
    <n v="0"/>
    <s v="Weekend"/>
    <n v="18"/>
    <s v="Evening"/>
    <x v="0"/>
    <x v="0"/>
  </r>
  <r>
    <x v="214"/>
    <d v="2019-01-13T18:41:00"/>
    <n v="1"/>
    <s v="Sunday"/>
    <x v="0"/>
    <x v="2"/>
    <x v="0"/>
    <x v="0"/>
    <s v="pitchfork.com"/>
    <s v="300x250"/>
    <s v="male"/>
    <s v="age_fortyfive_fiftyfour"/>
    <s v="45_54"/>
    <n v="0"/>
    <s v="Weekend"/>
    <n v="18"/>
    <s v="Evening"/>
    <x v="0"/>
    <x v="0"/>
  </r>
  <r>
    <x v="214"/>
    <d v="2019-01-26T18:49:00"/>
    <n v="7"/>
    <s v="Saturday"/>
    <x v="0"/>
    <x v="2"/>
    <x v="0"/>
    <x v="1"/>
    <s v="tasteofcountry.com"/>
    <s v="728x90"/>
    <s v="male"/>
    <s v="age_fortyfive_fiftyfour"/>
    <s v="45_54"/>
    <n v="0"/>
    <s v="Weekend"/>
    <n v="18"/>
    <s v="Evening"/>
    <x v="0"/>
    <x v="0"/>
  </r>
  <r>
    <x v="214"/>
    <d v="2019-01-19T21:44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1-19T21:19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1-19T21:39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1-19T21:49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1-26T16:19:00"/>
    <n v="7"/>
    <s v="Saturday"/>
    <x v="0"/>
    <x v="2"/>
    <x v="0"/>
    <x v="3"/>
    <s v="pitchfork.com"/>
    <s v="728x90"/>
    <s v="male"/>
    <s v="age_fortyfive_fiftyfour"/>
    <s v="45_54"/>
    <n v="0"/>
    <s v="Weekend"/>
    <n v="16"/>
    <s v="Afternoon"/>
    <x v="0"/>
    <x v="0"/>
  </r>
  <r>
    <x v="214"/>
    <d v="2019-01-19T21:08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1-26T18:04:00"/>
    <n v="7"/>
    <s v="Saturday"/>
    <x v="0"/>
    <x v="2"/>
    <x v="0"/>
    <x v="3"/>
    <s v="daft.ie"/>
    <s v="728x90"/>
    <s v="male"/>
    <s v="age_fortyfive_fiftyfour"/>
    <s v="45_54"/>
    <s v="yes"/>
    <s v="Weekend"/>
    <n v="18"/>
    <s v="Evening"/>
    <x v="0"/>
    <x v="0"/>
  </r>
  <r>
    <x v="214"/>
    <d v="2019-01-19T21:29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1-19T21:34:00"/>
    <n v="7"/>
    <s v="Saturday"/>
    <x v="0"/>
    <x v="2"/>
    <x v="0"/>
    <x v="3"/>
    <s v="skype.com"/>
    <s v="728x90"/>
    <s v="male"/>
    <s v="age_fortyfive_fiftyfour"/>
    <s v="45_54"/>
    <n v="0"/>
    <s v="Weekend"/>
    <n v="21"/>
    <s v="Evening"/>
    <x v="0"/>
    <x v="0"/>
  </r>
  <r>
    <x v="214"/>
    <d v="2019-02-03T13:38:00"/>
    <n v="1"/>
    <s v="Sunday"/>
    <x v="0"/>
    <x v="1"/>
    <x v="0"/>
    <x v="2"/>
    <s v="tasteofcountry.com"/>
    <s v="728x90"/>
    <s v="male"/>
    <s v="age_fortyfive_fiftyfour"/>
    <s v="45_54"/>
    <n v="0"/>
    <s v="Weekend"/>
    <n v="13"/>
    <s v="Afternoon"/>
    <x v="2"/>
    <x v="2"/>
  </r>
  <r>
    <x v="215"/>
    <d v="2019-01-11T22:01:00"/>
    <n v="6"/>
    <s v="Friday"/>
    <x v="0"/>
    <x v="0"/>
    <x v="1"/>
    <x v="1"/>
    <s v="hotels.com"/>
    <s v="300x250"/>
    <s v="male"/>
    <s v="age_fortyfive_fiftyfour"/>
    <s v="45_54"/>
    <n v="0"/>
    <s v="Weekday"/>
    <n v="22"/>
    <s v="Evening"/>
    <x v="0"/>
    <x v="0"/>
  </r>
  <r>
    <x v="215"/>
    <d v="2019-01-26T12:54:00"/>
    <n v="7"/>
    <s v="Saturday"/>
    <x v="0"/>
    <x v="1"/>
    <x v="1"/>
    <x v="2"/>
    <s v="hotels.com"/>
    <s v="300x250"/>
    <s v="male"/>
    <s v="age_fortyfive_fiftyfour"/>
    <s v="45_54"/>
    <n v="0"/>
    <s v="Weekend"/>
    <n v="12"/>
    <s v="Afternoon"/>
    <x v="1"/>
    <x v="1"/>
  </r>
  <r>
    <x v="216"/>
    <d v="2019-01-01T23:52:00"/>
    <n v="3"/>
    <s v="Tuesday"/>
    <x v="0"/>
    <x v="0"/>
    <x v="1"/>
    <x v="1"/>
    <s v="boards.weddingbee.com"/>
    <s v="300x250"/>
    <s v="female"/>
    <s v="age_twentyfive_thirtyfour"/>
    <s v="25_34"/>
    <n v="0"/>
    <s v="Weekday"/>
    <n v="23"/>
    <s v="Evening"/>
    <x v="0"/>
    <x v="0"/>
  </r>
  <r>
    <x v="216"/>
    <d v="2019-01-04T13:52:00"/>
    <n v="6"/>
    <s v="Friday"/>
    <x v="0"/>
    <x v="1"/>
    <x v="1"/>
    <x v="2"/>
    <s v="boards.weddingbee.com"/>
    <s v="300x250"/>
    <s v="female"/>
    <s v="age_twentyfive_thirtyfour"/>
    <s v="25_34"/>
    <n v="0"/>
    <s v="Weekday"/>
    <n v="13"/>
    <s v="Afternoon"/>
    <x v="1"/>
    <x v="1"/>
  </r>
  <r>
    <x v="217"/>
    <d v="2019-01-07T20:51:00"/>
    <n v="2"/>
    <s v="Monday"/>
    <x v="0"/>
    <x v="0"/>
    <x v="1"/>
    <x v="1"/>
    <s v="moneyguideireland.com"/>
    <s v="300x250"/>
    <s v="female"/>
    <s v="age_twentyfive_thirtyfour"/>
    <s v="25_34"/>
    <n v="0"/>
    <s v="Weekday"/>
    <n v="20"/>
    <s v="Evening"/>
    <x v="0"/>
    <x v="0"/>
  </r>
  <r>
    <x v="217"/>
    <d v="2019-01-08T13:53:00"/>
    <n v="3"/>
    <s v="Tuesday"/>
    <x v="0"/>
    <x v="1"/>
    <x v="1"/>
    <x v="2"/>
    <s v="moneyguideireland.com"/>
    <s v="300x250"/>
    <s v="female"/>
    <s v="age_twentyfive_thirtyfour"/>
    <s v="25_34"/>
    <n v="0"/>
    <s v="Weekday"/>
    <n v="13"/>
    <s v="Afternoon"/>
    <x v="1"/>
    <x v="1"/>
  </r>
  <r>
    <x v="218"/>
    <d v="2019-01-09T14:12:00"/>
    <n v="4"/>
    <s v="Wednesday"/>
    <x v="0"/>
    <x v="0"/>
    <x v="0"/>
    <x v="0"/>
    <s v="carzone.ie"/>
    <s v="728x90"/>
    <s v="female"/>
    <s v="age_eighteen_twentyfour"/>
    <s v="18_24"/>
    <n v="0"/>
    <s v="Weekday"/>
    <n v="14"/>
    <s v="Afternoon"/>
    <x v="0"/>
    <x v="0"/>
  </r>
  <r>
    <x v="218"/>
    <d v="2019-01-09T14:13:00"/>
    <n v="4"/>
    <s v="Wednesday"/>
    <x v="0"/>
    <x v="0"/>
    <x v="0"/>
    <x v="1"/>
    <s v="carzone.ie"/>
    <s v="728x90"/>
    <s v="female"/>
    <s v="age_eighteen_twentyfour"/>
    <s v="18_24"/>
    <n v="0"/>
    <s v="Weekday"/>
    <n v="14"/>
    <s v="Afternoon"/>
    <x v="0"/>
    <x v="0"/>
  </r>
  <r>
    <x v="218"/>
    <d v="2019-01-16T13:25:00"/>
    <n v="4"/>
    <s v="Wednesday"/>
    <x v="0"/>
    <x v="1"/>
    <x v="0"/>
    <x v="2"/>
    <s v="carzone.ie"/>
    <s v="728x90"/>
    <s v="female"/>
    <s v="age_eighteen_twentyfour"/>
    <s v="18_24"/>
    <n v="0"/>
    <s v="Weekday"/>
    <n v="13"/>
    <s v="Afternoon"/>
    <x v="1"/>
    <x v="1"/>
  </r>
  <r>
    <x v="219"/>
    <d v="2019-01-03T01:50:00"/>
    <n v="5"/>
    <s v="Thursday"/>
    <x v="0"/>
    <x v="0"/>
    <x v="1"/>
    <x v="1"/>
    <s v="thesun.ie"/>
    <s v="320x50"/>
    <s v="male"/>
    <s v="age_thirtyfive_fortyfour"/>
    <s v="35_44"/>
    <n v="0"/>
    <s v="Weekday"/>
    <n v="1"/>
    <s v="Evening"/>
    <x v="0"/>
    <x v="0"/>
  </r>
  <r>
    <x v="219"/>
    <d v="2019-01-02T19:43:00"/>
    <n v="4"/>
    <s v="Wednesday"/>
    <x v="0"/>
    <x v="0"/>
    <x v="1"/>
    <x v="0"/>
    <s v="thesun.ie"/>
    <s v="320x50"/>
    <s v="male"/>
    <s v="age_thirtyfive_fortyfour"/>
    <s v="35_44"/>
    <n v="0"/>
    <s v="Weekday"/>
    <n v="19"/>
    <s v="Evening"/>
    <x v="0"/>
    <x v="0"/>
  </r>
  <r>
    <x v="219"/>
    <d v="2019-01-04T16:32:00"/>
    <n v="6"/>
    <s v="Friday"/>
    <x v="0"/>
    <x v="1"/>
    <x v="1"/>
    <x v="2"/>
    <s v="thesun.ie"/>
    <s v="320x50"/>
    <s v="male"/>
    <s v="age_thirtyfive_fortyfour"/>
    <s v="35_44"/>
    <n v="0"/>
    <s v="Weekday"/>
    <n v="16"/>
    <s v="Afternoon"/>
    <x v="1"/>
    <x v="1"/>
  </r>
  <r>
    <x v="220"/>
    <d v="2019-01-07T17:45:00"/>
    <n v="2"/>
    <s v="Monday"/>
    <x v="0"/>
    <x v="0"/>
    <x v="0"/>
    <x v="0"/>
    <s v="greatandhra.com"/>
    <s v="300x250"/>
    <s v="male"/>
    <s v="age_thirtyfive_fortyfour"/>
    <s v="35_44"/>
    <n v="0"/>
    <s v="Weekday"/>
    <n v="17"/>
    <s v="Evening"/>
    <x v="0"/>
    <x v="0"/>
  </r>
  <r>
    <x v="220"/>
    <d v="2019-01-21T16:50:00"/>
    <n v="2"/>
    <s v="Monday"/>
    <x v="0"/>
    <x v="0"/>
    <x v="0"/>
    <x v="1"/>
    <s v="daft.ie"/>
    <s v="728x90"/>
    <s v="male"/>
    <s v="age_thirtyfive_fortyfour"/>
    <s v="35_44"/>
    <s v="yes"/>
    <s v="Weekday"/>
    <n v="16"/>
    <s v="Afternoon"/>
    <x v="0"/>
    <x v="0"/>
  </r>
  <r>
    <x v="220"/>
    <d v="2019-01-18T16:18:00"/>
    <n v="6"/>
    <s v="Friday"/>
    <x v="0"/>
    <x v="0"/>
    <x v="0"/>
    <x v="3"/>
    <s v="daft.ie"/>
    <s v="728x90"/>
    <s v="male"/>
    <s v="age_thirtyfive_fortyfour"/>
    <s v="35_44"/>
    <s v="yes"/>
    <s v="Weekday"/>
    <n v="16"/>
    <s v="Afternoon"/>
    <x v="0"/>
    <x v="0"/>
  </r>
  <r>
    <x v="220"/>
    <d v="2019-01-09T12:00:00"/>
    <n v="4"/>
    <s v="Wednesday"/>
    <x v="0"/>
    <x v="0"/>
    <x v="0"/>
    <x v="3"/>
    <s v="daft.ie"/>
    <s v="728x90"/>
    <s v="male"/>
    <s v="age_thirtyfive_fortyfour"/>
    <s v="35_44"/>
    <s v="yes"/>
    <s v="Weekday"/>
    <n v="12"/>
    <s v="Afternoon"/>
    <x v="0"/>
    <x v="0"/>
  </r>
  <r>
    <x v="220"/>
    <d v="2019-01-18T16:19:00"/>
    <n v="6"/>
    <s v="Friday"/>
    <x v="0"/>
    <x v="0"/>
    <x v="0"/>
    <x v="3"/>
    <s v="daft.ie"/>
    <s v="728x90"/>
    <s v="male"/>
    <s v="age_thirtyfive_fortyfour"/>
    <s v="35_44"/>
    <s v="yes"/>
    <s v="Weekday"/>
    <n v="16"/>
    <s v="Afternoon"/>
    <x v="0"/>
    <x v="0"/>
  </r>
  <r>
    <x v="220"/>
    <d v="2019-01-23T17:11:00"/>
    <n v="4"/>
    <s v="Wednesday"/>
    <x v="0"/>
    <x v="1"/>
    <x v="0"/>
    <x v="2"/>
    <s v="daft.ie"/>
    <s v="728x90"/>
    <s v="male"/>
    <s v="age_thirtyfive_fortyfour"/>
    <s v="35_44"/>
    <s v="yes"/>
    <s v="Weekday"/>
    <n v="17"/>
    <s v="Evening"/>
    <x v="1"/>
    <x v="1"/>
  </r>
  <r>
    <x v="221"/>
    <d v="2019-01-08T23:46:00"/>
    <n v="3"/>
    <s v="Tuesday"/>
    <x v="0"/>
    <x v="2"/>
    <x v="1"/>
    <x v="3"/>
    <s v="touch.daft.ie"/>
    <s v="300x250"/>
    <s v="male"/>
    <s v="age_eighteen_twentyfour"/>
    <s v="18_24"/>
    <n v="0"/>
    <s v="Weekday"/>
    <n v="23"/>
    <s v="Evening"/>
    <x v="0"/>
    <x v="0"/>
  </r>
  <r>
    <x v="221"/>
    <d v="2019-01-06T00:10:00"/>
    <n v="1"/>
    <s v="Sunday"/>
    <x v="0"/>
    <x v="2"/>
    <x v="1"/>
    <x v="3"/>
    <s v="gameskinny.com"/>
    <s v="300x250"/>
    <s v="male"/>
    <s v="age_eighteen_twentyfour"/>
    <s v="18_24"/>
    <n v="0"/>
    <s v="Weekend"/>
    <n v="0"/>
    <s v="Evening"/>
    <x v="0"/>
    <x v="0"/>
  </r>
  <r>
    <x v="221"/>
    <d v="2019-01-08T23:44:00"/>
    <n v="3"/>
    <s v="Tuesday"/>
    <x v="0"/>
    <x v="2"/>
    <x v="1"/>
    <x v="3"/>
    <s v="touch.daft.ie"/>
    <s v="300x250"/>
    <s v="male"/>
    <s v="age_eighteen_twentyfour"/>
    <s v="18_24"/>
    <n v="0"/>
    <s v="Weekday"/>
    <n v="23"/>
    <s v="Evening"/>
    <x v="0"/>
    <x v="0"/>
  </r>
  <r>
    <x v="221"/>
    <d v="2019-01-06T17:41:00"/>
    <n v="1"/>
    <s v="Sunday"/>
    <x v="0"/>
    <x v="2"/>
    <x v="1"/>
    <x v="3"/>
    <s v="guides.gamepressure.com"/>
    <s v="300x250"/>
    <s v="male"/>
    <s v="age_eighteen_twentyfour"/>
    <s v="18_24"/>
    <n v="0"/>
    <s v="Weekend"/>
    <n v="17"/>
    <s v="Evening"/>
    <x v="0"/>
    <x v="0"/>
  </r>
  <r>
    <x v="221"/>
    <d v="2019-01-08T23:48:00"/>
    <n v="3"/>
    <s v="Tuesday"/>
    <x v="0"/>
    <x v="2"/>
    <x v="1"/>
    <x v="3"/>
    <s v="touch.daft.ie"/>
    <s v="300x250"/>
    <s v="male"/>
    <s v="age_eighteen_twentyfour"/>
    <s v="18_24"/>
    <n v="0"/>
    <s v="Weekday"/>
    <n v="23"/>
    <s v="Evening"/>
    <x v="0"/>
    <x v="0"/>
  </r>
  <r>
    <x v="221"/>
    <d v="2019-01-07T12:45:00"/>
    <n v="2"/>
    <s v="Monday"/>
    <x v="0"/>
    <x v="2"/>
    <x v="1"/>
    <x v="3"/>
    <s v="timeanddate.com"/>
    <s v="300x250"/>
    <s v="male"/>
    <s v="age_eighteen_twentyfour"/>
    <s v="18_24"/>
    <n v="0"/>
    <s v="Weekday"/>
    <n v="12"/>
    <s v="Afternoon"/>
    <x v="0"/>
    <x v="0"/>
  </r>
  <r>
    <x v="221"/>
    <d v="2019-01-08T23:42:00"/>
    <n v="3"/>
    <s v="Tuesday"/>
    <x v="0"/>
    <x v="2"/>
    <x v="1"/>
    <x v="3"/>
    <s v="touch.daft.ie"/>
    <s v="300x250"/>
    <s v="male"/>
    <s v="age_eighteen_twentyfour"/>
    <s v="18_24"/>
    <n v="0"/>
    <s v="Weekday"/>
    <n v="23"/>
    <s v="Evening"/>
    <x v="0"/>
    <x v="0"/>
  </r>
  <r>
    <x v="221"/>
    <d v="2019-01-10T14:52:00"/>
    <n v="5"/>
    <s v="Thursday"/>
    <x v="0"/>
    <x v="2"/>
    <x v="1"/>
    <x v="3"/>
    <s v="donedeal.ie"/>
    <s v="300x250"/>
    <s v="male"/>
    <s v="age_eighteen_twentyfour"/>
    <s v="18_24"/>
    <n v="0"/>
    <s v="Weekday"/>
    <n v="14"/>
    <s v="Afternoon"/>
    <x v="0"/>
    <x v="0"/>
  </r>
  <r>
    <x v="221"/>
    <d v="2019-01-10T15:26:00"/>
    <n v="5"/>
    <s v="Thursday"/>
    <x v="0"/>
    <x v="2"/>
    <x v="1"/>
    <x v="3"/>
    <s v="donedeal.ie"/>
    <s v="300x250"/>
    <s v="male"/>
    <s v="age_eighteen_twentyfour"/>
    <s v="18_24"/>
    <n v="0"/>
    <s v="Weekday"/>
    <n v="15"/>
    <s v="Afternoon"/>
    <x v="0"/>
    <x v="0"/>
  </r>
  <r>
    <x v="221"/>
    <d v="2019-01-09T17:13:00"/>
    <n v="4"/>
    <s v="Wednesday"/>
    <x v="0"/>
    <x v="2"/>
    <x v="1"/>
    <x v="3"/>
    <s v="donedeal.ie"/>
    <s v="300x250"/>
    <s v="male"/>
    <s v="age_eighteen_twentyfour"/>
    <s v="18_24"/>
    <n v="0"/>
    <s v="Weekday"/>
    <n v="17"/>
    <s v="Evening"/>
    <x v="0"/>
    <x v="0"/>
  </r>
  <r>
    <x v="221"/>
    <d v="2019-01-06T19:39:00"/>
    <n v="1"/>
    <s v="Sunday"/>
    <x v="0"/>
    <x v="2"/>
    <x v="1"/>
    <x v="3"/>
    <s v="guides.gamepressure.com"/>
    <s v="300x250"/>
    <s v="male"/>
    <s v="age_eighteen_twentyfour"/>
    <s v="18_24"/>
    <n v="0"/>
    <s v="Weekend"/>
    <n v="19"/>
    <s v="Evening"/>
    <x v="0"/>
    <x v="0"/>
  </r>
  <r>
    <x v="221"/>
    <d v="2019-01-08T23:41:00"/>
    <n v="3"/>
    <s v="Tuesday"/>
    <x v="0"/>
    <x v="2"/>
    <x v="1"/>
    <x v="3"/>
    <s v="touch.daft.ie"/>
    <s v="300x250"/>
    <s v="male"/>
    <s v="age_eighteen_twentyfour"/>
    <s v="18_24"/>
    <n v="0"/>
    <s v="Weekday"/>
    <n v="23"/>
    <s v="Evening"/>
    <x v="0"/>
    <x v="0"/>
  </r>
  <r>
    <x v="221"/>
    <d v="2019-01-06T22:46:00"/>
    <n v="1"/>
    <s v="Sunday"/>
    <x v="0"/>
    <x v="2"/>
    <x v="1"/>
    <x v="3"/>
    <s v="m.accuweather.com"/>
    <s v="300x250"/>
    <s v="male"/>
    <s v="age_eighteen_twentyfour"/>
    <s v="18_24"/>
    <n v="0"/>
    <s v="Weekend"/>
    <n v="22"/>
    <s v="Evening"/>
    <x v="0"/>
    <x v="0"/>
  </r>
  <r>
    <x v="221"/>
    <d v="2019-01-05T22:31:00"/>
    <n v="7"/>
    <s v="Saturday"/>
    <x v="0"/>
    <x v="2"/>
    <x v="1"/>
    <x v="3"/>
    <s v="hello-neighbor.wikia.com"/>
    <s v="300x250"/>
    <s v="male"/>
    <s v="age_eighteen_twentyfour"/>
    <s v="18_24"/>
    <n v="0"/>
    <s v="Weekend"/>
    <n v="22"/>
    <s v="Evening"/>
    <x v="0"/>
    <x v="0"/>
  </r>
  <r>
    <x v="221"/>
    <d v="2019-01-10T15:26:00"/>
    <n v="5"/>
    <s v="Thursday"/>
    <x v="0"/>
    <x v="2"/>
    <x v="1"/>
    <x v="3"/>
    <s v="donedeal.ie"/>
    <s v="300x250"/>
    <s v="male"/>
    <s v="age_eighteen_twentyfour"/>
    <s v="18_24"/>
    <n v="0"/>
    <s v="Weekday"/>
    <n v="15"/>
    <s v="Afternoon"/>
    <x v="0"/>
    <x v="0"/>
  </r>
  <r>
    <x v="221"/>
    <d v="2019-01-07T08:03:00"/>
    <n v="2"/>
    <s v="Monday"/>
    <x v="0"/>
    <x v="2"/>
    <x v="1"/>
    <x v="3"/>
    <s v="timeanddate.com"/>
    <s v="300x250"/>
    <s v="male"/>
    <s v="age_eighteen_twentyfour"/>
    <s v="18_24"/>
    <n v="0"/>
    <s v="Weekday"/>
    <n v="8"/>
    <s v="Morning"/>
    <x v="0"/>
    <x v="0"/>
  </r>
  <r>
    <x v="221"/>
    <d v="2019-01-09T17:54:00"/>
    <n v="4"/>
    <s v="Wednesday"/>
    <x v="0"/>
    <x v="2"/>
    <x v="1"/>
    <x v="3"/>
    <s v="donedeal.ie"/>
    <s v="300x250"/>
    <s v="male"/>
    <s v="age_eighteen_twentyfour"/>
    <s v="18_24"/>
    <n v="0"/>
    <s v="Weekday"/>
    <n v="17"/>
    <s v="Evening"/>
    <x v="0"/>
    <x v="0"/>
  </r>
  <r>
    <x v="221"/>
    <d v="2019-01-08T23:38:00"/>
    <n v="3"/>
    <s v="Tuesday"/>
    <x v="0"/>
    <x v="2"/>
    <x v="1"/>
    <x v="3"/>
    <s v="touch.daft.ie"/>
    <s v="300x250"/>
    <s v="male"/>
    <s v="age_eighteen_twentyfour"/>
    <s v="18_24"/>
    <n v="0"/>
    <s v="Weekday"/>
    <n v="23"/>
    <s v="Evening"/>
    <x v="0"/>
    <x v="0"/>
  </r>
  <r>
    <x v="221"/>
    <d v="2019-01-10T15:15:00"/>
    <n v="5"/>
    <s v="Thursday"/>
    <x v="0"/>
    <x v="2"/>
    <x v="1"/>
    <x v="3"/>
    <s v="donedeal.ie"/>
    <s v="300x250"/>
    <s v="male"/>
    <s v="age_eighteen_twentyfour"/>
    <s v="18_24"/>
    <n v="0"/>
    <s v="Weekday"/>
    <n v="15"/>
    <s v="Afternoon"/>
    <x v="0"/>
    <x v="0"/>
  </r>
  <r>
    <x v="221"/>
    <d v="2019-01-08T23:33:00"/>
    <n v="3"/>
    <s v="Tuesday"/>
    <x v="0"/>
    <x v="2"/>
    <x v="1"/>
    <x v="3"/>
    <s v="rightmove.co.uk"/>
    <s v="320x50"/>
    <s v="male"/>
    <s v="age_eighteen_twentyfour"/>
    <s v="18_24"/>
    <n v="0"/>
    <s v="Weekday"/>
    <n v="23"/>
    <s v="Evening"/>
    <x v="0"/>
    <x v="0"/>
  </r>
  <r>
    <x v="221"/>
    <d v="2019-01-10T15:57:00"/>
    <n v="5"/>
    <s v="Thursday"/>
    <x v="0"/>
    <x v="2"/>
    <x v="1"/>
    <x v="3"/>
    <s v="donedeal.ie"/>
    <s v="320x50"/>
    <s v="male"/>
    <s v="age_eighteen_twentyfour"/>
    <s v="18_24"/>
    <n v="0"/>
    <s v="Weekday"/>
    <n v="15"/>
    <s v="Afternoon"/>
    <x v="0"/>
    <x v="0"/>
  </r>
  <r>
    <x v="221"/>
    <d v="2019-01-06T18:06:00"/>
    <n v="1"/>
    <s v="Sunday"/>
    <x v="0"/>
    <x v="2"/>
    <x v="1"/>
    <x v="3"/>
    <s v="guides.gamepressure.com"/>
    <s v="320x50"/>
    <s v="male"/>
    <s v="age_eighteen_twentyfour"/>
    <s v="18_24"/>
    <n v="0"/>
    <s v="Weekend"/>
    <n v="18"/>
    <s v="Evening"/>
    <x v="0"/>
    <x v="0"/>
  </r>
  <r>
    <x v="221"/>
    <d v="2019-01-09T16:53:00"/>
    <n v="4"/>
    <s v="Wednesday"/>
    <x v="0"/>
    <x v="2"/>
    <x v="1"/>
    <x v="3"/>
    <s v="donedeal.ie"/>
    <s v="320x50"/>
    <s v="male"/>
    <s v="age_eighteen_twentyfour"/>
    <s v="18_24"/>
    <n v="0"/>
    <s v="Weekday"/>
    <n v="16"/>
    <s v="Afternoon"/>
    <x v="0"/>
    <x v="0"/>
  </r>
  <r>
    <x v="221"/>
    <d v="2019-01-06T18:48:00"/>
    <n v="1"/>
    <s v="Sunday"/>
    <x v="0"/>
    <x v="2"/>
    <x v="1"/>
    <x v="3"/>
    <s v="guides.gamepressure.com"/>
    <s v="320x50"/>
    <s v="male"/>
    <s v="age_eighteen_twentyfour"/>
    <s v="18_24"/>
    <n v="0"/>
    <s v="Weekend"/>
    <n v="18"/>
    <s v="Evening"/>
    <x v="0"/>
    <x v="0"/>
  </r>
  <r>
    <x v="221"/>
    <d v="2019-01-05T22:31:00"/>
    <n v="7"/>
    <s v="Saturday"/>
    <x v="0"/>
    <x v="2"/>
    <x v="1"/>
    <x v="3"/>
    <s v="hello-neighbor.wikia.com"/>
    <s v="320x50"/>
    <s v="male"/>
    <s v="age_eighteen_twentyfour"/>
    <s v="18_24"/>
    <n v="0"/>
    <s v="Weekend"/>
    <n v="22"/>
    <s v="Evening"/>
    <x v="0"/>
    <x v="0"/>
  </r>
  <r>
    <x v="221"/>
    <d v="2019-01-09T17:24:00"/>
    <n v="4"/>
    <s v="Wednesday"/>
    <x v="0"/>
    <x v="2"/>
    <x v="1"/>
    <x v="3"/>
    <s v="donedeal.ie"/>
    <s v="320x50"/>
    <s v="male"/>
    <s v="age_eighteen_twentyfour"/>
    <s v="18_24"/>
    <n v="0"/>
    <s v="Weekday"/>
    <n v="17"/>
    <s v="Evening"/>
    <x v="0"/>
    <x v="0"/>
  </r>
  <r>
    <x v="221"/>
    <d v="2019-01-06T22:41:00"/>
    <n v="1"/>
    <s v="Sunday"/>
    <x v="0"/>
    <x v="2"/>
    <x v="1"/>
    <x v="3"/>
    <s v="irishmirror.ie"/>
    <s v="320x50"/>
    <s v="male"/>
    <s v="age_eighteen_twentyfour"/>
    <s v="18_24"/>
    <n v="0"/>
    <s v="Weekend"/>
    <n v="22"/>
    <s v="Evening"/>
    <x v="0"/>
    <x v="0"/>
  </r>
  <r>
    <x v="221"/>
    <d v="2019-01-05T22:06:00"/>
    <n v="7"/>
    <s v="Saturday"/>
    <x v="0"/>
    <x v="2"/>
    <x v="1"/>
    <x v="3"/>
    <s v="psychcentral.com"/>
    <s v="320x50"/>
    <s v="male"/>
    <s v="age_eighteen_twentyfour"/>
    <s v="18_24"/>
    <n v="0"/>
    <s v="Weekend"/>
    <n v="22"/>
    <s v="Evening"/>
    <x v="0"/>
    <x v="0"/>
  </r>
  <r>
    <x v="221"/>
    <d v="2019-01-07T08:05:00"/>
    <n v="2"/>
    <s v="Monday"/>
    <x v="0"/>
    <x v="2"/>
    <x v="1"/>
    <x v="3"/>
    <s v="timeanddate.com"/>
    <s v="320x50"/>
    <s v="male"/>
    <s v="age_eighteen_twentyfour"/>
    <s v="18_24"/>
    <n v="0"/>
    <s v="Weekday"/>
    <n v="8"/>
    <s v="Morning"/>
    <x v="0"/>
    <x v="0"/>
  </r>
  <r>
    <x v="221"/>
    <d v="2019-01-06T19:43:00"/>
    <n v="1"/>
    <s v="Sunday"/>
    <x v="0"/>
    <x v="2"/>
    <x v="1"/>
    <x v="3"/>
    <s v="guides.gamepressure.com"/>
    <s v="320x50"/>
    <s v="male"/>
    <s v="age_eighteen_twentyfour"/>
    <s v="18_24"/>
    <n v="0"/>
    <s v="Weekend"/>
    <n v="19"/>
    <s v="Evening"/>
    <x v="0"/>
    <x v="0"/>
  </r>
  <r>
    <x v="221"/>
    <d v="2019-01-09T17:29:00"/>
    <n v="4"/>
    <s v="Wednesday"/>
    <x v="0"/>
    <x v="2"/>
    <x v="1"/>
    <x v="3"/>
    <s v="donedeal.ie"/>
    <s v="320x50"/>
    <s v="male"/>
    <s v="age_eighteen_twentyfour"/>
    <s v="18_24"/>
    <n v="0"/>
    <s v="Weekday"/>
    <n v="17"/>
    <s v="Evening"/>
    <x v="0"/>
    <x v="0"/>
  </r>
  <r>
    <x v="221"/>
    <d v="2019-01-09T12:10:00"/>
    <n v="4"/>
    <s v="Wednesday"/>
    <x v="0"/>
    <x v="2"/>
    <x v="1"/>
    <x v="3"/>
    <s v="donedeal.ie"/>
    <s v="320x50"/>
    <s v="male"/>
    <s v="age_eighteen_twentyfour"/>
    <s v="18_24"/>
    <n v="0"/>
    <s v="Weekday"/>
    <n v="12"/>
    <s v="Afternoon"/>
    <x v="0"/>
    <x v="0"/>
  </r>
  <r>
    <x v="221"/>
    <d v="2019-01-09T17:29:00"/>
    <n v="4"/>
    <s v="Wednesday"/>
    <x v="0"/>
    <x v="2"/>
    <x v="1"/>
    <x v="3"/>
    <s v="donedeal.ie"/>
    <s v="320x50"/>
    <s v="male"/>
    <s v="age_eighteen_twentyfour"/>
    <s v="18_24"/>
    <n v="0"/>
    <s v="Weekday"/>
    <n v="17"/>
    <s v="Evening"/>
    <x v="0"/>
    <x v="0"/>
  </r>
  <r>
    <x v="221"/>
    <d v="2019-01-09T16:53:00"/>
    <n v="4"/>
    <s v="Wednesday"/>
    <x v="0"/>
    <x v="2"/>
    <x v="1"/>
    <x v="3"/>
    <s v="donedeal.ie"/>
    <s v="320x50"/>
    <s v="male"/>
    <s v="age_eighteen_twentyfour"/>
    <s v="18_24"/>
    <n v="0"/>
    <s v="Weekday"/>
    <n v="16"/>
    <s v="Afternoon"/>
    <x v="0"/>
    <x v="0"/>
  </r>
  <r>
    <x v="221"/>
    <d v="2019-01-10T15:41:00"/>
    <n v="5"/>
    <s v="Thursday"/>
    <x v="0"/>
    <x v="2"/>
    <x v="1"/>
    <x v="3"/>
    <s v="donedeal.ie"/>
    <s v="320x50"/>
    <s v="male"/>
    <s v="age_eighteen_twentyfour"/>
    <s v="18_24"/>
    <n v="0"/>
    <s v="Weekday"/>
    <n v="15"/>
    <s v="Afternoon"/>
    <x v="0"/>
    <x v="0"/>
  </r>
  <r>
    <x v="221"/>
    <d v="2019-01-10T19:12:00"/>
    <n v="5"/>
    <s v="Thursday"/>
    <x v="0"/>
    <x v="2"/>
    <x v="1"/>
    <x v="1"/>
    <s v="donedeal.ie"/>
    <s v="320x50"/>
    <s v="male"/>
    <s v="age_eighteen_twentyfour"/>
    <s v="18_24"/>
    <n v="0"/>
    <s v="Weekday"/>
    <n v="19"/>
    <s v="Evening"/>
    <x v="0"/>
    <x v="0"/>
  </r>
  <r>
    <x v="221"/>
    <d v="2019-01-09T17:40:00"/>
    <n v="4"/>
    <s v="Wednesday"/>
    <x v="0"/>
    <x v="2"/>
    <x v="1"/>
    <x v="3"/>
    <s v="donedeal.ie"/>
    <s v="320x50"/>
    <s v="male"/>
    <s v="age_eighteen_twentyfour"/>
    <s v="18_24"/>
    <n v="0"/>
    <s v="Weekday"/>
    <n v="17"/>
    <s v="Evening"/>
    <x v="0"/>
    <x v="0"/>
  </r>
  <r>
    <x v="221"/>
    <d v="2019-01-10T14:13:00"/>
    <n v="5"/>
    <s v="Thursday"/>
    <x v="0"/>
    <x v="2"/>
    <x v="1"/>
    <x v="3"/>
    <s v="virtualaccountant.ie"/>
    <s v="320x50"/>
    <s v="male"/>
    <s v="age_eighteen_twentyfour"/>
    <s v="18_24"/>
    <n v="0"/>
    <s v="Weekday"/>
    <n v="14"/>
    <s v="Afternoon"/>
    <x v="0"/>
    <x v="0"/>
  </r>
  <r>
    <x v="221"/>
    <d v="2019-01-10T18:01:00"/>
    <n v="5"/>
    <s v="Thursday"/>
    <x v="0"/>
    <x v="2"/>
    <x v="1"/>
    <x v="3"/>
    <s v="donedeal.ie"/>
    <s v="320x50"/>
    <s v="male"/>
    <s v="age_eighteen_twentyfour"/>
    <s v="18_24"/>
    <n v="0"/>
    <s v="Weekday"/>
    <n v="18"/>
    <s v="Evening"/>
    <x v="0"/>
    <x v="0"/>
  </r>
  <r>
    <x v="221"/>
    <d v="2019-01-07T08:04:00"/>
    <n v="2"/>
    <s v="Monday"/>
    <x v="0"/>
    <x v="2"/>
    <x v="1"/>
    <x v="3"/>
    <s v="timeanddate.com"/>
    <s v="320x50"/>
    <s v="male"/>
    <s v="age_eighteen_twentyfour"/>
    <s v="18_24"/>
    <n v="0"/>
    <s v="Weekday"/>
    <n v="8"/>
    <s v="Morning"/>
    <x v="0"/>
    <x v="0"/>
  </r>
  <r>
    <x v="221"/>
    <d v="2019-01-06T00:05:00"/>
    <n v="1"/>
    <s v="Sunday"/>
    <x v="0"/>
    <x v="2"/>
    <x v="1"/>
    <x v="3"/>
    <s v="gameskinny.com"/>
    <s v="320x50"/>
    <s v="male"/>
    <s v="age_eighteen_twentyfour"/>
    <s v="18_24"/>
    <n v="0"/>
    <s v="Weekend"/>
    <n v="0"/>
    <s v="Evening"/>
    <x v="0"/>
    <x v="0"/>
  </r>
  <r>
    <x v="221"/>
    <d v="2019-01-08T17:55:00"/>
    <n v="3"/>
    <s v="Tuesday"/>
    <x v="0"/>
    <x v="2"/>
    <x v="1"/>
    <x v="3"/>
    <s v="donedeal.ie"/>
    <s v="320x50"/>
    <s v="male"/>
    <s v="age_eighteen_twentyfour"/>
    <s v="18_24"/>
    <n v="0"/>
    <s v="Weekday"/>
    <n v="17"/>
    <s v="Evening"/>
    <x v="0"/>
    <x v="0"/>
  </r>
  <r>
    <x v="221"/>
    <d v="2019-01-06T13:04:00"/>
    <n v="1"/>
    <s v="Sunday"/>
    <x v="0"/>
    <x v="2"/>
    <x v="1"/>
    <x v="3"/>
    <s v="guides.gamepressure.com"/>
    <s v="320x50"/>
    <s v="male"/>
    <s v="age_eighteen_twentyfour"/>
    <s v="18_24"/>
    <n v="0"/>
    <s v="Weekend"/>
    <n v="13"/>
    <s v="Afternoon"/>
    <x v="0"/>
    <x v="0"/>
  </r>
  <r>
    <x v="221"/>
    <d v="2019-01-10T15:42:00"/>
    <n v="5"/>
    <s v="Thursday"/>
    <x v="0"/>
    <x v="2"/>
    <x v="1"/>
    <x v="3"/>
    <s v="donedeal.ie"/>
    <s v="320x50"/>
    <s v="male"/>
    <s v="age_eighteen_twentyfour"/>
    <s v="18_24"/>
    <n v="0"/>
    <s v="Weekday"/>
    <n v="15"/>
    <s v="Afternoon"/>
    <x v="0"/>
    <x v="0"/>
  </r>
  <r>
    <x v="221"/>
    <d v="2019-01-10T06:55:00"/>
    <n v="5"/>
    <s v="Thursday"/>
    <x v="0"/>
    <x v="2"/>
    <x v="1"/>
    <x v="3"/>
    <s v="donedeal.ie"/>
    <s v="320x50"/>
    <s v="male"/>
    <s v="age_eighteen_twentyfour"/>
    <s v="18_24"/>
    <n v="0"/>
    <s v="Weekday"/>
    <n v="6"/>
    <s v="Morning"/>
    <x v="0"/>
    <x v="0"/>
  </r>
  <r>
    <x v="221"/>
    <d v="2019-01-08T23:40:00"/>
    <n v="3"/>
    <s v="Tuesday"/>
    <x v="0"/>
    <x v="2"/>
    <x v="1"/>
    <x v="3"/>
    <s v="touch.daft.ie"/>
    <s v="320x50"/>
    <s v="male"/>
    <s v="age_eighteen_twentyfour"/>
    <s v="18_24"/>
    <n v="0"/>
    <s v="Weekday"/>
    <n v="23"/>
    <s v="Evening"/>
    <x v="0"/>
    <x v="0"/>
  </r>
  <r>
    <x v="221"/>
    <d v="2019-01-10T15:59:00"/>
    <n v="5"/>
    <s v="Thursday"/>
    <x v="0"/>
    <x v="2"/>
    <x v="1"/>
    <x v="3"/>
    <s v="donedeal.ie"/>
    <s v="320x50"/>
    <s v="male"/>
    <s v="age_eighteen_twentyfour"/>
    <s v="18_24"/>
    <n v="0"/>
    <s v="Weekday"/>
    <n v="15"/>
    <s v="Afternoon"/>
    <x v="0"/>
    <x v="0"/>
  </r>
  <r>
    <x v="221"/>
    <d v="2019-01-07T12:44:00"/>
    <n v="2"/>
    <s v="Monday"/>
    <x v="0"/>
    <x v="2"/>
    <x v="1"/>
    <x v="3"/>
    <s v="timeanddate.com"/>
    <s v="320x50"/>
    <s v="male"/>
    <s v="age_eighteen_twentyfour"/>
    <s v="18_24"/>
    <n v="0"/>
    <s v="Weekday"/>
    <n v="12"/>
    <s v="Afternoon"/>
    <x v="0"/>
    <x v="0"/>
  </r>
  <r>
    <x v="221"/>
    <d v="2019-01-11T13:38:00"/>
    <n v="6"/>
    <s v="Friday"/>
    <x v="0"/>
    <x v="1"/>
    <x v="1"/>
    <x v="2"/>
    <s v="donedeal.ie"/>
    <s v="320x50"/>
    <s v="male"/>
    <s v="age_eighteen_twentyfour"/>
    <s v="18_24"/>
    <n v="0"/>
    <s v="Weekday"/>
    <n v="13"/>
    <s v="Afternoon"/>
    <x v="2"/>
    <x v="2"/>
  </r>
  <r>
    <x v="222"/>
    <d v="2019-01-18T09:11:00"/>
    <n v="6"/>
    <s v="Friday"/>
    <x v="0"/>
    <x v="2"/>
    <x v="1"/>
    <x v="3"/>
    <s v="techwalla.com"/>
    <s v="300x250"/>
    <s v="female"/>
    <s v="age_twentyfive_thirtyfour"/>
    <s v="25_34"/>
    <n v="0"/>
    <s v="Weekday"/>
    <n v="9"/>
    <s v="Morning"/>
    <x v="0"/>
    <x v="0"/>
  </r>
  <r>
    <x v="222"/>
    <d v="2019-01-09T17:01:00"/>
    <n v="4"/>
    <s v="Wednesday"/>
    <x v="0"/>
    <x v="2"/>
    <x v="1"/>
    <x v="0"/>
    <s v="m.accuweather.com"/>
    <s v="300x250"/>
    <s v="female"/>
    <s v="age_twentyfive_thirtyfour"/>
    <s v="25_34"/>
    <n v="0"/>
    <s v="Weekday"/>
    <n v="17"/>
    <s v="Evening"/>
    <x v="0"/>
    <x v="0"/>
  </r>
  <r>
    <x v="222"/>
    <d v="2019-01-17T23:29:00"/>
    <n v="5"/>
    <s v="Thursday"/>
    <x v="0"/>
    <x v="2"/>
    <x v="1"/>
    <x v="3"/>
    <s v="techwalla.com"/>
    <s v="300x250"/>
    <s v="female"/>
    <s v="age_twentyfive_thirtyfour"/>
    <s v="25_34"/>
    <n v="0"/>
    <s v="Weekday"/>
    <n v="23"/>
    <s v="Evening"/>
    <x v="0"/>
    <x v="0"/>
  </r>
  <r>
    <x v="222"/>
    <d v="2019-01-29T23:25:00"/>
    <n v="3"/>
    <s v="Tuesday"/>
    <x v="0"/>
    <x v="2"/>
    <x v="1"/>
    <x v="1"/>
    <s v="parkers.co.uk"/>
    <s v="320x50"/>
    <s v="female"/>
    <s v="age_twentyfive_thirtyfour"/>
    <s v="25_34"/>
    <n v="0"/>
    <s v="Weekday"/>
    <n v="23"/>
    <s v="Evening"/>
    <x v="0"/>
    <x v="0"/>
  </r>
  <r>
    <x v="222"/>
    <d v="2019-01-27T09:20:00"/>
    <n v="1"/>
    <s v="Sunday"/>
    <x v="0"/>
    <x v="2"/>
    <x v="1"/>
    <x v="3"/>
    <s v="donedeal.ie"/>
    <s v="320x50"/>
    <s v="female"/>
    <s v="age_twentyfive_thirtyfour"/>
    <s v="25_34"/>
    <n v="0"/>
    <s v="Weekend"/>
    <n v="9"/>
    <s v="Morning"/>
    <x v="0"/>
    <x v="0"/>
  </r>
  <r>
    <x v="222"/>
    <d v="2019-01-19T09:23:00"/>
    <n v="7"/>
    <s v="Saturday"/>
    <x v="0"/>
    <x v="2"/>
    <x v="1"/>
    <x v="3"/>
    <s v="cargurus.co.uk"/>
    <s v="320x50"/>
    <s v="female"/>
    <s v="age_twentyfive_thirtyfour"/>
    <s v="25_34"/>
    <n v="0"/>
    <s v="Weekend"/>
    <n v="9"/>
    <s v="Morning"/>
    <x v="0"/>
    <x v="0"/>
  </r>
  <r>
    <x v="222"/>
    <d v="2019-01-19T22:51:00"/>
    <n v="7"/>
    <s v="Saturday"/>
    <x v="0"/>
    <x v="2"/>
    <x v="1"/>
    <x v="3"/>
    <s v="donedeal.ie"/>
    <s v="320x50"/>
    <s v="female"/>
    <s v="age_twentyfive_thirtyfour"/>
    <s v="25_34"/>
    <n v="0"/>
    <s v="Weekend"/>
    <n v="22"/>
    <s v="Evening"/>
    <x v="0"/>
    <x v="0"/>
  </r>
  <r>
    <x v="222"/>
    <d v="2019-01-19T09:24:00"/>
    <n v="7"/>
    <s v="Saturday"/>
    <x v="0"/>
    <x v="2"/>
    <x v="1"/>
    <x v="3"/>
    <s v="cargurus.co.uk"/>
    <s v="320x50"/>
    <s v="female"/>
    <s v="age_twentyfive_thirtyfour"/>
    <s v="25_34"/>
    <n v="0"/>
    <s v="Weekend"/>
    <n v="9"/>
    <s v="Morning"/>
    <x v="0"/>
    <x v="0"/>
  </r>
  <r>
    <x v="222"/>
    <d v="2019-01-29T23:27:00"/>
    <n v="3"/>
    <s v="Tuesday"/>
    <x v="0"/>
    <x v="1"/>
    <x v="1"/>
    <x v="2"/>
    <s v="parkers.co.uk"/>
    <s v="320x50"/>
    <s v="female"/>
    <s v="age_twentyfive_thirtyfour"/>
    <s v="25_34"/>
    <n v="0"/>
    <s v="Weekday"/>
    <n v="23"/>
    <s v="Evening"/>
    <x v="2"/>
    <x v="2"/>
  </r>
  <r>
    <x v="223"/>
    <d v="2019-01-15T22:12:00"/>
    <n v="3"/>
    <s v="Tuesday"/>
    <x v="0"/>
    <x v="0"/>
    <x v="0"/>
    <x v="0"/>
    <s v="spot.im"/>
    <s v="300x250"/>
    <s v="male"/>
    <s v="age_fiftyfive_sixtyfour"/>
    <s v="55_64"/>
    <n v="0"/>
    <s v="Weekday"/>
    <n v="22"/>
    <s v="Evening"/>
    <x v="0"/>
    <x v="0"/>
  </r>
  <r>
    <x v="223"/>
    <d v="2019-01-18T13:19:00"/>
    <n v="6"/>
    <s v="Friday"/>
    <x v="0"/>
    <x v="0"/>
    <x v="0"/>
    <x v="3"/>
    <s v="rcmodelscout.com"/>
    <s v="300x250"/>
    <s v="male"/>
    <s v="age_fiftyfive_sixtyfour"/>
    <s v="55_64"/>
    <n v="0"/>
    <s v="Weekday"/>
    <n v="13"/>
    <s v="Afternoon"/>
    <x v="0"/>
    <x v="0"/>
  </r>
  <r>
    <x v="223"/>
    <d v="2019-01-21T21:50:00"/>
    <n v="2"/>
    <s v="Monday"/>
    <x v="0"/>
    <x v="0"/>
    <x v="0"/>
    <x v="1"/>
    <s v="politico.eu"/>
    <s v="300x250"/>
    <s v="male"/>
    <s v="age_fiftyfive_sixtyfour"/>
    <s v="55_64"/>
    <n v="0"/>
    <s v="Weekday"/>
    <n v="21"/>
    <s v="Evening"/>
    <x v="0"/>
    <x v="0"/>
  </r>
  <r>
    <x v="223"/>
    <d v="2019-02-03T03:36:00"/>
    <n v="1"/>
    <s v="Sunday"/>
    <x v="0"/>
    <x v="1"/>
    <x v="0"/>
    <x v="2"/>
    <s v="politico.eu"/>
    <s v="300x250"/>
    <s v="male"/>
    <s v="age_fiftyfive_sixtyfour"/>
    <s v="55_64"/>
    <n v="0"/>
    <s v="Weekend"/>
    <n v="3"/>
    <s v="Evening"/>
    <x v="1"/>
    <x v="1"/>
  </r>
  <r>
    <x v="224"/>
    <d v="2019-01-12T10:02:00"/>
    <n v="7"/>
    <s v="Saturday"/>
    <x v="0"/>
    <x v="0"/>
    <x v="0"/>
    <x v="0"/>
    <s v="sporcle.com"/>
    <s v="300x250"/>
    <s v="male"/>
    <s v="age_twentyfive_thirtyfour"/>
    <s v="25_34"/>
    <n v="0"/>
    <s v="Weekend"/>
    <n v="10"/>
    <s v="Morning"/>
    <x v="0"/>
    <x v="0"/>
  </r>
  <r>
    <x v="224"/>
    <d v="2019-01-22T11:33:00"/>
    <n v="3"/>
    <s v="Tuesday"/>
    <x v="0"/>
    <x v="1"/>
    <x v="0"/>
    <x v="2"/>
    <s v="sporcle.com"/>
    <s v="300x250"/>
    <s v="male"/>
    <s v="age_twentyfive_thirtyfour"/>
    <s v="25_34"/>
    <n v="0"/>
    <s v="Weekday"/>
    <n v="11"/>
    <s v="Morning"/>
    <x v="1"/>
    <x v="1"/>
  </r>
  <r>
    <x v="225"/>
    <d v="2019-01-06T22:32:00"/>
    <n v="1"/>
    <s v="Sunday"/>
    <x v="0"/>
    <x v="0"/>
    <x v="0"/>
    <x v="1"/>
    <s v="dobrzemieszkaj.pl"/>
    <s v="300x250"/>
    <s v="female"/>
    <s v="age_fortyfive_fiftyfour"/>
    <s v="45_54"/>
    <n v="0"/>
    <s v="Weekend"/>
    <n v="22"/>
    <s v="Evening"/>
    <x v="0"/>
    <x v="0"/>
  </r>
  <r>
    <x v="225"/>
    <d v="2019-01-07T13:44:00"/>
    <n v="2"/>
    <s v="Monday"/>
    <x v="0"/>
    <x v="1"/>
    <x v="0"/>
    <x v="2"/>
    <s v="dobrzemieszkaj.pl"/>
    <s v="300x250"/>
    <s v="female"/>
    <s v="age_fortyfive_fiftyfour"/>
    <s v="45_54"/>
    <n v="0"/>
    <s v="Weekday"/>
    <n v="13"/>
    <s v="Afternoon"/>
    <x v="1"/>
    <x v="1"/>
  </r>
  <r>
    <x v="226"/>
    <d v="2019-01-12T17:30:00"/>
    <n v="7"/>
    <s v="Saturday"/>
    <x v="0"/>
    <x v="0"/>
    <x v="1"/>
    <x v="1"/>
    <s v="thecelticstar.com"/>
    <s v="160x600"/>
    <s v="male"/>
    <s v="age_twentyfive_thirtyfour"/>
    <s v="25_34"/>
    <n v="0"/>
    <s v="Weekend"/>
    <n v="17"/>
    <s v="Evening"/>
    <x v="0"/>
    <x v="0"/>
  </r>
  <r>
    <x v="226"/>
    <d v="2019-01-10T22:06:00"/>
    <n v="5"/>
    <s v="Thursday"/>
    <x v="0"/>
    <x v="0"/>
    <x v="1"/>
    <x v="0"/>
    <s v="thecelticstar.com"/>
    <s v="300x250"/>
    <s v="male"/>
    <s v="age_twentyfive_thirtyfour"/>
    <s v="25_34"/>
    <n v="0"/>
    <s v="Weekday"/>
    <n v="22"/>
    <s v="Evening"/>
    <x v="0"/>
    <x v="0"/>
  </r>
  <r>
    <x v="226"/>
    <d v="2019-01-14T21:42:00"/>
    <n v="2"/>
    <s v="Monday"/>
    <x v="0"/>
    <x v="1"/>
    <x v="1"/>
    <x v="2"/>
    <s v="thecelticstar.com"/>
    <s v="160x600"/>
    <s v="male"/>
    <s v="age_twentyfive_thirtyfour"/>
    <s v="25_34"/>
    <n v="0"/>
    <s v="Weekday"/>
    <n v="21"/>
    <s v="Evening"/>
    <x v="1"/>
    <x v="1"/>
  </r>
  <r>
    <x v="227"/>
    <d v="2019-01-14T21:37:00"/>
    <n v="2"/>
    <s v="Monday"/>
    <x v="0"/>
    <x v="0"/>
    <x v="0"/>
    <x v="1"/>
    <s v="onceuponachef.com"/>
    <s v="300x250"/>
    <s v="male"/>
    <s v="age_twentyfive_thirtyfour"/>
    <s v="25_34"/>
    <n v="0"/>
    <s v="Weekday"/>
    <n v="21"/>
    <s v="Evening"/>
    <x v="0"/>
    <x v="0"/>
  </r>
  <r>
    <x v="227"/>
    <d v="2019-01-10T09:03:00"/>
    <n v="5"/>
    <s v="Thursday"/>
    <x v="0"/>
    <x v="0"/>
    <x v="0"/>
    <x v="3"/>
    <s v="daft.ie"/>
    <s v="728x90"/>
    <s v="male"/>
    <s v="age_twentyfive_thirtyfour"/>
    <s v="25_34"/>
    <s v="yes"/>
    <s v="Weekday"/>
    <n v="9"/>
    <s v="Morning"/>
    <x v="0"/>
    <x v="0"/>
  </r>
  <r>
    <x v="227"/>
    <d v="2019-01-10T09:03:00"/>
    <n v="5"/>
    <s v="Thursday"/>
    <x v="0"/>
    <x v="0"/>
    <x v="0"/>
    <x v="0"/>
    <s v="daft.ie"/>
    <s v="728x90"/>
    <s v="male"/>
    <s v="age_twentyfive_thirtyfour"/>
    <s v="25_34"/>
    <s v="yes"/>
    <s v="Weekday"/>
    <n v="9"/>
    <s v="Morning"/>
    <x v="0"/>
    <x v="0"/>
  </r>
  <r>
    <x v="227"/>
    <d v="2019-01-21T13:58:00"/>
    <n v="2"/>
    <s v="Monday"/>
    <x v="0"/>
    <x v="1"/>
    <x v="0"/>
    <x v="2"/>
    <s v="onceuponachef.com"/>
    <s v="300x250"/>
    <s v="male"/>
    <s v="age_twentyfive_thirtyfour"/>
    <s v="25_34"/>
    <n v="0"/>
    <s v="Weekday"/>
    <n v="13"/>
    <s v="Afternoon"/>
    <x v="1"/>
    <x v="1"/>
  </r>
  <r>
    <x v="228"/>
    <d v="2019-01-10T12:31:00"/>
    <n v="5"/>
    <s v="Thursday"/>
    <x v="0"/>
    <x v="2"/>
    <x v="0"/>
    <x v="0"/>
    <s v="merriam-webster.com"/>
    <s v="300x250"/>
    <s v="male"/>
    <s v="age_fortyfive_fiftyfour"/>
    <s v="45_54"/>
    <n v="0"/>
    <s v="Weekday"/>
    <n v="12"/>
    <s v="Afternoon"/>
    <x v="0"/>
    <x v="0"/>
  </r>
  <r>
    <x v="228"/>
    <d v="2019-01-10T15:21:00"/>
    <n v="5"/>
    <s v="Thursday"/>
    <x v="0"/>
    <x v="2"/>
    <x v="0"/>
    <x v="3"/>
    <s v="bestlifeonline.com"/>
    <s v="300x250"/>
    <s v="male"/>
    <s v="age_fortyfive_fiftyfour"/>
    <s v="45_54"/>
    <n v="0"/>
    <s v="Weekday"/>
    <n v="15"/>
    <s v="Afternoon"/>
    <x v="0"/>
    <x v="0"/>
  </r>
  <r>
    <x v="228"/>
    <d v="2019-01-14T09:16:00"/>
    <n v="2"/>
    <s v="Monday"/>
    <x v="0"/>
    <x v="2"/>
    <x v="0"/>
    <x v="1"/>
    <s v="leeds-live.co.uk"/>
    <s v="728x90"/>
    <s v="male"/>
    <s v="age_fortyfive_fiftyfour"/>
    <s v="45_54"/>
    <n v="0"/>
    <s v="Weekday"/>
    <n v="9"/>
    <s v="Morning"/>
    <x v="0"/>
    <x v="0"/>
  </r>
  <r>
    <x v="228"/>
    <d v="2019-01-14T15:06:00"/>
    <n v="2"/>
    <s v="Monday"/>
    <x v="0"/>
    <x v="1"/>
    <x v="0"/>
    <x v="2"/>
    <s v="leeds-live.co.uk"/>
    <s v="728x90"/>
    <s v="male"/>
    <s v="age_fortyfive_fiftyfour"/>
    <s v="45_54"/>
    <n v="0"/>
    <s v="Weekday"/>
    <n v="15"/>
    <s v="Afternoon"/>
    <x v="2"/>
    <x v="2"/>
  </r>
  <r>
    <x v="229"/>
    <d v="2019-01-10T12:42:00"/>
    <n v="5"/>
    <s v="Thursday"/>
    <x v="0"/>
    <x v="0"/>
    <x v="0"/>
    <x v="0"/>
    <s v="daft.ie"/>
    <s v="728x90"/>
    <s v="female"/>
    <s v="age_twentyfive_thirtyfour"/>
    <s v="25_34"/>
    <s v="yes"/>
    <s v="Weekday"/>
    <n v="12"/>
    <s v="Afternoon"/>
    <x v="0"/>
    <x v="0"/>
  </r>
  <r>
    <x v="229"/>
    <d v="2019-01-28T10:25:00"/>
    <n v="2"/>
    <s v="Monday"/>
    <x v="0"/>
    <x v="2"/>
    <x v="0"/>
    <x v="1"/>
    <s v="irishnews.com"/>
    <s v="300x250"/>
    <s v="female"/>
    <s v="age_twentyfive_thirtyfour"/>
    <s v="25_34"/>
    <n v="0"/>
    <s v="Weekday"/>
    <n v="10"/>
    <s v="Morning"/>
    <x v="0"/>
    <x v="0"/>
  </r>
  <r>
    <x v="229"/>
    <d v="2019-01-25T16:53:00"/>
    <n v="6"/>
    <s v="Friday"/>
    <x v="0"/>
    <x v="2"/>
    <x v="0"/>
    <x v="3"/>
    <s v="vimeo.com"/>
    <s v="728x90"/>
    <s v="female"/>
    <s v="age_twentyfive_thirtyfour"/>
    <s v="25_34"/>
    <n v="0"/>
    <s v="Weekday"/>
    <n v="16"/>
    <s v="Afternoon"/>
    <x v="0"/>
    <x v="0"/>
  </r>
  <r>
    <x v="229"/>
    <d v="2019-01-28T13:30:00"/>
    <n v="2"/>
    <s v="Monday"/>
    <x v="0"/>
    <x v="1"/>
    <x v="0"/>
    <x v="2"/>
    <s v="irishnews.com"/>
    <s v="300x250"/>
    <s v="female"/>
    <s v="age_twentyfive_thirtyfour"/>
    <s v="25_34"/>
    <n v="0"/>
    <s v="Weekday"/>
    <n v="13"/>
    <s v="Afternoon"/>
    <x v="2"/>
    <x v="1"/>
  </r>
  <r>
    <x v="230"/>
    <d v="2019-01-24T14:21:00"/>
    <n v="5"/>
    <s v="Thursday"/>
    <x v="0"/>
    <x v="2"/>
    <x v="1"/>
    <x v="1"/>
    <s v="apost.com"/>
    <s v="300x250"/>
    <s v="male"/>
    <s v="age_fortyfive_fiftyfour"/>
    <s v="45_54"/>
    <n v="0"/>
    <s v="Weekday"/>
    <n v="14"/>
    <s v="Afternoon"/>
    <x v="0"/>
    <x v="0"/>
  </r>
  <r>
    <x v="230"/>
    <d v="2019-01-23T21:39:00"/>
    <n v="4"/>
    <s v="Wednesday"/>
    <x v="0"/>
    <x v="2"/>
    <x v="1"/>
    <x v="0"/>
    <s v="apost.com"/>
    <s v="320x50"/>
    <s v="male"/>
    <s v="age_fortyfive_fiftyfour"/>
    <s v="45_54"/>
    <n v="0"/>
    <s v="Weekday"/>
    <n v="21"/>
    <s v="Evening"/>
    <x v="0"/>
    <x v="0"/>
  </r>
  <r>
    <x v="230"/>
    <d v="2019-01-24T14:21:00"/>
    <n v="5"/>
    <s v="Thursday"/>
    <x v="0"/>
    <x v="1"/>
    <x v="1"/>
    <x v="2"/>
    <s v="apost.com"/>
    <s v="300x250"/>
    <s v="male"/>
    <s v="age_fortyfive_fiftyfour"/>
    <s v="45_54"/>
    <n v="0"/>
    <s v="Weekday"/>
    <n v="14"/>
    <s v="Afternoon"/>
    <x v="2"/>
    <x v="2"/>
  </r>
  <r>
    <x v="231"/>
    <d v="2019-01-12T00:51:00"/>
    <n v="7"/>
    <s v="Saturday"/>
    <x v="0"/>
    <x v="0"/>
    <x v="1"/>
    <x v="1"/>
    <s v="webmd.com"/>
    <s v="320x50"/>
    <s v="female"/>
    <s v="age_twentyfive_thirtyfour"/>
    <s v="25_34"/>
    <n v="0"/>
    <s v="Weekend"/>
    <n v="0"/>
    <s v="Evening"/>
    <x v="0"/>
    <x v="0"/>
  </r>
  <r>
    <x v="231"/>
    <d v="2019-01-30T21:53:00"/>
    <n v="4"/>
    <s v="Wednesday"/>
    <x v="0"/>
    <x v="1"/>
    <x v="1"/>
    <x v="2"/>
    <s v="webmd.com"/>
    <s v="320x50"/>
    <s v="female"/>
    <s v="age_twentyfive_thirtyfour"/>
    <s v="25_34"/>
    <n v="0"/>
    <s v="Weekday"/>
    <n v="21"/>
    <s v="Evening"/>
    <x v="1"/>
    <x v="1"/>
  </r>
  <r>
    <x v="232"/>
    <d v="2019-01-22T09:10:00"/>
    <n v="3"/>
    <s v="Tuesday"/>
    <x v="0"/>
    <x v="0"/>
    <x v="0"/>
    <x v="1"/>
    <s v="daft.ie"/>
    <s v="728x90"/>
    <s v="female"/>
    <s v="age_eighteen_twentyfour"/>
    <s v="18_24"/>
    <s v="yes"/>
    <s v="Weekday"/>
    <n v="9"/>
    <s v="Morning"/>
    <x v="0"/>
    <x v="0"/>
  </r>
  <r>
    <x v="232"/>
    <d v="2019-01-31T13:46:00"/>
    <n v="5"/>
    <s v="Thursday"/>
    <x v="0"/>
    <x v="1"/>
    <x v="0"/>
    <x v="2"/>
    <s v="daft.ie"/>
    <s v="728x90"/>
    <s v="female"/>
    <s v="age_eighteen_twentyfour"/>
    <s v="18_24"/>
    <s v="yes"/>
    <s v="Weekday"/>
    <n v="13"/>
    <s v="Afternoon"/>
    <x v="1"/>
    <x v="1"/>
  </r>
  <r>
    <x v="233"/>
    <d v="2019-01-19T17:56:00"/>
    <n v="7"/>
    <s v="Saturday"/>
    <x v="0"/>
    <x v="0"/>
    <x v="1"/>
    <x v="1"/>
    <s v="boingboing.net"/>
    <s v="300x250"/>
    <s v="male"/>
    <s v="age_twentyfive_thirtyfour"/>
    <s v="25_34"/>
    <n v="0"/>
    <s v="Weekend"/>
    <n v="17"/>
    <s v="Evening"/>
    <x v="0"/>
    <x v="0"/>
  </r>
  <r>
    <x v="233"/>
    <d v="2019-01-22T15:54:00"/>
    <n v="3"/>
    <s v="Tuesday"/>
    <x v="0"/>
    <x v="1"/>
    <x v="1"/>
    <x v="2"/>
    <s v="boingboing.net"/>
    <s v="300x250"/>
    <s v="male"/>
    <s v="age_twentyfive_thirtyfour"/>
    <s v="25_34"/>
    <n v="0"/>
    <s v="Weekday"/>
    <n v="15"/>
    <s v="Afternoon"/>
    <x v="1"/>
    <x v="1"/>
  </r>
  <r>
    <x v="234"/>
    <d v="2019-01-27T11:00:00"/>
    <n v="1"/>
    <s v="Sunday"/>
    <x v="0"/>
    <x v="0"/>
    <x v="1"/>
    <x v="1"/>
    <s v="carzone.ie"/>
    <s v="728x90"/>
    <s v="female"/>
    <s v="age_twentyfive_thirtyfour"/>
    <s v="25_34"/>
    <n v="0"/>
    <s v="Weekend"/>
    <n v="11"/>
    <s v="Morning"/>
    <x v="0"/>
    <x v="0"/>
  </r>
  <r>
    <x v="234"/>
    <d v="2019-01-27T10:59:00"/>
    <n v="1"/>
    <s v="Sunday"/>
    <x v="0"/>
    <x v="0"/>
    <x v="1"/>
    <x v="0"/>
    <s v="carzone.ie"/>
    <s v="728x90"/>
    <s v="female"/>
    <s v="age_twentyfive_thirtyfour"/>
    <s v="25_34"/>
    <n v="0"/>
    <s v="Weekend"/>
    <n v="10"/>
    <s v="Morning"/>
    <x v="0"/>
    <x v="0"/>
  </r>
  <r>
    <x v="234"/>
    <d v="2019-01-29T20:51:00"/>
    <n v="3"/>
    <s v="Tuesday"/>
    <x v="0"/>
    <x v="1"/>
    <x v="1"/>
    <x v="2"/>
    <s v="carzone.ie"/>
    <s v="728x90"/>
    <s v="female"/>
    <s v="age_twentyfive_thirtyfour"/>
    <s v="25_34"/>
    <n v="0"/>
    <s v="Weekday"/>
    <n v="20"/>
    <s v="Evening"/>
    <x v="1"/>
    <x v="1"/>
  </r>
  <r>
    <x v="235"/>
    <d v="2019-01-24T16:07:00"/>
    <n v="5"/>
    <s v="Thursday"/>
    <x v="0"/>
    <x v="0"/>
    <x v="0"/>
    <x v="1"/>
    <s v="9a866d2ca425caf0.anonymous.google"/>
    <s v="300x250"/>
    <s v="male"/>
    <s v="age_fortyfive_fiftyfour"/>
    <s v="45_54"/>
    <n v="0"/>
    <s v="Weekday"/>
    <n v="16"/>
    <s v="Afternoon"/>
    <x v="0"/>
    <x v="0"/>
  </r>
  <r>
    <x v="235"/>
    <d v="2019-01-29T15:20:00"/>
    <n v="3"/>
    <s v="Tuesday"/>
    <x v="0"/>
    <x v="1"/>
    <x v="0"/>
    <x v="2"/>
    <s v="9a866d2ca425caf0.anonymous.google"/>
    <s v="300x250"/>
    <s v="male"/>
    <s v="age_fortyfive_fiftyfour"/>
    <s v="45_54"/>
    <n v="0"/>
    <s v="Weekday"/>
    <n v="15"/>
    <s v="Afternoon"/>
    <x v="1"/>
    <x v="1"/>
  </r>
  <r>
    <x v="236"/>
    <d v="2019-01-26T20:04:00"/>
    <n v="7"/>
    <s v="Saturday"/>
    <x v="0"/>
    <x v="2"/>
    <x v="1"/>
    <x v="1"/>
    <s v="irishmirror.ie"/>
    <s v="320x50"/>
    <s v="female"/>
    <s v="age_twentyfive_thirtyfour"/>
    <s v="25_34"/>
    <n v="0"/>
    <s v="Weekend"/>
    <n v="20"/>
    <s v="Evening"/>
    <x v="0"/>
    <x v="0"/>
  </r>
  <r>
    <x v="236"/>
    <d v="2019-01-29T14:35:00"/>
    <n v="3"/>
    <s v="Tuesday"/>
    <x v="0"/>
    <x v="1"/>
    <x v="1"/>
    <x v="2"/>
    <s v="irishmirror.ie"/>
    <s v="320x50"/>
    <s v="female"/>
    <s v="age_twentyfive_thirtyfour"/>
    <s v="25_34"/>
    <n v="0"/>
    <s v="Weekday"/>
    <n v="14"/>
    <s v="Afternoon"/>
    <x v="2"/>
    <x v="2"/>
  </r>
  <r>
    <x v="237"/>
    <d v="2019-01-27T14:33:00"/>
    <n v="1"/>
    <s v="Sunday"/>
    <x v="0"/>
    <x v="0"/>
    <x v="0"/>
    <x v="0"/>
    <s v="daft.ie"/>
    <s v="728x90"/>
    <s v="female"/>
    <s v="age_twentyfive_thirtyfour"/>
    <s v="25_34"/>
    <s v="yes"/>
    <s v="Weekend"/>
    <n v="14"/>
    <s v="Afternoon"/>
    <x v="0"/>
    <x v="0"/>
  </r>
  <r>
    <x v="237"/>
    <d v="2019-02-02T18:16:00"/>
    <n v="7"/>
    <s v="Saturday"/>
    <x v="0"/>
    <x v="1"/>
    <x v="0"/>
    <x v="2"/>
    <s v="daft.ie"/>
    <s v="728x90"/>
    <s v="female"/>
    <s v="age_twentyfive_thirtyfour"/>
    <s v="25_34"/>
    <s v="yes"/>
    <s v="Weekend"/>
    <n v="18"/>
    <s v="Evening"/>
    <x v="1"/>
    <x v="1"/>
  </r>
  <r>
    <x v="238"/>
    <m/>
    <m/>
    <m/>
    <x v="1"/>
    <x v="4"/>
    <x v="5"/>
    <x v="4"/>
    <m/>
    <m/>
    <m/>
    <m/>
    <m/>
    <m/>
    <m/>
    <m/>
    <m/>
    <x v="3"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9">
  <r>
    <x v="0"/>
    <d v="2019-01-02T13:50:00"/>
    <n v="4"/>
    <s v="Wednesday"/>
    <s v="Mortgages"/>
    <s v="View Conversion"/>
    <s v="desktop"/>
    <s v="conversion"/>
    <s v="daft.ie"/>
    <s v="728x90"/>
    <s v="male"/>
    <s v="age_twentyfive_thirtyfour"/>
    <s v="25_34"/>
    <s v="yes"/>
    <d v="2019-01-02T10:54:00"/>
    <x v="0"/>
    <d v="2019-01-02T12:53:00"/>
    <n v="0"/>
  </r>
  <r>
    <x v="1"/>
    <d v="2019-01-14T11:13:00"/>
    <n v="2"/>
    <s v="Monday"/>
    <s v="Mortgages"/>
    <s v="View Conversion"/>
    <s v="desktop"/>
    <s v="conversion"/>
    <s v="daft.ie"/>
    <s v="728x90"/>
    <s v="male"/>
    <s v="age_fortyfive_fiftyfour"/>
    <s v="45_54"/>
    <s v="yes"/>
    <m/>
    <x v="1"/>
    <d v="2019-01-14T11:08:00"/>
    <n v="0"/>
  </r>
  <r>
    <x v="2"/>
    <d v="2019-01-16T17:08:00"/>
    <n v="4"/>
    <s v="Wednesday"/>
    <s v="Mortgages"/>
    <s v="View Conversion"/>
    <s v="mobile"/>
    <s v="conversion"/>
    <s v="mumsnet.com"/>
    <s v="300x250"/>
    <s v="female"/>
    <s v="age_twentyfive_thirtyfour"/>
    <s v="25_34"/>
    <n v="0"/>
    <m/>
    <x v="1"/>
    <d v="2019-01-05T18:38:00"/>
    <n v="10"/>
  </r>
  <r>
    <x v="3"/>
    <d v="2019-01-14T08:25:00"/>
    <n v="2"/>
    <s v="Monday"/>
    <s v="Mortgages"/>
    <s v="View Conversion"/>
    <s v="desktop"/>
    <s v="conversion"/>
    <s v="daft.ie"/>
    <s v="728x90"/>
    <s v="male"/>
    <s v="age_fiftyfive_sixtyfour"/>
    <s v="55_64"/>
    <s v="yes"/>
    <d v="2019-01-06T18:15:00"/>
    <x v="2"/>
    <d v="2019-01-11T08:06:00"/>
    <n v="3"/>
  </r>
  <r>
    <x v="4"/>
    <d v="2019-01-07T09:58:00"/>
    <n v="2"/>
    <s v="Monday"/>
    <s v="Mortgages"/>
    <s v="View Conversion"/>
    <s v="desktop"/>
    <s v="conversion"/>
    <s v="ebay.ie"/>
    <s v="300x250"/>
    <s v="male"/>
    <s v="age_twentyfive_thirtyfour"/>
    <s v="25_34"/>
    <n v="0"/>
    <d v="2019-01-01T19:05:00"/>
    <x v="3"/>
    <d v="2019-01-06T15:58:00"/>
    <n v="0"/>
  </r>
  <r>
    <x v="5"/>
    <d v="2019-01-22T09:59:00"/>
    <n v="3"/>
    <s v="Tuesday"/>
    <s v="Mortgages"/>
    <s v="View Conversion"/>
    <s v="mobile"/>
    <s v="conversion"/>
    <s v="mumsnet.com"/>
    <s v="300x250"/>
    <s v="male"/>
    <s v="age_twentyfive_thirtyfour"/>
    <s v="25_34"/>
    <n v="0"/>
    <m/>
    <x v="1"/>
    <d v="2019-01-13T10:55:00"/>
    <n v="8"/>
  </r>
  <r>
    <x v="6"/>
    <d v="2019-01-31T20:25:00"/>
    <n v="5"/>
    <s v="Thursday"/>
    <s v="Mortgages"/>
    <s v="View Conversion"/>
    <s v="desktop"/>
    <s v="conversion"/>
    <s v="researchgate.net"/>
    <s v="728x90"/>
    <s v="female"/>
    <s v="age_twentyfive_thirtyfour"/>
    <s v="25_34"/>
    <n v="0"/>
    <m/>
    <x v="1"/>
    <d v="2019-01-29T20:03:00"/>
    <n v="2"/>
  </r>
  <r>
    <x v="7"/>
    <d v="2019-01-16T18:18:00"/>
    <n v="4"/>
    <s v="Wednesday"/>
    <s v="Mortgages"/>
    <s v="View Conversion"/>
    <s v="mobile"/>
    <s v="conversion"/>
    <s v="desprecopii.com"/>
    <s v="160x600"/>
    <s v="female"/>
    <s v="age_twentyfive_thirtyfour"/>
    <s v="25_34"/>
    <n v="0"/>
    <m/>
    <x v="1"/>
    <d v="2019-01-10T12:49:00"/>
    <n v="6"/>
  </r>
  <r>
    <x v="8"/>
    <d v="2019-01-19T20:41:00"/>
    <n v="7"/>
    <s v="Saturday"/>
    <s v="Mortgages"/>
    <s v="View Conversion"/>
    <s v="mobile"/>
    <s v="conversion"/>
    <s v="stolen-sheep.proboards.com"/>
    <s v="320x50"/>
    <s v="female"/>
    <s v="age_fortyfive_fiftyfour"/>
    <s v="45_54"/>
    <n v="0"/>
    <d v="2019-01-04T18:23:00"/>
    <x v="4"/>
    <d v="2019-01-19T09:15:00"/>
    <n v="0"/>
  </r>
  <r>
    <x v="9"/>
    <d v="2019-01-09T04:41:00"/>
    <n v="4"/>
    <s v="Wednesday"/>
    <s v="Mortgages"/>
    <s v="View Conversion"/>
    <s v="mobile"/>
    <s v="conversion"/>
    <s v="virginmediatelevision.ie"/>
    <s v="300x250"/>
    <s v="female"/>
    <s v="age_twentyfive_thirtyfour"/>
    <s v="25_34"/>
    <n v="0"/>
    <d v="2019-01-07T22:25:00"/>
    <x v="5"/>
    <d v="2019-01-09T04:40:00"/>
    <n v="0"/>
  </r>
  <r>
    <x v="10"/>
    <d v="2019-01-08T16:24:00"/>
    <n v="3"/>
    <s v="Tuesday"/>
    <s v="Mortgages"/>
    <s v="View Conversion"/>
    <s v="desktop"/>
    <s v="conversion"/>
    <s v="football365.com"/>
    <s v="728x90"/>
    <s v="male"/>
    <s v="age_thirtyfive_fortyfour"/>
    <s v="35_44"/>
    <n v="0"/>
    <d v="2019-01-03T09:17:00"/>
    <x v="3"/>
    <d v="2019-01-07T13:22:00"/>
    <n v="1"/>
  </r>
  <r>
    <x v="11"/>
    <d v="2019-01-13T23:41:00"/>
    <n v="1"/>
    <s v="Sunday"/>
    <s v="Mortgages"/>
    <s v="View Conversion"/>
    <s v="mobile"/>
    <s v="conversion"/>
    <s v="astrologyanswers.com"/>
    <s v="320x50"/>
    <s v="female"/>
    <s v="age_fortyfive_fiftyfour"/>
    <s v="45_54"/>
    <n v="0"/>
    <m/>
    <x v="1"/>
    <d v="2019-01-13T22:36:00"/>
    <n v="0"/>
  </r>
  <r>
    <x v="12"/>
    <d v="2019-01-14T18:49:00"/>
    <n v="2"/>
    <s v="Monday"/>
    <s v="Mortgages"/>
    <s v="View Conversion"/>
    <s v="desktop"/>
    <s v="conversion"/>
    <s v="business-support-network.org"/>
    <s v="728x90"/>
    <s v="female"/>
    <s v="age_twentyfive_thirtyfour"/>
    <s v="25_34"/>
    <n v="0"/>
    <d v="2019-01-01T11:26:00"/>
    <x v="6"/>
    <d v="2019-01-10T07:51:00"/>
    <n v="4"/>
  </r>
  <r>
    <x v="13"/>
    <d v="2019-01-25T07:56:00"/>
    <n v="6"/>
    <s v="Friday"/>
    <s v="Mortgages"/>
    <s v="View Conversion"/>
    <s v="mobile"/>
    <s v="conversion"/>
    <s v="gamerant.com"/>
    <s v="300x250"/>
    <s v="male"/>
    <s v="age_eighteen_twentyfour"/>
    <s v="18_24"/>
    <n v="0"/>
    <m/>
    <x v="1"/>
    <d v="2019-01-11T06:44:00"/>
    <n v="14"/>
  </r>
  <r>
    <x v="14"/>
    <d v="2019-01-16T17:12:00"/>
    <n v="4"/>
    <s v="Wednesday"/>
    <s v="Mortgages"/>
    <s v="View Conversion"/>
    <s v="desktop"/>
    <s v="conversion"/>
    <s v="daft.ie"/>
    <s v="728x90"/>
    <s v="female"/>
    <s v="age_fortyfive_fiftyfour"/>
    <s v="45_54"/>
    <s v="yes"/>
    <d v="2019-01-07T17:14:00"/>
    <x v="7"/>
    <d v="2019-01-08T11:58:00"/>
    <n v="8"/>
  </r>
  <r>
    <x v="15"/>
    <d v="2019-01-30T13:51:00"/>
    <n v="4"/>
    <s v="Wednesday"/>
    <s v="Mortgages"/>
    <s v="View Conversion"/>
    <s v="desktop"/>
    <s v="conversion"/>
    <s v="outlook.live.com"/>
    <s v="160x600"/>
    <s v="female"/>
    <s v="age_fortyfive_fiftyfour"/>
    <s v="45_54"/>
    <n v="0"/>
    <m/>
    <x v="1"/>
    <d v="2019-01-30T13:49:00"/>
    <n v="0"/>
  </r>
  <r>
    <x v="16"/>
    <d v="2019-01-01T22:03:00"/>
    <n v="3"/>
    <s v="Tuesday"/>
    <s v="Mortgages"/>
    <s v="Click Conversion"/>
    <s v="tablet"/>
    <s v="conversion"/>
    <s v="daft.ie"/>
    <s v="728x90"/>
    <s v="female"/>
    <s v="age_twentyfive_thirtyfour"/>
    <s v="25_34"/>
    <s v="yes"/>
    <d v="2019-01-01T20:09:00"/>
    <x v="0"/>
    <d v="2019-01-01T21:58:00"/>
    <n v="0"/>
  </r>
  <r>
    <x v="17"/>
    <d v="2019-01-24T14:38:00"/>
    <n v="5"/>
    <s v="Thursday"/>
    <s v="Mortgages"/>
    <s v="View Conversion"/>
    <s v="desktop"/>
    <s v="conversion"/>
    <s v="applythelawofattraction.com"/>
    <s v="300x250"/>
    <s v="female"/>
    <s v="age_fortyfive_fiftyfour"/>
    <s v="45_54"/>
    <n v="0"/>
    <m/>
    <x v="1"/>
    <d v="2019-01-24T14:38:00"/>
    <n v="0"/>
  </r>
  <r>
    <x v="18"/>
    <d v="2019-01-09T15:50:00"/>
    <n v="4"/>
    <s v="Wednesday"/>
    <s v="Mortgages"/>
    <s v="View Conversion"/>
    <s v="desktop"/>
    <s v="conversion"/>
    <s v="carzone.ie"/>
    <s v="728x90"/>
    <s v="male"/>
    <s v="age_twentyfive_thirtyfour"/>
    <s v="25_34"/>
    <n v="0"/>
    <d v="2019-01-05T09:38:00"/>
    <x v="8"/>
    <d v="2019-01-07T11:59:00"/>
    <n v="2"/>
  </r>
  <r>
    <x v="19"/>
    <d v="2019-01-22T15:53:00"/>
    <n v="3"/>
    <s v="Tuesday"/>
    <s v="Mortgages"/>
    <s v="View Conversion"/>
    <s v="mobile"/>
    <s v="conversion"/>
    <s v="thepropertypin.com"/>
    <s v="728x90"/>
    <s v="female"/>
    <s v="age_twentyfive_thirtyfour"/>
    <s v="25_34"/>
    <n v="0"/>
    <d v="2019-01-07T22:49:00"/>
    <x v="9"/>
    <d v="2019-01-21T23:26:00"/>
    <n v="0"/>
  </r>
  <r>
    <x v="20"/>
    <d v="2019-01-14T16:44:00"/>
    <n v="2"/>
    <s v="Monday"/>
    <s v="Mortgages"/>
    <s v="View Conversion"/>
    <s v="desktop"/>
    <s v="conversion"/>
    <s v="ebay.ie"/>
    <s v="300x250"/>
    <s v="female"/>
    <s v="age_twentyfive_thirtyfour"/>
    <s v="25_34"/>
    <n v="0"/>
    <m/>
    <x v="1"/>
    <d v="2019-01-11T10:50:00"/>
    <n v="3"/>
  </r>
  <r>
    <x v="21"/>
    <d v="2019-01-04T19:37:00"/>
    <n v="6"/>
    <s v="Friday"/>
    <s v="Mortgages"/>
    <s v="View Conversion"/>
    <s v="desktop"/>
    <s v="conversion"/>
    <s v="donedeal.ie"/>
    <s v="728x90"/>
    <s v="male"/>
    <s v="age_twentyfive_thirtyfour"/>
    <s v="25_34"/>
    <n v="0"/>
    <d v="2019-01-01T16:11:00"/>
    <x v="10"/>
    <d v="2019-01-01T22:12:00"/>
    <n v="2"/>
  </r>
  <r>
    <x v="22"/>
    <d v="2019-01-17T12:31:00"/>
    <n v="5"/>
    <s v="Thursday"/>
    <s v="Mortgages"/>
    <s v="View Conversion"/>
    <s v="desktop"/>
    <s v="conversion"/>
    <s v="p2pindependentforum.com"/>
    <s v="300x250"/>
    <s v="male"/>
    <s v="age_sixtyfive_plus"/>
    <n v="65"/>
    <n v="0"/>
    <m/>
    <x v="1"/>
    <d v="2019-01-15T16:19:00"/>
    <n v="1"/>
  </r>
  <r>
    <x v="23"/>
    <d v="2019-01-22T16:40:00"/>
    <n v="3"/>
    <s v="Tuesday"/>
    <s v="Mortgages"/>
    <s v="View Conversion"/>
    <s v="desktop"/>
    <s v="conversion"/>
    <s v="ad.docer.pl"/>
    <s v="300x250"/>
    <s v="male"/>
    <s v="age_fortyfive_fiftyfour"/>
    <s v="45_54"/>
    <n v="0"/>
    <d v="2019-01-19T21:00:00"/>
    <x v="11"/>
    <m/>
    <m/>
  </r>
  <r>
    <x v="24"/>
    <d v="2019-01-27T01:31:00"/>
    <n v="1"/>
    <s v="Sunday"/>
    <s v="Mortgages"/>
    <s v="View Conversion"/>
    <s v="mobile"/>
    <s v="conversion"/>
    <s v="datingasociopath.com"/>
    <s v="300x250"/>
    <s v="female"/>
    <s v="age_twentyfive_thirtyfour"/>
    <s v="25_34"/>
    <n v="0"/>
    <m/>
    <x v="1"/>
    <d v="2019-01-22T00:42:00"/>
    <n v="5"/>
  </r>
  <r>
    <x v="25"/>
    <d v="2019-01-31T12:56:00"/>
    <n v="5"/>
    <s v="Thursday"/>
    <s v="Mortgages"/>
    <s v="View Conversion"/>
    <s v="mobile"/>
    <s v="conversion"/>
    <s v="mumsnet.com"/>
    <s v="300x250"/>
    <s v="female"/>
    <s v="age_twentyfive_thirtyfour"/>
    <s v="25_34"/>
    <n v="0"/>
    <d v="2019-01-10T22:03:00"/>
    <x v="12"/>
    <m/>
    <m/>
  </r>
  <r>
    <x v="26"/>
    <d v="2019-01-31T23:10:00"/>
    <n v="5"/>
    <s v="Thursday"/>
    <s v="Mortgages"/>
    <s v="View Conversion"/>
    <s v="desktop"/>
    <s v="conversion"/>
    <s v="villains.wikia.com"/>
    <s v="728x90"/>
    <s v="male"/>
    <s v="age_fortyfive_fiftyfour"/>
    <s v="45_54"/>
    <n v="0"/>
    <d v="2019-01-20T14:26:00"/>
    <x v="13"/>
    <m/>
    <m/>
  </r>
  <r>
    <x v="27"/>
    <d v="2019-02-01T09:23:00"/>
    <n v="6"/>
    <s v="Friday"/>
    <s v="Mortgages"/>
    <s v="View Conversion"/>
    <s v="mobile"/>
    <s v="conversion"/>
    <s v="allrecipes.co.uk"/>
    <s v="320x50"/>
    <s v="female"/>
    <s v="age_twentyfive_thirtyfour"/>
    <s v="25_34"/>
    <n v="0"/>
    <m/>
    <x v="1"/>
    <d v="2019-01-20T22:08:00"/>
    <n v="11"/>
  </r>
  <r>
    <x v="28"/>
    <d v="2019-01-20T15:31:00"/>
    <n v="1"/>
    <s v="Sunday"/>
    <s v="Mortgages"/>
    <s v="View Conversion"/>
    <s v="desktop"/>
    <s v="conversion"/>
    <s v="marunadanmalayali.com"/>
    <s v=""/>
    <s v="male"/>
    <s v="age_fortyfive_fiftyfour"/>
    <s v="45_54"/>
    <n v="0"/>
    <d v="2019-01-02T09:43:00"/>
    <x v="14"/>
    <d v="2019-01-19T06:00:00"/>
    <n v="1"/>
  </r>
  <r>
    <x v="29"/>
    <d v="2019-01-16T11:46:00"/>
    <n v="4"/>
    <s v="Wednesday"/>
    <s v="Mortgages"/>
    <s v="View Conversion"/>
    <s v="desktop"/>
    <s v="conversion"/>
    <s v="euronews.com"/>
    <s v="728x90"/>
    <s v="female"/>
    <s v="age_twentyfive_thirtyfour"/>
    <s v="25_34"/>
    <n v="0"/>
    <m/>
    <x v="1"/>
    <d v="2019-01-15T15:43:00"/>
    <n v="0"/>
  </r>
  <r>
    <x v="30"/>
    <d v="2019-01-27T10:52:00"/>
    <n v="1"/>
    <s v="Sunday"/>
    <s v="Mortgages"/>
    <s v="View Conversion"/>
    <s v="mobile"/>
    <s v="conversion"/>
    <s v="baltinglass.sellmyhouse.ie"/>
    <s v="300x250"/>
    <s v="male"/>
    <s v="age_twentyfive_thirtyfour"/>
    <s v="25_34"/>
    <n v="0"/>
    <d v="2019-01-24T22:51:00"/>
    <x v="11"/>
    <d v="2019-01-25T16:50:00"/>
    <n v="1"/>
  </r>
  <r>
    <x v="31"/>
    <d v="2019-01-31T20:33:00"/>
    <n v="5"/>
    <s v="Thursday"/>
    <s v="Mortgages"/>
    <s v="View Conversion"/>
    <s v="mobile"/>
    <s v="conversion"/>
    <s v="phonenumbers.ie"/>
    <s v="320x50"/>
    <s v="male"/>
    <s v="age_eighteen_twentyfour"/>
    <s v="18_24"/>
    <n v="0"/>
    <m/>
    <x v="1"/>
    <d v="2019-01-30T19:44:00"/>
    <n v="1"/>
  </r>
  <r>
    <x v="32"/>
    <d v="2019-01-06T19:33:00"/>
    <n v="1"/>
    <s v="Sunday"/>
    <s v="Mortgages"/>
    <s v="View Conversion"/>
    <s v="desktop"/>
    <s v="conversion"/>
    <s v="daft.ie"/>
    <s v="728x90"/>
    <s v="female"/>
    <s v="age_twentyfive_thirtyfour"/>
    <s v="25_34"/>
    <s v="yes"/>
    <m/>
    <x v="1"/>
    <d v="2019-01-05T21:17:00"/>
    <n v="0"/>
  </r>
  <r>
    <x v="33"/>
    <d v="2019-01-17T14:18:00"/>
    <n v="5"/>
    <s v="Thursday"/>
    <s v="Mortgages"/>
    <s v="View Conversion"/>
    <s v="desktop"/>
    <s v="conversion"/>
    <s v="urbandictionary.com"/>
    <s v="160x600"/>
    <s v="male"/>
    <s v="age_twentyfive_thirtyfour"/>
    <s v="25_34"/>
    <n v="0"/>
    <m/>
    <x v="1"/>
    <d v="2019-01-10T12:55:00"/>
    <n v="7"/>
  </r>
  <r>
    <x v="34"/>
    <d v="2019-01-23T09:20:00"/>
    <n v="4"/>
    <s v="Wednesday"/>
    <m/>
    <s v="View Conversion"/>
    <s v="desktop"/>
    <s v="conversion"/>
    <s v="adverts.ie"/>
    <s v="728x90"/>
    <s v="male"/>
    <s v="age_fortyfive_fiftyfour"/>
    <s v="45_54"/>
    <n v="0"/>
    <m/>
    <x v="1"/>
    <m/>
    <m/>
  </r>
  <r>
    <x v="35"/>
    <d v="2019-01-18T17:03:00"/>
    <n v="6"/>
    <s v="Friday"/>
    <s v="Mortgages"/>
    <s v="View Conversion"/>
    <s v="desktop"/>
    <s v="conversion"/>
    <s v="daft.ie"/>
    <s v="728x90"/>
    <s v="female"/>
    <s v="age_fortyfive_fiftyfour"/>
    <s v="45_54"/>
    <s v="yes"/>
    <m/>
    <x v="1"/>
    <d v="2019-01-07T20:40:00"/>
    <n v="10"/>
  </r>
  <r>
    <x v="36"/>
    <d v="2019-01-22T09:06:00"/>
    <n v="3"/>
    <s v="Tuesday"/>
    <s v="Mortgages"/>
    <s v="View Conversion"/>
    <s v="desktop"/>
    <s v="conversion"/>
    <s v="daft.ie"/>
    <s v="728x90"/>
    <s v="male"/>
    <s v="age_fortyfive_fiftyfour"/>
    <s v="45_54"/>
    <s v="yes"/>
    <d v="2019-01-13T16:44:00"/>
    <x v="7"/>
    <d v="2019-01-20T19:27:00"/>
    <n v="1"/>
  </r>
  <r>
    <x v="37"/>
    <d v="2019-01-25T14:21:00"/>
    <n v="6"/>
    <s v="Friday"/>
    <s v="Mortgages"/>
    <s v="View Conversion"/>
    <s v="desktop"/>
    <s v="conversion"/>
    <s v="mortgageafterlife.com"/>
    <s v="728x90"/>
    <s v="male"/>
    <s v="age_fortyfive_fiftyfour"/>
    <s v="45_54"/>
    <n v="0"/>
    <m/>
    <x v="1"/>
    <d v="2019-01-23T19:04:00"/>
    <n v="1"/>
  </r>
  <r>
    <x v="38"/>
    <d v="2019-01-28T18:47:00"/>
    <n v="2"/>
    <s v="Monday"/>
    <s v="Mortgages"/>
    <s v="View Conversion"/>
    <s v="mobile"/>
    <s v="conversion"/>
    <s v="tvline.com"/>
    <s v="320x50"/>
    <s v="female"/>
    <s v="age_eighteen_twentyfour"/>
    <s v="18_24"/>
    <n v="0"/>
    <d v="2019-01-26T22:53:00"/>
    <x v="5"/>
    <d v="2019-01-26T22:53:00"/>
    <n v="1"/>
  </r>
  <r>
    <x v="39"/>
    <d v="2019-02-01T09:31:00"/>
    <n v="6"/>
    <s v="Friday"/>
    <s v="Mortgages"/>
    <s v="View Conversion"/>
    <s v="desktop"/>
    <s v="conversion"/>
    <s v="merriam-webster.com"/>
    <s v="300x250"/>
    <s v="female"/>
    <s v="age_twentyfive_thirtyfour"/>
    <s v="25_34"/>
    <n v="0"/>
    <m/>
    <x v="1"/>
    <d v="2019-01-11T10:31:00"/>
    <n v="20"/>
  </r>
  <r>
    <x v="40"/>
    <d v="2019-01-22T13:25:00"/>
    <n v="3"/>
    <s v="Tuesday"/>
    <s v="Mortgages"/>
    <s v="View Conversion"/>
    <s v="mobile"/>
    <s v="conversion"/>
    <s v="tag.imonomy.com"/>
    <s v="320x50"/>
    <s v="male"/>
    <s v="age_thirtyfive_fortyfour"/>
    <s v="35_44"/>
    <n v="0"/>
    <d v="2019-01-03T00:58:00"/>
    <x v="15"/>
    <m/>
    <m/>
  </r>
  <r>
    <x v="41"/>
    <d v="2019-01-23T10:23:00"/>
    <n v="4"/>
    <s v="Wednesday"/>
    <s v="Mortgages"/>
    <s v="View Conversion"/>
    <s v="desktop"/>
    <s v="conversion"/>
    <s v="donedeal.ie"/>
    <s v="728x90"/>
    <s v="male"/>
    <s v="age_fortyfive_fiftyfour"/>
    <s v="45_54"/>
    <n v="0"/>
    <m/>
    <x v="1"/>
    <d v="2019-01-20T17:17:00"/>
    <n v="2"/>
  </r>
  <r>
    <x v="42"/>
    <d v="2019-01-16T06:25:00"/>
    <n v="4"/>
    <s v="Wednesday"/>
    <s v="Mortgages"/>
    <s v="View Conversion"/>
    <s v="mobile"/>
    <s v="conversion"/>
    <s v="community.babycentre.co.uk"/>
    <s v="320x50"/>
    <s v="female"/>
    <s v="age_twentyfive_thirtyfour"/>
    <s v="25_34"/>
    <n v="0"/>
    <d v="2019-01-01T08:51:00"/>
    <x v="9"/>
    <d v="2019-01-14T23:45:00"/>
    <n v="1"/>
  </r>
  <r>
    <x v="43"/>
    <d v="2019-02-03T11:37:00"/>
    <n v="1"/>
    <s v="Sunday"/>
    <s v="Mortgages"/>
    <s v="View Conversion"/>
    <s v="unknown"/>
    <s v="conversion"/>
    <s v="sugarfreelondoner.com"/>
    <s v="320x50"/>
    <s v="female"/>
    <s v="age_twentyfive_thirtyfour"/>
    <s v="25_34"/>
    <n v="0"/>
    <m/>
    <x v="1"/>
    <d v="2019-02-02T23:02:00"/>
    <n v="0"/>
  </r>
  <r>
    <x v="44"/>
    <d v="2019-02-02T20:52:00"/>
    <n v="7"/>
    <s v="Saturday"/>
    <s v="Mortgages"/>
    <s v="View Conversion"/>
    <s v="desktop"/>
    <s v="conversion"/>
    <s v="carzone.ie"/>
    <s v="728x90"/>
    <s v="female"/>
    <s v="age_eighteen_twentyfour"/>
    <s v="18_24"/>
    <n v="0"/>
    <m/>
    <x v="1"/>
    <d v="2019-01-24T19:52:00"/>
    <n v="9"/>
  </r>
  <r>
    <x v="45"/>
    <d v="2019-01-20T15:57:00"/>
    <n v="1"/>
    <s v="Sunday"/>
    <s v="Mortgages"/>
    <s v="View Conversion"/>
    <s v="desktop"/>
    <s v="conversion"/>
    <s v="daft.ie"/>
    <s v="728x90"/>
    <s v="female"/>
    <s v="age_fortyfive_fiftyfour"/>
    <s v="45_54"/>
    <s v="yes"/>
    <m/>
    <x v="1"/>
    <d v="2019-01-07T20:36:00"/>
    <n v="12"/>
  </r>
  <r>
    <x v="46"/>
    <d v="2019-01-28T15:03:00"/>
    <n v="2"/>
    <s v="Monday"/>
    <s v="Mortgages"/>
    <s v="View Conversion"/>
    <s v="desktop"/>
    <s v="conversion"/>
    <s v="daft.ie"/>
    <s v="728x90"/>
    <s v="male"/>
    <s v="age_sixtyfive_plus"/>
    <n v="65"/>
    <s v="yes"/>
    <d v="2019-01-07T11:49:00"/>
    <x v="16"/>
    <d v="2019-01-24T15:41:00"/>
    <n v="3"/>
  </r>
  <r>
    <x v="47"/>
    <d v="2019-01-11T11:43:00"/>
    <n v="6"/>
    <s v="Friday"/>
    <s v="Mortgages"/>
    <s v="View Conversion"/>
    <s v="desktop"/>
    <s v="conversion"/>
    <s v="answers.com"/>
    <s v="160x600"/>
    <s v="male"/>
    <s v="age_fortyfive_fiftyfour"/>
    <s v="45_54"/>
    <n v="0"/>
    <m/>
    <x v="1"/>
    <d v="2019-01-08T23:56:00"/>
    <n v="2"/>
  </r>
  <r>
    <x v="48"/>
    <d v="2019-01-21T17:58:00"/>
    <n v="2"/>
    <s v="Monday"/>
    <s v="Mortgages"/>
    <s v="View Conversion"/>
    <s v="desktop"/>
    <s v="conversion"/>
    <s v="daft.ie"/>
    <s v="160x600"/>
    <s v="male"/>
    <s v="age_twentyfive_thirtyfour"/>
    <s v="25_34"/>
    <s v="yes"/>
    <d v="2019-01-17T23:25:00"/>
    <x v="10"/>
    <d v="2019-01-21T17:37:00"/>
    <n v="0"/>
  </r>
  <r>
    <x v="49"/>
    <d v="2019-01-14T10:02:00"/>
    <n v="2"/>
    <s v="Monday"/>
    <s v="Mortgages"/>
    <s v="View Conversion"/>
    <s v="mobile"/>
    <s v="conversion"/>
    <s v="propertypriceregisterireland.com"/>
    <s v="300x250"/>
    <s v="female"/>
    <s v="age_thirtyfive_fortyfour"/>
    <s v="35_44"/>
    <n v="0"/>
    <m/>
    <x v="1"/>
    <d v="2019-01-09T16:17:00"/>
    <n v="4"/>
  </r>
  <r>
    <x v="50"/>
    <d v="2019-01-20T21:11:00"/>
    <n v="1"/>
    <s v="Sunday"/>
    <s v="Mortgages"/>
    <s v="View Conversion"/>
    <s v="mobile"/>
    <s v="conversion"/>
    <s v="skyscanner.ie"/>
    <s v="300x250"/>
    <s v="male"/>
    <s v="age_eighteen_twentyfour"/>
    <s v="18_24"/>
    <n v="0"/>
    <d v="2019-01-11T21:05:00"/>
    <x v="17"/>
    <d v="2019-01-17T13:45:00"/>
    <n v="3"/>
  </r>
  <r>
    <x v="51"/>
    <d v="2019-01-29T19:10:00"/>
    <n v="3"/>
    <s v="Tuesday"/>
    <s v="Mortgages"/>
    <s v="View Conversion"/>
    <s v="desktop"/>
    <s v="conversion"/>
    <s v="daft.ie"/>
    <s v="160x600"/>
    <s v="male"/>
    <s v="age_twentyfive_thirtyfour"/>
    <s v="25_34"/>
    <s v="yes"/>
    <d v="2019-01-21T18:48:00"/>
    <x v="7"/>
    <d v="2019-01-29T13:33:00"/>
    <n v="0"/>
  </r>
  <r>
    <x v="52"/>
    <d v="2019-01-30T20:51:00"/>
    <n v="4"/>
    <s v="Wednesday"/>
    <s v="Mortgages"/>
    <s v="View Conversion"/>
    <s v="desktop"/>
    <s v="conversion"/>
    <s v="outlook.live.com"/>
    <s v="160x600"/>
    <s v="female"/>
    <s v="age_twentyfive_thirtyfour"/>
    <s v="25_34"/>
    <n v="0"/>
    <d v="2019-01-29T16:10:00"/>
    <x v="5"/>
    <d v="2019-01-30T20:24:00"/>
    <n v="0"/>
  </r>
  <r>
    <x v="53"/>
    <d v="2019-01-17T13:49:00"/>
    <n v="5"/>
    <s v="Thursday"/>
    <s v="Mortgages"/>
    <s v="View Conversion"/>
    <s v="desktop"/>
    <s v="conversion"/>
    <s v="daft.ie"/>
    <s v="160x600"/>
    <s v="female"/>
    <s v="age_twentyfive_thirtyfour"/>
    <s v="25_34"/>
    <s v="yes"/>
    <d v="2019-01-09T14:26:00"/>
    <x v="2"/>
    <d v="2019-01-16T15:22:00"/>
    <n v="0"/>
  </r>
  <r>
    <x v="54"/>
    <d v="2019-01-29T12:07:00"/>
    <n v="3"/>
    <s v="Tuesday"/>
    <s v="Mortgages"/>
    <s v="View Conversion"/>
    <s v="desktop"/>
    <s v="conversion"/>
    <s v="daft.ie"/>
    <s v="728x90"/>
    <s v="male"/>
    <s v="age_twentyfive_thirtyfour"/>
    <s v="25_34"/>
    <s v="yes"/>
    <d v="2019-01-15T12:03:00"/>
    <x v="9"/>
    <d v="2019-01-25T15:13:00"/>
    <n v="3"/>
  </r>
  <r>
    <x v="55"/>
    <d v="2019-01-25T13:54:00"/>
    <n v="6"/>
    <s v="Friday"/>
    <s v="Mortgages"/>
    <s v="View Conversion"/>
    <s v="mobile"/>
    <s v="conversion"/>
    <s v="evoke.ie"/>
    <s v="300x250"/>
    <s v="female"/>
    <s v="age_twentyfive_thirtyfour"/>
    <s v="25_34"/>
    <n v="0"/>
    <m/>
    <x v="1"/>
    <d v="2019-01-07T00:42:00"/>
    <n v="18"/>
  </r>
  <r>
    <x v="56"/>
    <d v="2019-01-28T14:41:00"/>
    <n v="2"/>
    <s v="Monday"/>
    <s v="Mortgages"/>
    <s v="View Conversion"/>
    <s v="desktop"/>
    <s v="conversion"/>
    <s v="carzone.ie"/>
    <s v="728x90"/>
    <s v="male"/>
    <s v="age_fortyfive_fiftyfour"/>
    <s v="45_54"/>
    <n v="0"/>
    <m/>
    <x v="1"/>
    <d v="2019-01-22T08:41:00"/>
    <n v="6"/>
  </r>
  <r>
    <x v="57"/>
    <d v="2019-01-09T08:31:00"/>
    <n v="4"/>
    <s v="Wednesday"/>
    <s v="Mortgages"/>
    <s v="View Conversion"/>
    <s v="desktop"/>
    <s v="conversion"/>
    <s v="ebay.ie"/>
    <s v="728x90"/>
    <s v="female"/>
    <s v="age_thirtyfive_fortyfour"/>
    <s v="35_44"/>
    <n v="0"/>
    <m/>
    <x v="1"/>
    <d v="2019-01-03T20:54:00"/>
    <n v="5"/>
  </r>
  <r>
    <x v="58"/>
    <d v="2019-01-14T12:38:00"/>
    <n v="2"/>
    <s v="Monday"/>
    <s v="Mortgages"/>
    <s v="View Conversion"/>
    <s v="desktop"/>
    <s v="conversion"/>
    <s v="outlook.live.com"/>
    <s v="160x600"/>
    <s v="male"/>
    <s v="age_fortyfive_fiftyfour"/>
    <s v="45_54"/>
    <n v="0"/>
    <d v="2019-01-09T10:30:00"/>
    <x v="3"/>
    <d v="2019-01-14T12:09:00"/>
    <n v="0"/>
  </r>
  <r>
    <x v="59"/>
    <d v="2019-01-08T14:31:00"/>
    <n v="3"/>
    <s v="Tuesday"/>
    <s v="Mortgages"/>
    <s v="View Conversion"/>
    <s v="mobile"/>
    <s v="conversion"/>
    <s v="arstechnica.com"/>
    <s v="320x50"/>
    <s v="male"/>
    <s v="age_twentyfive_thirtyfour"/>
    <s v="25_34"/>
    <n v="0"/>
    <m/>
    <x v="1"/>
    <d v="2019-01-06T15:07:00"/>
    <n v="1"/>
  </r>
  <r>
    <x v="60"/>
    <d v="2019-01-14T22:38:00"/>
    <n v="2"/>
    <s v="Monday"/>
    <s v="Mortgages"/>
    <s v="View Conversion"/>
    <s v="desktop"/>
    <s v="conversion"/>
    <s v="moneyguideireland.com"/>
    <s v="728x90"/>
    <s v="female"/>
    <s v="age_fortyfive_fiftyfour"/>
    <s v="45_54"/>
    <n v="0"/>
    <d v="2019-01-14T22:05:00"/>
    <x v="0"/>
    <d v="2019-01-14T22:10:00"/>
    <n v="0"/>
  </r>
  <r>
    <x v="61"/>
    <d v="2019-01-28T09:21:00"/>
    <n v="2"/>
    <s v="Monday"/>
    <s v="Mortgages"/>
    <s v="View Conversion"/>
    <s v="desktop"/>
    <s v="conversion"/>
    <s v="proprofs.com"/>
    <s v="300x250"/>
    <s v="female"/>
    <s v="age_twentyfive_thirtyfour"/>
    <s v="25_34"/>
    <n v="0"/>
    <d v="2019-01-12T14:42:00"/>
    <x v="4"/>
    <d v="2019-01-25T16:44:00"/>
    <n v="2"/>
  </r>
  <r>
    <x v="62"/>
    <d v="2019-01-30T20:49:00"/>
    <n v="4"/>
    <s v="Wednesday"/>
    <s v="Mortgages"/>
    <s v="View Conversion"/>
    <s v="desktop"/>
    <s v="conversion"/>
    <s v="ebay.co.uk"/>
    <s v="160x600"/>
    <s v="male"/>
    <s v="age_fortyfive_fiftyfour"/>
    <s v="45_54"/>
    <n v="0"/>
    <m/>
    <x v="1"/>
    <d v="2019-01-28T06:36:00"/>
    <n v="2"/>
  </r>
  <r>
    <x v="63"/>
    <d v="2019-01-29T16:41:00"/>
    <n v="3"/>
    <s v="Tuesday"/>
    <s v="Mortgages"/>
    <s v="View Conversion"/>
    <s v="desktop"/>
    <s v="conversion"/>
    <s v="carzone.ie"/>
    <s v="728x90"/>
    <s v="female"/>
    <s v="age_fortyfive_fiftyfour"/>
    <s v="45_54"/>
    <n v="0"/>
    <m/>
    <x v="1"/>
    <d v="2019-01-07T15:27:00"/>
    <n v="22"/>
  </r>
  <r>
    <x v="64"/>
    <d v="2019-01-30T14:01:00"/>
    <n v="4"/>
    <s v="Wednesday"/>
    <s v="Mortgages"/>
    <s v="View Conversion"/>
    <s v="mobile"/>
    <s v="conversion"/>
    <s v="joe.co.uk"/>
    <s v="320x50"/>
    <s v="male"/>
    <s v="age_eighteen_twentyfour"/>
    <s v="18_24"/>
    <n v="0"/>
    <d v="2019-01-05T11:42:00"/>
    <x v="18"/>
    <m/>
    <m/>
  </r>
  <r>
    <x v="65"/>
    <d v="2019-01-03T14:33:00"/>
    <n v="5"/>
    <s v="Thursday"/>
    <s v="Mortgages"/>
    <s v="View Conversion"/>
    <s v="mobile"/>
    <s v="conversion"/>
    <s v="salaryaftertax.com"/>
    <s v="320x50"/>
    <s v="male"/>
    <s v="age_fortyfive_fiftyfour"/>
    <s v="45_54"/>
    <n v="0"/>
    <m/>
    <x v="1"/>
    <d v="2019-01-02T23:44:00"/>
    <n v="0"/>
  </r>
  <r>
    <x v="66"/>
    <d v="2019-01-16T11:24:00"/>
    <n v="4"/>
    <s v="Wednesday"/>
    <s v="Mortgages"/>
    <s v="View Conversion"/>
    <s v="mobile"/>
    <s v="conversion"/>
    <s v="calculator.net"/>
    <s v="320x50"/>
    <s v="male"/>
    <s v="age_thirtyfive_fortyfour"/>
    <s v="35_44"/>
    <n v="0"/>
    <m/>
    <x v="1"/>
    <d v="2019-01-05T23:23:00"/>
    <n v="10"/>
  </r>
  <r>
    <x v="67"/>
    <d v="2019-01-21T12:42:00"/>
    <n v="2"/>
    <s v="Monday"/>
    <s v="Mortgages"/>
    <s v="View Conversion"/>
    <s v="mobile"/>
    <s v="conversion"/>
    <s v="thesun.ie"/>
    <s v="300x250"/>
    <s v="male"/>
    <s v="age_twentyfive_thirtyfour"/>
    <s v="25_34"/>
    <n v="0"/>
    <d v="2019-01-03T17:22:00"/>
    <x v="19"/>
    <m/>
    <m/>
  </r>
  <r>
    <x v="68"/>
    <d v="2019-01-21T11:26:00"/>
    <n v="2"/>
    <s v="Monday"/>
    <s v="Mortgages"/>
    <s v="View Conversion"/>
    <s v="desktop"/>
    <s v="conversion"/>
    <s v="outlook.live.com"/>
    <s v="160x600"/>
    <s v="female"/>
    <s v="age_fortyfive_fiftyfour"/>
    <s v="45_54"/>
    <n v="0"/>
    <d v="2019-01-07T23:40:00"/>
    <x v="6"/>
    <d v="2019-01-20T00:27:00"/>
    <n v="1"/>
  </r>
  <r>
    <x v="69"/>
    <d v="2019-01-14T11:10:00"/>
    <n v="2"/>
    <s v="Monday"/>
    <s v="Mortgages"/>
    <s v="View Conversion"/>
    <s v="desktop"/>
    <s v="conversion"/>
    <s v="daft.ie"/>
    <s v="728x90"/>
    <s v="male"/>
    <s v="age_fortyfive_fiftyfour"/>
    <s v="45_54"/>
    <s v="yes"/>
    <d v="2019-01-06T00:32:00"/>
    <x v="7"/>
    <d v="2019-01-14T10:54:00"/>
    <n v="0"/>
  </r>
  <r>
    <x v="70"/>
    <d v="2019-01-21T17:32:00"/>
    <n v="2"/>
    <s v="Monday"/>
    <s v="Mortgages"/>
    <s v="View Conversion"/>
    <s v="mobile"/>
    <s v="conversion"/>
    <s v="galwaybayfm.ie"/>
    <s v="300x250"/>
    <s v="female"/>
    <s v="age_twentyfive_thirtyfour"/>
    <s v="25_34"/>
    <n v="0"/>
    <d v="2019-01-01T14:36:00"/>
    <x v="12"/>
    <d v="2019-01-19T18:14:00"/>
    <n v="1"/>
  </r>
  <r>
    <x v="71"/>
    <d v="2019-01-09T19:12:00"/>
    <n v="4"/>
    <s v="Wednesday"/>
    <s v="Mortgages"/>
    <s v="View Conversion"/>
    <s v="mobile app"/>
    <s v="conversion"/>
    <s v="touch.daft.ie"/>
    <s v=""/>
    <s v="female"/>
    <s v="age_twentyfive_thirtyfour"/>
    <s v="25_34"/>
    <n v="0"/>
    <m/>
    <x v="1"/>
    <d v="2019-01-06T18:15:00"/>
    <n v="3"/>
  </r>
  <r>
    <x v="72"/>
    <d v="2019-01-16T15:35:00"/>
    <n v="4"/>
    <s v="Wednesday"/>
    <s v="Mortgages"/>
    <s v="View Conversion"/>
    <s v="mobile"/>
    <s v="conversion"/>
    <s v="mumsnet.com"/>
    <s v="320x50"/>
    <s v="female"/>
    <s v="age_twentyfive_thirtyfour"/>
    <s v="25_34"/>
    <n v="0"/>
    <d v="2019-01-06T09:06:00"/>
    <x v="20"/>
    <d v="2019-01-13T13:44:00"/>
    <n v="3"/>
  </r>
  <r>
    <x v="73"/>
    <d v="2019-01-06T22:11:00"/>
    <n v="1"/>
    <s v="Sunday"/>
    <s v="Mortgages"/>
    <s v="View Conversion"/>
    <s v="desktop"/>
    <s v="conversion"/>
    <s v="daft.ie"/>
    <s v="728x90"/>
    <s v="female"/>
    <s v="age_thirtyfive_fortyfour"/>
    <s v="35_44"/>
    <s v="yes"/>
    <m/>
    <x v="1"/>
    <m/>
    <m/>
  </r>
  <r>
    <x v="74"/>
    <d v="2019-01-11T15:16:00"/>
    <n v="6"/>
    <s v="Friday"/>
    <s v="Mortgages"/>
    <s v="View Conversion"/>
    <s v="mobile"/>
    <s v="conversion"/>
    <s v="fakt.pl"/>
    <s v="300x250"/>
    <s v="female"/>
    <s v="age_twentyfive_thirtyfour"/>
    <s v="25_34"/>
    <n v="0"/>
    <m/>
    <x v="1"/>
    <d v="2019-01-11T00:26:00"/>
    <n v="0"/>
  </r>
  <r>
    <x v="75"/>
    <d v="2019-01-13T21:05:00"/>
    <n v="1"/>
    <s v="Sunday"/>
    <s v="Mortgages"/>
    <s v="View Conversion"/>
    <s v="mobile"/>
    <s v="conversion"/>
    <s v="theinnerbeast.com"/>
    <s v="300x250"/>
    <s v="male"/>
    <s v="age_fortyfive_fiftyfour"/>
    <s v="45_54"/>
    <n v="0"/>
    <d v="2019-01-07T22:15:00"/>
    <x v="3"/>
    <d v="2019-01-12T23:35:00"/>
    <n v="0"/>
  </r>
  <r>
    <x v="76"/>
    <d v="2019-01-28T13:53:00"/>
    <n v="2"/>
    <s v="Monday"/>
    <s v="Mortgages"/>
    <s v="View Conversion"/>
    <s v="desktop"/>
    <s v="conversion"/>
    <s v="myweather2.com"/>
    <s v="728x90"/>
    <s v="male"/>
    <s v="age_eighteen_twentyfour"/>
    <s v="18_24"/>
    <n v="0"/>
    <d v="2019-01-08T15:22:00"/>
    <x v="15"/>
    <d v="2019-01-25T09:39:00"/>
    <n v="3"/>
  </r>
  <r>
    <x v="77"/>
    <d v="2019-01-14T21:26:00"/>
    <n v="2"/>
    <s v="Monday"/>
    <s v="Mortgages"/>
    <s v="View Conversion"/>
    <s v="mobile"/>
    <s v="conversion"/>
    <s v="ir.speakingsame.com"/>
    <s v="300x250"/>
    <s v="female"/>
    <s v="age_fortyfive_fiftyfour"/>
    <s v="45_54"/>
    <n v="0"/>
    <d v="2019-01-01T20:59:00"/>
    <x v="6"/>
    <d v="2019-01-13T15:22:00"/>
    <n v="1"/>
  </r>
  <r>
    <x v="78"/>
    <d v="2019-01-22T11:17:00"/>
    <n v="3"/>
    <s v="Tuesday"/>
    <s v="Mortgages"/>
    <s v="View Conversion"/>
    <s v="mobile"/>
    <s v="conversion"/>
    <s v="skyscanner.ie"/>
    <s v=""/>
    <s v="female"/>
    <s v="age_thirtyfive_fortyfour"/>
    <s v="35_44"/>
    <n v="0"/>
    <d v="2019-01-12T00:16:00"/>
    <x v="20"/>
    <d v="2019-01-20T12:43:00"/>
    <n v="1"/>
  </r>
  <r>
    <x v="79"/>
    <d v="2019-01-17T16:00:00"/>
    <n v="5"/>
    <s v="Thursday"/>
    <s v="Mortgages"/>
    <s v="View Conversion"/>
    <s v="mobile"/>
    <s v="conversion"/>
    <s v="foodnetwork.com"/>
    <s v="300x250"/>
    <s v="female"/>
    <s v="age_twentyfive_thirtyfour"/>
    <s v="25_34"/>
    <n v="0"/>
    <d v="2019-01-03T16:09:00"/>
    <x v="6"/>
    <d v="2019-01-17T13:58:00"/>
    <n v="0"/>
  </r>
  <r>
    <x v="80"/>
    <d v="2019-01-16T19:59:00"/>
    <n v="4"/>
    <s v="Wednesday"/>
    <s v="Mortgages"/>
    <s v="View Conversion"/>
    <s v="mobile"/>
    <s v="conversion"/>
    <s v="donedeal.ie"/>
    <s v="320x50"/>
    <s v="male"/>
    <s v="age_eighteen_twentyfour"/>
    <s v="18_24"/>
    <n v="0"/>
    <d v="2019-01-05T17:24:00"/>
    <x v="13"/>
    <d v="2019-01-14T20:17:00"/>
    <n v="1"/>
  </r>
  <r>
    <x v="81"/>
    <d v="2019-01-22T09:45:00"/>
    <n v="3"/>
    <s v="Tuesday"/>
    <s v="Mortgages"/>
    <s v="View Conversion"/>
    <s v="desktop"/>
    <s v="conversion"/>
    <s v="hoganstand.com"/>
    <s v="300x250"/>
    <s v="male"/>
    <s v="age_fortyfive_fiftyfour"/>
    <s v="45_54"/>
    <n v="0"/>
    <d v="2019-01-09T14:30:00"/>
    <x v="21"/>
    <d v="2019-01-11T12:57:00"/>
    <n v="10"/>
  </r>
  <r>
    <x v="82"/>
    <d v="2019-01-09T21:48:00"/>
    <n v="4"/>
    <s v="Wednesday"/>
    <s v="Mortgages"/>
    <s v="View Conversion"/>
    <s v="desktop"/>
    <s v="conversion"/>
    <s v="daft.ie"/>
    <s v="728x90"/>
    <s v="female"/>
    <s v="age_twentyfive_thirtyfour"/>
    <s v="25_34"/>
    <s v="yes"/>
    <m/>
    <x v="1"/>
    <d v="2019-01-09T21:31:00"/>
    <n v="0"/>
  </r>
  <r>
    <x v="83"/>
    <d v="2019-01-07T16:19:00"/>
    <n v="2"/>
    <s v="Monday"/>
    <s v="Mortgages"/>
    <s v="View Conversion"/>
    <s v="desktop"/>
    <s v="conversion"/>
    <s v="ebay.ie"/>
    <s v="728x90"/>
    <s v="male"/>
    <s v="age_twentyfive_thirtyfour"/>
    <s v="25_34"/>
    <n v="0"/>
    <d v="2019-01-01T23:35:00"/>
    <x v="3"/>
    <d v="2019-01-05T23:47:00"/>
    <n v="1"/>
  </r>
  <r>
    <x v="84"/>
    <d v="2019-01-17T15:47:00"/>
    <n v="5"/>
    <s v="Thursday"/>
    <s v="Mortgages"/>
    <s v="View Conversion"/>
    <s v="mobile"/>
    <s v="conversion"/>
    <s v="totalmotorcycle.com"/>
    <s v="320x50"/>
    <s v="male"/>
    <s v="age_fortyfive_fiftyfour"/>
    <s v="45_54"/>
    <n v="0"/>
    <m/>
    <x v="1"/>
    <m/>
    <m/>
  </r>
  <r>
    <x v="85"/>
    <d v="2019-01-04T14:09:00"/>
    <n v="6"/>
    <s v="Friday"/>
    <s v="Mortgages"/>
    <s v="View Conversion"/>
    <s v="desktop"/>
    <s v="conversion"/>
    <s v="accuweather.com"/>
    <s v="728x90"/>
    <s v="female"/>
    <s v="age_eighteen_twentyfour"/>
    <s v="18_24"/>
    <n v="0"/>
    <d v="2019-01-02T12:53:00"/>
    <x v="11"/>
    <d v="2019-01-03T16:18:00"/>
    <n v="0"/>
  </r>
  <r>
    <x v="86"/>
    <d v="2019-01-30T14:00:00"/>
    <n v="4"/>
    <s v="Wednesday"/>
    <s v="Mortgages"/>
    <s v="View Conversion"/>
    <s v="mobile"/>
    <s v="conversion"/>
    <s v="mgsm.pl"/>
    <s v="160x600"/>
    <s v="male"/>
    <s v="age_eighteen_twentyfour"/>
    <s v="18_24"/>
    <n v="0"/>
    <d v="2019-01-06T11:58:00"/>
    <x v="22"/>
    <d v="2019-01-23T16:14:00"/>
    <n v="6"/>
  </r>
  <r>
    <x v="87"/>
    <d v="2019-01-13T21:47:00"/>
    <n v="1"/>
    <s v="Sunday"/>
    <s v="Mortgages"/>
    <s v="View Conversion"/>
    <s v="mobile"/>
    <s v="conversion"/>
    <s v="touch.boards.ie"/>
    <s v="300x250"/>
    <s v="female"/>
    <s v="age_twentyfive_thirtyfour"/>
    <s v="25_34"/>
    <n v="0"/>
    <m/>
    <x v="1"/>
    <d v="2019-01-12T17:23:00"/>
    <n v="1"/>
  </r>
  <r>
    <x v="88"/>
    <d v="2019-01-28T20:06:00"/>
    <n v="2"/>
    <s v="Monday"/>
    <s v="Mortgages"/>
    <s v="View Conversion"/>
    <s v="desktop"/>
    <s v="conversion"/>
    <s v="outlook.live.com"/>
    <s v="160x600"/>
    <s v="female"/>
    <s v="age_fortyfive_fiftyfour"/>
    <s v="45_54"/>
    <n v="0"/>
    <d v="2019-01-27T09:20:00"/>
    <x v="5"/>
    <d v="2019-01-28T19:52:00"/>
    <n v="0"/>
  </r>
  <r>
    <x v="89"/>
    <d v="2019-01-24T12:30:00"/>
    <n v="5"/>
    <s v="Thursday"/>
    <s v="Mortgages"/>
    <s v="View Conversion"/>
    <s v="desktop"/>
    <s v="conversion"/>
    <s v="yorkshireeveningpost.co.uk"/>
    <s v="728x90"/>
    <s v="male"/>
    <s v="age_thirtyfive_fortyfour"/>
    <s v="35_44"/>
    <n v="0"/>
    <m/>
    <x v="1"/>
    <d v="2019-01-10T14:20:00"/>
    <n v="13"/>
  </r>
  <r>
    <x v="90"/>
    <d v="2019-01-26T11:50:00"/>
    <n v="7"/>
    <s v="Saturday"/>
    <s v="Mortgages"/>
    <s v="View Conversion"/>
    <s v="desktop"/>
    <s v="conversion"/>
    <s v="daft.ie"/>
    <s v="160x600"/>
    <s v="female"/>
    <s v="age_twentyfive_thirtyfour"/>
    <s v="25_34"/>
    <s v="yes"/>
    <m/>
    <x v="1"/>
    <d v="2019-01-25T23:01:00"/>
    <n v="0"/>
  </r>
  <r>
    <x v="91"/>
    <d v="2019-01-17T23:40:00"/>
    <n v="5"/>
    <s v="Thursday"/>
    <s v="Mortgages"/>
    <s v="View Conversion"/>
    <s v="desktop"/>
    <s v="conversion"/>
    <s v="ebay.ie"/>
    <s v="728x90"/>
    <s v="male"/>
    <s v="age_eighteen_twentyfour"/>
    <s v="18_24"/>
    <n v="0"/>
    <m/>
    <x v="1"/>
    <d v="2019-01-07T02:18:00"/>
    <n v="10"/>
  </r>
  <r>
    <x v="92"/>
    <d v="2019-01-25T10:46:00"/>
    <n v="6"/>
    <s v="Friday"/>
    <s v="Mortgages"/>
    <s v="View Conversion"/>
    <s v="desktop"/>
    <s v="conversion"/>
    <s v="worksheets.theteacherscorner.net"/>
    <s v="728x90"/>
    <s v="male"/>
    <s v="age_fortyfive_fiftyfour"/>
    <s v="45_54"/>
    <n v="0"/>
    <d v="2019-01-09T15:43:00"/>
    <x v="4"/>
    <d v="2019-01-24T09:48:00"/>
    <n v="1"/>
  </r>
  <r>
    <x v="93"/>
    <d v="2019-01-09T11:33:00"/>
    <n v="4"/>
    <s v="Wednesday"/>
    <s v="Mortgages"/>
    <s v="View Conversion"/>
    <s v="mobile"/>
    <s v="conversion"/>
    <s v="mumsnet.com"/>
    <s v="300x250"/>
    <s v="female"/>
    <s v="age_twentyfive_thirtyfour"/>
    <s v="25_34"/>
    <n v="0"/>
    <d v="2019-01-06T05:51:00"/>
    <x v="10"/>
    <d v="2019-01-08T20:08:00"/>
    <n v="0"/>
  </r>
  <r>
    <x v="94"/>
    <d v="2019-01-21T09:29:00"/>
    <n v="2"/>
    <s v="Monday"/>
    <s v="Mortgages"/>
    <s v="View Conversion"/>
    <s v="mobile"/>
    <s v="conversion"/>
    <s v="songfacts.com"/>
    <s v="320x50"/>
    <s v="male"/>
    <s v="age_eighteen_twentyfour"/>
    <s v="18_24"/>
    <n v="0"/>
    <m/>
    <x v="1"/>
    <d v="2019-01-20T23:11:00"/>
    <n v="0"/>
  </r>
  <r>
    <x v="95"/>
    <d v="2019-01-21T21:16:00"/>
    <n v="2"/>
    <s v="Monday"/>
    <s v="Mortgages"/>
    <s v="View Conversion"/>
    <s v="desktop"/>
    <s v="conversion"/>
    <s v="outlook.live.com"/>
    <s v="160x600"/>
    <s v="male"/>
    <s v="age_thirtyfive_fortyfour"/>
    <s v="35_44"/>
    <n v="0"/>
    <d v="2019-01-10T22:14:00"/>
    <x v="20"/>
    <d v="2019-01-10T22:15:00"/>
    <n v="10"/>
  </r>
  <r>
    <x v="96"/>
    <d v="2019-02-03T02:29:00"/>
    <n v="1"/>
    <s v="Sunday"/>
    <s v="Mortgages"/>
    <s v="View Conversion"/>
    <s v="mobile"/>
    <s v="conversion"/>
    <s v="thesun.ie"/>
    <s v="320x50"/>
    <s v="male"/>
    <s v="age_fortyfive_fiftyfour"/>
    <s v="45_54"/>
    <n v="0"/>
    <d v="2019-01-12T01:13:00"/>
    <x v="23"/>
    <d v="2019-01-19T19:30:00"/>
    <n v="14"/>
  </r>
  <r>
    <x v="97"/>
    <d v="2019-01-12T12:05:00"/>
    <n v="7"/>
    <s v="Saturday"/>
    <s v="Mortgages"/>
    <s v="View Conversion"/>
    <s v="desktop"/>
    <s v="conversion"/>
    <s v="thesun.ie"/>
    <s v="300x250"/>
    <s v="male"/>
    <s v="age_twentyfive_thirtyfour"/>
    <s v="25_34"/>
    <n v="0"/>
    <m/>
    <x v="1"/>
    <d v="2019-01-12T11:18:00"/>
    <n v="0"/>
  </r>
  <r>
    <x v="98"/>
    <d v="2019-02-02T18:43:00"/>
    <n v="7"/>
    <s v="Saturday"/>
    <s v="Mortgages"/>
    <s v="View Conversion"/>
    <s v="mobile"/>
    <s v="conversion"/>
    <s v="thelocal.it"/>
    <s v="300x250"/>
    <s v="female"/>
    <s v="age_twentyfive_thirtyfour"/>
    <s v="25_34"/>
    <n v="0"/>
    <m/>
    <x v="1"/>
    <d v="2019-01-27T21:55:00"/>
    <n v="5"/>
  </r>
  <r>
    <x v="99"/>
    <d v="2019-01-11T18:40:00"/>
    <n v="6"/>
    <s v="Friday"/>
    <s v="Mortgages"/>
    <s v="View Conversion"/>
    <s v="mobile"/>
    <s v="conversion"/>
    <s v="moneyguideireland.com"/>
    <s v="300x250"/>
    <s v="female"/>
    <s v="age_twentyfive_thirtyfour"/>
    <s v="25_34"/>
    <n v="0"/>
    <d v="2019-01-03T18:35:00"/>
    <x v="7"/>
    <d v="2019-01-06T09:53:00"/>
    <n v="5"/>
  </r>
  <r>
    <x v="100"/>
    <d v="2019-01-21T19:25:00"/>
    <n v="2"/>
    <s v="Monday"/>
    <s v="Mortgages"/>
    <s v="View Conversion"/>
    <s v="desktop"/>
    <s v="conversion"/>
    <s v="daft.ie"/>
    <s v="728x90"/>
    <s v="male"/>
    <s v="age_thirtyfive_fortyfour"/>
    <s v="35_44"/>
    <s v="yes"/>
    <d v="2019-01-08T10:15:00"/>
    <x v="6"/>
    <m/>
    <m/>
  </r>
  <r>
    <x v="101"/>
    <d v="2019-01-18T20:31:00"/>
    <n v="6"/>
    <s v="Friday"/>
    <s v="Mortgages"/>
    <s v="View Conversion"/>
    <s v="desktop"/>
    <s v="conversion"/>
    <s v="ebay.ie"/>
    <s v="300x250"/>
    <s v="male"/>
    <s v="age_eighteen_twentyfour"/>
    <s v="18_24"/>
    <n v="0"/>
    <d v="2019-01-11T21:05:00"/>
    <x v="24"/>
    <d v="2019-01-15T21:23:00"/>
    <n v="2"/>
  </r>
  <r>
    <x v="102"/>
    <d v="2019-01-16T22:39:00"/>
    <n v="4"/>
    <s v="Wednesday"/>
    <s v="Mortgages"/>
    <s v="View Conversion"/>
    <s v="desktop"/>
    <s v="conversion"/>
    <s v="daft.ie"/>
    <s v="728x90"/>
    <s v="female"/>
    <s v="age_twentyfive_thirtyfour"/>
    <s v="25_34"/>
    <s v="yes"/>
    <d v="2019-01-03T00:42:00"/>
    <x v="6"/>
    <d v="2019-01-15T22:51:00"/>
    <n v="0"/>
  </r>
  <r>
    <x v="103"/>
    <d v="2019-01-10T16:19:00"/>
    <n v="5"/>
    <s v="Thursday"/>
    <s v="Mortgages"/>
    <s v="View Conversion"/>
    <s v="desktop"/>
    <s v="conversion"/>
    <s v="ie.hotels.com"/>
    <s v="300x250"/>
    <s v="male"/>
    <s v="age_fiftyfive_sixtyfour"/>
    <s v="55_64"/>
    <n v="0"/>
    <m/>
    <x v="1"/>
    <d v="2019-01-10T11:52:00"/>
    <n v="0"/>
  </r>
  <r>
    <x v="104"/>
    <d v="2019-01-08T09:03:00"/>
    <n v="3"/>
    <s v="Tuesday"/>
    <s v="Mortgages"/>
    <s v="View Conversion"/>
    <s v="desktop"/>
    <s v="conversion"/>
    <s v="whatculture.com"/>
    <s v="160x600"/>
    <s v="male"/>
    <s v="age_thirtyfive_fortyfour"/>
    <s v="35_44"/>
    <n v="0"/>
    <m/>
    <x v="1"/>
    <d v="2019-01-08T09:03:00"/>
    <n v="0"/>
  </r>
  <r>
    <x v="105"/>
    <d v="2019-01-03T15:13:00"/>
    <n v="5"/>
    <s v="Thursday"/>
    <s v="Mortgages"/>
    <s v="View Conversion"/>
    <s v="desktop"/>
    <s v="conversion"/>
    <s v="daft.ie"/>
    <s v="728x90"/>
    <s v="male"/>
    <s v="age_thirtyfive_fortyfour"/>
    <s v="35_44"/>
    <s v="yes"/>
    <d v="2019-01-02T10:34:00"/>
    <x v="5"/>
    <d v="2019-01-02T11:03:00"/>
    <n v="1"/>
  </r>
  <r>
    <x v="106"/>
    <d v="2019-01-23T18:29:00"/>
    <n v="4"/>
    <s v="Wednesday"/>
    <s v="Mortgages"/>
    <s v="View Conversion"/>
    <s v="mobile"/>
    <s v="conversion"/>
    <s v="diply.com"/>
    <s v="320x50"/>
    <s v="male"/>
    <s v="age_fortyfive_fiftyfour"/>
    <s v="45_54"/>
    <n v="0"/>
    <d v="2019-01-06T09:19:00"/>
    <x v="19"/>
    <d v="2019-01-23T09:53:00"/>
    <n v="0"/>
  </r>
  <r>
    <x v="107"/>
    <d v="2019-01-08T12:40:00"/>
    <n v="3"/>
    <s v="Tuesday"/>
    <s v="Mortgages"/>
    <s v="View Conversion"/>
    <s v="desktop"/>
    <s v="conversion"/>
    <s v="daft.ie"/>
    <s v="728x90"/>
    <s v="male"/>
    <s v="age_eighteen_twentyfour"/>
    <s v="18_24"/>
    <s v="yes"/>
    <m/>
    <x v="1"/>
    <d v="2019-01-07T12:08:00"/>
    <n v="1"/>
  </r>
  <r>
    <x v="108"/>
    <d v="2019-01-22T19:24:00"/>
    <n v="3"/>
    <s v="Tuesday"/>
    <s v="Mortgages"/>
    <s v="View Conversion"/>
    <s v="mobile"/>
    <s v="conversion"/>
    <s v="salaryaftertax.com"/>
    <s v="320x50"/>
    <s v="female"/>
    <s v="age_twentyfive_thirtyfour"/>
    <s v="25_34"/>
    <n v="0"/>
    <d v="2019-01-07T22:24:00"/>
    <x v="9"/>
    <d v="2019-01-07T22:25:00"/>
    <n v="14"/>
  </r>
  <r>
    <x v="109"/>
    <d v="2019-01-25T12:24:00"/>
    <n v="6"/>
    <s v="Friday"/>
    <s v="Mortgages"/>
    <s v="View Conversion"/>
    <s v="desktop"/>
    <s v="conversion"/>
    <s v="thenextweb.com"/>
    <s v="728x90"/>
    <s v="female"/>
    <s v="age_eighteen_twentyfour"/>
    <s v="18_24"/>
    <n v="0"/>
    <m/>
    <x v="1"/>
    <d v="2019-01-22T15:15:00"/>
    <n v="2"/>
  </r>
  <r>
    <x v="110"/>
    <d v="2019-01-22T09:26:00"/>
    <n v="3"/>
    <s v="Tuesday"/>
    <s v="Mortgages"/>
    <s v="View Conversion"/>
    <s v="desktop"/>
    <s v="conversion"/>
    <s v="dailymotion.com"/>
    <s v="300x250"/>
    <s v="male"/>
    <s v="age_thirtyfive_fortyfour"/>
    <s v="35_44"/>
    <n v="0"/>
    <d v="2019-01-08T07:08:00"/>
    <x v="9"/>
    <d v="2019-01-15T21:59:00"/>
    <n v="6"/>
  </r>
  <r>
    <x v="111"/>
    <d v="2019-01-25T13:36:00"/>
    <n v="6"/>
    <s v="Friday"/>
    <s v="Mortgages"/>
    <s v="View Conversion"/>
    <s v="mobile"/>
    <s v="conversion"/>
    <s v="donedeal.ie"/>
    <s v="300x250"/>
    <s v="female"/>
    <s v="age_fortyfive_fiftyfour"/>
    <s v="45_54"/>
    <n v="0"/>
    <d v="2019-01-01T10:23:00"/>
    <x v="22"/>
    <d v="2019-01-25T12:55:00"/>
    <n v="0"/>
  </r>
  <r>
    <x v="112"/>
    <d v="2019-02-03T11:20:00"/>
    <n v="1"/>
    <s v="Sunday"/>
    <s v="Mortgages"/>
    <s v="View Conversion"/>
    <s v="mobile"/>
    <s v="conversion"/>
    <s v="touch.daft.ie"/>
    <s v="300x250"/>
    <s v="male"/>
    <s v="age_fortyfive_fiftyfour"/>
    <s v="45_54"/>
    <n v="0"/>
    <m/>
    <x v="1"/>
    <d v="2019-02-02T15:23:00"/>
    <n v="0"/>
  </r>
  <r>
    <x v="113"/>
    <d v="2019-01-29T18:01:00"/>
    <n v="3"/>
    <s v="Tuesday"/>
    <s v="Mortgages"/>
    <s v="View Conversion"/>
    <s v="mobile"/>
    <s v="conversion"/>
    <s v="matadornetwork.com"/>
    <s v="300x250"/>
    <s v="female"/>
    <s v="age_thirtyfive_fortyfour"/>
    <s v="35_44"/>
    <n v="0"/>
    <m/>
    <x v="1"/>
    <d v="2019-01-27T22:05:00"/>
    <n v="1"/>
  </r>
  <r>
    <x v="114"/>
    <d v="2019-01-20T19:48:00"/>
    <n v="1"/>
    <s v="Sunday"/>
    <s v="Mortgages"/>
    <s v="View Conversion"/>
    <s v="mobile"/>
    <s v="conversion"/>
    <s v="192-168-1-254.online"/>
    <s v="300x250"/>
    <s v="female"/>
    <s v="age_twentyfive_thirtyfour"/>
    <s v="25_34"/>
    <n v="0"/>
    <m/>
    <x v="1"/>
    <d v="2019-01-20T18:55:00"/>
    <n v="0"/>
  </r>
  <r>
    <x v="115"/>
    <d v="2019-01-18T14:27:00"/>
    <n v="6"/>
    <s v="Friday"/>
    <s v="Mortgages"/>
    <s v="View Conversion"/>
    <s v="desktop"/>
    <s v="conversion"/>
    <s v="daft.ie"/>
    <s v="728x90"/>
    <s v="male"/>
    <s v="age_fortyfive_fiftyfour"/>
    <s v="45_54"/>
    <s v="yes"/>
    <m/>
    <x v="1"/>
    <d v="2019-01-08T17:43:00"/>
    <n v="9"/>
  </r>
  <r>
    <x v="116"/>
    <d v="2019-02-02T21:26:00"/>
    <n v="7"/>
    <s v="Saturday"/>
    <s v="Mortgages"/>
    <s v="View Conversion"/>
    <s v="mobile"/>
    <s v="conversion"/>
    <s v="m.accuweather.com"/>
    <s v="300x250"/>
    <s v="female"/>
    <s v="age_twentyfive_thirtyfour"/>
    <s v="25_34"/>
    <n v="0"/>
    <d v="2019-01-11T01:52:00"/>
    <x v="23"/>
    <d v="2019-01-24T03:14:00"/>
    <n v="9"/>
  </r>
  <r>
    <x v="117"/>
    <d v="2019-02-01T20:57:00"/>
    <n v="6"/>
    <s v="Friday"/>
    <s v="Mortgages"/>
    <s v="View Conversion"/>
    <s v="mobile"/>
    <s v="conversion"/>
    <s v="webmd.com"/>
    <s v="728x90"/>
    <s v="female"/>
    <s v="age_twentyfive_thirtyfour"/>
    <s v="25_34"/>
    <n v="0"/>
    <m/>
    <x v="1"/>
    <d v="2019-01-13T23:33:00"/>
    <n v="18"/>
  </r>
  <r>
    <x v="118"/>
    <d v="2019-02-01T16:33:00"/>
    <n v="6"/>
    <s v="Friday"/>
    <s v="Mortgages"/>
    <s v="View Conversion"/>
    <s v="desktop"/>
    <s v="conversion"/>
    <s v="outlook.live.com"/>
    <s v="160x600"/>
    <s v="male"/>
    <s v="age_fortyfive_fiftyfour"/>
    <s v="45_54"/>
    <n v="0"/>
    <d v="2019-01-05T20:37:00"/>
    <x v="25"/>
    <d v="2019-01-29T13:08:00"/>
    <n v="3"/>
  </r>
  <r>
    <x v="119"/>
    <d v="2019-01-23T12:17:00"/>
    <n v="4"/>
    <s v="Wednesday"/>
    <s v="Mortgages"/>
    <s v="View Conversion"/>
    <s v="desktop"/>
    <s v="conversion"/>
    <s v="adverts.ie"/>
    <s v="728x90"/>
    <s v="female"/>
    <s v="age_fortyfive_fiftyfour"/>
    <s v="45_54"/>
    <n v="0"/>
    <d v="2019-01-17T09:25:00"/>
    <x v="24"/>
    <d v="2019-01-21T11:08:00"/>
    <n v="2"/>
  </r>
  <r>
    <x v="120"/>
    <d v="2019-01-29T11:11:00"/>
    <n v="3"/>
    <s v="Tuesday"/>
    <s v="Mortgages"/>
    <s v="View Conversion"/>
    <s v="desktop"/>
    <s v="conversion"/>
    <s v="ducatiforum.co.uk"/>
    <s v="300x250"/>
    <s v="male"/>
    <s v="age_fortyfive_fiftyfour"/>
    <s v="45_54"/>
    <n v="0"/>
    <d v="2019-01-07T09:07:00"/>
    <x v="23"/>
    <d v="2019-01-28T13:49:00"/>
    <n v="0"/>
  </r>
  <r>
    <x v="121"/>
    <d v="2019-01-21T10:05:00"/>
    <n v="2"/>
    <s v="Monday"/>
    <s v="Mortgages"/>
    <s v="View Conversion"/>
    <s v="mobile"/>
    <s v="conversion"/>
    <s v="moneyguideireland.com"/>
    <s v="300x250"/>
    <s v="male"/>
    <s v="age_fortyfive_fiftyfour"/>
    <s v="45_54"/>
    <n v="0"/>
    <m/>
    <x v="1"/>
    <d v="2019-01-19T12:56:00"/>
    <n v="1"/>
  </r>
  <r>
    <x v="122"/>
    <d v="2019-01-14T11:53:00"/>
    <n v="2"/>
    <s v="Monday"/>
    <s v="Mortgages"/>
    <s v="View Conversion"/>
    <s v="desktop"/>
    <s v="conversion"/>
    <s v="daft.ie"/>
    <s v="728x90"/>
    <s v="female"/>
    <s v="age_twentyfive_thirtyfour"/>
    <s v="25_34"/>
    <s v="yes"/>
    <d v="2019-01-04T09:33:00"/>
    <x v="20"/>
    <m/>
    <m/>
  </r>
  <r>
    <x v="123"/>
    <d v="2019-01-22T14:02:00"/>
    <n v="3"/>
    <s v="Tuesday"/>
    <s v="Mortgages"/>
    <s v="View Conversion"/>
    <s v="desktop"/>
    <s v="conversion"/>
    <s v="moneyguideireland.com"/>
    <s v="728x90"/>
    <s v="male"/>
    <s v="age_fortyfive_fiftyfour"/>
    <s v="45_54"/>
    <n v="0"/>
    <m/>
    <x v="1"/>
    <d v="2019-01-22T13:55:00"/>
    <n v="0"/>
  </r>
  <r>
    <x v="124"/>
    <d v="2019-01-20T00:59:00"/>
    <n v="1"/>
    <s v="Sunday"/>
    <s v="Mortgages"/>
    <s v="View Conversion"/>
    <s v="desktop"/>
    <s v="conversion"/>
    <s v="daft.ie"/>
    <s v="728x90"/>
    <s v="male"/>
    <s v="age_fortyfive_fiftyfour"/>
    <s v="45_54"/>
    <s v="yes"/>
    <d v="2019-01-03T03:03:00"/>
    <x v="26"/>
    <d v="2019-01-18T23:21:00"/>
    <n v="1"/>
  </r>
  <r>
    <x v="125"/>
    <d v="2019-02-02T18:08:00"/>
    <n v="7"/>
    <s v="Saturday"/>
    <s v="Mortgages"/>
    <s v="View Conversion"/>
    <s v="mobile"/>
    <s v="conversion"/>
    <s v="gamersrack.com"/>
    <s v="300x250"/>
    <s v="female"/>
    <s v="age_fortyfive_fiftyfour"/>
    <s v="45_54"/>
    <n v="0"/>
    <m/>
    <x v="1"/>
    <d v="2019-01-11T20:24:00"/>
    <n v="21"/>
  </r>
  <r>
    <x v="126"/>
    <d v="2019-01-12T17:59:00"/>
    <n v="7"/>
    <s v="Saturday"/>
    <s v="Mortgages"/>
    <s v="View Conversion"/>
    <s v="mobile"/>
    <s v="conversion"/>
    <s v="thesun.ie"/>
    <s v="300x250"/>
    <s v="female"/>
    <s v="age_twentyfive_thirtyfour"/>
    <s v="25_34"/>
    <n v="0"/>
    <m/>
    <x v="1"/>
    <d v="2019-01-10T20:12:00"/>
    <n v="1"/>
  </r>
  <r>
    <x v="127"/>
    <d v="2019-01-15T20:50:00"/>
    <n v="3"/>
    <s v="Tuesday"/>
    <s v="Mortgages"/>
    <s v="View Conversion"/>
    <s v="mobile"/>
    <s v="conversion"/>
    <s v="www-dailystar-co-uk.cdn.ampproject.org"/>
    <s v="320x50"/>
    <s v="female"/>
    <s v="age_twentyfive_thirtyfour"/>
    <s v="25_34"/>
    <n v="0"/>
    <d v="2019-01-05T01:29:00"/>
    <x v="20"/>
    <d v="2019-01-15T19:26:00"/>
    <n v="0"/>
  </r>
  <r>
    <x v="128"/>
    <d v="2019-01-13T18:11:00"/>
    <n v="1"/>
    <s v="Sunday"/>
    <s v="Mortgages"/>
    <s v="View Conversion"/>
    <s v="desktop"/>
    <s v="conversion"/>
    <s v="gazeta.pl"/>
    <s v="728x90"/>
    <s v="male"/>
    <s v="age_fortyfive_fiftyfour"/>
    <s v="45_54"/>
    <n v="0"/>
    <d v="2019-01-01T16:01:00"/>
    <x v="21"/>
    <d v="2019-01-13T16:33:00"/>
    <n v="0"/>
  </r>
  <r>
    <x v="129"/>
    <d v="2019-01-11T14:47:00"/>
    <n v="6"/>
    <s v="Friday"/>
    <s v="Mortgages"/>
    <s v="View Conversion"/>
    <s v="desktop"/>
    <s v="conversion"/>
    <s v="doodle.com"/>
    <s v="728x90"/>
    <s v="male"/>
    <s v="age_eighteen_twentyfour"/>
    <s v="18_24"/>
    <n v="0"/>
    <m/>
    <x v="1"/>
    <d v="2019-01-10T13:11:00"/>
    <n v="1"/>
  </r>
  <r>
    <x v="130"/>
    <d v="2019-01-09T21:40:00"/>
    <n v="4"/>
    <s v="Wednesday"/>
    <s v="Mortgages"/>
    <s v="View Conversion"/>
    <s v="desktop"/>
    <s v="conversion"/>
    <s v="daft.ie"/>
    <s v="728x90"/>
    <s v="female"/>
    <s v="age_thirtyfive_fortyfour"/>
    <s v="35_44"/>
    <s v="yes"/>
    <d v="2019-01-09T21:05:00"/>
    <x v="0"/>
    <d v="2019-01-09T21:18:00"/>
    <n v="0"/>
  </r>
  <r>
    <x v="131"/>
    <d v="2019-02-03T20:20:00"/>
    <n v="1"/>
    <s v="Sunday"/>
    <s v="Mortgages"/>
    <s v="View Conversion"/>
    <s v="mobile"/>
    <s v="conversion"/>
    <s v="mumsnet.com"/>
    <s v="300x250"/>
    <s v="female"/>
    <s v="age_twentyfive_thirtyfour"/>
    <s v="25_34"/>
    <n v="0"/>
    <m/>
    <x v="1"/>
    <d v="2019-01-24T22:09:00"/>
    <n v="9"/>
  </r>
  <r>
    <x v="132"/>
    <d v="2019-01-29T16:35:00"/>
    <n v="3"/>
    <s v="Tuesday"/>
    <s v="Mortgages"/>
    <s v="View Conversion"/>
    <s v="mobile"/>
    <s v="conversion"/>
    <s v="moneyguideireland.com"/>
    <s v="300x250"/>
    <s v="male"/>
    <s v="age_twentyfive_thirtyfour"/>
    <s v="25_34"/>
    <n v="0"/>
    <m/>
    <x v="1"/>
    <d v="2019-01-19T03:53:00"/>
    <n v="10"/>
  </r>
  <r>
    <x v="133"/>
    <d v="2019-01-03T20:15:00"/>
    <n v="5"/>
    <s v="Thursday"/>
    <s v="Mortgages"/>
    <s v="View Conversion"/>
    <s v="desktop"/>
    <s v="conversion"/>
    <s v="daft.ie"/>
    <s v="728x90"/>
    <s v="male"/>
    <s v="age_fortyfive_fiftyfour"/>
    <s v="45_54"/>
    <s v="yes"/>
    <d v="2019-01-03T20:00:00"/>
    <x v="0"/>
    <d v="2019-01-03T20:07:00"/>
    <n v="0"/>
  </r>
  <r>
    <x v="134"/>
    <d v="2019-01-10T11:51:00"/>
    <n v="5"/>
    <s v="Thursday"/>
    <s v="Mortgages"/>
    <s v="View Conversion"/>
    <s v="mobile"/>
    <s v="conversion"/>
    <s v="gumtree.ie"/>
    <s v="320x50"/>
    <s v="female"/>
    <s v="age_twentyfive_thirtyfour"/>
    <s v="25_34"/>
    <n v="0"/>
    <d v="2019-01-02T09:59:00"/>
    <x v="7"/>
    <d v="2019-01-10T11:42:00"/>
    <n v="0"/>
  </r>
  <r>
    <x v="135"/>
    <d v="2019-01-29T13:21:00"/>
    <n v="3"/>
    <s v="Tuesday"/>
    <s v="Mortgages"/>
    <s v="View Conversion"/>
    <s v="desktop"/>
    <s v="conversion"/>
    <s v="moneyguideireland.com"/>
    <s v="728x90"/>
    <s v="male"/>
    <s v="age_eighteen_twentyfour"/>
    <s v="18_24"/>
    <n v="0"/>
    <d v="2019-01-08T14:10:00"/>
    <x v="12"/>
    <d v="2019-01-28T13:32:00"/>
    <n v="0"/>
  </r>
  <r>
    <x v="136"/>
    <d v="2019-01-28T14:22:00"/>
    <n v="2"/>
    <s v="Monday"/>
    <s v="Mortgages"/>
    <s v="View Conversion"/>
    <s v="desktop"/>
    <s v="conversion"/>
    <s v="skyscanner.ie"/>
    <s v="728x90"/>
    <s v="female"/>
    <s v="age_twentyfive_thirtyfour"/>
    <s v="25_34"/>
    <n v="0"/>
    <d v="2019-01-06T20:13:00"/>
    <x v="16"/>
    <d v="2019-01-28T12:41:00"/>
    <n v="0"/>
  </r>
  <r>
    <x v="137"/>
    <d v="2019-01-20T21:43:00"/>
    <n v="1"/>
    <s v="Sunday"/>
    <s v="Mortgages"/>
    <s v="View Conversion"/>
    <s v="mobile"/>
    <s v="conversion"/>
    <s v="dublinlive.ie"/>
    <s v="320x50"/>
    <s v="female"/>
    <s v="age_twentyfive_thirtyfour"/>
    <s v="25_34"/>
    <n v="0"/>
    <m/>
    <x v="1"/>
    <d v="2019-01-19T18:23:00"/>
    <n v="1"/>
  </r>
  <r>
    <x v="138"/>
    <d v="2019-01-21T17:22:00"/>
    <n v="2"/>
    <s v="Monday"/>
    <s v="Mortgages"/>
    <s v="View Conversion"/>
    <s v="desktop"/>
    <s v="conversion"/>
    <s v="pangaeaalliance.com"/>
    <s v="300x250"/>
    <s v="male"/>
    <s v="age_sixtyfive_plus"/>
    <n v="65"/>
    <n v="0"/>
    <d v="2019-01-02T11:15:00"/>
    <x v="15"/>
    <d v="2019-01-18T16:46:00"/>
    <n v="3"/>
  </r>
  <r>
    <x v="139"/>
    <d v="2019-02-02T12:35:00"/>
    <n v="7"/>
    <s v="Saturday"/>
    <s v="Mortgages"/>
    <s v="View Conversion"/>
    <s v="mobile app"/>
    <s v="conversion"/>
    <s v="forum.football365.com"/>
    <s v="320x50"/>
    <s v="male"/>
    <s v="age_thirtyfive_fortyfour"/>
    <s v="35_44"/>
    <n v="0"/>
    <m/>
    <x v="1"/>
    <d v="2019-01-14T23:19:00"/>
    <n v="18"/>
  </r>
  <r>
    <x v="140"/>
    <d v="2019-01-21T16:31:00"/>
    <n v="2"/>
    <s v="Monday"/>
    <s v="Mortgages"/>
    <s v="View Conversion"/>
    <s v="desktop"/>
    <s v="conversion"/>
    <s v="moneyguideireland.com"/>
    <s v="728x90"/>
    <s v="female"/>
    <s v="age_twentyfive_thirtyfour"/>
    <s v="25_34"/>
    <n v="0"/>
    <m/>
    <x v="1"/>
    <d v="2019-01-21T16:22:00"/>
    <n v="0"/>
  </r>
  <r>
    <x v="141"/>
    <d v="2019-01-03T20:07:00"/>
    <n v="5"/>
    <s v="Thursday"/>
    <s v="Mortgages"/>
    <s v="View Conversion"/>
    <s v="mobile"/>
    <s v="conversion"/>
    <s v="ohsweetbasil.com"/>
    <s v="320x50"/>
    <s v="male"/>
    <s v="age_twentyfive_thirtyfour"/>
    <s v="25_34"/>
    <n v="0"/>
    <d v="2019-01-03T08:31:00"/>
    <x v="0"/>
    <d v="2019-01-03T09:57:00"/>
    <n v="0"/>
  </r>
  <r>
    <x v="142"/>
    <d v="2019-01-29T13:16:00"/>
    <n v="3"/>
    <s v="Tuesday"/>
    <s v="Mortgages"/>
    <s v="View Conversion"/>
    <s v="desktop"/>
    <s v="conversion"/>
    <s v="dragonball.wikia.com"/>
    <s v="300x250"/>
    <s v="male"/>
    <s v="age_eighteen_twentyfour"/>
    <s v="18_24"/>
    <n v="0"/>
    <d v="2019-01-12T20:35:00"/>
    <x v="26"/>
    <d v="2019-01-22T20:33:00"/>
    <n v="6"/>
  </r>
  <r>
    <x v="143"/>
    <d v="2019-01-21T17:49:00"/>
    <n v="2"/>
    <s v="Monday"/>
    <s v="Mortgages"/>
    <s v="View Conversion"/>
    <s v="desktop"/>
    <s v="conversion"/>
    <s v="daft.ie"/>
    <s v="728x90"/>
    <s v="male"/>
    <s v="age_sixtyfive_plus"/>
    <n v="65"/>
    <s v="yes"/>
    <d v="2019-01-07T20:24:00"/>
    <x v="6"/>
    <d v="2019-01-20T15:47:00"/>
    <n v="1"/>
  </r>
  <r>
    <x v="144"/>
    <d v="2019-01-11T13:07:00"/>
    <n v="6"/>
    <s v="Friday"/>
    <s v="Mortgages"/>
    <s v="View Conversion"/>
    <s v="mobile"/>
    <s v="conversion"/>
    <s v="m.sport.ro"/>
    <s v="320x50"/>
    <s v="female"/>
    <s v="age_fortyfive_fiftyfour"/>
    <s v="45_54"/>
    <n v="0"/>
    <m/>
    <x v="1"/>
    <d v="2019-01-10T02:04:00"/>
    <n v="1"/>
  </r>
  <r>
    <x v="145"/>
    <d v="2019-01-07T10:42:00"/>
    <n v="2"/>
    <s v="Monday"/>
    <s v="Mortgages"/>
    <s v="View Conversion"/>
    <s v="mobile"/>
    <s v="conversion"/>
    <s v="thearchitectsguide.com"/>
    <s v="300x250"/>
    <s v="female"/>
    <s v="age_twentyfive_thirtyfour"/>
    <s v="25_34"/>
    <n v="0"/>
    <d v="2019-01-04T18:06:00"/>
    <x v="11"/>
    <d v="2019-01-06T22:59:00"/>
    <n v="0"/>
  </r>
  <r>
    <x v="146"/>
    <d v="2019-01-29T08:28:00"/>
    <n v="3"/>
    <s v="Tuesday"/>
    <s v="Mortgages"/>
    <s v="View Conversion"/>
    <s v="mobile"/>
    <s v="conversion"/>
    <s v="webmd.com"/>
    <s v="320x50"/>
    <s v="female"/>
    <s v="age_twentyfive_thirtyfour"/>
    <s v="25_34"/>
    <n v="0"/>
    <d v="2019-01-26T00:49:00"/>
    <x v="10"/>
    <d v="2019-01-27T22:11:00"/>
    <n v="1"/>
  </r>
  <r>
    <x v="147"/>
    <d v="2019-01-14T18:27:00"/>
    <n v="2"/>
    <s v="Monday"/>
    <s v="Mortgages"/>
    <s v="View Conversion"/>
    <s v="desktop"/>
    <s v="conversion"/>
    <s v="fantasyfootballscout.co.uk"/>
    <s v="320x50"/>
    <s v="male"/>
    <s v="age_twentyfive_thirtyfour"/>
    <s v="25_34"/>
    <n v="0"/>
    <m/>
    <x v="1"/>
    <d v="2019-01-14T10:51:00"/>
    <n v="0"/>
  </r>
  <r>
    <x v="148"/>
    <d v="2019-02-01T12:47:00"/>
    <n v="6"/>
    <s v="Friday"/>
    <s v="Mortgages"/>
    <s v="View Conversion"/>
    <s v="desktop"/>
    <s v="conversion"/>
    <s v="daft.ie"/>
    <s v="728x90"/>
    <s v="male"/>
    <s v="age_fortyfive_fiftyfour"/>
    <s v="45_54"/>
    <s v="yes"/>
    <d v="2019-01-07T12:09:00"/>
    <x v="18"/>
    <d v="2019-01-24T14:53:00"/>
    <n v="7"/>
  </r>
  <r>
    <x v="149"/>
    <d v="2019-01-28T10:16:00"/>
    <n v="2"/>
    <s v="Monday"/>
    <s v="Mortgages"/>
    <s v="View Conversion"/>
    <s v="desktop"/>
    <s v="conversion"/>
    <s v="daft.ie"/>
    <s v="728x90"/>
    <s v="female"/>
    <s v="age_twentyfive_thirtyfour"/>
    <s v="25_34"/>
    <s v="yes"/>
    <m/>
    <x v="1"/>
    <d v="2019-01-25T11:20:00"/>
    <n v="2"/>
  </r>
  <r>
    <x v="150"/>
    <d v="2019-01-22T10:16:00"/>
    <n v="3"/>
    <s v="Tuesday"/>
    <s v="Mortgages"/>
    <s v="View Conversion"/>
    <s v="mobile"/>
    <s v="conversion"/>
    <s v="videocardz.com"/>
    <s v="300x250"/>
    <s v="male"/>
    <s v="age_eighteen_twentyfour"/>
    <s v="18_24"/>
    <n v="0"/>
    <m/>
    <x v="1"/>
    <d v="2019-01-13T11:26:00"/>
    <n v="8"/>
  </r>
  <r>
    <x v="151"/>
    <d v="2019-01-14T14:41:00"/>
    <n v="2"/>
    <s v="Monday"/>
    <s v="Mortgages"/>
    <s v="View Conversion"/>
    <s v="desktop"/>
    <s v="conversion"/>
    <s v="daft.ie"/>
    <s v="728x90"/>
    <s v="male"/>
    <s v="age_thirtyfive_fortyfour"/>
    <s v="35_44"/>
    <s v="yes"/>
    <m/>
    <x v="1"/>
    <d v="2019-01-14T12:45:00"/>
    <n v="0"/>
  </r>
  <r>
    <x v="152"/>
    <d v="2019-01-13T22:28:00"/>
    <n v="1"/>
    <s v="Sunday"/>
    <s v="Mortgages"/>
    <s v="View Conversion"/>
    <s v="mobile"/>
    <s v="conversion"/>
    <s v="entertainment.ie"/>
    <s v="320x50"/>
    <s v="female"/>
    <s v="age_twentyfive_thirtyfour"/>
    <s v="25_34"/>
    <n v="0"/>
    <d v="2019-01-05T10:25:00"/>
    <x v="7"/>
    <d v="2019-01-12T14:45:00"/>
    <n v="1"/>
  </r>
  <r>
    <x v="153"/>
    <d v="2019-01-14T16:48:00"/>
    <n v="2"/>
    <s v="Monday"/>
    <s v="Mortgages"/>
    <s v="View Conversion"/>
    <s v="desktop"/>
    <s v="conversion"/>
    <s v="cainer.com"/>
    <s v="728x90"/>
    <s v="female"/>
    <s v="age_twentyfive_thirtyfour"/>
    <s v="25_34"/>
    <n v="0"/>
    <d v="2019-01-13T19:37:00"/>
    <x v="0"/>
    <m/>
    <m/>
  </r>
  <r>
    <x v="154"/>
    <d v="2019-01-30T11:28:00"/>
    <n v="4"/>
    <s v="Wednesday"/>
    <s v="Mortgages"/>
    <s v="View Conversion"/>
    <s v="desktop"/>
    <s v="conversion"/>
    <s v="daft.ie"/>
    <s v="728x90"/>
    <s v="female"/>
    <s v="age_twentyfive_thirtyfour"/>
    <s v="25_34"/>
    <s v="yes"/>
    <m/>
    <x v="1"/>
    <d v="2019-01-21T15:29:00"/>
    <n v="8"/>
  </r>
  <r>
    <x v="155"/>
    <d v="2019-02-03T10:28:00"/>
    <n v="1"/>
    <s v="Sunday"/>
    <s v="Mortgages"/>
    <s v="View Conversion"/>
    <s v="mobile"/>
    <s v="conversion"/>
    <s v="mumsnet.com"/>
    <s v="320x50"/>
    <s v="female"/>
    <s v="age_twentyfive_thirtyfour"/>
    <s v="25_34"/>
    <n v="0"/>
    <d v="2019-01-11T06:43:00"/>
    <x v="27"/>
    <d v="2019-01-24T02:46:00"/>
    <n v="10"/>
  </r>
  <r>
    <x v="156"/>
    <d v="2019-01-29T14:42:00"/>
    <n v="3"/>
    <s v="Tuesday"/>
    <s v="Mortgages"/>
    <s v="View Conversion"/>
    <s v="desktop"/>
    <s v="conversion"/>
    <s v="daft.ie"/>
    <s v="728x90"/>
    <s v="male"/>
    <s v="age_twentyfive_thirtyfour"/>
    <s v="25_34"/>
    <s v="yes"/>
    <m/>
    <x v="1"/>
    <d v="2019-01-21T21:14:00"/>
    <n v="7"/>
  </r>
  <r>
    <x v="157"/>
    <d v="2019-01-13T01:08:00"/>
    <n v="1"/>
    <s v="Sunday"/>
    <s v="Mortgages"/>
    <s v="View Conversion"/>
    <s v="mobile"/>
    <s v="conversion"/>
    <s v="tomshardware.co.uk"/>
    <s v="320x50"/>
    <s v="male"/>
    <s v="age_eighteen_twentyfour"/>
    <s v="18_24"/>
    <n v="0"/>
    <m/>
    <x v="1"/>
    <d v="2019-01-09T23:03:00"/>
    <n v="3"/>
  </r>
  <r>
    <x v="158"/>
    <d v="2019-01-14T08:35:00"/>
    <n v="2"/>
    <s v="Monday"/>
    <s v="Mortgages"/>
    <s v="View Conversion"/>
    <s v="desktop"/>
    <s v="conversion"/>
    <s v="doodle.com"/>
    <s v="300x250"/>
    <s v="male"/>
    <s v="age_fortyfive_fiftyfour"/>
    <s v="45_54"/>
    <n v="0"/>
    <m/>
    <x v="1"/>
    <d v="2019-01-11T16:04:00"/>
    <n v="2"/>
  </r>
  <r>
    <x v="159"/>
    <d v="2019-01-28T20:38:00"/>
    <n v="2"/>
    <s v="Monday"/>
    <s v="Mortgages"/>
    <s v="View Conversion"/>
    <s v="mobile"/>
    <s v="conversion"/>
    <s v="m.carzone.ie"/>
    <s v="300x250"/>
    <s v="female"/>
    <s v="age_twentyfive_thirtyfour"/>
    <s v="25_34"/>
    <n v="0"/>
    <d v="2019-01-01T08:46:00"/>
    <x v="28"/>
    <d v="2019-01-28T19:34:00"/>
    <n v="0"/>
  </r>
  <r>
    <x v="160"/>
    <d v="2019-01-14T13:40:00"/>
    <n v="2"/>
    <s v="Monday"/>
    <s v="Mortgages"/>
    <s v="View Conversion"/>
    <s v="desktop"/>
    <s v="conversion"/>
    <s v="daft.ie"/>
    <s v="728x90"/>
    <s v="male"/>
    <s v="age_twentyfive_thirtyfour"/>
    <s v="25_34"/>
    <s v="yes"/>
    <d v="2019-01-05T20:47:00"/>
    <x v="7"/>
    <d v="2019-01-11T18:30:00"/>
    <n v="2"/>
  </r>
  <r>
    <x v="161"/>
    <d v="2019-01-31T15:11:00"/>
    <n v="5"/>
    <s v="Thursday"/>
    <s v="Mortgages"/>
    <s v="View Conversion"/>
    <s v="desktop"/>
    <s v="conversion"/>
    <s v="daft.ie"/>
    <s v="728x90"/>
    <s v="female"/>
    <s v="age_thirtyfive_fortyfour"/>
    <s v="35_44"/>
    <s v="yes"/>
    <d v="2019-01-28T10:00:00"/>
    <x v="10"/>
    <d v="2019-01-28T11:27:00"/>
    <n v="3"/>
  </r>
  <r>
    <x v="162"/>
    <d v="2019-01-30T09:43:00"/>
    <n v="4"/>
    <s v="Wednesday"/>
    <s v="Mortgages"/>
    <s v="View Conversion"/>
    <s v="mobile"/>
    <s v="conversion"/>
    <s v="verywellfit.com"/>
    <s v="320x50"/>
    <s v="female"/>
    <s v="age_twentyfive_thirtyfour"/>
    <s v="25_34"/>
    <n v="0"/>
    <d v="2019-01-09T08:05:00"/>
    <x v="16"/>
    <d v="2019-01-29T21:53:00"/>
    <n v="0"/>
  </r>
  <r>
    <x v="163"/>
    <d v="2019-01-24T14:40:00"/>
    <n v="5"/>
    <s v="Thursday"/>
    <s v="Mortgages"/>
    <s v="View Conversion"/>
    <s v="desktop"/>
    <s v="conversion"/>
    <s v="daft.ie"/>
    <s v="728x90"/>
    <s v="male"/>
    <s v="age_thirtyfive_fortyfour"/>
    <s v="35_44"/>
    <s v="yes"/>
    <m/>
    <x v="1"/>
    <d v="2019-01-19T01:04:00"/>
    <n v="5"/>
  </r>
  <r>
    <x v="164"/>
    <d v="2019-01-21T00:21:00"/>
    <n v="2"/>
    <s v="Monday"/>
    <s v="Mortgages"/>
    <s v="Click Conversion"/>
    <s v="mobile"/>
    <s v="conversion"/>
    <s v="flashscore.com"/>
    <s v="300x250"/>
    <s v="female"/>
    <s v="age_twentyfive_thirtyfour"/>
    <s v="25_34"/>
    <n v="0"/>
    <d v="2019-01-05T12:39:00"/>
    <x v="4"/>
    <d v="2019-01-20T23:54:00"/>
    <n v="0"/>
  </r>
  <r>
    <x v="165"/>
    <d v="2019-01-25T08:53:00"/>
    <n v="6"/>
    <s v="Friday"/>
    <s v="Mortgages"/>
    <s v="View Conversion"/>
    <s v="desktop"/>
    <s v="conversion"/>
    <s v="limerickleader.ie"/>
    <s v="728x90"/>
    <s v="male"/>
    <s v="age_fortyfive_fiftyfour"/>
    <s v="45_54"/>
    <n v="0"/>
    <d v="2019-01-09T12:06:00"/>
    <x v="4"/>
    <d v="2019-01-23T08:43:00"/>
    <n v="2"/>
  </r>
  <r>
    <x v="166"/>
    <d v="2019-01-28T09:36:00"/>
    <n v="2"/>
    <s v="Monday"/>
    <s v="Mortgages"/>
    <s v="View Conversion"/>
    <s v="desktop"/>
    <s v="conversion"/>
    <s v="daft.ie"/>
    <s v="728x90"/>
    <s v="male"/>
    <s v="age_twentyfive_thirtyfour"/>
    <s v="25_34"/>
    <s v="yes"/>
    <m/>
    <x v="1"/>
    <d v="2019-01-21T17:14:00"/>
    <n v="6"/>
  </r>
  <r>
    <x v="167"/>
    <d v="2019-01-12T14:34:00"/>
    <n v="7"/>
    <s v="Saturday"/>
    <s v="Mortgages"/>
    <s v="View Conversion"/>
    <s v="desktop"/>
    <s v="conversion"/>
    <s v="tvtropes.org"/>
    <s v="728x90"/>
    <s v="male"/>
    <s v="age_twentyfive_thirtyfour"/>
    <s v="25_34"/>
    <n v="0"/>
    <d v="2019-01-06T15:49:00"/>
    <x v="3"/>
    <d v="2019-01-11T20:43:00"/>
    <n v="0"/>
  </r>
  <r>
    <x v="168"/>
    <d v="2019-01-23T19:39:00"/>
    <n v="4"/>
    <s v="Wednesday"/>
    <s v="Mortgages"/>
    <s v="View Conversion"/>
    <s v="mobile"/>
    <s v="conversion"/>
    <s v="pinchofnom.com"/>
    <s v="300x250"/>
    <s v="male"/>
    <s v="age_fortyfive_fiftyfour"/>
    <s v="45_54"/>
    <n v="0"/>
    <m/>
    <x v="1"/>
    <d v="2019-01-12T11:13:00"/>
    <n v="11"/>
  </r>
  <r>
    <x v="169"/>
    <d v="2019-01-31T11:58:00"/>
    <n v="5"/>
    <s v="Thursday"/>
    <s v="Mortgages"/>
    <s v="View Conversion"/>
    <s v="desktop"/>
    <s v="conversion"/>
    <s v="ebay.ie"/>
    <s v="300x250"/>
    <s v="male"/>
    <s v="age_twentyfive_thirtyfour"/>
    <s v="25_34"/>
    <n v="0"/>
    <m/>
    <x v="1"/>
    <d v="2019-01-06T04:00:00"/>
    <n v="25"/>
  </r>
  <r>
    <x v="170"/>
    <d v="2019-01-29T14:49:00"/>
    <n v="3"/>
    <s v="Tuesday"/>
    <s v="Mortgages"/>
    <s v="View Conversion"/>
    <s v="desktop"/>
    <s v="conversion"/>
    <s v="daft.ie"/>
    <s v="728x90"/>
    <s v="male"/>
    <s v="age_twentyfive_thirtyfour"/>
    <s v="25_34"/>
    <s v="yes"/>
    <m/>
    <x v="1"/>
    <d v="2019-01-23T17:21:00"/>
    <n v="5"/>
  </r>
  <r>
    <x v="171"/>
    <d v="2019-01-12T18:51:00"/>
    <n v="7"/>
    <s v="Saturday"/>
    <s v="Mortgages"/>
    <s v="View Conversion"/>
    <s v="mobile"/>
    <s v="conversion"/>
    <s v="propertypriceregisterireland.com"/>
    <s v="300x250"/>
    <s v="female"/>
    <s v="age_twentyfive_thirtyfour"/>
    <s v="25_34"/>
    <n v="0"/>
    <d v="2019-01-07T14:56:00"/>
    <x v="3"/>
    <d v="2019-01-08T23:28:00"/>
    <n v="3"/>
  </r>
  <r>
    <x v="172"/>
    <d v="2019-01-31T13:21:00"/>
    <n v="5"/>
    <s v="Thursday"/>
    <s v="Mortgages"/>
    <s v="View Conversion"/>
    <s v="desktop"/>
    <s v="conversion"/>
    <s v="outlook.live.com"/>
    <s v="160x600"/>
    <s v="female"/>
    <s v="age_twentyfive_thirtyfour"/>
    <s v="25_34"/>
    <n v="0"/>
    <d v="2019-01-10T08:49:00"/>
    <x v="16"/>
    <d v="2019-01-11T08:23:00"/>
    <n v="20"/>
  </r>
  <r>
    <x v="173"/>
    <d v="2019-01-23T15:36:00"/>
    <n v="4"/>
    <s v="Wednesday"/>
    <s v="Mortgages"/>
    <s v="View Conversion"/>
    <s v="mobile"/>
    <s v="conversion"/>
    <s v="rightmove.co.uk"/>
    <s v="320x50"/>
    <s v="female"/>
    <s v="age_thirtyfive_fortyfour"/>
    <s v="35_44"/>
    <n v="0"/>
    <m/>
    <x v="1"/>
    <d v="2019-01-20T20:07:00"/>
    <n v="2"/>
  </r>
  <r>
    <x v="174"/>
    <d v="2019-01-16T17:43:00"/>
    <n v="4"/>
    <s v="Wednesday"/>
    <s v="Mortgages"/>
    <s v="View Conversion"/>
    <s v="desktop"/>
    <s v="conversion"/>
    <s v="daft.ie"/>
    <s v="728x90"/>
    <s v="female"/>
    <s v="age_eighteen_twentyfour"/>
    <s v="18_24"/>
    <s v="yes"/>
    <d v="2019-01-09T13:48:00"/>
    <x v="2"/>
    <d v="2019-01-09T14:12:00"/>
    <n v="7"/>
  </r>
  <r>
    <x v="175"/>
    <d v="2019-01-29T10:16:00"/>
    <n v="3"/>
    <s v="Tuesday"/>
    <s v="Mortgages"/>
    <s v="View Conversion"/>
    <s v="desktop"/>
    <s v="conversion"/>
    <s v="daft.ie"/>
    <s v="160x600"/>
    <s v="female"/>
    <s v="age_fortyfive_fiftyfour"/>
    <s v="45_54"/>
    <s v="yes"/>
    <d v="2019-01-21T16:17:00"/>
    <x v="2"/>
    <d v="2019-01-29T09:54:00"/>
    <n v="0"/>
  </r>
  <r>
    <x v="176"/>
    <d v="2019-01-30T19:45:00"/>
    <n v="4"/>
    <s v="Wednesday"/>
    <s v="Mortgages"/>
    <s v="View Conversion"/>
    <s v="tablet"/>
    <s v="conversion"/>
    <s v="moneyguideireland.com"/>
    <s v="728x90"/>
    <s v="female"/>
    <s v="age_twentyfive_thirtyfour"/>
    <s v="25_34"/>
    <n v="0"/>
    <m/>
    <x v="1"/>
    <d v="2019-01-14T23:54:00"/>
    <n v="15"/>
  </r>
  <r>
    <x v="177"/>
    <d v="2019-01-18T03:09:00"/>
    <n v="6"/>
    <s v="Friday"/>
    <s v="Mortgages"/>
    <s v="View Conversion"/>
    <s v="desktop"/>
    <s v="conversion"/>
    <s v="tpc.googlesyndication.com"/>
    <s v="300x250"/>
    <s v="male"/>
    <s v="age_twentyfive_thirtyfour"/>
    <s v="25_34"/>
    <n v="0"/>
    <m/>
    <x v="1"/>
    <m/>
    <m/>
  </r>
  <r>
    <x v="178"/>
    <d v="2019-01-06T21:23:00"/>
    <n v="1"/>
    <s v="Sunday"/>
    <s v="Mortgages"/>
    <s v="View Conversion"/>
    <s v="mobile"/>
    <s v="conversion"/>
    <s v="b1.ro"/>
    <s v="320x50"/>
    <s v="female"/>
    <s v="age_thirtyfive_fortyfour"/>
    <s v="35_44"/>
    <n v="0"/>
    <m/>
    <x v="1"/>
    <m/>
    <m/>
  </r>
  <r>
    <x v="179"/>
    <d v="2019-01-18T12:18:00"/>
    <n v="6"/>
    <s v="Friday"/>
    <s v="Mortgages"/>
    <s v="View Conversion"/>
    <s v="mobile"/>
    <s v="conversion"/>
    <s v="dziennikzachodni.pl"/>
    <s v="300x250"/>
    <s v="female"/>
    <s v="age_twentyfive_thirtyfour"/>
    <s v="25_34"/>
    <n v="0"/>
    <d v="2019-01-16T09:32:00"/>
    <x v="11"/>
    <d v="2019-01-17T20:23:00"/>
    <n v="0"/>
  </r>
  <r>
    <x v="180"/>
    <d v="2019-01-28T13:25:00"/>
    <n v="2"/>
    <s v="Monday"/>
    <s v="Mortgages"/>
    <s v="View Conversion"/>
    <s v="desktop"/>
    <s v="conversion"/>
    <s v="futbin.com"/>
    <s v="728x90"/>
    <s v="male"/>
    <s v="age_twentyfive_thirtyfour"/>
    <s v="25_34"/>
    <n v="0"/>
    <m/>
    <x v="1"/>
    <d v="2019-01-08T19:13:00"/>
    <n v="19"/>
  </r>
  <r>
    <x v="181"/>
    <d v="2019-01-08T13:51:00"/>
    <n v="3"/>
    <s v="Tuesday"/>
    <s v="Mortgages"/>
    <s v="Click Conversion"/>
    <s v="mobile"/>
    <s v="conversion"/>
    <s v="pudelek.pl"/>
    <s v="300x250"/>
    <s v="female"/>
    <s v="age_fortyfive_fiftyfour"/>
    <s v="45_54"/>
    <n v="0"/>
    <d v="2019-01-01T03:35:00"/>
    <x v="2"/>
    <d v="2019-01-08T12:30:00"/>
    <n v="0"/>
  </r>
  <r>
    <x v="182"/>
    <d v="2019-02-01T10:25:00"/>
    <n v="6"/>
    <s v="Friday"/>
    <s v="Mortgages"/>
    <s v="View Conversion"/>
    <s v="mobile"/>
    <s v="conversion"/>
    <s v="mumsnet.com"/>
    <s v=""/>
    <s v="female"/>
    <s v="age_twentyfive_thirtyfour"/>
    <s v="25_34"/>
    <n v="0"/>
    <d v="2019-01-25T00:41:00"/>
    <x v="2"/>
    <d v="2019-01-25T00:43:00"/>
    <n v="7"/>
  </r>
  <r>
    <x v="183"/>
    <d v="2019-01-22T19:14:00"/>
    <n v="3"/>
    <s v="Tuesday"/>
    <s v="Mortgages"/>
    <s v="View Conversion"/>
    <s v="desktop"/>
    <s v="conversion"/>
    <s v="daft.ie"/>
    <s v="728x90"/>
    <s v="female"/>
    <s v="age_fortyfive_fiftyfour"/>
    <s v="45_54"/>
    <s v="yes"/>
    <d v="2019-01-01T20:20:00"/>
    <x v="12"/>
    <d v="2019-01-21T20:38:00"/>
    <n v="0"/>
  </r>
  <r>
    <x v="184"/>
    <d v="2019-02-01T23:38:00"/>
    <n v="6"/>
    <s v="Friday"/>
    <s v="Mortgages"/>
    <s v="View Conversion"/>
    <s v="mobile"/>
    <s v="conversion"/>
    <s v="bbcgoodfood.com"/>
    <s v="320x50"/>
    <s v="female"/>
    <s v="age_twentyfive_thirtyfour"/>
    <s v="25_34"/>
    <n v="0"/>
    <m/>
    <x v="1"/>
    <d v="2019-01-29T19:09:00"/>
    <n v="3"/>
  </r>
  <r>
    <x v="185"/>
    <d v="2019-01-16T17:14:00"/>
    <n v="4"/>
    <s v="Wednesday"/>
    <s v="Mortgages"/>
    <s v="View Conversion"/>
    <s v="mobile"/>
    <s v="conversion"/>
    <s v="hunker.com"/>
    <s v="320x50"/>
    <s v="male"/>
    <s v="age_thirtyfive_fortyfour"/>
    <s v="35_44"/>
    <n v="0"/>
    <d v="2019-01-14T07:41:00"/>
    <x v="11"/>
    <d v="2019-01-15T18:01:00"/>
    <n v="0"/>
  </r>
  <r>
    <x v="186"/>
    <d v="2019-01-24T11:49:00"/>
    <n v="5"/>
    <s v="Thursday"/>
    <s v="Mortgages"/>
    <s v="View Conversion"/>
    <s v="mobile"/>
    <s v="conversion"/>
    <s v="irishmirror.ie"/>
    <s v="320x50"/>
    <s v="female"/>
    <s v="age_twentyfive_thirtyfour"/>
    <s v="25_34"/>
    <n v="0"/>
    <m/>
    <x v="1"/>
    <d v="2019-01-13T20:19:00"/>
    <n v="10"/>
  </r>
  <r>
    <x v="187"/>
    <d v="2019-01-14T08:43:00"/>
    <n v="2"/>
    <s v="Monday"/>
    <s v="Mortgages"/>
    <s v="View Conversion"/>
    <s v="desktop"/>
    <s v="conversion"/>
    <s v="donedeal.ie"/>
    <s v="160x600"/>
    <s v="male"/>
    <s v="age_fortyfive_fiftyfour"/>
    <s v="45_54"/>
    <n v="0"/>
    <d v="2019-01-04T15:14:00"/>
    <x v="17"/>
    <d v="2019-01-09T16:13:00"/>
    <n v="4"/>
  </r>
  <r>
    <x v="188"/>
    <d v="2019-01-28T13:23:00"/>
    <n v="2"/>
    <s v="Monday"/>
    <s v="Mortgages"/>
    <s v="View Conversion"/>
    <s v="desktop"/>
    <s v="conversion"/>
    <s v="findafishingboat.com"/>
    <s v="728x90"/>
    <s v="male"/>
    <s v="age_fortyfive_fiftyfour"/>
    <s v="45_54"/>
    <n v="0"/>
    <d v="2019-01-17T13:17:00"/>
    <x v="13"/>
    <d v="2019-01-28T12:33:00"/>
    <n v="0"/>
  </r>
  <r>
    <x v="189"/>
    <d v="2019-01-23T17:48:00"/>
    <n v="4"/>
    <s v="Wednesday"/>
    <s v="Mortgages"/>
    <s v="View Conversion"/>
    <s v="desktop"/>
    <s v="conversion"/>
    <s v="daft.ie"/>
    <s v="728x90"/>
    <s v="female"/>
    <s v="age_fortyfive_fiftyfour"/>
    <s v="45_54"/>
    <s v="yes"/>
    <m/>
    <x v="1"/>
    <d v="2019-01-19T16:27:00"/>
    <n v="4"/>
  </r>
  <r>
    <x v="190"/>
    <d v="2019-01-10T19:19:00"/>
    <n v="5"/>
    <s v="Thursday"/>
    <s v="Mortgages"/>
    <s v="View Conversion"/>
    <s v="mobile"/>
    <s v="conversion"/>
    <s v="thesun.ie"/>
    <s v="300x250"/>
    <s v="female"/>
    <s v="age_twentyfive_thirtyfour"/>
    <s v="25_34"/>
    <n v="0"/>
    <m/>
    <x v="1"/>
    <d v="2019-01-07T23:02:00"/>
    <n v="2"/>
  </r>
  <r>
    <x v="191"/>
    <d v="2019-01-31T09:12:00"/>
    <n v="5"/>
    <s v="Thursday"/>
    <s v="Mortgages"/>
    <s v="View Conversion"/>
    <s v="desktop"/>
    <s v="conversion"/>
    <s v="daft.ie"/>
    <s v="728x90"/>
    <s v="male"/>
    <s v="age_eighteen_twentyfour"/>
    <s v="18_24"/>
    <s v="yes"/>
    <d v="2019-01-02T10:41:00"/>
    <x v="29"/>
    <d v="2019-01-17T18:31:00"/>
    <n v="13"/>
  </r>
  <r>
    <x v="192"/>
    <d v="2019-01-08T14:42:00"/>
    <n v="3"/>
    <s v="Tuesday"/>
    <s v="Mortgages"/>
    <s v="View Conversion"/>
    <s v="mobile"/>
    <s v="conversion"/>
    <s v="self.com"/>
    <s v="320x50"/>
    <s v="female"/>
    <s v="age_eighteen_twentyfour"/>
    <s v="18_24"/>
    <n v="0"/>
    <d v="2019-01-01T09:29:00"/>
    <x v="2"/>
    <d v="2019-01-08T00:03:00"/>
    <n v="0"/>
  </r>
  <r>
    <x v="193"/>
    <d v="2019-01-31T10:41:00"/>
    <n v="5"/>
    <s v="Thursday"/>
    <s v="Mortgages"/>
    <s v="View Conversion"/>
    <s v="mobile"/>
    <s v="conversion"/>
    <s v="thesun.ie"/>
    <s v="300x250"/>
    <s v="female"/>
    <s v="age_twentyfive_thirtyfour"/>
    <s v="25_34"/>
    <n v="0"/>
    <m/>
    <x v="1"/>
    <d v="2019-01-11T23:27:00"/>
    <n v="19"/>
  </r>
  <r>
    <x v="194"/>
    <d v="2019-01-15T13:41:00"/>
    <n v="3"/>
    <s v="Tuesday"/>
    <s v="Mortgages"/>
    <s v="View Conversion"/>
    <s v="desktop"/>
    <s v="conversion"/>
    <s v="daft.ie"/>
    <s v="728x90"/>
    <s v="male"/>
    <s v="age_fortyfive_fiftyfour"/>
    <s v="45_54"/>
    <s v="yes"/>
    <m/>
    <x v="1"/>
    <d v="2019-01-05T23:51:00"/>
    <n v="9"/>
  </r>
  <r>
    <x v="195"/>
    <d v="2019-01-02T13:09:00"/>
    <n v="4"/>
    <s v="Wednesday"/>
    <s v="Mortgages"/>
    <s v="View Conversion"/>
    <s v="desktop"/>
    <s v="conversion"/>
    <s v="christiandatingforfree.com"/>
    <s v="300x250"/>
    <s v="male"/>
    <s v="age_fortyfive_fiftyfour"/>
    <s v="45_54"/>
    <n v="0"/>
    <d v="2019-01-01T15:04:00"/>
    <x v="0"/>
    <d v="2019-01-01T15:06:00"/>
    <n v="0"/>
  </r>
  <r>
    <x v="196"/>
    <d v="2019-02-03T21:29:00"/>
    <n v="1"/>
    <s v="Sunday"/>
    <s v="Mortgages"/>
    <s v="View Conversion"/>
    <s v="desktop"/>
    <s v="conversion"/>
    <s v="daft.ie"/>
    <s v="160x600"/>
    <s v="male"/>
    <s v="age_twentyfive_thirtyfour"/>
    <s v="25_34"/>
    <s v="yes"/>
    <d v="2019-01-08T23:08:00"/>
    <x v="18"/>
    <d v="2019-01-24T21:04:00"/>
    <n v="10"/>
  </r>
  <r>
    <x v="197"/>
    <d v="2019-01-04T23:45:00"/>
    <n v="6"/>
    <s v="Friday"/>
    <s v="Mortgages"/>
    <s v="View Conversion"/>
    <s v="desktop"/>
    <s v="conversion"/>
    <s v="daft.ie"/>
    <s v="728x90"/>
    <s v="female"/>
    <s v="age_twentyfive_thirtyfour"/>
    <s v="25_34"/>
    <s v="yes"/>
    <d v="2019-01-03T00:03:00"/>
    <x v="5"/>
    <m/>
    <m/>
  </r>
  <r>
    <x v="198"/>
    <d v="2019-01-29T14:15:00"/>
    <n v="3"/>
    <s v="Tuesday"/>
    <s v="Mortgages"/>
    <s v="View Conversion"/>
    <s v="desktop"/>
    <s v="conversion"/>
    <s v="ebookers.ie"/>
    <s v="728x90"/>
    <s v="male"/>
    <s v="age_eighteen_twentyfour"/>
    <s v="18_24"/>
    <n v="0"/>
    <m/>
    <x v="1"/>
    <d v="2019-01-11T17:52:00"/>
    <n v="17"/>
  </r>
  <r>
    <x v="199"/>
    <d v="2019-01-14T13:48:00"/>
    <n v="2"/>
    <s v="Monday"/>
    <s v="Mortgages"/>
    <s v="View Conversion"/>
    <s v="desktop"/>
    <s v="conversion"/>
    <s v="carzone.ie"/>
    <s v="728x90"/>
    <s v="male"/>
    <s v="age_fortyfive_fiftyfour"/>
    <s v="45_54"/>
    <n v="0"/>
    <m/>
    <x v="1"/>
    <d v="2019-01-08T13:43:00"/>
    <n v="6"/>
  </r>
  <r>
    <x v="200"/>
    <d v="2019-01-14T10:22:00"/>
    <n v="2"/>
    <s v="Monday"/>
    <s v="Mortgages"/>
    <s v="View Conversion"/>
    <s v="mobile"/>
    <s v="conversion"/>
    <s v="touch.daft.ie"/>
    <s v="300x250"/>
    <s v="female"/>
    <s v="age_eighteen_twentyfour"/>
    <s v="18_24"/>
    <n v="0"/>
    <m/>
    <x v="1"/>
    <d v="2019-01-11T04:55:00"/>
    <n v="3"/>
  </r>
  <r>
    <x v="201"/>
    <d v="2019-02-01T12:22:00"/>
    <n v="6"/>
    <s v="Friday"/>
    <s v="Mortgages"/>
    <s v="View Conversion"/>
    <s v="desktop"/>
    <s v="conversion"/>
    <s v="expedia.ie"/>
    <s v="728x90"/>
    <s v="male"/>
    <s v="age_fortyfive_fiftyfour"/>
    <s v="45_54"/>
    <n v="0"/>
    <m/>
    <x v="1"/>
    <d v="2019-01-06T16:27:00"/>
    <n v="25"/>
  </r>
  <r>
    <x v="202"/>
    <d v="2019-01-18T13:52:00"/>
    <n v="6"/>
    <s v="Friday"/>
    <s v="Mortgages"/>
    <s v="View Conversion"/>
    <s v="desktop"/>
    <s v="conversion"/>
    <s v="whodoyouthinkyouaremagazine.com"/>
    <s v="728x90"/>
    <s v="female"/>
    <s v="age_thirtyfive_fortyfour"/>
    <s v="35_44"/>
    <n v="0"/>
    <m/>
    <x v="1"/>
    <d v="2019-01-15T09:43:00"/>
    <n v="3"/>
  </r>
  <r>
    <x v="203"/>
    <d v="2019-01-16T00:33:00"/>
    <n v="4"/>
    <s v="Wednesday"/>
    <s v="Mortgages"/>
    <s v="View Conversion"/>
    <s v="mobile"/>
    <s v="conversion"/>
    <s v="webmd.com"/>
    <s v="320x50"/>
    <s v="female"/>
    <s v="age_twentyfive_thirtyfour"/>
    <s v="25_34"/>
    <n v="0"/>
    <m/>
    <x v="1"/>
    <d v="2019-01-06T21:31:00"/>
    <n v="9"/>
  </r>
  <r>
    <x v="204"/>
    <d v="2019-01-10T11:09:00"/>
    <n v="5"/>
    <s v="Thursday"/>
    <s v="Mortgages"/>
    <s v="View Conversion"/>
    <s v="mobile"/>
    <s v="conversion"/>
    <s v="financialmentor.com"/>
    <s v=""/>
    <s v="female"/>
    <s v="age_eighteen_twentyfour"/>
    <s v="18_24"/>
    <n v="0"/>
    <d v="2019-01-06T22:17:00"/>
    <x v="10"/>
    <d v="2019-01-06T22:18:00"/>
    <n v="3"/>
  </r>
  <r>
    <x v="205"/>
    <d v="2019-02-02T16:33:00"/>
    <n v="7"/>
    <s v="Saturday"/>
    <s v="Mortgages"/>
    <s v="View Conversion"/>
    <s v="mobile"/>
    <s v="conversion"/>
    <s v="propertypriceregisterireland.com"/>
    <s v="300x250"/>
    <s v="male"/>
    <s v="age_twentyfive_thirtyfour"/>
    <s v="25_34"/>
    <n v="0"/>
    <d v="2019-01-06T10:59:00"/>
    <x v="28"/>
    <d v="2019-01-21T21:14:00"/>
    <n v="11"/>
  </r>
  <r>
    <x v="206"/>
    <d v="2019-01-07T22:20:00"/>
    <n v="2"/>
    <s v="Monday"/>
    <s v="Mortgages"/>
    <s v="View Conversion"/>
    <s v="mobile"/>
    <s v="conversion"/>
    <s v="officeholidays.com"/>
    <s v="300x250"/>
    <s v="female"/>
    <s v="age_eighteen_twentyfour"/>
    <s v="18_24"/>
    <n v="0"/>
    <m/>
    <x v="1"/>
    <d v="2019-01-04T22:32:00"/>
    <n v="2"/>
  </r>
  <r>
    <x v="207"/>
    <d v="2019-02-02T00:19:00"/>
    <n v="7"/>
    <s v="Saturday"/>
    <s v="Mortgages"/>
    <s v="View Conversion"/>
    <s v="desktop"/>
    <s v="conversion"/>
    <s v="ebay.ie"/>
    <s v="160x600"/>
    <s v="male"/>
    <s v="age_fortyfive_fiftyfour"/>
    <s v="45_54"/>
    <n v="0"/>
    <d v="2019-01-06T10:03:00"/>
    <x v="25"/>
    <d v="2019-01-22T22:39:00"/>
    <n v="10"/>
  </r>
  <r>
    <x v="208"/>
    <d v="2019-01-12T07:01:00"/>
    <n v="7"/>
    <s v="Saturday"/>
    <s v="Mortgages"/>
    <s v="View Conversion"/>
    <s v="mobile"/>
    <s v="conversion"/>
    <s v="moneyguideireland.com"/>
    <s v="300x250"/>
    <s v="male"/>
    <s v="age_twentyfive_thirtyfour"/>
    <s v="25_34"/>
    <n v="0"/>
    <m/>
    <x v="1"/>
    <d v="2019-01-11T20:24:00"/>
    <n v="0"/>
  </r>
  <r>
    <x v="209"/>
    <d v="2019-01-30T12:20:00"/>
    <n v="4"/>
    <s v="Wednesday"/>
    <s v="Mortgages"/>
    <s v="View Conversion"/>
    <s v="mobile"/>
    <s v="conversion"/>
    <s v="mumsnet.com"/>
    <s v="300x250"/>
    <s v="female"/>
    <s v="age_twentyfive_thirtyfour"/>
    <s v="25_34"/>
    <n v="0"/>
    <d v="2019-01-07T14:31:00"/>
    <x v="23"/>
    <m/>
    <m/>
  </r>
  <r>
    <x v="210"/>
    <d v="2019-01-07T14:51:00"/>
    <n v="2"/>
    <s v="Monday"/>
    <s v="Mortgages"/>
    <s v="View Conversion"/>
    <s v="mobile"/>
    <s v="conversion"/>
    <s v="redcafe.net"/>
    <s v="320x50"/>
    <s v="male"/>
    <s v="age_twentyfive_thirtyfour"/>
    <s v="25_34"/>
    <n v="0"/>
    <m/>
    <x v="1"/>
    <d v="2019-01-07T13:18:00"/>
    <n v="0"/>
  </r>
  <r>
    <x v="211"/>
    <d v="2019-01-23T14:21:00"/>
    <n v="4"/>
    <s v="Wednesday"/>
    <s v="Mortgages"/>
    <s v="View Conversion"/>
    <s v="mobile"/>
    <s v="conversion"/>
    <s v="donedeal.ie"/>
    <s v="320x50"/>
    <s v="male"/>
    <s v="age_sixtyfive_plus"/>
    <n v="65"/>
    <n v="0"/>
    <d v="2019-01-06T21:59:00"/>
    <x v="26"/>
    <d v="2019-01-21T21:21:00"/>
    <n v="1"/>
  </r>
  <r>
    <x v="212"/>
    <d v="2019-01-07T19:51:00"/>
    <n v="2"/>
    <s v="Monday"/>
    <s v="Mortgages"/>
    <s v="View Conversion"/>
    <s v="desktop"/>
    <s v="conversion"/>
    <s v="daft.ie"/>
    <s v="728x90"/>
    <s v="male"/>
    <s v="age_fortyfive_fiftyfour"/>
    <s v="45_54"/>
    <s v="yes"/>
    <d v="2019-01-01T11:34:00"/>
    <x v="24"/>
    <d v="2019-01-05T23:00:00"/>
    <n v="1"/>
  </r>
  <r>
    <x v="213"/>
    <d v="2019-01-10T21:45:00"/>
    <n v="5"/>
    <s v="Thursday"/>
    <s v="Mortgages"/>
    <s v="View Conversion"/>
    <s v="desktop"/>
    <s v="conversion"/>
    <s v="daft.ie"/>
    <s v="728x90"/>
    <s v="female"/>
    <s v="age_eighteen_twentyfour"/>
    <s v="18_24"/>
    <s v="yes"/>
    <d v="2019-01-03T22:00:00"/>
    <x v="24"/>
    <d v="2019-01-10T19:26:00"/>
    <n v="0"/>
  </r>
  <r>
    <x v="214"/>
    <d v="2019-02-03T13:38:00"/>
    <n v="1"/>
    <s v="Sunday"/>
    <s v="Mortgages"/>
    <s v="View Conversion"/>
    <s v="desktop"/>
    <s v="conversion"/>
    <s v="tasteofcountry.com"/>
    <s v="728x90"/>
    <s v="male"/>
    <s v="age_fortyfive_fiftyfour"/>
    <s v="45_54"/>
    <n v="0"/>
    <d v="2019-01-13T18:41:00"/>
    <x v="12"/>
    <d v="2019-01-26T18:49:00"/>
    <n v="7"/>
  </r>
  <r>
    <x v="215"/>
    <d v="2019-01-26T12:54:00"/>
    <n v="7"/>
    <s v="Saturday"/>
    <s v="Mortgages"/>
    <s v="View Conversion"/>
    <s v="mobile"/>
    <s v="conversion"/>
    <s v="hotels.com"/>
    <s v="300x250"/>
    <s v="male"/>
    <s v="age_fortyfive_fiftyfour"/>
    <s v="45_54"/>
    <n v="0"/>
    <m/>
    <x v="1"/>
    <d v="2019-01-11T22:01:00"/>
    <n v="14"/>
  </r>
  <r>
    <x v="216"/>
    <d v="2019-01-04T13:52:00"/>
    <n v="6"/>
    <s v="Friday"/>
    <s v="Mortgages"/>
    <s v="View Conversion"/>
    <s v="mobile"/>
    <s v="conversion"/>
    <s v="boards.weddingbee.com"/>
    <s v="300x250"/>
    <s v="female"/>
    <s v="age_twentyfive_thirtyfour"/>
    <s v="25_34"/>
    <n v="0"/>
    <m/>
    <x v="1"/>
    <d v="2019-01-01T23:52:00"/>
    <n v="2"/>
  </r>
  <r>
    <x v="217"/>
    <d v="2019-01-08T13:53:00"/>
    <n v="3"/>
    <s v="Tuesday"/>
    <s v="Mortgages"/>
    <s v="View Conversion"/>
    <s v="mobile"/>
    <s v="conversion"/>
    <s v="moneyguideireland.com"/>
    <s v="300x250"/>
    <s v="female"/>
    <s v="age_twentyfive_thirtyfour"/>
    <s v="25_34"/>
    <n v="0"/>
    <m/>
    <x v="1"/>
    <d v="2019-01-07T20:51:00"/>
    <n v="0"/>
  </r>
  <r>
    <x v="218"/>
    <d v="2019-01-16T13:25:00"/>
    <n v="4"/>
    <s v="Wednesday"/>
    <s v="Mortgages"/>
    <s v="View Conversion"/>
    <s v="desktop"/>
    <s v="conversion"/>
    <s v="carzone.ie"/>
    <s v="728x90"/>
    <s v="female"/>
    <s v="age_eighteen_twentyfour"/>
    <s v="18_24"/>
    <n v="0"/>
    <d v="2019-01-09T14:12:00"/>
    <x v="24"/>
    <d v="2019-01-09T14:13:00"/>
    <n v="6"/>
  </r>
  <r>
    <x v="219"/>
    <d v="2019-01-04T16:32:00"/>
    <n v="6"/>
    <s v="Friday"/>
    <s v="Mortgages"/>
    <s v="View Conversion"/>
    <s v="mobile"/>
    <s v="conversion"/>
    <s v="thesun.ie"/>
    <s v="320x50"/>
    <s v="male"/>
    <s v="age_thirtyfive_fortyfour"/>
    <s v="35_44"/>
    <n v="0"/>
    <d v="2019-01-02T19:43:00"/>
    <x v="5"/>
    <d v="2019-01-03T01:50:00"/>
    <n v="1"/>
  </r>
  <r>
    <x v="220"/>
    <d v="2019-01-23T17:11:00"/>
    <n v="4"/>
    <s v="Wednesday"/>
    <s v="Mortgages"/>
    <s v="View Conversion"/>
    <s v="desktop"/>
    <s v="conversion"/>
    <s v="daft.ie"/>
    <s v="728x90"/>
    <s v="male"/>
    <s v="age_thirtyfive_fortyfour"/>
    <s v="35_44"/>
    <s v="yes"/>
    <d v="2019-01-07T17:45:00"/>
    <x v="4"/>
    <d v="2019-01-21T16:50:00"/>
    <n v="2"/>
  </r>
  <r>
    <x v="221"/>
    <d v="2019-01-11T13:38:00"/>
    <n v="6"/>
    <s v="Friday"/>
    <s v="Mortgages"/>
    <s v="View Conversion"/>
    <s v="mobile"/>
    <s v="conversion"/>
    <s v="donedeal.ie"/>
    <s v="320x50"/>
    <s v="male"/>
    <s v="age_eighteen_twentyfour"/>
    <s v="18_24"/>
    <n v="0"/>
    <m/>
    <x v="1"/>
    <d v="2019-01-10T19:12:00"/>
    <n v="0"/>
  </r>
  <r>
    <x v="222"/>
    <d v="2019-01-29T23:27:00"/>
    <n v="3"/>
    <s v="Tuesday"/>
    <s v="Mortgages"/>
    <s v="View Conversion"/>
    <s v="mobile"/>
    <s v="conversion"/>
    <s v="parkers.co.uk"/>
    <s v="320x50"/>
    <s v="female"/>
    <s v="age_twentyfive_thirtyfour"/>
    <s v="25_34"/>
    <n v="0"/>
    <d v="2019-01-09T17:01:00"/>
    <x v="12"/>
    <d v="2019-01-29T23:25:00"/>
    <n v="0"/>
  </r>
  <r>
    <x v="223"/>
    <d v="2019-02-03T03:36:00"/>
    <n v="1"/>
    <s v="Sunday"/>
    <s v="Mortgages"/>
    <s v="View Conversion"/>
    <s v="desktop"/>
    <s v="conversion"/>
    <s v="politico.eu"/>
    <s v="300x250"/>
    <s v="male"/>
    <s v="age_fiftyfive_sixtyfour"/>
    <s v="55_64"/>
    <n v="0"/>
    <d v="2019-01-15T22:12:00"/>
    <x v="14"/>
    <d v="2019-01-21T21:50:00"/>
    <n v="12"/>
  </r>
  <r>
    <x v="224"/>
    <d v="2019-01-22T11:33:00"/>
    <n v="3"/>
    <s v="Tuesday"/>
    <s v="Mortgages"/>
    <s v="View Conversion"/>
    <s v="desktop"/>
    <s v="conversion"/>
    <s v="sporcle.com"/>
    <s v="300x250"/>
    <s v="male"/>
    <s v="age_twentyfive_thirtyfour"/>
    <s v="25_34"/>
    <n v="0"/>
    <d v="2019-01-12T10:02:00"/>
    <x v="20"/>
    <m/>
    <m/>
  </r>
  <r>
    <x v="225"/>
    <d v="2019-01-07T13:44:00"/>
    <n v="2"/>
    <s v="Monday"/>
    <s v="Mortgages"/>
    <s v="View Conversion"/>
    <s v="desktop"/>
    <s v="conversion"/>
    <s v="dobrzemieszkaj.pl"/>
    <s v="300x250"/>
    <s v="female"/>
    <s v="age_fortyfive_fiftyfour"/>
    <s v="45_54"/>
    <n v="0"/>
    <m/>
    <x v="1"/>
    <d v="2019-01-06T22:32:00"/>
    <n v="0"/>
  </r>
  <r>
    <x v="226"/>
    <d v="2019-01-14T21:42:00"/>
    <n v="2"/>
    <s v="Monday"/>
    <s v="Mortgages"/>
    <s v="View Conversion"/>
    <s v="mobile"/>
    <s v="conversion"/>
    <s v="thecelticstar.com"/>
    <s v="160x600"/>
    <s v="male"/>
    <s v="age_twentyfive_thirtyfour"/>
    <s v="25_34"/>
    <n v="0"/>
    <d v="2019-01-10T22:06:00"/>
    <x v="10"/>
    <d v="2019-01-12T17:30:00"/>
    <n v="2"/>
  </r>
  <r>
    <x v="227"/>
    <d v="2019-01-21T13:58:00"/>
    <n v="2"/>
    <s v="Monday"/>
    <s v="Mortgages"/>
    <s v="View Conversion"/>
    <s v="desktop"/>
    <s v="conversion"/>
    <s v="onceuponachef.com"/>
    <s v="300x250"/>
    <s v="male"/>
    <s v="age_twentyfive_thirtyfour"/>
    <s v="25_34"/>
    <n v="0"/>
    <d v="2019-01-10T09:03:00"/>
    <x v="13"/>
    <d v="2019-01-14T21:37:00"/>
    <n v="6"/>
  </r>
  <r>
    <x v="228"/>
    <d v="2019-01-14T15:06:00"/>
    <n v="2"/>
    <s v="Monday"/>
    <s v="Mortgages"/>
    <s v="View Conversion"/>
    <s v="desktop"/>
    <s v="conversion"/>
    <s v="leeds-live.co.uk"/>
    <s v="728x90"/>
    <s v="male"/>
    <s v="age_fortyfive_fiftyfour"/>
    <s v="45_54"/>
    <n v="0"/>
    <d v="2019-01-10T12:31:00"/>
    <x v="8"/>
    <d v="2019-01-14T09:16:00"/>
    <n v="0"/>
  </r>
  <r>
    <x v="229"/>
    <d v="2019-01-28T13:30:00"/>
    <n v="2"/>
    <s v="Monday"/>
    <s v="Mortgages"/>
    <s v="View Conversion"/>
    <s v="desktop"/>
    <s v="conversion"/>
    <s v="irishnews.com"/>
    <s v="300x250"/>
    <s v="female"/>
    <s v="age_twentyfive_thirtyfour"/>
    <s v="25_34"/>
    <n v="0"/>
    <d v="2019-01-10T12:42:00"/>
    <x v="14"/>
    <d v="2019-01-28T10:25:00"/>
    <n v="0"/>
  </r>
  <r>
    <x v="230"/>
    <d v="2019-01-24T14:21:00"/>
    <n v="5"/>
    <s v="Thursday"/>
    <s v="Mortgages"/>
    <s v="View Conversion"/>
    <s v="mobile"/>
    <s v="conversion"/>
    <s v="apost.com"/>
    <s v="300x250"/>
    <s v="male"/>
    <s v="age_fortyfive_fiftyfour"/>
    <s v="45_54"/>
    <n v="0"/>
    <d v="2019-01-23T21:39:00"/>
    <x v="0"/>
    <d v="2019-01-24T14:21:00"/>
    <n v="0"/>
  </r>
  <r>
    <x v="231"/>
    <d v="2019-01-30T21:53:00"/>
    <n v="4"/>
    <s v="Wednesday"/>
    <s v="Mortgages"/>
    <s v="View Conversion"/>
    <s v="mobile"/>
    <s v="conversion"/>
    <s v="webmd.com"/>
    <s v="320x50"/>
    <s v="female"/>
    <s v="age_twentyfive_thirtyfour"/>
    <s v="25_34"/>
    <n v="0"/>
    <m/>
    <x v="1"/>
    <d v="2019-01-12T00:51:00"/>
    <n v="18"/>
  </r>
  <r>
    <x v="232"/>
    <d v="2019-01-31T13:46:00"/>
    <n v="5"/>
    <s v="Thursday"/>
    <s v="Mortgages"/>
    <s v="View Conversion"/>
    <s v="desktop"/>
    <s v="conversion"/>
    <s v="daft.ie"/>
    <s v="728x90"/>
    <s v="female"/>
    <s v="age_eighteen_twentyfour"/>
    <s v="18_24"/>
    <s v="yes"/>
    <m/>
    <x v="1"/>
    <d v="2019-01-22T09:10:00"/>
    <n v="9"/>
  </r>
  <r>
    <x v="233"/>
    <d v="2019-01-22T15:54:00"/>
    <n v="3"/>
    <s v="Tuesday"/>
    <s v="Mortgages"/>
    <s v="View Conversion"/>
    <s v="mobile"/>
    <s v="conversion"/>
    <s v="boingboing.net"/>
    <s v="300x250"/>
    <s v="male"/>
    <s v="age_twentyfive_thirtyfour"/>
    <s v="25_34"/>
    <n v="0"/>
    <m/>
    <x v="1"/>
    <d v="2019-01-19T17:56:00"/>
    <n v="2"/>
  </r>
  <r>
    <x v="234"/>
    <d v="2019-01-29T20:51:00"/>
    <n v="3"/>
    <s v="Tuesday"/>
    <s v="Mortgages"/>
    <s v="View Conversion"/>
    <s v="mobile"/>
    <s v="conversion"/>
    <s v="carzone.ie"/>
    <s v="728x90"/>
    <s v="female"/>
    <s v="age_twentyfive_thirtyfour"/>
    <s v="25_34"/>
    <n v="0"/>
    <d v="2019-01-27T10:59:00"/>
    <x v="11"/>
    <d v="2019-01-27T11:00:00"/>
    <n v="2"/>
  </r>
  <r>
    <x v="235"/>
    <d v="2019-01-29T15:20:00"/>
    <n v="3"/>
    <s v="Tuesday"/>
    <s v="Mortgages"/>
    <s v="View Conversion"/>
    <s v="desktop"/>
    <s v="conversion"/>
    <s v="9a866d2ca425caf0.anonymous.google"/>
    <s v="300x250"/>
    <s v="male"/>
    <s v="age_fortyfive_fiftyfour"/>
    <s v="45_54"/>
    <n v="0"/>
    <m/>
    <x v="1"/>
    <d v="2019-01-24T16:07:00"/>
    <n v="4"/>
  </r>
  <r>
    <x v="236"/>
    <d v="2019-01-29T14:35:00"/>
    <n v="3"/>
    <s v="Tuesday"/>
    <s v="Mortgages"/>
    <s v="View Conversion"/>
    <s v="mobile"/>
    <s v="conversion"/>
    <s v="irishmirror.ie"/>
    <s v="320x50"/>
    <s v="female"/>
    <s v="age_twentyfive_thirtyfour"/>
    <s v="25_34"/>
    <n v="0"/>
    <m/>
    <x v="1"/>
    <d v="2019-01-26T20:04:00"/>
    <n v="2"/>
  </r>
  <r>
    <x v="237"/>
    <d v="2019-02-02T18:16:00"/>
    <n v="7"/>
    <s v="Saturday"/>
    <s v="Mortgages"/>
    <s v="View Conversion"/>
    <s v="desktop"/>
    <s v="conversion"/>
    <s v="daft.ie"/>
    <s v="728x90"/>
    <s v="female"/>
    <s v="age_twentyfive_thirtyfour"/>
    <s v="25_34"/>
    <s v="yes"/>
    <d v="2019-01-27T14:33:00"/>
    <x v="24"/>
    <m/>
    <m/>
  </r>
  <r>
    <x v="238"/>
    <m/>
    <m/>
    <m/>
    <m/>
    <m/>
    <m/>
    <m/>
    <m/>
    <m/>
    <m/>
    <m/>
    <m/>
    <m/>
    <m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A71FA5-D8E6-0149-B1F0-68A62724F94E}" name="Tableau croisé dynamique4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41" firstHeaderRow="1" firstDataRow="1" firstDataCol="1" rowPageCount="1" colPageCount="1"/>
  <pivotFields count="14">
    <pivotField axis="axisRow" showAll="0">
      <items count="2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t="default"/>
      </items>
    </pivotField>
    <pivotField showAll="0"/>
    <pivotField showAll="0"/>
    <pivotField showAll="0"/>
    <pivotField showAll="0"/>
    <pivotField showAll="0"/>
    <pivotField showAll="0"/>
    <pivotField axis="axisPage"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0"/>
  </rowFields>
  <rowItems count="2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 t="grand">
      <x/>
    </i>
  </rowItems>
  <colItems count="1">
    <i/>
  </colItems>
  <pageFields count="1">
    <pageField fld="7" hier="-1"/>
  </pageFields>
  <dataFields count="1">
    <dataField name="Nombre de event_category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D5309E-B80C-9243-9810-F9EB7BD98285}" name="Tableau croisé dynamique5" cacheId="4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C11" firstHeaderRow="0" firstDataRow="1" firstDataCol="1"/>
  <pivotFields count="19">
    <pivotField showAll="0">
      <items count="2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t="default"/>
      </items>
    </pivotField>
    <pivotField showAll="0"/>
    <pivotField showAll="0"/>
    <pivotField showAll="0"/>
    <pivotField multipleItemSelectionAllowed="1" showAll="0">
      <items count="3">
        <item x="0"/>
        <item h="1" x="1"/>
        <item t="default"/>
      </items>
    </pivotField>
    <pivotField multipleItemSelectionAllowed="1" showAll="0">
      <items count="6">
        <item x="3"/>
        <item x="0"/>
        <item x="2"/>
        <item x="1"/>
        <item h="1" x="4"/>
        <item t="default"/>
      </items>
    </pivotField>
    <pivotField showAll="0">
      <items count="7">
        <item x="0"/>
        <item x="1"/>
        <item x="4"/>
        <item x="2"/>
        <item x="3"/>
        <item x="5"/>
        <item t="default"/>
      </items>
    </pivotField>
    <pivotField multipleItemSelectionAllowed="1" showAll="0">
      <items count="6">
        <item x="2"/>
        <item h="1" x="0"/>
        <item h="1" x="1"/>
        <item h="1" x="3"/>
        <item h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5">
        <item h="1" x="3"/>
        <item x="2"/>
        <item x="1"/>
        <item h="1" x="0"/>
        <item t="default"/>
      </items>
    </pivotField>
    <pivotField axis="axisRow" dataField="1" showAll="0">
      <items count="5">
        <item x="0"/>
        <item x="2"/>
        <item x="1"/>
        <item x="3"/>
        <item t="default"/>
      </items>
    </pivotField>
  </pivotFields>
  <rowFields count="2">
    <field x="17"/>
    <field x="18"/>
  </rowFields>
  <rowItems count="7">
    <i>
      <x v="1"/>
    </i>
    <i r="1">
      <x v="1"/>
    </i>
    <i r="1">
      <x v="2"/>
    </i>
    <i>
      <x v="2"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ontained Retargeting" fld="17" subtotal="count" baseField="0" baseItem="0"/>
    <dataField name="Nombre de Contained Prospecting" fld="1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7F8AACE-90EE-A74E-AD21-CB4B8B80F679}" name="Tableau croisé dynamique7" cacheId="4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34" firstHeaderRow="1" firstDataRow="1" firstDataCol="1"/>
  <pivotFields count="18">
    <pivotField showAll="0">
      <items count="2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 sortType="ascending">
      <items count="31">
        <item x="0"/>
        <item x="5"/>
        <item x="11"/>
        <item x="10"/>
        <item x="8"/>
        <item x="3"/>
        <item x="24"/>
        <item x="2"/>
        <item x="7"/>
        <item x="17"/>
        <item x="20"/>
        <item x="13"/>
        <item x="21"/>
        <item x="6"/>
        <item x="9"/>
        <item x="4"/>
        <item x="26"/>
        <item x="19"/>
        <item x="14"/>
        <item x="15"/>
        <item x="12"/>
        <item x="16"/>
        <item x="23"/>
        <item x="27"/>
        <item x="22"/>
        <item x="18"/>
        <item x="25"/>
        <item x="28"/>
        <item x="29"/>
        <item h="1" x="1"/>
        <item t="default"/>
      </items>
    </pivotField>
    <pivotField showAll="0"/>
    <pivotField showAll="0"/>
  </pivotFields>
  <rowFields count="1">
    <field x="15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Items count="1">
    <i/>
  </colItems>
  <dataFields count="1">
    <dataField name="Nombre de First Touch TTC" fld="1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39997558519241921"/>
  </sheetPr>
  <dimension ref="A1:S2367"/>
  <sheetViews>
    <sheetView topLeftCell="H1" workbookViewId="0">
      <selection activeCell="U5" sqref="U5"/>
    </sheetView>
  </sheetViews>
  <sheetFormatPr baseColWidth="10" defaultColWidth="8.83203125" defaultRowHeight="15" x14ac:dyDescent="0.2"/>
  <cols>
    <col min="2" max="2" width="5.5" customWidth="1"/>
    <col min="3" max="3" width="4.1640625" customWidth="1"/>
    <col min="4" max="4" width="21" customWidth="1"/>
    <col min="5" max="5" width="11.33203125" bestFit="1" customWidth="1"/>
    <col min="6" max="6" width="15.5" bestFit="1" customWidth="1"/>
    <col min="8" max="8" width="19.33203125" customWidth="1"/>
    <col min="9" max="9" width="14.33203125" customWidth="1"/>
    <col min="10" max="10" width="14.1640625" customWidth="1"/>
    <col min="11" max="11" width="12.1640625" customWidth="1"/>
    <col min="12" max="12" width="2.83203125" customWidth="1"/>
    <col min="18" max="18" width="21.33203125" customWidth="1"/>
    <col min="19" max="19" width="23.5" customWidth="1"/>
  </cols>
  <sheetData>
    <row r="1" spans="1:19" x14ac:dyDescent="0.2">
      <c r="A1" s="4" t="s">
        <v>344</v>
      </c>
      <c r="B1" s="4" t="s">
        <v>0</v>
      </c>
      <c r="C1" s="4" t="s">
        <v>366</v>
      </c>
      <c r="D1" s="4" t="s">
        <v>356</v>
      </c>
      <c r="E1" s="4" t="s">
        <v>350</v>
      </c>
      <c r="F1" s="4" t="s">
        <v>345</v>
      </c>
      <c r="G1" s="4" t="s">
        <v>1</v>
      </c>
      <c r="H1" s="4" t="s">
        <v>2</v>
      </c>
      <c r="I1" s="4" t="s">
        <v>3</v>
      </c>
      <c r="J1" s="4" t="s">
        <v>4</v>
      </c>
      <c r="K1" s="4" t="s">
        <v>5</v>
      </c>
      <c r="L1" s="4" t="s">
        <v>6</v>
      </c>
      <c r="M1" s="12" t="s">
        <v>367</v>
      </c>
      <c r="N1" s="12" t="s">
        <v>376</v>
      </c>
      <c r="O1" s="12" t="s">
        <v>377</v>
      </c>
      <c r="P1" s="12" t="s">
        <v>378</v>
      </c>
      <c r="Q1" s="12" t="s">
        <v>379</v>
      </c>
      <c r="R1" s="12" t="s">
        <v>383</v>
      </c>
      <c r="S1" s="12" t="s">
        <v>384</v>
      </c>
    </row>
    <row r="2" spans="1:19" x14ac:dyDescent="0.2">
      <c r="A2">
        <v>1</v>
      </c>
      <c r="B2" s="1">
        <v>43467.45416666667</v>
      </c>
      <c r="C2" s="7">
        <f>WEEKDAY(B2)</f>
        <v>4</v>
      </c>
      <c r="D2" s="1" t="str">
        <f>VLOOKUP($C$2:$C$2367,Weekday!$A$1:$B$8,2,FALSE)</f>
        <v>Wednesday</v>
      </c>
      <c r="E2" t="s">
        <v>351</v>
      </c>
      <c r="F2" t="s">
        <v>347</v>
      </c>
      <c r="G2" t="s">
        <v>8</v>
      </c>
      <c r="H2" t="s">
        <v>25</v>
      </c>
      <c r="I2" t="s">
        <v>112</v>
      </c>
      <c r="J2" t="s">
        <v>29</v>
      </c>
      <c r="K2" t="s">
        <v>17</v>
      </c>
      <c r="L2" t="s">
        <v>13</v>
      </c>
      <c r="M2" s="13" t="str">
        <f>VLOOKUP($L$2:$L$2367,Agenumeric!$A$1:$B$6,2,FALSE)</f>
        <v>25_34</v>
      </c>
      <c r="N2" s="13">
        <f>IF(I2="daft.ie","yes",0)</f>
        <v>0</v>
      </c>
      <c r="O2" s="13" t="str">
        <f>IF(OR(D2="Saturday",D2="Sunday"),"Weekend","Weekday")</f>
        <v>Weekday</v>
      </c>
      <c r="P2" s="13">
        <f>HOUR(B2)</f>
        <v>10</v>
      </c>
      <c r="Q2" s="13" t="str">
        <f>IF(AND(P2&gt;=6,P2&lt;=11),"Morning",IF(AND(P2&gt;=12,P2&lt;=16),"Afternoon","Evening"))</f>
        <v>Morning</v>
      </c>
      <c r="R2" t="str">
        <f>IFERROR(IF(H2="conversion",VLOOKUP($A$2:$A$2367,Retargeting!$A$2:$B$1703,2,FALSE),""),"No")</f>
        <v/>
      </c>
      <c r="S2" t="str">
        <f>IFERROR(IF(H2="conversion",VLOOKUP($A$2:$A$2367,Prospecting!$A$2:$B$427,2,FALSE),""),"No")</f>
        <v/>
      </c>
    </row>
    <row r="3" spans="1:19" x14ac:dyDescent="0.2">
      <c r="A3">
        <v>1</v>
      </c>
      <c r="B3" s="1">
        <v>43467.536805555559</v>
      </c>
      <c r="C3" s="7">
        <f t="shared" ref="C3:C66" si="0">WEEKDAY(B3)</f>
        <v>4</v>
      </c>
      <c r="D3" s="1" t="str">
        <f>VLOOKUP($C$2:$C$2367,Weekday!$A$1:$B$8,2,FALSE)</f>
        <v>Wednesday</v>
      </c>
      <c r="E3" t="s">
        <v>351</v>
      </c>
      <c r="F3" t="s">
        <v>347</v>
      </c>
      <c r="G3" t="s">
        <v>8</v>
      </c>
      <c r="H3" t="s">
        <v>20</v>
      </c>
      <c r="I3" t="s">
        <v>30</v>
      </c>
      <c r="J3" t="s">
        <v>16</v>
      </c>
      <c r="K3" t="s">
        <v>17</v>
      </c>
      <c r="L3" t="s">
        <v>13</v>
      </c>
      <c r="M3" s="13" t="str">
        <f>VLOOKUP($L$2:$L$2367,Agenumeric!$A$1:$B$6,2,FALSE)</f>
        <v>25_34</v>
      </c>
      <c r="N3" s="13" t="str">
        <f t="shared" ref="N3:N66" si="1">IF(I3="daft.ie","yes",0)</f>
        <v>yes</v>
      </c>
      <c r="O3" s="13" t="str">
        <f t="shared" ref="O3:O66" si="2">IF(OR(D3="Saturday",D3="Sunday"),"Weekend","Weekday")</f>
        <v>Weekday</v>
      </c>
      <c r="P3" s="13">
        <f t="shared" ref="P3:P66" si="3">HOUR(B3)</f>
        <v>12</v>
      </c>
      <c r="Q3" s="13" t="str">
        <f t="shared" ref="Q3:Q66" si="4">IF(AND(P3&gt;=6,P3&lt;=11),"Morning",IF(AND(P3&gt;=12,P3&lt;=16),"Afternoon","Evening"))</f>
        <v>Afternoon</v>
      </c>
      <c r="R3" t="str">
        <f>IFERROR(IF(H3="conversion",VLOOKUP($A$2:$A$2367,Retargeting!$A$2:$B$1703,2,FALSE),""),"No")</f>
        <v/>
      </c>
      <c r="S3" t="str">
        <f>IFERROR(IF(H3="conversion",VLOOKUP($A$2:$A$2367,Prospecting!$A$2:$B$427,2,FALSE),""),"No")</f>
        <v/>
      </c>
    </row>
    <row r="4" spans="1:19" x14ac:dyDescent="0.2">
      <c r="A4" s="2">
        <v>1</v>
      </c>
      <c r="B4" s="3">
        <v>43467.576388888891</v>
      </c>
      <c r="C4" s="7">
        <f t="shared" si="0"/>
        <v>4</v>
      </c>
      <c r="D4" s="1" t="str">
        <f>VLOOKUP($C$2:$C$2367,Weekday!$A$1:$B$8,2,FALSE)</f>
        <v>Wednesday</v>
      </c>
      <c r="E4" s="2" t="s">
        <v>351</v>
      </c>
      <c r="F4" s="2" t="s">
        <v>348</v>
      </c>
      <c r="G4" s="2" t="s">
        <v>8</v>
      </c>
      <c r="H4" s="2" t="s">
        <v>14</v>
      </c>
      <c r="I4" s="2" t="s">
        <v>30</v>
      </c>
      <c r="J4" s="2" t="s">
        <v>16</v>
      </c>
      <c r="K4" s="2" t="s">
        <v>17</v>
      </c>
      <c r="L4" s="2" t="s">
        <v>13</v>
      </c>
      <c r="M4" s="13" t="str">
        <f>VLOOKUP($L$2:$L$2367,Agenumeric!$A$1:$B$6,2,FALSE)</f>
        <v>25_34</v>
      </c>
      <c r="N4" s="13" t="str">
        <f t="shared" si="1"/>
        <v>yes</v>
      </c>
      <c r="O4" s="13" t="str">
        <f t="shared" si="2"/>
        <v>Weekday</v>
      </c>
      <c r="P4" s="13">
        <f t="shared" si="3"/>
        <v>13</v>
      </c>
      <c r="Q4" s="13" t="str">
        <f t="shared" si="4"/>
        <v>Afternoon</v>
      </c>
      <c r="R4" t="str">
        <f>IFERROR(IF(H4="conversion",VLOOKUP($A$2:$A$2367,Retargeting!$A$2:$B$1703,2,FALSE),""),"No")</f>
        <v>No</v>
      </c>
      <c r="S4" t="str">
        <f>IFERROR(IF(H4="conversion",VLOOKUP($A$2:$A$2367,Prospecting!$A$2:$B$427,2,FALSE),""),"No")</f>
        <v>Yes</v>
      </c>
    </row>
    <row r="5" spans="1:19" x14ac:dyDescent="0.2">
      <c r="A5">
        <v>2</v>
      </c>
      <c r="B5" s="1">
        <v>43479.463888888888</v>
      </c>
      <c r="C5" s="7">
        <f t="shared" si="0"/>
        <v>2</v>
      </c>
      <c r="D5" s="1" t="str">
        <f>VLOOKUP($C$2:$C$2367,Weekday!$A$1:$B$8,2,FALSE)</f>
        <v>Monday</v>
      </c>
      <c r="E5" t="s">
        <v>351</v>
      </c>
      <c r="F5" t="s">
        <v>346</v>
      </c>
      <c r="G5" t="s">
        <v>8</v>
      </c>
      <c r="H5" t="s">
        <v>20</v>
      </c>
      <c r="I5" t="s">
        <v>30</v>
      </c>
      <c r="J5" t="s">
        <v>16</v>
      </c>
      <c r="K5" t="s">
        <v>17</v>
      </c>
      <c r="L5" t="s">
        <v>18</v>
      </c>
      <c r="M5" s="13" t="str">
        <f>VLOOKUP($L$2:$L$2367,Agenumeric!$A$1:$B$6,2,FALSE)</f>
        <v>45_54</v>
      </c>
      <c r="N5" s="13" t="str">
        <f t="shared" si="1"/>
        <v>yes</v>
      </c>
      <c r="O5" s="13" t="str">
        <f t="shared" si="2"/>
        <v>Weekday</v>
      </c>
      <c r="P5" s="13">
        <f t="shared" si="3"/>
        <v>11</v>
      </c>
      <c r="Q5" s="13" t="str">
        <f t="shared" si="4"/>
        <v>Morning</v>
      </c>
      <c r="R5" t="str">
        <f>IFERROR(IF(H5="conversion",VLOOKUP($A$2:$A$2367,Retargeting!$A$2:$B$1703,2,FALSE),""),"No")</f>
        <v/>
      </c>
      <c r="S5" t="str">
        <f>IFERROR(IF(H5="conversion",VLOOKUP($A$2:$A$2367,Prospecting!$A$2:$B$427,2,FALSE),""),"No")</f>
        <v/>
      </c>
    </row>
    <row r="6" spans="1:19" x14ac:dyDescent="0.2">
      <c r="A6" s="2">
        <v>2</v>
      </c>
      <c r="B6" s="3">
        <v>43479.467361111114</v>
      </c>
      <c r="C6" s="7">
        <f t="shared" si="0"/>
        <v>2</v>
      </c>
      <c r="D6" s="1" t="str">
        <f>VLOOKUP($C$2:$C$2367,Weekday!$A$1:$B$8,2,FALSE)</f>
        <v>Monday</v>
      </c>
      <c r="E6" s="2" t="s">
        <v>351</v>
      </c>
      <c r="F6" s="2" t="s">
        <v>348</v>
      </c>
      <c r="G6" s="2" t="s">
        <v>8</v>
      </c>
      <c r="H6" s="2" t="s">
        <v>14</v>
      </c>
      <c r="I6" s="2" t="s">
        <v>30</v>
      </c>
      <c r="J6" s="2" t="s">
        <v>16</v>
      </c>
      <c r="K6" s="2" t="s">
        <v>17</v>
      </c>
      <c r="L6" s="2" t="s">
        <v>18</v>
      </c>
      <c r="M6" s="13" t="str">
        <f>VLOOKUP($L$2:$L$2367,Agenumeric!$A$1:$B$6,2,FALSE)</f>
        <v>45_54</v>
      </c>
      <c r="N6" s="13" t="str">
        <f t="shared" si="1"/>
        <v>yes</v>
      </c>
      <c r="O6" s="13" t="str">
        <f t="shared" si="2"/>
        <v>Weekday</v>
      </c>
      <c r="P6" s="13">
        <f t="shared" si="3"/>
        <v>11</v>
      </c>
      <c r="Q6" s="13" t="str">
        <f t="shared" si="4"/>
        <v>Morning</v>
      </c>
      <c r="R6" t="str">
        <f>IFERROR(IF(H6="conversion",VLOOKUP($A$2:$A$2367,Retargeting!$A$2:$B$1703,2,FALSE),""),"No")</f>
        <v>Yes</v>
      </c>
      <c r="S6" t="str">
        <f>IFERROR(IF(H6="conversion",VLOOKUP($A$2:$A$2367,Prospecting!$A$2:$B$427,2,FALSE),""),"No")</f>
        <v>No</v>
      </c>
    </row>
    <row r="7" spans="1:19" x14ac:dyDescent="0.2">
      <c r="A7">
        <v>3</v>
      </c>
      <c r="B7" s="1">
        <v>43470.776388888888</v>
      </c>
      <c r="C7" s="7">
        <f t="shared" si="0"/>
        <v>7</v>
      </c>
      <c r="D7" s="1" t="str">
        <f>VLOOKUP($C$2:$C$2367,Weekday!$A$1:$B$8,2,FALSE)</f>
        <v>Saturday</v>
      </c>
      <c r="E7" t="s">
        <v>351</v>
      </c>
      <c r="F7" t="s">
        <v>347</v>
      </c>
      <c r="G7" t="s">
        <v>19</v>
      </c>
      <c r="H7" t="s">
        <v>20</v>
      </c>
      <c r="I7" t="s">
        <v>48</v>
      </c>
      <c r="J7" t="s">
        <v>22</v>
      </c>
      <c r="K7" t="s">
        <v>12</v>
      </c>
      <c r="L7" t="s">
        <v>13</v>
      </c>
      <c r="M7" s="13" t="str">
        <f>VLOOKUP($L$2:$L$2367,Agenumeric!$A$1:$B$6,2,FALSE)</f>
        <v>25_34</v>
      </c>
      <c r="N7" s="13">
        <f t="shared" si="1"/>
        <v>0</v>
      </c>
      <c r="O7" s="13" t="str">
        <f t="shared" si="2"/>
        <v>Weekend</v>
      </c>
      <c r="P7" s="13">
        <f t="shared" si="3"/>
        <v>18</v>
      </c>
      <c r="Q7" s="13" t="str">
        <f t="shared" si="4"/>
        <v>Evening</v>
      </c>
      <c r="R7" t="str">
        <f>IFERROR(IF(H7="conversion",VLOOKUP($A$2:$A$2367,Retargeting!$A$2:$B$1703,2,FALSE),""),"No")</f>
        <v/>
      </c>
      <c r="S7" t="str">
        <f>IFERROR(IF(H7="conversion",VLOOKUP($A$2:$A$2367,Prospecting!$A$2:$B$427,2,FALSE),""),"No")</f>
        <v/>
      </c>
    </row>
    <row r="8" spans="1:19" x14ac:dyDescent="0.2">
      <c r="A8" s="2">
        <v>3</v>
      </c>
      <c r="B8" s="3">
        <v>43481.713888888888</v>
      </c>
      <c r="C8" s="7">
        <f t="shared" si="0"/>
        <v>4</v>
      </c>
      <c r="D8" s="1" t="str">
        <f>VLOOKUP($C$2:$C$2367,Weekday!$A$1:$B$8,2,FALSE)</f>
        <v>Wednesday</v>
      </c>
      <c r="E8" s="2" t="s">
        <v>351</v>
      </c>
      <c r="F8" s="2" t="s">
        <v>348</v>
      </c>
      <c r="G8" s="2" t="s">
        <v>19</v>
      </c>
      <c r="H8" s="2" t="s">
        <v>14</v>
      </c>
      <c r="I8" s="2" t="s">
        <v>48</v>
      </c>
      <c r="J8" s="2" t="s">
        <v>22</v>
      </c>
      <c r="K8" s="2" t="s">
        <v>12</v>
      </c>
      <c r="L8" s="2" t="s">
        <v>13</v>
      </c>
      <c r="M8" s="13" t="str">
        <f>VLOOKUP($L$2:$L$2367,Agenumeric!$A$1:$B$6,2,FALSE)</f>
        <v>25_34</v>
      </c>
      <c r="N8" s="13">
        <f t="shared" si="1"/>
        <v>0</v>
      </c>
      <c r="O8" s="13" t="str">
        <f t="shared" si="2"/>
        <v>Weekday</v>
      </c>
      <c r="P8" s="13">
        <f t="shared" si="3"/>
        <v>17</v>
      </c>
      <c r="Q8" s="13" t="str">
        <f t="shared" si="4"/>
        <v>Evening</v>
      </c>
      <c r="R8" t="str">
        <f>IFERROR(IF(H8="conversion",VLOOKUP($A$2:$A$2367,Retargeting!$A$2:$B$1703,2,FALSE),""),"No")</f>
        <v>No</v>
      </c>
      <c r="S8" t="str">
        <f>IFERROR(IF(H8="conversion",VLOOKUP($A$2:$A$2367,Prospecting!$A$2:$B$427,2,FALSE),""),"No")</f>
        <v>Yes</v>
      </c>
    </row>
    <row r="9" spans="1:19" x14ac:dyDescent="0.2">
      <c r="A9">
        <v>4</v>
      </c>
      <c r="B9" s="1">
        <v>43476.337500000001</v>
      </c>
      <c r="C9" s="7">
        <f t="shared" si="0"/>
        <v>6</v>
      </c>
      <c r="D9" s="1" t="str">
        <f>VLOOKUP($C$2:$C$2367,Weekday!$A$1:$B$8,2,FALSE)</f>
        <v>Friday</v>
      </c>
      <c r="E9" t="s">
        <v>351</v>
      </c>
      <c r="F9" t="s">
        <v>347</v>
      </c>
      <c r="G9" t="s">
        <v>8</v>
      </c>
      <c r="H9" t="s">
        <v>20</v>
      </c>
      <c r="I9" t="s">
        <v>30</v>
      </c>
      <c r="J9" t="s">
        <v>16</v>
      </c>
      <c r="K9" t="s">
        <v>17</v>
      </c>
      <c r="L9" t="s">
        <v>87</v>
      </c>
      <c r="M9" s="13" t="str">
        <f>VLOOKUP($L$2:$L$2367,Agenumeric!$A$1:$B$6,2,FALSE)</f>
        <v>55_64</v>
      </c>
      <c r="N9" s="13" t="str">
        <f t="shared" si="1"/>
        <v>yes</v>
      </c>
      <c r="O9" s="13" t="str">
        <f t="shared" si="2"/>
        <v>Weekday</v>
      </c>
      <c r="P9" s="13">
        <f t="shared" si="3"/>
        <v>8</v>
      </c>
      <c r="Q9" s="13" t="str">
        <f t="shared" si="4"/>
        <v>Morning</v>
      </c>
      <c r="R9" t="str">
        <f>IFERROR(IF(H9="conversion",VLOOKUP($A$2:$A$2367,Retargeting!$A$2:$B$1703,2,FALSE),""),"No")</f>
        <v/>
      </c>
      <c r="S9" t="str">
        <f>IFERROR(IF(H9="conversion",VLOOKUP($A$2:$A$2367,Prospecting!$A$2:$B$427,2,FALSE),""),"No")</f>
        <v/>
      </c>
    </row>
    <row r="10" spans="1:19" x14ac:dyDescent="0.2">
      <c r="A10">
        <v>4</v>
      </c>
      <c r="B10" s="1">
        <v>43475.716666666667</v>
      </c>
      <c r="C10" s="7">
        <f t="shared" si="0"/>
        <v>5</v>
      </c>
      <c r="D10" s="1" t="str">
        <f>VLOOKUP($C$2:$C$2367,Weekday!$A$1:$B$8,2,FALSE)</f>
        <v>Thursday</v>
      </c>
      <c r="E10" t="s">
        <v>351</v>
      </c>
      <c r="F10" t="s">
        <v>347</v>
      </c>
      <c r="G10" t="s">
        <v>8</v>
      </c>
      <c r="H10" t="s">
        <v>9</v>
      </c>
      <c r="I10" t="s">
        <v>30</v>
      </c>
      <c r="J10" t="s">
        <v>16</v>
      </c>
      <c r="K10" t="s">
        <v>17</v>
      </c>
      <c r="L10" t="s">
        <v>87</v>
      </c>
      <c r="M10" s="13" t="str">
        <f>VLOOKUP($L$2:$L$2367,Agenumeric!$A$1:$B$6,2,FALSE)</f>
        <v>55_64</v>
      </c>
      <c r="N10" s="13" t="str">
        <f t="shared" si="1"/>
        <v>yes</v>
      </c>
      <c r="O10" s="13" t="str">
        <f t="shared" si="2"/>
        <v>Weekday</v>
      </c>
      <c r="P10" s="13">
        <f t="shared" si="3"/>
        <v>17</v>
      </c>
      <c r="Q10" s="13" t="str">
        <f t="shared" si="4"/>
        <v>Evening</v>
      </c>
      <c r="R10" t="str">
        <f>IFERROR(IF(H10="conversion",VLOOKUP($A$2:$A$2367,Retargeting!$A$2:$B$1703,2,FALSE),""),"No")</f>
        <v/>
      </c>
      <c r="S10" t="str">
        <f>IFERROR(IF(H10="conversion",VLOOKUP($A$2:$A$2367,Prospecting!$A$2:$B$427,2,FALSE),""),"No")</f>
        <v/>
      </c>
    </row>
    <row r="11" spans="1:19" x14ac:dyDescent="0.2">
      <c r="A11">
        <v>4</v>
      </c>
      <c r="B11" s="1">
        <v>43475.714583333334</v>
      </c>
      <c r="C11" s="7">
        <f t="shared" si="0"/>
        <v>5</v>
      </c>
      <c r="D11" s="1" t="str">
        <f>VLOOKUP($C$2:$C$2367,Weekday!$A$1:$B$8,2,FALSE)</f>
        <v>Thursday</v>
      </c>
      <c r="E11" t="s">
        <v>351</v>
      </c>
      <c r="F11" t="s">
        <v>347</v>
      </c>
      <c r="G11" t="s">
        <v>8</v>
      </c>
      <c r="H11" t="s">
        <v>9</v>
      </c>
      <c r="I11" t="s">
        <v>30</v>
      </c>
      <c r="J11" t="s">
        <v>16</v>
      </c>
      <c r="K11" t="s">
        <v>17</v>
      </c>
      <c r="L11" t="s">
        <v>87</v>
      </c>
      <c r="M11" s="13" t="str">
        <f>VLOOKUP($L$2:$L$2367,Agenumeric!$A$1:$B$6,2,FALSE)</f>
        <v>55_64</v>
      </c>
      <c r="N11" s="13" t="str">
        <f t="shared" si="1"/>
        <v>yes</v>
      </c>
      <c r="O11" s="13" t="str">
        <f t="shared" si="2"/>
        <v>Weekday</v>
      </c>
      <c r="P11" s="13">
        <f t="shared" si="3"/>
        <v>17</v>
      </c>
      <c r="Q11" s="13" t="str">
        <f t="shared" si="4"/>
        <v>Evening</v>
      </c>
      <c r="R11" t="str">
        <f>IFERROR(IF(H11="conversion",VLOOKUP($A$2:$A$2367,Retargeting!$A$2:$B$1703,2,FALSE),""),"No")</f>
        <v/>
      </c>
      <c r="S11" t="str">
        <f>IFERROR(IF(H11="conversion",VLOOKUP($A$2:$A$2367,Prospecting!$A$2:$B$427,2,FALSE),""),"No")</f>
        <v/>
      </c>
    </row>
    <row r="12" spans="1:19" x14ac:dyDescent="0.2">
      <c r="A12">
        <v>4</v>
      </c>
      <c r="B12" s="1">
        <v>43471.760416666664</v>
      </c>
      <c r="C12" s="7">
        <f t="shared" si="0"/>
        <v>1</v>
      </c>
      <c r="D12" s="1" t="str">
        <f>VLOOKUP($C$2:$C$2367,Weekday!$A$1:$B$8,2,FALSE)</f>
        <v>Sunday</v>
      </c>
      <c r="E12" t="s">
        <v>351</v>
      </c>
      <c r="F12" t="s">
        <v>347</v>
      </c>
      <c r="G12" t="s">
        <v>8</v>
      </c>
      <c r="H12" t="s">
        <v>25</v>
      </c>
      <c r="I12" t="s">
        <v>30</v>
      </c>
      <c r="J12" t="s">
        <v>16</v>
      </c>
      <c r="K12" t="s">
        <v>17</v>
      </c>
      <c r="L12" t="s">
        <v>87</v>
      </c>
      <c r="M12" s="13" t="str">
        <f>VLOOKUP($L$2:$L$2367,Agenumeric!$A$1:$B$6,2,FALSE)</f>
        <v>55_64</v>
      </c>
      <c r="N12" s="13" t="str">
        <f t="shared" si="1"/>
        <v>yes</v>
      </c>
      <c r="O12" s="13" t="str">
        <f t="shared" si="2"/>
        <v>Weekend</v>
      </c>
      <c r="P12" s="13">
        <f t="shared" si="3"/>
        <v>18</v>
      </c>
      <c r="Q12" s="13" t="str">
        <f t="shared" si="4"/>
        <v>Evening</v>
      </c>
      <c r="R12" t="str">
        <f>IFERROR(IF(H12="conversion",VLOOKUP($A$2:$A$2367,Retargeting!$A$2:$B$1703,2,FALSE),""),"No")</f>
        <v/>
      </c>
      <c r="S12" t="str">
        <f>IFERROR(IF(H12="conversion",VLOOKUP($A$2:$A$2367,Prospecting!$A$2:$B$427,2,FALSE),""),"No")</f>
        <v/>
      </c>
    </row>
    <row r="13" spans="1:19" x14ac:dyDescent="0.2">
      <c r="A13" s="2">
        <v>4</v>
      </c>
      <c r="B13" s="3">
        <v>43479.350694444445</v>
      </c>
      <c r="C13" s="7">
        <f t="shared" si="0"/>
        <v>2</v>
      </c>
      <c r="D13" s="1" t="str">
        <f>VLOOKUP($C$2:$C$2367,Weekday!$A$1:$B$8,2,FALSE)</f>
        <v>Monday</v>
      </c>
      <c r="E13" s="2" t="s">
        <v>351</v>
      </c>
      <c r="F13" s="2" t="s">
        <v>348</v>
      </c>
      <c r="G13" s="2" t="s">
        <v>8</v>
      </c>
      <c r="H13" s="2" t="s">
        <v>14</v>
      </c>
      <c r="I13" s="2" t="s">
        <v>30</v>
      </c>
      <c r="J13" s="2" t="s">
        <v>16</v>
      </c>
      <c r="K13" s="2" t="s">
        <v>17</v>
      </c>
      <c r="L13" s="2" t="s">
        <v>87</v>
      </c>
      <c r="M13" s="13" t="str">
        <f>VLOOKUP($L$2:$L$2367,Agenumeric!$A$1:$B$6,2,FALSE)</f>
        <v>55_64</v>
      </c>
      <c r="N13" s="13" t="str">
        <f t="shared" si="1"/>
        <v>yes</v>
      </c>
      <c r="O13" s="13" t="str">
        <f t="shared" si="2"/>
        <v>Weekday</v>
      </c>
      <c r="P13" s="13">
        <f t="shared" si="3"/>
        <v>8</v>
      </c>
      <c r="Q13" s="13" t="str">
        <f t="shared" si="4"/>
        <v>Morning</v>
      </c>
      <c r="R13" t="str">
        <f>IFERROR(IF(H13="conversion",VLOOKUP($A$2:$A$2367,Retargeting!$A$2:$B$1703,2,FALSE),""),"No")</f>
        <v>No</v>
      </c>
      <c r="S13" t="str">
        <f>IFERROR(IF(H13="conversion",VLOOKUP($A$2:$A$2367,Prospecting!$A$2:$B$427,2,FALSE),""),"No")</f>
        <v>Yes</v>
      </c>
    </row>
    <row r="14" spans="1:19" x14ac:dyDescent="0.2">
      <c r="A14">
        <v>5</v>
      </c>
      <c r="B14" s="1">
        <v>43470.933333333334</v>
      </c>
      <c r="C14" s="7">
        <f t="shared" si="0"/>
        <v>7</v>
      </c>
      <c r="D14" s="1" t="str">
        <f>VLOOKUP($C$2:$C$2367,Weekday!$A$1:$B$8,2,FALSE)</f>
        <v>Saturday</v>
      </c>
      <c r="E14" t="s">
        <v>351</v>
      </c>
      <c r="F14" t="s">
        <v>346</v>
      </c>
      <c r="G14" t="s">
        <v>8</v>
      </c>
      <c r="H14" t="s">
        <v>9</v>
      </c>
      <c r="I14" t="s">
        <v>235</v>
      </c>
      <c r="J14" t="s">
        <v>11</v>
      </c>
      <c r="K14" t="s">
        <v>17</v>
      </c>
      <c r="L14" t="s">
        <v>13</v>
      </c>
      <c r="M14" s="13" t="str">
        <f>VLOOKUP($L$2:$L$2367,Agenumeric!$A$1:$B$6,2,FALSE)</f>
        <v>25_34</v>
      </c>
      <c r="N14" s="13">
        <f t="shared" si="1"/>
        <v>0</v>
      </c>
      <c r="O14" s="13" t="str">
        <f t="shared" si="2"/>
        <v>Weekend</v>
      </c>
      <c r="P14" s="13">
        <f t="shared" si="3"/>
        <v>22</v>
      </c>
      <c r="Q14" s="13" t="str">
        <f t="shared" si="4"/>
        <v>Evening</v>
      </c>
      <c r="R14" t="str">
        <f>IFERROR(IF(H14="conversion",VLOOKUP($A$2:$A$2367,Retargeting!$A$2:$B$1703,2,FALSE),""),"No")</f>
        <v/>
      </c>
      <c r="S14" t="str">
        <f>IFERROR(IF(H14="conversion",VLOOKUP($A$2:$A$2367,Prospecting!$A$2:$B$427,2,FALSE),""),"No")</f>
        <v/>
      </c>
    </row>
    <row r="15" spans="1:19" x14ac:dyDescent="0.2">
      <c r="A15">
        <v>5</v>
      </c>
      <c r="B15" s="1">
        <v>43466.870833333334</v>
      </c>
      <c r="C15" s="7">
        <f t="shared" si="0"/>
        <v>3</v>
      </c>
      <c r="D15" s="1" t="str">
        <f>VLOOKUP($C$2:$C$2367,Weekday!$A$1:$B$8,2,FALSE)</f>
        <v>Tuesday</v>
      </c>
      <c r="E15" t="s">
        <v>351</v>
      </c>
      <c r="F15" t="s">
        <v>346</v>
      </c>
      <c r="G15" t="s">
        <v>8</v>
      </c>
      <c r="H15" t="s">
        <v>9</v>
      </c>
      <c r="I15" t="s">
        <v>30</v>
      </c>
      <c r="J15" t="s">
        <v>11</v>
      </c>
      <c r="K15" t="s">
        <v>17</v>
      </c>
      <c r="L15" t="s">
        <v>13</v>
      </c>
      <c r="M15" s="13" t="str">
        <f>VLOOKUP($L$2:$L$2367,Agenumeric!$A$1:$B$6,2,FALSE)</f>
        <v>25_34</v>
      </c>
      <c r="N15" s="13" t="str">
        <f t="shared" si="1"/>
        <v>yes</v>
      </c>
      <c r="O15" s="13" t="str">
        <f t="shared" si="2"/>
        <v>Weekday</v>
      </c>
      <c r="P15" s="13">
        <f t="shared" si="3"/>
        <v>20</v>
      </c>
      <c r="Q15" s="13" t="str">
        <f t="shared" si="4"/>
        <v>Evening</v>
      </c>
      <c r="R15" t="str">
        <f>IFERROR(IF(H15="conversion",VLOOKUP($A$2:$A$2367,Retargeting!$A$2:$B$1703,2,FALSE),""),"No")</f>
        <v/>
      </c>
      <c r="S15" t="str">
        <f>IFERROR(IF(H15="conversion",VLOOKUP($A$2:$A$2367,Prospecting!$A$2:$B$427,2,FALSE),""),"No")</f>
        <v/>
      </c>
    </row>
    <row r="16" spans="1:19" x14ac:dyDescent="0.2">
      <c r="A16">
        <v>5</v>
      </c>
      <c r="B16" s="1">
        <v>43466.795138888891</v>
      </c>
      <c r="C16" s="7">
        <f t="shared" si="0"/>
        <v>3</v>
      </c>
      <c r="D16" s="1" t="str">
        <f>VLOOKUP($C$2:$C$2367,Weekday!$A$1:$B$8,2,FALSE)</f>
        <v>Tuesday</v>
      </c>
      <c r="E16" t="s">
        <v>351</v>
      </c>
      <c r="F16" t="s">
        <v>346</v>
      </c>
      <c r="G16" t="s">
        <v>8</v>
      </c>
      <c r="H16" t="s">
        <v>25</v>
      </c>
      <c r="I16" t="s">
        <v>37</v>
      </c>
      <c r="J16" t="s">
        <v>22</v>
      </c>
      <c r="K16" t="s">
        <v>17</v>
      </c>
      <c r="L16" t="s">
        <v>13</v>
      </c>
      <c r="M16" s="13" t="str">
        <f>VLOOKUP($L$2:$L$2367,Agenumeric!$A$1:$B$6,2,FALSE)</f>
        <v>25_34</v>
      </c>
      <c r="N16" s="13">
        <f t="shared" si="1"/>
        <v>0</v>
      </c>
      <c r="O16" s="13" t="str">
        <f t="shared" si="2"/>
        <v>Weekday</v>
      </c>
      <c r="P16" s="13">
        <f t="shared" si="3"/>
        <v>19</v>
      </c>
      <c r="Q16" s="13" t="str">
        <f t="shared" si="4"/>
        <v>Evening</v>
      </c>
      <c r="R16" t="str">
        <f>IFERROR(IF(H16="conversion",VLOOKUP($A$2:$A$2367,Retargeting!$A$2:$B$1703,2,FALSE),""),"No")</f>
        <v/>
      </c>
      <c r="S16" t="str">
        <f>IFERROR(IF(H16="conversion",VLOOKUP($A$2:$A$2367,Prospecting!$A$2:$B$427,2,FALSE),""),"No")</f>
        <v/>
      </c>
    </row>
    <row r="17" spans="1:19" x14ac:dyDescent="0.2">
      <c r="A17">
        <v>5</v>
      </c>
      <c r="B17" s="1">
        <v>43466.798611111109</v>
      </c>
      <c r="C17" s="7">
        <f t="shared" si="0"/>
        <v>3</v>
      </c>
      <c r="D17" s="1" t="str">
        <f>VLOOKUP($C$2:$C$2367,Weekday!$A$1:$B$8,2,FALSE)</f>
        <v>Tuesday</v>
      </c>
      <c r="E17" t="s">
        <v>351</v>
      </c>
      <c r="F17" t="s">
        <v>346</v>
      </c>
      <c r="G17" t="s">
        <v>8</v>
      </c>
      <c r="H17" t="s">
        <v>9</v>
      </c>
      <c r="I17" t="s">
        <v>37</v>
      </c>
      <c r="J17" t="s">
        <v>22</v>
      </c>
      <c r="K17" t="s">
        <v>17</v>
      </c>
      <c r="L17" t="s">
        <v>13</v>
      </c>
      <c r="M17" s="13" t="str">
        <f>VLOOKUP($L$2:$L$2367,Agenumeric!$A$1:$B$6,2,FALSE)</f>
        <v>25_34</v>
      </c>
      <c r="N17" s="13">
        <f t="shared" si="1"/>
        <v>0</v>
      </c>
      <c r="O17" s="13" t="str">
        <f t="shared" si="2"/>
        <v>Weekday</v>
      </c>
      <c r="P17" s="13">
        <f t="shared" si="3"/>
        <v>19</v>
      </c>
      <c r="Q17" s="13" t="str">
        <f t="shared" si="4"/>
        <v>Evening</v>
      </c>
      <c r="R17" t="str">
        <f>IFERROR(IF(H17="conversion",VLOOKUP($A$2:$A$2367,Retargeting!$A$2:$B$1703,2,FALSE),""),"No")</f>
        <v/>
      </c>
      <c r="S17" t="str">
        <f>IFERROR(IF(H17="conversion",VLOOKUP($A$2:$A$2367,Prospecting!$A$2:$B$427,2,FALSE),""),"No")</f>
        <v/>
      </c>
    </row>
    <row r="18" spans="1:19" x14ac:dyDescent="0.2">
      <c r="A18">
        <v>5</v>
      </c>
      <c r="B18" s="1">
        <v>43471.665277777778</v>
      </c>
      <c r="C18" s="7">
        <f t="shared" si="0"/>
        <v>1</v>
      </c>
      <c r="D18" s="1" t="str">
        <f>VLOOKUP($C$2:$C$2367,Weekday!$A$1:$B$8,2,FALSE)</f>
        <v>Sunday</v>
      </c>
      <c r="E18" t="s">
        <v>351</v>
      </c>
      <c r="F18" t="s">
        <v>346</v>
      </c>
      <c r="G18" t="s">
        <v>8</v>
      </c>
      <c r="H18" t="s">
        <v>20</v>
      </c>
      <c r="I18" t="s">
        <v>62</v>
      </c>
      <c r="J18" t="s">
        <v>22</v>
      </c>
      <c r="K18" t="s">
        <v>17</v>
      </c>
      <c r="L18" t="s">
        <v>13</v>
      </c>
      <c r="M18" s="13" t="str">
        <f>VLOOKUP($L$2:$L$2367,Agenumeric!$A$1:$B$6,2,FALSE)</f>
        <v>25_34</v>
      </c>
      <c r="N18" s="13">
        <f t="shared" si="1"/>
        <v>0</v>
      </c>
      <c r="O18" s="13" t="str">
        <f t="shared" si="2"/>
        <v>Weekend</v>
      </c>
      <c r="P18" s="13">
        <f t="shared" si="3"/>
        <v>15</v>
      </c>
      <c r="Q18" s="13" t="str">
        <f t="shared" si="4"/>
        <v>Afternoon</v>
      </c>
      <c r="R18" t="str">
        <f>IFERROR(IF(H18="conversion",VLOOKUP($A$2:$A$2367,Retargeting!$A$2:$B$1703,2,FALSE),""),"No")</f>
        <v/>
      </c>
      <c r="S18" t="str">
        <f>IFERROR(IF(H18="conversion",VLOOKUP($A$2:$A$2367,Prospecting!$A$2:$B$427,2,FALSE),""),"No")</f>
        <v/>
      </c>
    </row>
    <row r="19" spans="1:19" x14ac:dyDescent="0.2">
      <c r="A19">
        <v>5</v>
      </c>
      <c r="B19" s="1">
        <v>43471.640277777777</v>
      </c>
      <c r="C19" s="7">
        <f t="shared" si="0"/>
        <v>1</v>
      </c>
      <c r="D19" s="1" t="str">
        <f>VLOOKUP($C$2:$C$2367,Weekday!$A$1:$B$8,2,FALSE)</f>
        <v>Sunday</v>
      </c>
      <c r="E19" t="s">
        <v>351</v>
      </c>
      <c r="F19" t="s">
        <v>346</v>
      </c>
      <c r="G19" t="s">
        <v>8</v>
      </c>
      <c r="H19" t="s">
        <v>9</v>
      </c>
      <c r="I19" t="s">
        <v>152</v>
      </c>
      <c r="J19" t="s">
        <v>22</v>
      </c>
      <c r="K19" t="s">
        <v>17</v>
      </c>
      <c r="L19" t="s">
        <v>13</v>
      </c>
      <c r="M19" s="13" t="str">
        <f>VLOOKUP($L$2:$L$2367,Agenumeric!$A$1:$B$6,2,FALSE)</f>
        <v>25_34</v>
      </c>
      <c r="N19" s="13">
        <f t="shared" si="1"/>
        <v>0</v>
      </c>
      <c r="O19" s="13" t="str">
        <f t="shared" si="2"/>
        <v>Weekend</v>
      </c>
      <c r="P19" s="13">
        <f t="shared" si="3"/>
        <v>15</v>
      </c>
      <c r="Q19" s="13" t="str">
        <f t="shared" si="4"/>
        <v>Afternoon</v>
      </c>
      <c r="R19" t="str">
        <f>IFERROR(IF(H19="conversion",VLOOKUP($A$2:$A$2367,Retargeting!$A$2:$B$1703,2,FALSE),""),"No")</f>
        <v/>
      </c>
      <c r="S19" t="str">
        <f>IFERROR(IF(H19="conversion",VLOOKUP($A$2:$A$2367,Prospecting!$A$2:$B$427,2,FALSE),""),"No")</f>
        <v/>
      </c>
    </row>
    <row r="20" spans="1:19" x14ac:dyDescent="0.2">
      <c r="A20">
        <v>5</v>
      </c>
      <c r="B20" s="1">
        <v>43466.796527777777</v>
      </c>
      <c r="C20" s="7">
        <f t="shared" si="0"/>
        <v>3</v>
      </c>
      <c r="D20" s="1" t="str">
        <f>VLOOKUP($C$2:$C$2367,Weekday!$A$1:$B$8,2,FALSE)</f>
        <v>Tuesday</v>
      </c>
      <c r="E20" t="s">
        <v>351</v>
      </c>
      <c r="F20" t="s">
        <v>346</v>
      </c>
      <c r="G20" t="s">
        <v>8</v>
      </c>
      <c r="H20" t="s">
        <v>9</v>
      </c>
      <c r="I20" t="s">
        <v>37</v>
      </c>
      <c r="J20" t="s">
        <v>22</v>
      </c>
      <c r="K20" t="s">
        <v>17</v>
      </c>
      <c r="L20" t="s">
        <v>13</v>
      </c>
      <c r="M20" s="13" t="str">
        <f>VLOOKUP($L$2:$L$2367,Agenumeric!$A$1:$B$6,2,FALSE)</f>
        <v>25_34</v>
      </c>
      <c r="N20" s="13">
        <f t="shared" si="1"/>
        <v>0</v>
      </c>
      <c r="O20" s="13" t="str">
        <f t="shared" si="2"/>
        <v>Weekday</v>
      </c>
      <c r="P20" s="13">
        <f t="shared" si="3"/>
        <v>19</v>
      </c>
      <c r="Q20" s="13" t="str">
        <f t="shared" si="4"/>
        <v>Evening</v>
      </c>
      <c r="R20" t="str">
        <f>IFERROR(IF(H20="conversion",VLOOKUP($A$2:$A$2367,Retargeting!$A$2:$B$1703,2,FALSE),""),"No")</f>
        <v/>
      </c>
      <c r="S20" t="str">
        <f>IFERROR(IF(H20="conversion",VLOOKUP($A$2:$A$2367,Prospecting!$A$2:$B$427,2,FALSE),""),"No")</f>
        <v/>
      </c>
    </row>
    <row r="21" spans="1:19" x14ac:dyDescent="0.2">
      <c r="A21">
        <v>5</v>
      </c>
      <c r="B21" s="1">
        <v>43470.933333333334</v>
      </c>
      <c r="C21" s="7">
        <f t="shared" si="0"/>
        <v>7</v>
      </c>
      <c r="D21" s="1" t="str">
        <f>VLOOKUP($C$2:$C$2367,Weekday!$A$1:$B$8,2,FALSE)</f>
        <v>Saturday</v>
      </c>
      <c r="E21" t="s">
        <v>351</v>
      </c>
      <c r="F21" t="s">
        <v>346</v>
      </c>
      <c r="G21" t="s">
        <v>8</v>
      </c>
      <c r="H21" t="s">
        <v>9</v>
      </c>
      <c r="I21" t="s">
        <v>277</v>
      </c>
      <c r="J21" t="s">
        <v>16</v>
      </c>
      <c r="K21" t="s">
        <v>17</v>
      </c>
      <c r="L21" t="s">
        <v>13</v>
      </c>
      <c r="M21" s="13" t="str">
        <f>VLOOKUP($L$2:$L$2367,Agenumeric!$A$1:$B$6,2,FALSE)</f>
        <v>25_34</v>
      </c>
      <c r="N21" s="13">
        <f t="shared" si="1"/>
        <v>0</v>
      </c>
      <c r="O21" s="13" t="str">
        <f t="shared" si="2"/>
        <v>Weekend</v>
      </c>
      <c r="P21" s="13">
        <f t="shared" si="3"/>
        <v>22</v>
      </c>
      <c r="Q21" s="13" t="str">
        <f t="shared" si="4"/>
        <v>Evening</v>
      </c>
      <c r="R21" t="str">
        <f>IFERROR(IF(H21="conversion",VLOOKUP($A$2:$A$2367,Retargeting!$A$2:$B$1703,2,FALSE),""),"No")</f>
        <v/>
      </c>
      <c r="S21" t="str">
        <f>IFERROR(IF(H21="conversion",VLOOKUP($A$2:$A$2367,Prospecting!$A$2:$B$427,2,FALSE),""),"No")</f>
        <v/>
      </c>
    </row>
    <row r="22" spans="1:19" x14ac:dyDescent="0.2">
      <c r="A22">
        <v>5</v>
      </c>
      <c r="B22" s="1">
        <v>43471.661111111112</v>
      </c>
      <c r="C22" s="7">
        <f t="shared" si="0"/>
        <v>1</v>
      </c>
      <c r="D22" s="1" t="str">
        <f>VLOOKUP($C$2:$C$2367,Weekday!$A$1:$B$8,2,FALSE)</f>
        <v>Sunday</v>
      </c>
      <c r="E22" t="s">
        <v>351</v>
      </c>
      <c r="F22" t="s">
        <v>346</v>
      </c>
      <c r="G22" t="s">
        <v>8</v>
      </c>
      <c r="H22" t="s">
        <v>9</v>
      </c>
      <c r="I22" t="s">
        <v>28</v>
      </c>
      <c r="J22" t="s">
        <v>16</v>
      </c>
      <c r="K22" t="s">
        <v>17</v>
      </c>
      <c r="L22" t="s">
        <v>13</v>
      </c>
      <c r="M22" s="13" t="str">
        <f>VLOOKUP($L$2:$L$2367,Agenumeric!$A$1:$B$6,2,FALSE)</f>
        <v>25_34</v>
      </c>
      <c r="N22" s="13">
        <f t="shared" si="1"/>
        <v>0</v>
      </c>
      <c r="O22" s="13" t="str">
        <f t="shared" si="2"/>
        <v>Weekend</v>
      </c>
      <c r="P22" s="13">
        <f t="shared" si="3"/>
        <v>15</v>
      </c>
      <c r="Q22" s="13" t="str">
        <f t="shared" si="4"/>
        <v>Afternoon</v>
      </c>
      <c r="R22" t="str">
        <f>IFERROR(IF(H22="conversion",VLOOKUP($A$2:$A$2367,Retargeting!$A$2:$B$1703,2,FALSE),""),"No")</f>
        <v/>
      </c>
      <c r="S22" t="str">
        <f>IFERROR(IF(H22="conversion",VLOOKUP($A$2:$A$2367,Prospecting!$A$2:$B$427,2,FALSE),""),"No")</f>
        <v/>
      </c>
    </row>
    <row r="23" spans="1:19" x14ac:dyDescent="0.2">
      <c r="A23">
        <v>5</v>
      </c>
      <c r="B23" s="1">
        <v>43471.660416666666</v>
      </c>
      <c r="C23" s="7">
        <f t="shared" si="0"/>
        <v>1</v>
      </c>
      <c r="D23" s="1" t="str">
        <f>VLOOKUP($C$2:$C$2367,Weekday!$A$1:$B$8,2,FALSE)</f>
        <v>Sunday</v>
      </c>
      <c r="E23" t="s">
        <v>351</v>
      </c>
      <c r="F23" t="s">
        <v>346</v>
      </c>
      <c r="G23" t="s">
        <v>8</v>
      </c>
      <c r="H23" t="s">
        <v>9</v>
      </c>
      <c r="I23" t="s">
        <v>28</v>
      </c>
      <c r="J23" t="s">
        <v>16</v>
      </c>
      <c r="K23" t="s">
        <v>17</v>
      </c>
      <c r="L23" t="s">
        <v>13</v>
      </c>
      <c r="M23" s="13" t="str">
        <f>VLOOKUP($L$2:$L$2367,Agenumeric!$A$1:$B$6,2,FALSE)</f>
        <v>25_34</v>
      </c>
      <c r="N23" s="13">
        <f t="shared" si="1"/>
        <v>0</v>
      </c>
      <c r="O23" s="13" t="str">
        <f t="shared" si="2"/>
        <v>Weekend</v>
      </c>
      <c r="P23" s="13">
        <f t="shared" si="3"/>
        <v>15</v>
      </c>
      <c r="Q23" s="13" t="str">
        <f t="shared" si="4"/>
        <v>Afternoon</v>
      </c>
      <c r="R23" t="str">
        <f>IFERROR(IF(H23="conversion",VLOOKUP($A$2:$A$2367,Retargeting!$A$2:$B$1703,2,FALSE),""),"No")</f>
        <v/>
      </c>
      <c r="S23" t="str">
        <f>IFERROR(IF(H23="conversion",VLOOKUP($A$2:$A$2367,Prospecting!$A$2:$B$427,2,FALSE),""),"No")</f>
        <v/>
      </c>
    </row>
    <row r="24" spans="1:19" x14ac:dyDescent="0.2">
      <c r="A24" s="2">
        <v>5</v>
      </c>
      <c r="B24" s="3">
        <v>43472.415277777778</v>
      </c>
      <c r="C24" s="7">
        <f t="shared" si="0"/>
        <v>2</v>
      </c>
      <c r="D24" s="1" t="str">
        <f>VLOOKUP($C$2:$C$2367,Weekday!$A$1:$B$8,2,FALSE)</f>
        <v>Monday</v>
      </c>
      <c r="E24" s="2" t="s">
        <v>351</v>
      </c>
      <c r="F24" s="2" t="s">
        <v>348</v>
      </c>
      <c r="G24" s="2" t="s">
        <v>8</v>
      </c>
      <c r="H24" s="2" t="s">
        <v>14</v>
      </c>
      <c r="I24" s="2" t="s">
        <v>62</v>
      </c>
      <c r="J24" s="2" t="s">
        <v>22</v>
      </c>
      <c r="K24" s="2" t="s">
        <v>17</v>
      </c>
      <c r="L24" s="2" t="s">
        <v>13</v>
      </c>
      <c r="M24" s="13" t="str">
        <f>VLOOKUP($L$2:$L$2367,Agenumeric!$A$1:$B$6,2,FALSE)</f>
        <v>25_34</v>
      </c>
      <c r="N24" s="13">
        <f t="shared" si="1"/>
        <v>0</v>
      </c>
      <c r="O24" s="13" t="str">
        <f t="shared" si="2"/>
        <v>Weekday</v>
      </c>
      <c r="P24" s="13">
        <f t="shared" si="3"/>
        <v>9</v>
      </c>
      <c r="Q24" s="13" t="str">
        <f t="shared" si="4"/>
        <v>Morning</v>
      </c>
      <c r="R24" t="str">
        <f>IFERROR(IF(H24="conversion",VLOOKUP($A$2:$A$2367,Retargeting!$A$2:$B$1703,2,FALSE),""),"No")</f>
        <v>Yes</v>
      </c>
      <c r="S24" t="str">
        <f>IFERROR(IF(H24="conversion",VLOOKUP($A$2:$A$2367,Prospecting!$A$2:$B$427,2,FALSE),""),"No")</f>
        <v>No</v>
      </c>
    </row>
    <row r="25" spans="1:19" x14ac:dyDescent="0.2">
      <c r="A25">
        <v>6</v>
      </c>
      <c r="B25" s="1">
        <v>43478.454861111109</v>
      </c>
      <c r="C25" s="7">
        <f t="shared" si="0"/>
        <v>1</v>
      </c>
      <c r="D25" s="1" t="str">
        <f>VLOOKUP($C$2:$C$2367,Weekday!$A$1:$B$8,2,FALSE)</f>
        <v>Sunday</v>
      </c>
      <c r="E25" t="s">
        <v>351</v>
      </c>
      <c r="F25" t="s">
        <v>347</v>
      </c>
      <c r="G25" t="s">
        <v>19</v>
      </c>
      <c r="H25" t="s">
        <v>20</v>
      </c>
      <c r="I25" t="s">
        <v>48</v>
      </c>
      <c r="J25" t="s">
        <v>22</v>
      </c>
      <c r="K25" t="s">
        <v>17</v>
      </c>
      <c r="L25" t="s">
        <v>13</v>
      </c>
      <c r="M25" s="13" t="str">
        <f>VLOOKUP($L$2:$L$2367,Agenumeric!$A$1:$B$6,2,FALSE)</f>
        <v>25_34</v>
      </c>
      <c r="N25" s="13">
        <f t="shared" si="1"/>
        <v>0</v>
      </c>
      <c r="O25" s="13" t="str">
        <f t="shared" si="2"/>
        <v>Weekend</v>
      </c>
      <c r="P25" s="13">
        <f t="shared" si="3"/>
        <v>10</v>
      </c>
      <c r="Q25" s="13" t="str">
        <f t="shared" si="4"/>
        <v>Morning</v>
      </c>
      <c r="R25" t="str">
        <f>IFERROR(IF(H25="conversion",VLOOKUP($A$2:$A$2367,Retargeting!$A$2:$B$1703,2,FALSE),""),"No")</f>
        <v/>
      </c>
      <c r="S25" t="str">
        <f>IFERROR(IF(H25="conversion",VLOOKUP($A$2:$A$2367,Prospecting!$A$2:$B$427,2,FALSE),""),"No")</f>
        <v/>
      </c>
    </row>
    <row r="26" spans="1:19" x14ac:dyDescent="0.2">
      <c r="A26" s="2">
        <v>6</v>
      </c>
      <c r="B26" s="3">
        <v>43487.415972222225</v>
      </c>
      <c r="C26" s="7">
        <f t="shared" si="0"/>
        <v>3</v>
      </c>
      <c r="D26" s="1" t="str">
        <f>VLOOKUP($C$2:$C$2367,Weekday!$A$1:$B$8,2,FALSE)</f>
        <v>Tuesday</v>
      </c>
      <c r="E26" s="2" t="s">
        <v>351</v>
      </c>
      <c r="F26" s="2" t="s">
        <v>348</v>
      </c>
      <c r="G26" s="2" t="s">
        <v>19</v>
      </c>
      <c r="H26" s="2" t="s">
        <v>14</v>
      </c>
      <c r="I26" s="2" t="s">
        <v>48</v>
      </c>
      <c r="J26" s="2" t="s">
        <v>22</v>
      </c>
      <c r="K26" s="2" t="s">
        <v>17</v>
      </c>
      <c r="L26" s="2" t="s">
        <v>13</v>
      </c>
      <c r="M26" s="13" t="str">
        <f>VLOOKUP($L$2:$L$2367,Agenumeric!$A$1:$B$6,2,FALSE)</f>
        <v>25_34</v>
      </c>
      <c r="N26" s="13">
        <f t="shared" si="1"/>
        <v>0</v>
      </c>
      <c r="O26" s="13" t="str">
        <f t="shared" si="2"/>
        <v>Weekday</v>
      </c>
      <c r="P26" s="13">
        <f t="shared" si="3"/>
        <v>9</v>
      </c>
      <c r="Q26" s="13" t="str">
        <f t="shared" si="4"/>
        <v>Morning</v>
      </c>
      <c r="R26" t="str">
        <f>IFERROR(IF(H26="conversion",VLOOKUP($A$2:$A$2367,Retargeting!$A$2:$B$1703,2,FALSE),""),"No")</f>
        <v>No</v>
      </c>
      <c r="S26" t="str">
        <f>IFERROR(IF(H26="conversion",VLOOKUP($A$2:$A$2367,Prospecting!$A$2:$B$427,2,FALSE),""),"No")</f>
        <v>Yes</v>
      </c>
    </row>
    <row r="27" spans="1:19" x14ac:dyDescent="0.2">
      <c r="A27">
        <v>7</v>
      </c>
      <c r="B27" s="1">
        <v>43494.835416666669</v>
      </c>
      <c r="C27" s="7">
        <f t="shared" si="0"/>
        <v>3</v>
      </c>
      <c r="D27" s="1" t="str">
        <f>VLOOKUP($C$2:$C$2367,Weekday!$A$1:$B$8,2,FALSE)</f>
        <v>Tuesday</v>
      </c>
      <c r="E27" t="s">
        <v>351</v>
      </c>
      <c r="F27" t="s">
        <v>346</v>
      </c>
      <c r="G27" t="s">
        <v>8</v>
      </c>
      <c r="H27" t="s">
        <v>20</v>
      </c>
      <c r="I27" t="s">
        <v>145</v>
      </c>
      <c r="J27" t="s">
        <v>16</v>
      </c>
      <c r="K27" t="s">
        <v>12</v>
      </c>
      <c r="L27" t="s">
        <v>13</v>
      </c>
      <c r="M27" s="13" t="str">
        <f>VLOOKUP($L$2:$L$2367,Agenumeric!$A$1:$B$6,2,FALSE)</f>
        <v>25_34</v>
      </c>
      <c r="N27" s="13">
        <f t="shared" si="1"/>
        <v>0</v>
      </c>
      <c r="O27" s="13" t="str">
        <f t="shared" si="2"/>
        <v>Weekday</v>
      </c>
      <c r="P27" s="13">
        <f t="shared" si="3"/>
        <v>20</v>
      </c>
      <c r="Q27" s="13" t="str">
        <f t="shared" si="4"/>
        <v>Evening</v>
      </c>
      <c r="R27" t="str">
        <f>IFERROR(IF(H27="conversion",VLOOKUP($A$2:$A$2367,Retargeting!$A$2:$B$1703,2,FALSE),""),"No")</f>
        <v/>
      </c>
      <c r="S27" t="str">
        <f>IFERROR(IF(H27="conversion",VLOOKUP($A$2:$A$2367,Prospecting!$A$2:$B$427,2,FALSE),""),"No")</f>
        <v/>
      </c>
    </row>
    <row r="28" spans="1:19" x14ac:dyDescent="0.2">
      <c r="A28" s="2">
        <v>7</v>
      </c>
      <c r="B28" s="3">
        <v>43496.850694444445</v>
      </c>
      <c r="C28" s="7">
        <f t="shared" si="0"/>
        <v>5</v>
      </c>
      <c r="D28" s="1" t="str">
        <f>VLOOKUP($C$2:$C$2367,Weekday!$A$1:$B$8,2,FALSE)</f>
        <v>Thursday</v>
      </c>
      <c r="E28" s="2" t="s">
        <v>351</v>
      </c>
      <c r="F28" s="2" t="s">
        <v>348</v>
      </c>
      <c r="G28" s="2" t="s">
        <v>8</v>
      </c>
      <c r="H28" s="2" t="s">
        <v>14</v>
      </c>
      <c r="I28" s="2" t="s">
        <v>145</v>
      </c>
      <c r="J28" s="2" t="s">
        <v>16</v>
      </c>
      <c r="K28" s="2" t="s">
        <v>12</v>
      </c>
      <c r="L28" s="2" t="s">
        <v>13</v>
      </c>
      <c r="M28" s="13" t="str">
        <f>VLOOKUP($L$2:$L$2367,Agenumeric!$A$1:$B$6,2,FALSE)</f>
        <v>25_34</v>
      </c>
      <c r="N28" s="13">
        <f t="shared" si="1"/>
        <v>0</v>
      </c>
      <c r="O28" s="13" t="str">
        <f t="shared" si="2"/>
        <v>Weekday</v>
      </c>
      <c r="P28" s="13">
        <f t="shared" si="3"/>
        <v>20</v>
      </c>
      <c r="Q28" s="13" t="str">
        <f t="shared" si="4"/>
        <v>Evening</v>
      </c>
      <c r="R28" t="str">
        <f>IFERROR(IF(H28="conversion",VLOOKUP($A$2:$A$2367,Retargeting!$A$2:$B$1703,2,FALSE),""),"No")</f>
        <v>Yes</v>
      </c>
      <c r="S28" t="str">
        <f>IFERROR(IF(H28="conversion",VLOOKUP($A$2:$A$2367,Prospecting!$A$2:$B$427,2,FALSE),""),"No")</f>
        <v>No</v>
      </c>
    </row>
    <row r="29" spans="1:19" x14ac:dyDescent="0.2">
      <c r="A29">
        <v>8</v>
      </c>
      <c r="B29" s="1">
        <v>43475.53402777778</v>
      </c>
      <c r="C29" s="7">
        <f t="shared" si="0"/>
        <v>5</v>
      </c>
      <c r="D29" s="1" t="str">
        <f>VLOOKUP($C$2:$C$2367,Weekday!$A$1:$B$8,2,FALSE)</f>
        <v>Thursday</v>
      </c>
      <c r="E29" t="s">
        <v>351</v>
      </c>
      <c r="F29" t="s">
        <v>347</v>
      </c>
      <c r="G29" t="s">
        <v>19</v>
      </c>
      <c r="H29" t="s">
        <v>20</v>
      </c>
      <c r="I29" t="s">
        <v>256</v>
      </c>
      <c r="J29" t="s">
        <v>11</v>
      </c>
      <c r="K29" t="s">
        <v>12</v>
      </c>
      <c r="L29" t="s">
        <v>13</v>
      </c>
      <c r="M29" s="13" t="str">
        <f>VLOOKUP($L$2:$L$2367,Agenumeric!$A$1:$B$6,2,FALSE)</f>
        <v>25_34</v>
      </c>
      <c r="N29" s="13">
        <f t="shared" si="1"/>
        <v>0</v>
      </c>
      <c r="O29" s="13" t="str">
        <f t="shared" si="2"/>
        <v>Weekday</v>
      </c>
      <c r="P29" s="13">
        <f t="shared" si="3"/>
        <v>12</v>
      </c>
      <c r="Q29" s="13" t="str">
        <f t="shared" si="4"/>
        <v>Afternoon</v>
      </c>
      <c r="R29" t="str">
        <f>IFERROR(IF(H29="conversion",VLOOKUP($A$2:$A$2367,Retargeting!$A$2:$B$1703,2,FALSE),""),"No")</f>
        <v/>
      </c>
      <c r="S29" t="str">
        <f>IFERROR(IF(H29="conversion",VLOOKUP($A$2:$A$2367,Prospecting!$A$2:$B$427,2,FALSE),""),"No")</f>
        <v/>
      </c>
    </row>
    <row r="30" spans="1:19" x14ac:dyDescent="0.2">
      <c r="A30" s="2">
        <v>8</v>
      </c>
      <c r="B30" s="3">
        <v>43481.762499999997</v>
      </c>
      <c r="C30" s="7">
        <f t="shared" si="0"/>
        <v>4</v>
      </c>
      <c r="D30" s="1" t="str">
        <f>VLOOKUP($C$2:$C$2367,Weekday!$A$1:$B$8,2,FALSE)</f>
        <v>Wednesday</v>
      </c>
      <c r="E30" s="2" t="s">
        <v>351</v>
      </c>
      <c r="F30" s="2" t="s">
        <v>348</v>
      </c>
      <c r="G30" s="2" t="s">
        <v>19</v>
      </c>
      <c r="H30" s="2" t="s">
        <v>14</v>
      </c>
      <c r="I30" s="2" t="s">
        <v>256</v>
      </c>
      <c r="J30" s="2" t="s">
        <v>11</v>
      </c>
      <c r="K30" s="2" t="s">
        <v>12</v>
      </c>
      <c r="L30" s="2" t="s">
        <v>13</v>
      </c>
      <c r="M30" s="13" t="str">
        <f>VLOOKUP($L$2:$L$2367,Agenumeric!$A$1:$B$6,2,FALSE)</f>
        <v>25_34</v>
      </c>
      <c r="N30" s="13">
        <f t="shared" si="1"/>
        <v>0</v>
      </c>
      <c r="O30" s="13" t="str">
        <f t="shared" si="2"/>
        <v>Weekday</v>
      </c>
      <c r="P30" s="13">
        <f t="shared" si="3"/>
        <v>18</v>
      </c>
      <c r="Q30" s="13" t="str">
        <f t="shared" si="4"/>
        <v>Evening</v>
      </c>
      <c r="R30" t="str">
        <f>IFERROR(IF(H30="conversion",VLOOKUP($A$2:$A$2367,Retargeting!$A$2:$B$1703,2,FALSE),""),"No")</f>
        <v>No</v>
      </c>
      <c r="S30" t="str">
        <f>IFERROR(IF(H30="conversion",VLOOKUP($A$2:$A$2367,Prospecting!$A$2:$B$427,2,FALSE),""),"No")</f>
        <v>Yes</v>
      </c>
    </row>
    <row r="31" spans="1:19" x14ac:dyDescent="0.2">
      <c r="A31">
        <v>9</v>
      </c>
      <c r="B31" s="1">
        <v>43477.873611111114</v>
      </c>
      <c r="C31" s="7">
        <f t="shared" si="0"/>
        <v>7</v>
      </c>
      <c r="D31" s="1" t="str">
        <f>VLOOKUP($C$2:$C$2367,Weekday!$A$1:$B$8,2,FALSE)</f>
        <v>Saturday</v>
      </c>
      <c r="E31" t="s">
        <v>351</v>
      </c>
      <c r="F31" t="s">
        <v>347</v>
      </c>
      <c r="G31" t="s">
        <v>19</v>
      </c>
      <c r="H31" t="s">
        <v>9</v>
      </c>
      <c r="I31" t="s">
        <v>156</v>
      </c>
      <c r="J31" t="s">
        <v>22</v>
      </c>
      <c r="K31" t="s">
        <v>12</v>
      </c>
      <c r="L31" t="s">
        <v>18</v>
      </c>
      <c r="M31" s="13" t="str">
        <f>VLOOKUP($L$2:$L$2367,Agenumeric!$A$1:$B$6,2,FALSE)</f>
        <v>45_54</v>
      </c>
      <c r="N31" s="13">
        <f t="shared" si="1"/>
        <v>0</v>
      </c>
      <c r="O31" s="13" t="str">
        <f t="shared" si="2"/>
        <v>Weekend</v>
      </c>
      <c r="P31" s="13">
        <f t="shared" si="3"/>
        <v>20</v>
      </c>
      <c r="Q31" s="13" t="str">
        <f t="shared" si="4"/>
        <v>Evening</v>
      </c>
      <c r="R31" t="str">
        <f>IFERROR(IF(H31="conversion",VLOOKUP($A$2:$A$2367,Retargeting!$A$2:$B$1703,2,FALSE),""),"No")</f>
        <v/>
      </c>
      <c r="S31" t="str">
        <f>IFERROR(IF(H31="conversion",VLOOKUP($A$2:$A$2367,Prospecting!$A$2:$B$427,2,FALSE),""),"No")</f>
        <v/>
      </c>
    </row>
    <row r="32" spans="1:19" x14ac:dyDescent="0.2">
      <c r="A32">
        <v>9</v>
      </c>
      <c r="B32" s="1">
        <v>43480.775694444441</v>
      </c>
      <c r="C32" s="7">
        <f t="shared" si="0"/>
        <v>3</v>
      </c>
      <c r="D32" s="1" t="str">
        <f>VLOOKUP($C$2:$C$2367,Weekday!$A$1:$B$8,2,FALSE)</f>
        <v>Tuesday</v>
      </c>
      <c r="E32" t="s">
        <v>351</v>
      </c>
      <c r="F32" t="s">
        <v>347</v>
      </c>
      <c r="G32" t="s">
        <v>19</v>
      </c>
      <c r="H32" t="s">
        <v>9</v>
      </c>
      <c r="I32" t="s">
        <v>156</v>
      </c>
      <c r="J32" t="s">
        <v>22</v>
      </c>
      <c r="K32" t="s">
        <v>12</v>
      </c>
      <c r="L32" t="s">
        <v>18</v>
      </c>
      <c r="M32" s="13" t="str">
        <f>VLOOKUP($L$2:$L$2367,Agenumeric!$A$1:$B$6,2,FALSE)</f>
        <v>45_54</v>
      </c>
      <c r="N32" s="13">
        <f t="shared" si="1"/>
        <v>0</v>
      </c>
      <c r="O32" s="13" t="str">
        <f t="shared" si="2"/>
        <v>Weekday</v>
      </c>
      <c r="P32" s="13">
        <f t="shared" si="3"/>
        <v>18</v>
      </c>
      <c r="Q32" s="13" t="str">
        <f t="shared" si="4"/>
        <v>Evening</v>
      </c>
      <c r="R32" t="str">
        <f>IFERROR(IF(H32="conversion",VLOOKUP($A$2:$A$2367,Retargeting!$A$2:$B$1703,2,FALSE),""),"No")</f>
        <v/>
      </c>
      <c r="S32" t="str">
        <f>IFERROR(IF(H32="conversion",VLOOKUP($A$2:$A$2367,Prospecting!$A$2:$B$427,2,FALSE),""),"No")</f>
        <v/>
      </c>
    </row>
    <row r="33" spans="1:19" x14ac:dyDescent="0.2">
      <c r="A33">
        <v>9</v>
      </c>
      <c r="B33" s="1">
        <v>43481.972916666666</v>
      </c>
      <c r="C33" s="7">
        <f t="shared" si="0"/>
        <v>4</v>
      </c>
      <c r="D33" s="1" t="str">
        <f>VLOOKUP($C$2:$C$2367,Weekday!$A$1:$B$8,2,FALSE)</f>
        <v>Wednesday</v>
      </c>
      <c r="E33" t="s">
        <v>351</v>
      </c>
      <c r="F33" t="s">
        <v>347</v>
      </c>
      <c r="G33" t="s">
        <v>19</v>
      </c>
      <c r="H33" t="s">
        <v>9</v>
      </c>
      <c r="I33" t="s">
        <v>156</v>
      </c>
      <c r="J33" t="s">
        <v>29</v>
      </c>
      <c r="K33" t="s">
        <v>12</v>
      </c>
      <c r="L33" t="s">
        <v>18</v>
      </c>
      <c r="M33" s="13" t="str">
        <f>VLOOKUP($L$2:$L$2367,Agenumeric!$A$1:$B$6,2,FALSE)</f>
        <v>45_54</v>
      </c>
      <c r="N33" s="13">
        <f t="shared" si="1"/>
        <v>0</v>
      </c>
      <c r="O33" s="13" t="str">
        <f t="shared" si="2"/>
        <v>Weekday</v>
      </c>
      <c r="P33" s="13">
        <f t="shared" si="3"/>
        <v>23</v>
      </c>
      <c r="Q33" s="13" t="str">
        <f t="shared" si="4"/>
        <v>Evening</v>
      </c>
      <c r="R33" t="str">
        <f>IFERROR(IF(H33="conversion",VLOOKUP($A$2:$A$2367,Retargeting!$A$2:$B$1703,2,FALSE),""),"No")</f>
        <v/>
      </c>
      <c r="S33" t="str">
        <f>IFERROR(IF(H33="conversion",VLOOKUP($A$2:$A$2367,Prospecting!$A$2:$B$427,2,FALSE),""),"No")</f>
        <v/>
      </c>
    </row>
    <row r="34" spans="1:19" x14ac:dyDescent="0.2">
      <c r="A34">
        <v>9</v>
      </c>
      <c r="B34" s="1">
        <v>43469.765972222223</v>
      </c>
      <c r="C34" s="7">
        <f t="shared" si="0"/>
        <v>6</v>
      </c>
      <c r="D34" s="1" t="str">
        <f>VLOOKUP($C$2:$C$2367,Weekday!$A$1:$B$8,2,FALSE)</f>
        <v>Friday</v>
      </c>
      <c r="E34" t="s">
        <v>351</v>
      </c>
      <c r="F34" t="s">
        <v>347</v>
      </c>
      <c r="G34" t="s">
        <v>19</v>
      </c>
      <c r="H34" t="s">
        <v>25</v>
      </c>
      <c r="I34" t="s">
        <v>156</v>
      </c>
      <c r="J34" t="s">
        <v>29</v>
      </c>
      <c r="K34" t="s">
        <v>12</v>
      </c>
      <c r="L34" t="s">
        <v>18</v>
      </c>
      <c r="M34" s="13" t="str">
        <f>VLOOKUP($L$2:$L$2367,Agenumeric!$A$1:$B$6,2,FALSE)</f>
        <v>45_54</v>
      </c>
      <c r="N34" s="13">
        <f t="shared" si="1"/>
        <v>0</v>
      </c>
      <c r="O34" s="13" t="str">
        <f t="shared" si="2"/>
        <v>Weekday</v>
      </c>
      <c r="P34" s="13">
        <f t="shared" si="3"/>
        <v>18</v>
      </c>
      <c r="Q34" s="13" t="str">
        <f t="shared" si="4"/>
        <v>Evening</v>
      </c>
      <c r="R34" t="str">
        <f>IFERROR(IF(H34="conversion",VLOOKUP($A$2:$A$2367,Retargeting!$A$2:$B$1703,2,FALSE),""),"No")</f>
        <v/>
      </c>
      <c r="S34" t="str">
        <f>IFERROR(IF(H34="conversion",VLOOKUP($A$2:$A$2367,Prospecting!$A$2:$B$427,2,FALSE),""),"No")</f>
        <v/>
      </c>
    </row>
    <row r="35" spans="1:19" x14ac:dyDescent="0.2">
      <c r="A35">
        <v>9</v>
      </c>
      <c r="B35" s="1">
        <v>43469.924305555556</v>
      </c>
      <c r="C35" s="7">
        <f t="shared" si="0"/>
        <v>6</v>
      </c>
      <c r="D35" s="1" t="str">
        <f>VLOOKUP($C$2:$C$2367,Weekday!$A$1:$B$8,2,FALSE)</f>
        <v>Friday</v>
      </c>
      <c r="E35" t="s">
        <v>351</v>
      </c>
      <c r="F35" t="s">
        <v>347</v>
      </c>
      <c r="G35" t="s">
        <v>19</v>
      </c>
      <c r="H35" t="s">
        <v>9</v>
      </c>
      <c r="I35" t="s">
        <v>156</v>
      </c>
      <c r="J35" t="s">
        <v>29</v>
      </c>
      <c r="K35" t="s">
        <v>12</v>
      </c>
      <c r="L35" t="s">
        <v>18</v>
      </c>
      <c r="M35" s="13" t="str">
        <f>VLOOKUP($L$2:$L$2367,Agenumeric!$A$1:$B$6,2,FALSE)</f>
        <v>45_54</v>
      </c>
      <c r="N35" s="13">
        <f t="shared" si="1"/>
        <v>0</v>
      </c>
      <c r="O35" s="13" t="str">
        <f t="shared" si="2"/>
        <v>Weekday</v>
      </c>
      <c r="P35" s="13">
        <f t="shared" si="3"/>
        <v>22</v>
      </c>
      <c r="Q35" s="13" t="str">
        <f t="shared" si="4"/>
        <v>Evening</v>
      </c>
      <c r="R35" t="str">
        <f>IFERROR(IF(H35="conversion",VLOOKUP($A$2:$A$2367,Retargeting!$A$2:$B$1703,2,FALSE),""),"No")</f>
        <v/>
      </c>
      <c r="S35" t="str">
        <f>IFERROR(IF(H35="conversion",VLOOKUP($A$2:$A$2367,Prospecting!$A$2:$B$427,2,FALSE),""),"No")</f>
        <v/>
      </c>
    </row>
    <row r="36" spans="1:19" x14ac:dyDescent="0.2">
      <c r="A36">
        <v>9</v>
      </c>
      <c r="B36" s="1">
        <v>43470.595833333333</v>
      </c>
      <c r="C36" s="7">
        <f t="shared" si="0"/>
        <v>7</v>
      </c>
      <c r="D36" s="1" t="str">
        <f>VLOOKUP($C$2:$C$2367,Weekday!$A$1:$B$8,2,FALSE)</f>
        <v>Saturday</v>
      </c>
      <c r="E36" t="s">
        <v>351</v>
      </c>
      <c r="F36" t="s">
        <v>347</v>
      </c>
      <c r="G36" t="s">
        <v>19</v>
      </c>
      <c r="H36" t="s">
        <v>9</v>
      </c>
      <c r="I36" t="s">
        <v>156</v>
      </c>
      <c r="J36" t="s">
        <v>29</v>
      </c>
      <c r="K36" t="s">
        <v>12</v>
      </c>
      <c r="L36" t="s">
        <v>18</v>
      </c>
      <c r="M36" s="13" t="str">
        <f>VLOOKUP($L$2:$L$2367,Agenumeric!$A$1:$B$6,2,FALSE)</f>
        <v>45_54</v>
      </c>
      <c r="N36" s="13">
        <f t="shared" si="1"/>
        <v>0</v>
      </c>
      <c r="O36" s="13" t="str">
        <f t="shared" si="2"/>
        <v>Weekend</v>
      </c>
      <c r="P36" s="13">
        <f t="shared" si="3"/>
        <v>14</v>
      </c>
      <c r="Q36" s="13" t="str">
        <f t="shared" si="4"/>
        <v>Afternoon</v>
      </c>
      <c r="R36" t="str">
        <f>IFERROR(IF(H36="conversion",VLOOKUP($A$2:$A$2367,Retargeting!$A$2:$B$1703,2,FALSE),""),"No")</f>
        <v/>
      </c>
      <c r="S36" t="str">
        <f>IFERROR(IF(H36="conversion",VLOOKUP($A$2:$A$2367,Prospecting!$A$2:$B$427,2,FALSE),""),"No")</f>
        <v/>
      </c>
    </row>
    <row r="37" spans="1:19" x14ac:dyDescent="0.2">
      <c r="A37">
        <v>9</v>
      </c>
      <c r="B37" s="1">
        <v>43471.927083333336</v>
      </c>
      <c r="C37" s="7">
        <f t="shared" si="0"/>
        <v>1</v>
      </c>
      <c r="D37" s="1" t="str">
        <f>VLOOKUP($C$2:$C$2367,Weekday!$A$1:$B$8,2,FALSE)</f>
        <v>Sunday</v>
      </c>
      <c r="E37" t="s">
        <v>351</v>
      </c>
      <c r="F37" t="s">
        <v>347</v>
      </c>
      <c r="G37" t="s">
        <v>19</v>
      </c>
      <c r="H37" t="s">
        <v>9</v>
      </c>
      <c r="I37" t="s">
        <v>156</v>
      </c>
      <c r="J37" t="s">
        <v>29</v>
      </c>
      <c r="K37" t="s">
        <v>12</v>
      </c>
      <c r="L37" t="s">
        <v>18</v>
      </c>
      <c r="M37" s="13" t="str">
        <f>VLOOKUP($L$2:$L$2367,Agenumeric!$A$1:$B$6,2,FALSE)</f>
        <v>45_54</v>
      </c>
      <c r="N37" s="13">
        <f t="shared" si="1"/>
        <v>0</v>
      </c>
      <c r="O37" s="13" t="str">
        <f t="shared" si="2"/>
        <v>Weekend</v>
      </c>
      <c r="P37" s="13">
        <f t="shared" si="3"/>
        <v>22</v>
      </c>
      <c r="Q37" s="13" t="str">
        <f t="shared" si="4"/>
        <v>Evening</v>
      </c>
      <c r="R37" t="str">
        <f>IFERROR(IF(H37="conversion",VLOOKUP($A$2:$A$2367,Retargeting!$A$2:$B$1703,2,FALSE),""),"No")</f>
        <v/>
      </c>
      <c r="S37" t="str">
        <f>IFERROR(IF(H37="conversion",VLOOKUP($A$2:$A$2367,Prospecting!$A$2:$B$427,2,FALSE),""),"No")</f>
        <v/>
      </c>
    </row>
    <row r="38" spans="1:19" x14ac:dyDescent="0.2">
      <c r="A38">
        <v>9</v>
      </c>
      <c r="B38" s="1">
        <v>43478.518750000003</v>
      </c>
      <c r="C38" s="7">
        <f t="shared" si="0"/>
        <v>1</v>
      </c>
      <c r="D38" s="1" t="str">
        <f>VLOOKUP($C$2:$C$2367,Weekday!$A$1:$B$8,2,FALSE)</f>
        <v>Sunday</v>
      </c>
      <c r="E38" t="s">
        <v>351</v>
      </c>
      <c r="F38" t="s">
        <v>347</v>
      </c>
      <c r="G38" t="s">
        <v>19</v>
      </c>
      <c r="H38" t="s">
        <v>9</v>
      </c>
      <c r="I38" t="s">
        <v>156</v>
      </c>
      <c r="J38" t="s">
        <v>29</v>
      </c>
      <c r="K38" t="s">
        <v>12</v>
      </c>
      <c r="L38" t="s">
        <v>18</v>
      </c>
      <c r="M38" s="13" t="str">
        <f>VLOOKUP($L$2:$L$2367,Agenumeric!$A$1:$B$6,2,FALSE)</f>
        <v>45_54</v>
      </c>
      <c r="N38" s="13">
        <f t="shared" si="1"/>
        <v>0</v>
      </c>
      <c r="O38" s="13" t="str">
        <f t="shared" si="2"/>
        <v>Weekend</v>
      </c>
      <c r="P38" s="13">
        <f t="shared" si="3"/>
        <v>12</v>
      </c>
      <c r="Q38" s="13" t="str">
        <f t="shared" si="4"/>
        <v>Afternoon</v>
      </c>
      <c r="R38" t="str">
        <f>IFERROR(IF(H38="conversion",VLOOKUP($A$2:$A$2367,Retargeting!$A$2:$B$1703,2,FALSE),""),"No")</f>
        <v/>
      </c>
      <c r="S38" t="str">
        <f>IFERROR(IF(H38="conversion",VLOOKUP($A$2:$A$2367,Prospecting!$A$2:$B$427,2,FALSE),""),"No")</f>
        <v/>
      </c>
    </row>
    <row r="39" spans="1:19" x14ac:dyDescent="0.2">
      <c r="A39">
        <v>9</v>
      </c>
      <c r="B39" s="1">
        <v>43476.887499999997</v>
      </c>
      <c r="C39" s="7">
        <f t="shared" si="0"/>
        <v>6</v>
      </c>
      <c r="D39" s="1" t="str">
        <f>VLOOKUP($C$2:$C$2367,Weekday!$A$1:$B$8,2,FALSE)</f>
        <v>Friday</v>
      </c>
      <c r="E39" t="s">
        <v>351</v>
      </c>
      <c r="F39" t="s">
        <v>347</v>
      </c>
      <c r="G39" t="s">
        <v>19</v>
      </c>
      <c r="H39" t="s">
        <v>9</v>
      </c>
      <c r="I39" t="s">
        <v>156</v>
      </c>
      <c r="J39" t="s">
        <v>29</v>
      </c>
      <c r="K39" t="s">
        <v>12</v>
      </c>
      <c r="L39" t="s">
        <v>18</v>
      </c>
      <c r="M39" s="13" t="str">
        <f>VLOOKUP($L$2:$L$2367,Agenumeric!$A$1:$B$6,2,FALSE)</f>
        <v>45_54</v>
      </c>
      <c r="N39" s="13">
        <f t="shared" si="1"/>
        <v>0</v>
      </c>
      <c r="O39" s="13" t="str">
        <f t="shared" si="2"/>
        <v>Weekday</v>
      </c>
      <c r="P39" s="13">
        <f t="shared" si="3"/>
        <v>21</v>
      </c>
      <c r="Q39" s="13" t="str">
        <f t="shared" si="4"/>
        <v>Evening</v>
      </c>
      <c r="R39" t="str">
        <f>IFERROR(IF(H39="conversion",VLOOKUP($A$2:$A$2367,Retargeting!$A$2:$B$1703,2,FALSE),""),"No")</f>
        <v/>
      </c>
      <c r="S39" t="str">
        <f>IFERROR(IF(H39="conversion",VLOOKUP($A$2:$A$2367,Prospecting!$A$2:$B$427,2,FALSE),""),"No")</f>
        <v/>
      </c>
    </row>
    <row r="40" spans="1:19" x14ac:dyDescent="0.2">
      <c r="A40">
        <v>9</v>
      </c>
      <c r="B40" s="1">
        <v>43471.001388888886</v>
      </c>
      <c r="C40" s="7">
        <f t="shared" si="0"/>
        <v>1</v>
      </c>
      <c r="D40" s="1" t="str">
        <f>VLOOKUP($C$2:$C$2367,Weekday!$A$1:$B$8,2,FALSE)</f>
        <v>Sunday</v>
      </c>
      <c r="E40" t="s">
        <v>351</v>
      </c>
      <c r="F40" t="s">
        <v>347</v>
      </c>
      <c r="G40" t="s">
        <v>19</v>
      </c>
      <c r="H40" t="s">
        <v>9</v>
      </c>
      <c r="I40" t="s">
        <v>156</v>
      </c>
      <c r="J40" t="s">
        <v>29</v>
      </c>
      <c r="K40" t="s">
        <v>12</v>
      </c>
      <c r="L40" t="s">
        <v>18</v>
      </c>
      <c r="M40" s="13" t="str">
        <f>VLOOKUP($L$2:$L$2367,Agenumeric!$A$1:$B$6,2,FALSE)</f>
        <v>45_54</v>
      </c>
      <c r="N40" s="13">
        <f t="shared" si="1"/>
        <v>0</v>
      </c>
      <c r="O40" s="13" t="str">
        <f t="shared" si="2"/>
        <v>Weekend</v>
      </c>
      <c r="P40" s="13">
        <f t="shared" si="3"/>
        <v>0</v>
      </c>
      <c r="Q40" s="13" t="str">
        <f t="shared" si="4"/>
        <v>Evening</v>
      </c>
      <c r="R40" t="str">
        <f>IFERROR(IF(H40="conversion",VLOOKUP($A$2:$A$2367,Retargeting!$A$2:$B$1703,2,FALSE),""),"No")</f>
        <v/>
      </c>
      <c r="S40" t="str">
        <f>IFERROR(IF(H40="conversion",VLOOKUP($A$2:$A$2367,Prospecting!$A$2:$B$427,2,FALSE),""),"No")</f>
        <v/>
      </c>
    </row>
    <row r="41" spans="1:19" x14ac:dyDescent="0.2">
      <c r="A41">
        <v>9</v>
      </c>
      <c r="B41" s="1">
        <v>43471.001388888886</v>
      </c>
      <c r="C41" s="7">
        <f t="shared" si="0"/>
        <v>1</v>
      </c>
      <c r="D41" s="1" t="str">
        <f>VLOOKUP($C$2:$C$2367,Weekday!$A$1:$B$8,2,FALSE)</f>
        <v>Sunday</v>
      </c>
      <c r="E41" t="s">
        <v>351</v>
      </c>
      <c r="F41" t="s">
        <v>347</v>
      </c>
      <c r="G41" t="s">
        <v>19</v>
      </c>
      <c r="H41" t="s">
        <v>9</v>
      </c>
      <c r="I41" t="s">
        <v>156</v>
      </c>
      <c r="J41" t="s">
        <v>29</v>
      </c>
      <c r="K41" t="s">
        <v>12</v>
      </c>
      <c r="L41" t="s">
        <v>18</v>
      </c>
      <c r="M41" s="13" t="str">
        <f>VLOOKUP($L$2:$L$2367,Agenumeric!$A$1:$B$6,2,FALSE)</f>
        <v>45_54</v>
      </c>
      <c r="N41" s="13">
        <f t="shared" si="1"/>
        <v>0</v>
      </c>
      <c r="O41" s="13" t="str">
        <f t="shared" si="2"/>
        <v>Weekend</v>
      </c>
      <c r="P41" s="13">
        <f t="shared" si="3"/>
        <v>0</v>
      </c>
      <c r="Q41" s="13" t="str">
        <f t="shared" si="4"/>
        <v>Evening</v>
      </c>
      <c r="R41" t="str">
        <f>IFERROR(IF(H41="conversion",VLOOKUP($A$2:$A$2367,Retargeting!$A$2:$B$1703,2,FALSE),""),"No")</f>
        <v/>
      </c>
      <c r="S41" t="str">
        <f>IFERROR(IF(H41="conversion",VLOOKUP($A$2:$A$2367,Prospecting!$A$2:$B$427,2,FALSE),""),"No")</f>
        <v/>
      </c>
    </row>
    <row r="42" spans="1:19" x14ac:dyDescent="0.2">
      <c r="A42">
        <v>9</v>
      </c>
      <c r="B42" s="1">
        <v>43475.843055555553</v>
      </c>
      <c r="C42" s="7">
        <f t="shared" si="0"/>
        <v>5</v>
      </c>
      <c r="D42" s="1" t="str">
        <f>VLOOKUP($C$2:$C$2367,Weekday!$A$1:$B$8,2,FALSE)</f>
        <v>Thursday</v>
      </c>
      <c r="E42" t="s">
        <v>351</v>
      </c>
      <c r="F42" t="s">
        <v>347</v>
      </c>
      <c r="G42" t="s">
        <v>19</v>
      </c>
      <c r="H42" t="s">
        <v>9</v>
      </c>
      <c r="I42" t="s">
        <v>156</v>
      </c>
      <c r="J42" t="s">
        <v>29</v>
      </c>
      <c r="K42" t="s">
        <v>12</v>
      </c>
      <c r="L42" t="s">
        <v>18</v>
      </c>
      <c r="M42" s="13" t="str">
        <f>VLOOKUP($L$2:$L$2367,Agenumeric!$A$1:$B$6,2,FALSE)</f>
        <v>45_54</v>
      </c>
      <c r="N42" s="13">
        <f t="shared" si="1"/>
        <v>0</v>
      </c>
      <c r="O42" s="13" t="str">
        <f t="shared" si="2"/>
        <v>Weekday</v>
      </c>
      <c r="P42" s="13">
        <f t="shared" si="3"/>
        <v>20</v>
      </c>
      <c r="Q42" s="13" t="str">
        <f t="shared" si="4"/>
        <v>Evening</v>
      </c>
      <c r="R42" t="str">
        <f>IFERROR(IF(H42="conversion",VLOOKUP($A$2:$A$2367,Retargeting!$A$2:$B$1703,2,FALSE),""),"No")</f>
        <v/>
      </c>
      <c r="S42" t="str">
        <f>IFERROR(IF(H42="conversion",VLOOKUP($A$2:$A$2367,Prospecting!$A$2:$B$427,2,FALSE),""),"No")</f>
        <v/>
      </c>
    </row>
    <row r="43" spans="1:19" x14ac:dyDescent="0.2">
      <c r="A43">
        <v>9</v>
      </c>
      <c r="B43" s="1">
        <v>43483.866666666669</v>
      </c>
      <c r="C43" s="7">
        <f t="shared" si="0"/>
        <v>6</v>
      </c>
      <c r="D43" s="1" t="str">
        <f>VLOOKUP($C$2:$C$2367,Weekday!$A$1:$B$8,2,FALSE)</f>
        <v>Friday</v>
      </c>
      <c r="E43" t="s">
        <v>351</v>
      </c>
      <c r="F43" t="s">
        <v>347</v>
      </c>
      <c r="G43" t="s">
        <v>19</v>
      </c>
      <c r="H43" t="s">
        <v>9</v>
      </c>
      <c r="I43" t="s">
        <v>156</v>
      </c>
      <c r="J43" t="s">
        <v>29</v>
      </c>
      <c r="K43" t="s">
        <v>12</v>
      </c>
      <c r="L43" t="s">
        <v>18</v>
      </c>
      <c r="M43" s="13" t="str">
        <f>VLOOKUP($L$2:$L$2367,Agenumeric!$A$1:$B$6,2,FALSE)</f>
        <v>45_54</v>
      </c>
      <c r="N43" s="13">
        <f t="shared" si="1"/>
        <v>0</v>
      </c>
      <c r="O43" s="13" t="str">
        <f t="shared" si="2"/>
        <v>Weekday</v>
      </c>
      <c r="P43" s="13">
        <f t="shared" si="3"/>
        <v>20</v>
      </c>
      <c r="Q43" s="13" t="str">
        <f t="shared" si="4"/>
        <v>Evening</v>
      </c>
      <c r="R43" t="str">
        <f>IFERROR(IF(H43="conversion",VLOOKUP($A$2:$A$2367,Retargeting!$A$2:$B$1703,2,FALSE),""),"No")</f>
        <v/>
      </c>
      <c r="S43" t="str">
        <f>IFERROR(IF(H43="conversion",VLOOKUP($A$2:$A$2367,Prospecting!$A$2:$B$427,2,FALSE),""),"No")</f>
        <v/>
      </c>
    </row>
    <row r="44" spans="1:19" x14ac:dyDescent="0.2">
      <c r="A44">
        <v>9</v>
      </c>
      <c r="B44" s="1">
        <v>43471.73333333333</v>
      </c>
      <c r="C44" s="7">
        <f t="shared" si="0"/>
        <v>1</v>
      </c>
      <c r="D44" s="1" t="str">
        <f>VLOOKUP($C$2:$C$2367,Weekday!$A$1:$B$8,2,FALSE)</f>
        <v>Sunday</v>
      </c>
      <c r="E44" t="s">
        <v>351</v>
      </c>
      <c r="F44" t="s">
        <v>347</v>
      </c>
      <c r="G44" t="s">
        <v>19</v>
      </c>
      <c r="H44" t="s">
        <v>9</v>
      </c>
      <c r="I44" t="s">
        <v>156</v>
      </c>
      <c r="J44" t="s">
        <v>29</v>
      </c>
      <c r="K44" t="s">
        <v>12</v>
      </c>
      <c r="L44" t="s">
        <v>18</v>
      </c>
      <c r="M44" s="13" t="str">
        <f>VLOOKUP($L$2:$L$2367,Agenumeric!$A$1:$B$6,2,FALSE)</f>
        <v>45_54</v>
      </c>
      <c r="N44" s="13">
        <f t="shared" si="1"/>
        <v>0</v>
      </c>
      <c r="O44" s="13" t="str">
        <f t="shared" si="2"/>
        <v>Weekend</v>
      </c>
      <c r="P44" s="13">
        <f t="shared" si="3"/>
        <v>17</v>
      </c>
      <c r="Q44" s="13" t="str">
        <f t="shared" si="4"/>
        <v>Evening</v>
      </c>
      <c r="R44" t="str">
        <f>IFERROR(IF(H44="conversion",VLOOKUP($A$2:$A$2367,Retargeting!$A$2:$B$1703,2,FALSE),""),"No")</f>
        <v/>
      </c>
      <c r="S44" t="str">
        <f>IFERROR(IF(H44="conversion",VLOOKUP($A$2:$A$2367,Prospecting!$A$2:$B$427,2,FALSE),""),"No")</f>
        <v/>
      </c>
    </row>
    <row r="45" spans="1:19" x14ac:dyDescent="0.2">
      <c r="A45">
        <v>9</v>
      </c>
      <c r="B45" s="1">
        <v>43483.866666666669</v>
      </c>
      <c r="C45" s="7">
        <f t="shared" si="0"/>
        <v>6</v>
      </c>
      <c r="D45" s="1" t="str">
        <f>VLOOKUP($C$2:$C$2367,Weekday!$A$1:$B$8,2,FALSE)</f>
        <v>Friday</v>
      </c>
      <c r="E45" t="s">
        <v>351</v>
      </c>
      <c r="F45" t="s">
        <v>347</v>
      </c>
      <c r="G45" t="s">
        <v>19</v>
      </c>
      <c r="H45" t="s">
        <v>9</v>
      </c>
      <c r="I45" t="s">
        <v>156</v>
      </c>
      <c r="J45" t="s">
        <v>29</v>
      </c>
      <c r="K45" t="s">
        <v>12</v>
      </c>
      <c r="L45" t="s">
        <v>18</v>
      </c>
      <c r="M45" s="13" t="str">
        <f>VLOOKUP($L$2:$L$2367,Agenumeric!$A$1:$B$6,2,FALSE)</f>
        <v>45_54</v>
      </c>
      <c r="N45" s="13">
        <f t="shared" si="1"/>
        <v>0</v>
      </c>
      <c r="O45" s="13" t="str">
        <f t="shared" si="2"/>
        <v>Weekday</v>
      </c>
      <c r="P45" s="13">
        <f t="shared" si="3"/>
        <v>20</v>
      </c>
      <c r="Q45" s="13" t="str">
        <f t="shared" si="4"/>
        <v>Evening</v>
      </c>
      <c r="R45" t="str">
        <f>IFERROR(IF(H45="conversion",VLOOKUP($A$2:$A$2367,Retargeting!$A$2:$B$1703,2,FALSE),""),"No")</f>
        <v/>
      </c>
      <c r="S45" t="str">
        <f>IFERROR(IF(H45="conversion",VLOOKUP($A$2:$A$2367,Prospecting!$A$2:$B$427,2,FALSE),""),"No")</f>
        <v/>
      </c>
    </row>
    <row r="46" spans="1:19" x14ac:dyDescent="0.2">
      <c r="A46">
        <v>9</v>
      </c>
      <c r="B46" s="1">
        <v>43484.385416666664</v>
      </c>
      <c r="C46" s="7">
        <f t="shared" si="0"/>
        <v>7</v>
      </c>
      <c r="D46" s="1" t="str">
        <f>VLOOKUP($C$2:$C$2367,Weekday!$A$1:$B$8,2,FALSE)</f>
        <v>Saturday</v>
      </c>
      <c r="E46" t="s">
        <v>351</v>
      </c>
      <c r="F46" t="s">
        <v>347</v>
      </c>
      <c r="G46" t="s">
        <v>19</v>
      </c>
      <c r="H46" t="s">
        <v>20</v>
      </c>
      <c r="I46" t="s">
        <v>156</v>
      </c>
      <c r="J46" t="s">
        <v>29</v>
      </c>
      <c r="K46" t="s">
        <v>12</v>
      </c>
      <c r="L46" t="s">
        <v>18</v>
      </c>
      <c r="M46" s="13" t="str">
        <f>VLOOKUP($L$2:$L$2367,Agenumeric!$A$1:$B$6,2,FALSE)</f>
        <v>45_54</v>
      </c>
      <c r="N46" s="13">
        <f t="shared" si="1"/>
        <v>0</v>
      </c>
      <c r="O46" s="13" t="str">
        <f t="shared" si="2"/>
        <v>Weekend</v>
      </c>
      <c r="P46" s="13">
        <f t="shared" si="3"/>
        <v>9</v>
      </c>
      <c r="Q46" s="13" t="str">
        <f t="shared" si="4"/>
        <v>Morning</v>
      </c>
      <c r="R46" t="str">
        <f>IFERROR(IF(H46="conversion",VLOOKUP($A$2:$A$2367,Retargeting!$A$2:$B$1703,2,FALSE),""),"No")</f>
        <v/>
      </c>
      <c r="S46" t="str">
        <f>IFERROR(IF(H46="conversion",VLOOKUP($A$2:$A$2367,Prospecting!$A$2:$B$427,2,FALSE),""),"No")</f>
        <v/>
      </c>
    </row>
    <row r="47" spans="1:19" x14ac:dyDescent="0.2">
      <c r="A47" s="2">
        <v>9</v>
      </c>
      <c r="B47" s="3">
        <v>43484.861805555556</v>
      </c>
      <c r="C47" s="7">
        <f t="shared" si="0"/>
        <v>7</v>
      </c>
      <c r="D47" s="1" t="str">
        <f>VLOOKUP($C$2:$C$2367,Weekday!$A$1:$B$8,2,FALSE)</f>
        <v>Saturday</v>
      </c>
      <c r="E47" s="2" t="s">
        <v>351</v>
      </c>
      <c r="F47" s="2" t="s">
        <v>348</v>
      </c>
      <c r="G47" s="2" t="s">
        <v>19</v>
      </c>
      <c r="H47" s="2" t="s">
        <v>14</v>
      </c>
      <c r="I47" s="2" t="s">
        <v>156</v>
      </c>
      <c r="J47" s="2" t="s">
        <v>29</v>
      </c>
      <c r="K47" s="2" t="s">
        <v>12</v>
      </c>
      <c r="L47" s="2" t="s">
        <v>18</v>
      </c>
      <c r="M47" s="13" t="str">
        <f>VLOOKUP($L$2:$L$2367,Agenumeric!$A$1:$B$6,2,FALSE)</f>
        <v>45_54</v>
      </c>
      <c r="N47" s="13">
        <f t="shared" si="1"/>
        <v>0</v>
      </c>
      <c r="O47" s="13" t="str">
        <f t="shared" si="2"/>
        <v>Weekend</v>
      </c>
      <c r="P47" s="13">
        <f t="shared" si="3"/>
        <v>20</v>
      </c>
      <c r="Q47" s="13" t="str">
        <f t="shared" si="4"/>
        <v>Evening</v>
      </c>
      <c r="R47" t="str">
        <f>IFERROR(IF(H47="conversion",VLOOKUP($A$2:$A$2367,Retargeting!$A$2:$B$1703,2,FALSE),""),"No")</f>
        <v>No</v>
      </c>
      <c r="S47" t="str">
        <f>IFERROR(IF(H47="conversion",VLOOKUP($A$2:$A$2367,Prospecting!$A$2:$B$427,2,FALSE),""),"No")</f>
        <v>Yes</v>
      </c>
    </row>
    <row r="48" spans="1:19" x14ac:dyDescent="0.2">
      <c r="A48">
        <v>10</v>
      </c>
      <c r="B48" s="1">
        <v>43474.194444444445</v>
      </c>
      <c r="C48" s="7">
        <f t="shared" si="0"/>
        <v>4</v>
      </c>
      <c r="D48" s="1" t="str">
        <f>VLOOKUP($C$2:$C$2367,Weekday!$A$1:$B$8,2,FALSE)</f>
        <v>Wednesday</v>
      </c>
      <c r="E48" t="s">
        <v>351</v>
      </c>
      <c r="F48" t="s">
        <v>346</v>
      </c>
      <c r="G48" t="s">
        <v>19</v>
      </c>
      <c r="H48" t="s">
        <v>20</v>
      </c>
      <c r="I48" t="s">
        <v>90</v>
      </c>
      <c r="J48" t="s">
        <v>22</v>
      </c>
      <c r="K48" t="s">
        <v>12</v>
      </c>
      <c r="L48" t="s">
        <v>13</v>
      </c>
      <c r="M48" s="13" t="str">
        <f>VLOOKUP($L$2:$L$2367,Agenumeric!$A$1:$B$6,2,FALSE)</f>
        <v>25_34</v>
      </c>
      <c r="N48" s="13">
        <f t="shared" si="1"/>
        <v>0</v>
      </c>
      <c r="O48" s="13" t="str">
        <f t="shared" si="2"/>
        <v>Weekday</v>
      </c>
      <c r="P48" s="13">
        <f t="shared" si="3"/>
        <v>4</v>
      </c>
      <c r="Q48" s="13" t="str">
        <f t="shared" si="4"/>
        <v>Evening</v>
      </c>
      <c r="R48" t="str">
        <f>IFERROR(IF(H48="conversion",VLOOKUP($A$2:$A$2367,Retargeting!$A$2:$B$1703,2,FALSE),""),"No")</f>
        <v/>
      </c>
      <c r="S48" t="str">
        <f>IFERROR(IF(H48="conversion",VLOOKUP($A$2:$A$2367,Prospecting!$A$2:$B$427,2,FALSE),""),"No")</f>
        <v/>
      </c>
    </row>
    <row r="49" spans="1:19" x14ac:dyDescent="0.2">
      <c r="A49">
        <v>10</v>
      </c>
      <c r="B49" s="1">
        <v>43473.977777777778</v>
      </c>
      <c r="C49" s="7">
        <f t="shared" si="0"/>
        <v>3</v>
      </c>
      <c r="D49" s="1" t="str">
        <f>VLOOKUP($C$2:$C$2367,Weekday!$A$1:$B$8,2,FALSE)</f>
        <v>Tuesday</v>
      </c>
      <c r="E49" t="s">
        <v>351</v>
      </c>
      <c r="F49" t="s">
        <v>346</v>
      </c>
      <c r="G49" t="s">
        <v>19</v>
      </c>
      <c r="H49" t="s">
        <v>9</v>
      </c>
      <c r="I49" t="s">
        <v>224</v>
      </c>
      <c r="J49" t="s">
        <v>22</v>
      </c>
      <c r="K49" t="s">
        <v>12</v>
      </c>
      <c r="L49" t="s">
        <v>13</v>
      </c>
      <c r="M49" s="13" t="str">
        <f>VLOOKUP($L$2:$L$2367,Agenumeric!$A$1:$B$6,2,FALSE)</f>
        <v>25_34</v>
      </c>
      <c r="N49" s="13">
        <f t="shared" si="1"/>
        <v>0</v>
      </c>
      <c r="O49" s="13" t="str">
        <f t="shared" si="2"/>
        <v>Weekday</v>
      </c>
      <c r="P49" s="13">
        <f t="shared" si="3"/>
        <v>23</v>
      </c>
      <c r="Q49" s="13" t="str">
        <f t="shared" si="4"/>
        <v>Evening</v>
      </c>
      <c r="R49" t="str">
        <f>IFERROR(IF(H49="conversion",VLOOKUP($A$2:$A$2367,Retargeting!$A$2:$B$1703,2,FALSE),""),"No")</f>
        <v/>
      </c>
      <c r="S49" t="str">
        <f>IFERROR(IF(H49="conversion",VLOOKUP($A$2:$A$2367,Prospecting!$A$2:$B$427,2,FALSE),""),"No")</f>
        <v/>
      </c>
    </row>
    <row r="50" spans="1:19" x14ac:dyDescent="0.2">
      <c r="A50">
        <v>10</v>
      </c>
      <c r="B50" s="1">
        <v>43472.934027777781</v>
      </c>
      <c r="C50" s="7">
        <f t="shared" si="0"/>
        <v>2</v>
      </c>
      <c r="D50" s="1" t="str">
        <f>VLOOKUP($C$2:$C$2367,Weekday!$A$1:$B$8,2,FALSE)</f>
        <v>Monday</v>
      </c>
      <c r="E50" t="s">
        <v>351</v>
      </c>
      <c r="F50" t="s">
        <v>346</v>
      </c>
      <c r="G50" t="s">
        <v>19</v>
      </c>
      <c r="H50" t="s">
        <v>25</v>
      </c>
      <c r="I50" t="s">
        <v>57</v>
      </c>
      <c r="J50" t="s">
        <v>16</v>
      </c>
      <c r="K50" t="s">
        <v>12</v>
      </c>
      <c r="L50" t="s">
        <v>13</v>
      </c>
      <c r="M50" s="13" t="str">
        <f>VLOOKUP($L$2:$L$2367,Agenumeric!$A$1:$B$6,2,FALSE)</f>
        <v>25_34</v>
      </c>
      <c r="N50" s="13">
        <f t="shared" si="1"/>
        <v>0</v>
      </c>
      <c r="O50" s="13" t="str">
        <f t="shared" si="2"/>
        <v>Weekday</v>
      </c>
      <c r="P50" s="13">
        <f t="shared" si="3"/>
        <v>22</v>
      </c>
      <c r="Q50" s="13" t="str">
        <f t="shared" si="4"/>
        <v>Evening</v>
      </c>
      <c r="R50" t="str">
        <f>IFERROR(IF(H50="conversion",VLOOKUP($A$2:$A$2367,Retargeting!$A$2:$B$1703,2,FALSE),""),"No")</f>
        <v/>
      </c>
      <c r="S50" t="str">
        <f>IFERROR(IF(H50="conversion",VLOOKUP($A$2:$A$2367,Prospecting!$A$2:$B$427,2,FALSE),""),"No")</f>
        <v/>
      </c>
    </row>
    <row r="51" spans="1:19" x14ac:dyDescent="0.2">
      <c r="A51">
        <v>10</v>
      </c>
      <c r="B51" s="1">
        <v>43472.935416666667</v>
      </c>
      <c r="C51" s="7">
        <f t="shared" si="0"/>
        <v>2</v>
      </c>
      <c r="D51" s="1" t="str">
        <f>VLOOKUP($C$2:$C$2367,Weekday!$A$1:$B$8,2,FALSE)</f>
        <v>Monday</v>
      </c>
      <c r="E51" t="s">
        <v>351</v>
      </c>
      <c r="F51" t="s">
        <v>346</v>
      </c>
      <c r="G51" t="s">
        <v>19</v>
      </c>
      <c r="H51" t="s">
        <v>9</v>
      </c>
      <c r="I51" t="s">
        <v>57</v>
      </c>
      <c r="J51" t="s">
        <v>16</v>
      </c>
      <c r="K51" t="s">
        <v>12</v>
      </c>
      <c r="L51" t="s">
        <v>13</v>
      </c>
      <c r="M51" s="13" t="str">
        <f>VLOOKUP($L$2:$L$2367,Agenumeric!$A$1:$B$6,2,FALSE)</f>
        <v>25_34</v>
      </c>
      <c r="N51" s="13">
        <f t="shared" si="1"/>
        <v>0</v>
      </c>
      <c r="O51" s="13" t="str">
        <f t="shared" si="2"/>
        <v>Weekday</v>
      </c>
      <c r="P51" s="13">
        <f t="shared" si="3"/>
        <v>22</v>
      </c>
      <c r="Q51" s="13" t="str">
        <f t="shared" si="4"/>
        <v>Evening</v>
      </c>
      <c r="R51" t="str">
        <f>IFERROR(IF(H51="conversion",VLOOKUP($A$2:$A$2367,Retargeting!$A$2:$B$1703,2,FALSE),""),"No")</f>
        <v/>
      </c>
      <c r="S51" t="str">
        <f>IFERROR(IF(H51="conversion",VLOOKUP($A$2:$A$2367,Prospecting!$A$2:$B$427,2,FALSE),""),"No")</f>
        <v/>
      </c>
    </row>
    <row r="52" spans="1:19" x14ac:dyDescent="0.2">
      <c r="A52" s="2">
        <v>10</v>
      </c>
      <c r="B52" s="3">
        <v>43474.195138888892</v>
      </c>
      <c r="C52" s="7">
        <f t="shared" si="0"/>
        <v>4</v>
      </c>
      <c r="D52" s="1" t="str">
        <f>VLOOKUP($C$2:$C$2367,Weekday!$A$1:$B$8,2,FALSE)</f>
        <v>Wednesday</v>
      </c>
      <c r="E52" s="2" t="s">
        <v>351</v>
      </c>
      <c r="F52" s="2" t="s">
        <v>348</v>
      </c>
      <c r="G52" s="2" t="s">
        <v>19</v>
      </c>
      <c r="H52" s="2" t="s">
        <v>14</v>
      </c>
      <c r="I52" s="2" t="s">
        <v>90</v>
      </c>
      <c r="J52" s="2" t="s">
        <v>22</v>
      </c>
      <c r="K52" s="2" t="s">
        <v>12</v>
      </c>
      <c r="L52" s="2" t="s">
        <v>13</v>
      </c>
      <c r="M52" s="13" t="str">
        <f>VLOOKUP($L$2:$L$2367,Agenumeric!$A$1:$B$6,2,FALSE)</f>
        <v>25_34</v>
      </c>
      <c r="N52" s="13">
        <f t="shared" si="1"/>
        <v>0</v>
      </c>
      <c r="O52" s="13" t="str">
        <f t="shared" si="2"/>
        <v>Weekday</v>
      </c>
      <c r="P52" s="13">
        <f t="shared" si="3"/>
        <v>4</v>
      </c>
      <c r="Q52" s="13" t="str">
        <f t="shared" si="4"/>
        <v>Evening</v>
      </c>
      <c r="R52" t="str">
        <f>IFERROR(IF(H52="conversion",VLOOKUP($A$2:$A$2367,Retargeting!$A$2:$B$1703,2,FALSE),""),"No")</f>
        <v>Yes</v>
      </c>
      <c r="S52" t="str">
        <f>IFERROR(IF(H52="conversion",VLOOKUP($A$2:$A$2367,Prospecting!$A$2:$B$427,2,FALSE),""),"No")</f>
        <v>No</v>
      </c>
    </row>
    <row r="53" spans="1:19" x14ac:dyDescent="0.2">
      <c r="A53">
        <v>11</v>
      </c>
      <c r="B53" s="1">
        <v>43468.494444444441</v>
      </c>
      <c r="C53" s="7">
        <f t="shared" si="0"/>
        <v>5</v>
      </c>
      <c r="D53" s="1" t="str">
        <f>VLOOKUP($C$2:$C$2367,Weekday!$A$1:$B$8,2,FALSE)</f>
        <v>Thursday</v>
      </c>
      <c r="E53" t="s">
        <v>351</v>
      </c>
      <c r="F53" t="s">
        <v>346</v>
      </c>
      <c r="G53" t="s">
        <v>8</v>
      </c>
      <c r="H53" t="s">
        <v>9</v>
      </c>
      <c r="I53" t="s">
        <v>182</v>
      </c>
      <c r="J53" t="s">
        <v>11</v>
      </c>
      <c r="K53" t="s">
        <v>17</v>
      </c>
      <c r="L53" t="s">
        <v>23</v>
      </c>
      <c r="M53" s="13" t="str">
        <f>VLOOKUP($L$2:$L$2367,Agenumeric!$A$1:$B$6,2,FALSE)</f>
        <v>35_44</v>
      </c>
      <c r="N53" s="13">
        <f t="shared" si="1"/>
        <v>0</v>
      </c>
      <c r="O53" s="13" t="str">
        <f t="shared" si="2"/>
        <v>Weekday</v>
      </c>
      <c r="P53" s="13">
        <f t="shared" si="3"/>
        <v>11</v>
      </c>
      <c r="Q53" s="13" t="str">
        <f t="shared" si="4"/>
        <v>Morning</v>
      </c>
      <c r="R53" t="str">
        <f>IFERROR(IF(H53="conversion",VLOOKUP($A$2:$A$2367,Retargeting!$A$2:$B$1703,2,FALSE),""),"No")</f>
        <v/>
      </c>
      <c r="S53" t="str">
        <f>IFERROR(IF(H53="conversion",VLOOKUP($A$2:$A$2367,Prospecting!$A$2:$B$427,2,FALSE),""),"No")</f>
        <v/>
      </c>
    </row>
    <row r="54" spans="1:19" x14ac:dyDescent="0.2">
      <c r="A54">
        <v>11</v>
      </c>
      <c r="B54" s="1">
        <v>43468.493750000001</v>
      </c>
      <c r="C54" s="7">
        <f t="shared" si="0"/>
        <v>5</v>
      </c>
      <c r="D54" s="1" t="str">
        <f>VLOOKUP($C$2:$C$2367,Weekday!$A$1:$B$8,2,FALSE)</f>
        <v>Thursday</v>
      </c>
      <c r="E54" t="s">
        <v>351</v>
      </c>
      <c r="F54" t="s">
        <v>346</v>
      </c>
      <c r="G54" t="s">
        <v>8</v>
      </c>
      <c r="H54" t="s">
        <v>9</v>
      </c>
      <c r="I54" t="s">
        <v>182</v>
      </c>
      <c r="J54" t="s">
        <v>11</v>
      </c>
      <c r="K54" t="s">
        <v>17</v>
      </c>
      <c r="L54" t="s">
        <v>23</v>
      </c>
      <c r="M54" s="13" t="str">
        <f>VLOOKUP($L$2:$L$2367,Agenumeric!$A$1:$B$6,2,FALSE)</f>
        <v>35_44</v>
      </c>
      <c r="N54" s="13">
        <f t="shared" si="1"/>
        <v>0</v>
      </c>
      <c r="O54" s="13" t="str">
        <f t="shared" si="2"/>
        <v>Weekday</v>
      </c>
      <c r="P54" s="13">
        <f t="shared" si="3"/>
        <v>11</v>
      </c>
      <c r="Q54" s="13" t="str">
        <f t="shared" si="4"/>
        <v>Morning</v>
      </c>
      <c r="R54" t="str">
        <f>IFERROR(IF(H54="conversion",VLOOKUP($A$2:$A$2367,Retargeting!$A$2:$B$1703,2,FALSE),""),"No")</f>
        <v/>
      </c>
      <c r="S54" t="str">
        <f>IFERROR(IF(H54="conversion",VLOOKUP($A$2:$A$2367,Prospecting!$A$2:$B$427,2,FALSE),""),"No")</f>
        <v/>
      </c>
    </row>
    <row r="55" spans="1:19" x14ac:dyDescent="0.2">
      <c r="A55">
        <v>11</v>
      </c>
      <c r="B55" s="1">
        <v>43468.493750000001</v>
      </c>
      <c r="C55" s="7">
        <f t="shared" si="0"/>
        <v>5</v>
      </c>
      <c r="D55" s="1" t="str">
        <f>VLOOKUP($C$2:$C$2367,Weekday!$A$1:$B$8,2,FALSE)</f>
        <v>Thursday</v>
      </c>
      <c r="E55" t="s">
        <v>351</v>
      </c>
      <c r="F55" t="s">
        <v>346</v>
      </c>
      <c r="G55" t="s">
        <v>8</v>
      </c>
      <c r="H55" t="s">
        <v>9</v>
      </c>
      <c r="I55" t="s">
        <v>182</v>
      </c>
      <c r="J55" t="s">
        <v>11</v>
      </c>
      <c r="K55" t="s">
        <v>17</v>
      </c>
      <c r="L55" t="s">
        <v>23</v>
      </c>
      <c r="M55" s="13" t="str">
        <f>VLOOKUP($L$2:$L$2367,Agenumeric!$A$1:$B$6,2,FALSE)</f>
        <v>35_44</v>
      </c>
      <c r="N55" s="13">
        <f t="shared" si="1"/>
        <v>0</v>
      </c>
      <c r="O55" s="13" t="str">
        <f t="shared" si="2"/>
        <v>Weekday</v>
      </c>
      <c r="P55" s="13">
        <f t="shared" si="3"/>
        <v>11</v>
      </c>
      <c r="Q55" s="13" t="str">
        <f t="shared" si="4"/>
        <v>Morning</v>
      </c>
      <c r="R55" t="str">
        <f>IFERROR(IF(H55="conversion",VLOOKUP($A$2:$A$2367,Retargeting!$A$2:$B$1703,2,FALSE),""),"No")</f>
        <v/>
      </c>
      <c r="S55" t="str">
        <f>IFERROR(IF(H55="conversion",VLOOKUP($A$2:$A$2367,Prospecting!$A$2:$B$427,2,FALSE),""),"No")</f>
        <v/>
      </c>
    </row>
    <row r="56" spans="1:19" x14ac:dyDescent="0.2">
      <c r="A56">
        <v>11</v>
      </c>
      <c r="B56" s="1">
        <v>43468.495138888888</v>
      </c>
      <c r="C56" s="7">
        <f t="shared" si="0"/>
        <v>5</v>
      </c>
      <c r="D56" s="1" t="str">
        <f>VLOOKUP($C$2:$C$2367,Weekday!$A$1:$B$8,2,FALSE)</f>
        <v>Thursday</v>
      </c>
      <c r="E56" t="s">
        <v>351</v>
      </c>
      <c r="F56" t="s">
        <v>346</v>
      </c>
      <c r="G56" t="s">
        <v>8</v>
      </c>
      <c r="H56" t="s">
        <v>9</v>
      </c>
      <c r="I56" t="s">
        <v>182</v>
      </c>
      <c r="J56" t="s">
        <v>11</v>
      </c>
      <c r="K56" t="s">
        <v>17</v>
      </c>
      <c r="L56" t="s">
        <v>23</v>
      </c>
      <c r="M56" s="13" t="str">
        <f>VLOOKUP($L$2:$L$2367,Agenumeric!$A$1:$B$6,2,FALSE)</f>
        <v>35_44</v>
      </c>
      <c r="N56" s="13">
        <f t="shared" si="1"/>
        <v>0</v>
      </c>
      <c r="O56" s="13" t="str">
        <f t="shared" si="2"/>
        <v>Weekday</v>
      </c>
      <c r="P56" s="13">
        <f t="shared" si="3"/>
        <v>11</v>
      </c>
      <c r="Q56" s="13" t="str">
        <f t="shared" si="4"/>
        <v>Morning</v>
      </c>
      <c r="R56" t="str">
        <f>IFERROR(IF(H56="conversion",VLOOKUP($A$2:$A$2367,Retargeting!$A$2:$B$1703,2,FALSE),""),"No")</f>
        <v/>
      </c>
      <c r="S56" t="str">
        <f>IFERROR(IF(H56="conversion",VLOOKUP($A$2:$A$2367,Prospecting!$A$2:$B$427,2,FALSE),""),"No")</f>
        <v/>
      </c>
    </row>
    <row r="57" spans="1:19" x14ac:dyDescent="0.2">
      <c r="A57">
        <v>11</v>
      </c>
      <c r="B57" s="1">
        <v>43468.493750000001</v>
      </c>
      <c r="C57" s="7">
        <f t="shared" si="0"/>
        <v>5</v>
      </c>
      <c r="D57" s="1" t="str">
        <f>VLOOKUP($C$2:$C$2367,Weekday!$A$1:$B$8,2,FALSE)</f>
        <v>Thursday</v>
      </c>
      <c r="E57" t="s">
        <v>351</v>
      </c>
      <c r="F57" t="s">
        <v>346</v>
      </c>
      <c r="G57" t="s">
        <v>8</v>
      </c>
      <c r="H57" t="s">
        <v>9</v>
      </c>
      <c r="I57" t="s">
        <v>127</v>
      </c>
      <c r="J57" t="s">
        <v>22</v>
      </c>
      <c r="K57" t="s">
        <v>17</v>
      </c>
      <c r="L57" t="s">
        <v>23</v>
      </c>
      <c r="M57" s="13" t="str">
        <f>VLOOKUP($L$2:$L$2367,Agenumeric!$A$1:$B$6,2,FALSE)</f>
        <v>35_44</v>
      </c>
      <c r="N57" s="13">
        <f t="shared" si="1"/>
        <v>0</v>
      </c>
      <c r="O57" s="13" t="str">
        <f t="shared" si="2"/>
        <v>Weekday</v>
      </c>
      <c r="P57" s="13">
        <f t="shared" si="3"/>
        <v>11</v>
      </c>
      <c r="Q57" s="13" t="str">
        <f t="shared" si="4"/>
        <v>Morning</v>
      </c>
      <c r="R57" t="str">
        <f>IFERROR(IF(H57="conversion",VLOOKUP($A$2:$A$2367,Retargeting!$A$2:$B$1703,2,FALSE),""),"No")</f>
        <v/>
      </c>
      <c r="S57" t="str">
        <f>IFERROR(IF(H57="conversion",VLOOKUP($A$2:$A$2367,Prospecting!$A$2:$B$427,2,FALSE),""),"No")</f>
        <v/>
      </c>
    </row>
    <row r="58" spans="1:19" x14ac:dyDescent="0.2">
      <c r="A58">
        <v>11</v>
      </c>
      <c r="B58" s="1">
        <v>43468.493055555555</v>
      </c>
      <c r="C58" s="7">
        <f t="shared" si="0"/>
        <v>5</v>
      </c>
      <c r="D58" s="1" t="str">
        <f>VLOOKUP($C$2:$C$2367,Weekday!$A$1:$B$8,2,FALSE)</f>
        <v>Thursday</v>
      </c>
      <c r="E58" t="s">
        <v>351</v>
      </c>
      <c r="F58" t="s">
        <v>346</v>
      </c>
      <c r="G58" t="s">
        <v>8</v>
      </c>
      <c r="H58" t="s">
        <v>9</v>
      </c>
      <c r="I58" t="s">
        <v>127</v>
      </c>
      <c r="J58" t="s">
        <v>22</v>
      </c>
      <c r="K58" t="s">
        <v>17</v>
      </c>
      <c r="L58" t="s">
        <v>23</v>
      </c>
      <c r="M58" s="13" t="str">
        <f>VLOOKUP($L$2:$L$2367,Agenumeric!$A$1:$B$6,2,FALSE)</f>
        <v>35_44</v>
      </c>
      <c r="N58" s="13">
        <f t="shared" si="1"/>
        <v>0</v>
      </c>
      <c r="O58" s="13" t="str">
        <f t="shared" si="2"/>
        <v>Weekday</v>
      </c>
      <c r="P58" s="13">
        <f t="shared" si="3"/>
        <v>11</v>
      </c>
      <c r="Q58" s="13" t="str">
        <f t="shared" si="4"/>
        <v>Morning</v>
      </c>
      <c r="R58" t="str">
        <f>IFERROR(IF(H58="conversion",VLOOKUP($A$2:$A$2367,Retargeting!$A$2:$B$1703,2,FALSE),""),"No")</f>
        <v/>
      </c>
      <c r="S58" t="str">
        <f>IFERROR(IF(H58="conversion",VLOOKUP($A$2:$A$2367,Prospecting!$A$2:$B$427,2,FALSE),""),"No")</f>
        <v/>
      </c>
    </row>
    <row r="59" spans="1:19" x14ac:dyDescent="0.2">
      <c r="A59">
        <v>11</v>
      </c>
      <c r="B59" s="1">
        <v>43468.493750000001</v>
      </c>
      <c r="C59" s="7">
        <f t="shared" si="0"/>
        <v>5</v>
      </c>
      <c r="D59" s="1" t="str">
        <f>VLOOKUP($C$2:$C$2367,Weekday!$A$1:$B$8,2,FALSE)</f>
        <v>Thursday</v>
      </c>
      <c r="E59" t="s">
        <v>351</v>
      </c>
      <c r="F59" t="s">
        <v>346</v>
      </c>
      <c r="G59" t="s">
        <v>8</v>
      </c>
      <c r="H59" t="s">
        <v>9</v>
      </c>
      <c r="I59" t="s">
        <v>182</v>
      </c>
      <c r="J59" t="s">
        <v>22</v>
      </c>
      <c r="K59" t="s">
        <v>17</v>
      </c>
      <c r="L59" t="s">
        <v>23</v>
      </c>
      <c r="M59" s="13" t="str">
        <f>VLOOKUP($L$2:$L$2367,Agenumeric!$A$1:$B$6,2,FALSE)</f>
        <v>35_44</v>
      </c>
      <c r="N59" s="13">
        <f t="shared" si="1"/>
        <v>0</v>
      </c>
      <c r="O59" s="13" t="str">
        <f t="shared" si="2"/>
        <v>Weekday</v>
      </c>
      <c r="P59" s="13">
        <f t="shared" si="3"/>
        <v>11</v>
      </c>
      <c r="Q59" s="13" t="str">
        <f t="shared" si="4"/>
        <v>Morning</v>
      </c>
      <c r="R59" t="str">
        <f>IFERROR(IF(H59="conversion",VLOOKUP($A$2:$A$2367,Retargeting!$A$2:$B$1703,2,FALSE),""),"No")</f>
        <v/>
      </c>
      <c r="S59" t="str">
        <f>IFERROR(IF(H59="conversion",VLOOKUP($A$2:$A$2367,Prospecting!$A$2:$B$427,2,FALSE),""),"No")</f>
        <v/>
      </c>
    </row>
    <row r="60" spans="1:19" x14ac:dyDescent="0.2">
      <c r="A60">
        <v>11</v>
      </c>
      <c r="B60" s="1">
        <v>43468.386805555558</v>
      </c>
      <c r="C60" s="7">
        <f t="shared" si="0"/>
        <v>5</v>
      </c>
      <c r="D60" s="1" t="str">
        <f>VLOOKUP($C$2:$C$2367,Weekday!$A$1:$B$8,2,FALSE)</f>
        <v>Thursday</v>
      </c>
      <c r="E60" t="s">
        <v>351</v>
      </c>
      <c r="F60" t="s">
        <v>346</v>
      </c>
      <c r="G60" t="s">
        <v>8</v>
      </c>
      <c r="H60" t="s">
        <v>9</v>
      </c>
      <c r="I60" t="s">
        <v>243</v>
      </c>
      <c r="J60" t="s">
        <v>29</v>
      </c>
      <c r="K60" t="s">
        <v>17</v>
      </c>
      <c r="L60" t="s">
        <v>23</v>
      </c>
      <c r="M60" s="13" t="str">
        <f>VLOOKUP($L$2:$L$2367,Agenumeric!$A$1:$B$6,2,FALSE)</f>
        <v>35_44</v>
      </c>
      <c r="N60" s="13">
        <f t="shared" si="1"/>
        <v>0</v>
      </c>
      <c r="O60" s="13" t="str">
        <f t="shared" si="2"/>
        <v>Weekday</v>
      </c>
      <c r="P60" s="13">
        <f t="shared" si="3"/>
        <v>9</v>
      </c>
      <c r="Q60" s="13" t="str">
        <f t="shared" si="4"/>
        <v>Morning</v>
      </c>
      <c r="R60" t="str">
        <f>IFERROR(IF(H60="conversion",VLOOKUP($A$2:$A$2367,Retargeting!$A$2:$B$1703,2,FALSE),""),"No")</f>
        <v/>
      </c>
      <c r="S60" t="str">
        <f>IFERROR(IF(H60="conversion",VLOOKUP($A$2:$A$2367,Prospecting!$A$2:$B$427,2,FALSE),""),"No")</f>
        <v/>
      </c>
    </row>
    <row r="61" spans="1:19" x14ac:dyDescent="0.2">
      <c r="A61">
        <v>11</v>
      </c>
      <c r="B61" s="1">
        <v>43472.556944444441</v>
      </c>
      <c r="C61" s="7">
        <f t="shared" si="0"/>
        <v>2</v>
      </c>
      <c r="D61" s="1" t="str">
        <f>VLOOKUP($C$2:$C$2367,Weekday!$A$1:$B$8,2,FALSE)</f>
        <v>Monday</v>
      </c>
      <c r="E61" t="s">
        <v>351</v>
      </c>
      <c r="F61" t="s">
        <v>346</v>
      </c>
      <c r="G61" t="s">
        <v>8</v>
      </c>
      <c r="H61" t="s">
        <v>20</v>
      </c>
      <c r="I61" t="s">
        <v>73</v>
      </c>
      <c r="J61" t="s">
        <v>16</v>
      </c>
      <c r="K61" t="s">
        <v>17</v>
      </c>
      <c r="L61" t="s">
        <v>23</v>
      </c>
      <c r="M61" s="13" t="str">
        <f>VLOOKUP($L$2:$L$2367,Agenumeric!$A$1:$B$6,2,FALSE)</f>
        <v>35_44</v>
      </c>
      <c r="N61" s="13">
        <f t="shared" si="1"/>
        <v>0</v>
      </c>
      <c r="O61" s="13" t="str">
        <f t="shared" si="2"/>
        <v>Weekday</v>
      </c>
      <c r="P61" s="13">
        <f t="shared" si="3"/>
        <v>13</v>
      </c>
      <c r="Q61" s="13" t="str">
        <f t="shared" si="4"/>
        <v>Afternoon</v>
      </c>
      <c r="R61" t="str">
        <f>IFERROR(IF(H61="conversion",VLOOKUP($A$2:$A$2367,Retargeting!$A$2:$B$1703,2,FALSE),""),"No")</f>
        <v/>
      </c>
      <c r="S61" t="str">
        <f>IFERROR(IF(H61="conversion",VLOOKUP($A$2:$A$2367,Prospecting!$A$2:$B$427,2,FALSE),""),"No")</f>
        <v/>
      </c>
    </row>
    <row r="62" spans="1:19" x14ac:dyDescent="0.2">
      <c r="A62">
        <v>11</v>
      </c>
      <c r="B62" s="1">
        <v>43468.493055555555</v>
      </c>
      <c r="C62" s="7">
        <f t="shared" si="0"/>
        <v>5</v>
      </c>
      <c r="D62" s="1" t="str">
        <f>VLOOKUP($C$2:$C$2367,Weekday!$A$1:$B$8,2,FALSE)</f>
        <v>Thursday</v>
      </c>
      <c r="E62" t="s">
        <v>351</v>
      </c>
      <c r="F62" t="s">
        <v>346</v>
      </c>
      <c r="G62" t="s">
        <v>8</v>
      </c>
      <c r="H62" t="s">
        <v>9</v>
      </c>
      <c r="I62" t="s">
        <v>182</v>
      </c>
      <c r="J62" t="s">
        <v>16</v>
      </c>
      <c r="K62" t="s">
        <v>17</v>
      </c>
      <c r="L62" t="s">
        <v>23</v>
      </c>
      <c r="M62" s="13" t="str">
        <f>VLOOKUP($L$2:$L$2367,Agenumeric!$A$1:$B$6,2,FALSE)</f>
        <v>35_44</v>
      </c>
      <c r="N62" s="13">
        <f t="shared" si="1"/>
        <v>0</v>
      </c>
      <c r="O62" s="13" t="str">
        <f t="shared" si="2"/>
        <v>Weekday</v>
      </c>
      <c r="P62" s="13">
        <f t="shared" si="3"/>
        <v>11</v>
      </c>
      <c r="Q62" s="13" t="str">
        <f t="shared" si="4"/>
        <v>Morning</v>
      </c>
      <c r="R62" t="str">
        <f>IFERROR(IF(H62="conversion",VLOOKUP($A$2:$A$2367,Retargeting!$A$2:$B$1703,2,FALSE),""),"No")</f>
        <v/>
      </c>
      <c r="S62" t="str">
        <f>IFERROR(IF(H62="conversion",VLOOKUP($A$2:$A$2367,Prospecting!$A$2:$B$427,2,FALSE),""),"No")</f>
        <v/>
      </c>
    </row>
    <row r="63" spans="1:19" x14ac:dyDescent="0.2">
      <c r="A63">
        <v>11</v>
      </c>
      <c r="B63" s="1">
        <v>43468.386805555558</v>
      </c>
      <c r="C63" s="7">
        <f t="shared" si="0"/>
        <v>5</v>
      </c>
      <c r="D63" s="1" t="str">
        <f>VLOOKUP($C$2:$C$2367,Weekday!$A$1:$B$8,2,FALSE)</f>
        <v>Thursday</v>
      </c>
      <c r="E63" t="s">
        <v>351</v>
      </c>
      <c r="F63" t="s">
        <v>346</v>
      </c>
      <c r="G63" t="s">
        <v>8</v>
      </c>
      <c r="H63" t="s">
        <v>25</v>
      </c>
      <c r="I63" t="s">
        <v>73</v>
      </c>
      <c r="J63" t="s">
        <v>16</v>
      </c>
      <c r="K63" t="s">
        <v>17</v>
      </c>
      <c r="L63" t="s">
        <v>23</v>
      </c>
      <c r="M63" s="13" t="str">
        <f>VLOOKUP($L$2:$L$2367,Agenumeric!$A$1:$B$6,2,FALSE)</f>
        <v>35_44</v>
      </c>
      <c r="N63" s="13">
        <f t="shared" si="1"/>
        <v>0</v>
      </c>
      <c r="O63" s="13" t="str">
        <f t="shared" si="2"/>
        <v>Weekday</v>
      </c>
      <c r="P63" s="13">
        <f t="shared" si="3"/>
        <v>9</v>
      </c>
      <c r="Q63" s="13" t="str">
        <f t="shared" si="4"/>
        <v>Morning</v>
      </c>
      <c r="R63" t="str">
        <f>IFERROR(IF(H63="conversion",VLOOKUP($A$2:$A$2367,Retargeting!$A$2:$B$1703,2,FALSE),""),"No")</f>
        <v/>
      </c>
      <c r="S63" t="str">
        <f>IFERROR(IF(H63="conversion",VLOOKUP($A$2:$A$2367,Prospecting!$A$2:$B$427,2,FALSE),""),"No")</f>
        <v/>
      </c>
    </row>
    <row r="64" spans="1:19" x14ac:dyDescent="0.2">
      <c r="A64">
        <v>11</v>
      </c>
      <c r="B64" s="1">
        <v>43468.388194444444</v>
      </c>
      <c r="C64" s="7">
        <f t="shared" si="0"/>
        <v>5</v>
      </c>
      <c r="D64" s="1" t="str">
        <f>VLOOKUP($C$2:$C$2367,Weekday!$A$1:$B$8,2,FALSE)</f>
        <v>Thursday</v>
      </c>
      <c r="E64" t="s">
        <v>351</v>
      </c>
      <c r="F64" t="s">
        <v>346</v>
      </c>
      <c r="G64" t="s">
        <v>8</v>
      </c>
      <c r="H64" t="s">
        <v>9</v>
      </c>
      <c r="I64" t="s">
        <v>73</v>
      </c>
      <c r="J64" t="s">
        <v>16</v>
      </c>
      <c r="K64" t="s">
        <v>17</v>
      </c>
      <c r="L64" t="s">
        <v>23</v>
      </c>
      <c r="M64" s="13" t="str">
        <f>VLOOKUP($L$2:$L$2367,Agenumeric!$A$1:$B$6,2,FALSE)</f>
        <v>35_44</v>
      </c>
      <c r="N64" s="13">
        <f t="shared" si="1"/>
        <v>0</v>
      </c>
      <c r="O64" s="13" t="str">
        <f t="shared" si="2"/>
        <v>Weekday</v>
      </c>
      <c r="P64" s="13">
        <f t="shared" si="3"/>
        <v>9</v>
      </c>
      <c r="Q64" s="13" t="str">
        <f t="shared" si="4"/>
        <v>Morning</v>
      </c>
      <c r="R64" t="str">
        <f>IFERROR(IF(H64="conversion",VLOOKUP($A$2:$A$2367,Retargeting!$A$2:$B$1703,2,FALSE),""),"No")</f>
        <v/>
      </c>
      <c r="S64" t="str">
        <f>IFERROR(IF(H64="conversion",VLOOKUP($A$2:$A$2367,Prospecting!$A$2:$B$427,2,FALSE),""),"No")</f>
        <v/>
      </c>
    </row>
    <row r="65" spans="1:19" x14ac:dyDescent="0.2">
      <c r="A65" s="2">
        <v>11</v>
      </c>
      <c r="B65" s="3">
        <v>43473.683333333334</v>
      </c>
      <c r="C65" s="7">
        <f t="shared" si="0"/>
        <v>3</v>
      </c>
      <c r="D65" s="1" t="str">
        <f>VLOOKUP($C$2:$C$2367,Weekday!$A$1:$B$8,2,FALSE)</f>
        <v>Tuesday</v>
      </c>
      <c r="E65" s="2" t="s">
        <v>351</v>
      </c>
      <c r="F65" s="2" t="s">
        <v>348</v>
      </c>
      <c r="G65" s="2" t="s">
        <v>8</v>
      </c>
      <c r="H65" s="2" t="s">
        <v>14</v>
      </c>
      <c r="I65" s="2" t="s">
        <v>73</v>
      </c>
      <c r="J65" s="2" t="s">
        <v>16</v>
      </c>
      <c r="K65" s="2" t="s">
        <v>17</v>
      </c>
      <c r="L65" s="2" t="s">
        <v>23</v>
      </c>
      <c r="M65" s="13" t="str">
        <f>VLOOKUP($L$2:$L$2367,Agenumeric!$A$1:$B$6,2,FALSE)</f>
        <v>35_44</v>
      </c>
      <c r="N65" s="13">
        <f t="shared" si="1"/>
        <v>0</v>
      </c>
      <c r="O65" s="13" t="str">
        <f t="shared" si="2"/>
        <v>Weekday</v>
      </c>
      <c r="P65" s="13">
        <f t="shared" si="3"/>
        <v>16</v>
      </c>
      <c r="Q65" s="13" t="str">
        <f t="shared" si="4"/>
        <v>Afternoon</v>
      </c>
      <c r="R65" t="str">
        <f>IFERROR(IF(H65="conversion",VLOOKUP($A$2:$A$2367,Retargeting!$A$2:$B$1703,2,FALSE),""),"No")</f>
        <v>Yes</v>
      </c>
      <c r="S65" t="str">
        <f>IFERROR(IF(H65="conversion",VLOOKUP($A$2:$A$2367,Prospecting!$A$2:$B$427,2,FALSE),""),"No")</f>
        <v>No</v>
      </c>
    </row>
    <row r="66" spans="1:19" x14ac:dyDescent="0.2">
      <c r="A66">
        <v>12</v>
      </c>
      <c r="B66" s="1">
        <v>43474.988194444442</v>
      </c>
      <c r="C66" s="7">
        <f t="shared" si="0"/>
        <v>4</v>
      </c>
      <c r="D66" s="1" t="str">
        <f>VLOOKUP($C$2:$C$2367,Weekday!$A$1:$B$8,2,FALSE)</f>
        <v>Wednesday</v>
      </c>
      <c r="E66" t="s">
        <v>351</v>
      </c>
      <c r="F66" t="s">
        <v>346</v>
      </c>
      <c r="G66" t="s">
        <v>19</v>
      </c>
      <c r="H66" t="s">
        <v>9</v>
      </c>
      <c r="I66" t="s">
        <v>26</v>
      </c>
      <c r="J66" t="s">
        <v>29</v>
      </c>
      <c r="K66" t="s">
        <v>12</v>
      </c>
      <c r="L66" t="s">
        <v>18</v>
      </c>
      <c r="M66" s="13" t="str">
        <f>VLOOKUP($L$2:$L$2367,Agenumeric!$A$1:$B$6,2,FALSE)</f>
        <v>45_54</v>
      </c>
      <c r="N66" s="13">
        <f t="shared" si="1"/>
        <v>0</v>
      </c>
      <c r="O66" s="13" t="str">
        <f t="shared" si="2"/>
        <v>Weekday</v>
      </c>
      <c r="P66" s="13">
        <f t="shared" si="3"/>
        <v>23</v>
      </c>
      <c r="Q66" s="13" t="str">
        <f t="shared" si="4"/>
        <v>Evening</v>
      </c>
      <c r="R66" t="str">
        <f>IFERROR(IF(H66="conversion",VLOOKUP($A$2:$A$2367,Retargeting!$A$2:$B$1703,2,FALSE),""),"No")</f>
        <v/>
      </c>
      <c r="S66" t="str">
        <f>IFERROR(IF(H66="conversion",VLOOKUP($A$2:$A$2367,Prospecting!$A$2:$B$427,2,FALSE),""),"No")</f>
        <v/>
      </c>
    </row>
    <row r="67" spans="1:19" x14ac:dyDescent="0.2">
      <c r="A67">
        <v>12</v>
      </c>
      <c r="B67" s="1">
        <v>43474.884027777778</v>
      </c>
      <c r="C67" s="7">
        <f t="shared" ref="C67:C130" si="5">WEEKDAY(B67)</f>
        <v>4</v>
      </c>
      <c r="D67" s="1" t="str">
        <f>VLOOKUP($C$2:$C$2367,Weekday!$A$1:$B$8,2,FALSE)</f>
        <v>Wednesday</v>
      </c>
      <c r="E67" t="s">
        <v>351</v>
      </c>
      <c r="F67" t="s">
        <v>346</v>
      </c>
      <c r="G67" t="s">
        <v>19</v>
      </c>
      <c r="H67" t="s">
        <v>9</v>
      </c>
      <c r="I67" t="s">
        <v>26</v>
      </c>
      <c r="J67" t="s">
        <v>29</v>
      </c>
      <c r="K67" t="s">
        <v>12</v>
      </c>
      <c r="L67" t="s">
        <v>18</v>
      </c>
      <c r="M67" s="13" t="str">
        <f>VLOOKUP($L$2:$L$2367,Agenumeric!$A$1:$B$6,2,FALSE)</f>
        <v>45_54</v>
      </c>
      <c r="N67" s="13">
        <f t="shared" ref="N67:N130" si="6">IF(I67="daft.ie","yes",0)</f>
        <v>0</v>
      </c>
      <c r="O67" s="13" t="str">
        <f t="shared" ref="O67:O130" si="7">IF(OR(D67="Saturday",D67="Sunday"),"Weekend","Weekday")</f>
        <v>Weekday</v>
      </c>
      <c r="P67" s="13">
        <f t="shared" ref="P67:P130" si="8">HOUR(B67)</f>
        <v>21</v>
      </c>
      <c r="Q67" s="13" t="str">
        <f t="shared" ref="Q67:Q130" si="9">IF(AND(P67&gt;=6,P67&lt;=11),"Morning",IF(AND(P67&gt;=12,P67&lt;=16),"Afternoon","Evening"))</f>
        <v>Evening</v>
      </c>
      <c r="R67" t="str">
        <f>IFERROR(IF(H67="conversion",VLOOKUP($A$2:$A$2367,Retargeting!$A$2:$B$1703,2,FALSE),""),"No")</f>
        <v/>
      </c>
      <c r="S67" t="str">
        <f>IFERROR(IF(H67="conversion",VLOOKUP($A$2:$A$2367,Prospecting!$A$2:$B$427,2,FALSE),""),"No")</f>
        <v/>
      </c>
    </row>
    <row r="68" spans="1:19" x14ac:dyDescent="0.2">
      <c r="A68">
        <v>12</v>
      </c>
      <c r="B68" s="1">
        <v>43478.941666666666</v>
      </c>
      <c r="C68" s="7">
        <f t="shared" si="5"/>
        <v>1</v>
      </c>
      <c r="D68" s="1" t="str">
        <f>VLOOKUP($C$2:$C$2367,Weekday!$A$1:$B$8,2,FALSE)</f>
        <v>Sunday</v>
      </c>
      <c r="E68" t="s">
        <v>351</v>
      </c>
      <c r="F68" t="s">
        <v>346</v>
      </c>
      <c r="G68" t="s">
        <v>19</v>
      </c>
      <c r="H68" t="s">
        <v>20</v>
      </c>
      <c r="I68" t="s">
        <v>296</v>
      </c>
      <c r="J68" t="s">
        <v>29</v>
      </c>
      <c r="K68" t="s">
        <v>12</v>
      </c>
      <c r="L68" t="s">
        <v>18</v>
      </c>
      <c r="M68" s="13" t="str">
        <f>VLOOKUP($L$2:$L$2367,Agenumeric!$A$1:$B$6,2,FALSE)</f>
        <v>45_54</v>
      </c>
      <c r="N68" s="13">
        <f t="shared" si="6"/>
        <v>0</v>
      </c>
      <c r="O68" s="13" t="str">
        <f t="shared" si="7"/>
        <v>Weekend</v>
      </c>
      <c r="P68" s="13">
        <f t="shared" si="8"/>
        <v>22</v>
      </c>
      <c r="Q68" s="13" t="str">
        <f t="shared" si="9"/>
        <v>Evening</v>
      </c>
      <c r="R68" t="str">
        <f>IFERROR(IF(H68="conversion",VLOOKUP($A$2:$A$2367,Retargeting!$A$2:$B$1703,2,FALSE),""),"No")</f>
        <v/>
      </c>
      <c r="S68" t="str">
        <f>IFERROR(IF(H68="conversion",VLOOKUP($A$2:$A$2367,Prospecting!$A$2:$B$427,2,FALSE),""),"No")</f>
        <v/>
      </c>
    </row>
    <row r="69" spans="1:19" x14ac:dyDescent="0.2">
      <c r="A69">
        <v>12</v>
      </c>
      <c r="B69" s="1">
        <v>43466.95</v>
      </c>
      <c r="C69" s="7">
        <f t="shared" si="5"/>
        <v>3</v>
      </c>
      <c r="D69" s="1" t="str">
        <f>VLOOKUP($C$2:$C$2367,Weekday!$A$1:$B$8,2,FALSE)</f>
        <v>Tuesday</v>
      </c>
      <c r="E69" t="s">
        <v>351</v>
      </c>
      <c r="F69" t="s">
        <v>346</v>
      </c>
      <c r="G69" t="s">
        <v>19</v>
      </c>
      <c r="H69" t="s">
        <v>9</v>
      </c>
      <c r="I69" t="s">
        <v>28</v>
      </c>
      <c r="J69" t="s">
        <v>29</v>
      </c>
      <c r="K69" t="s">
        <v>12</v>
      </c>
      <c r="L69" t="s">
        <v>18</v>
      </c>
      <c r="M69" s="13" t="str">
        <f>VLOOKUP($L$2:$L$2367,Agenumeric!$A$1:$B$6,2,FALSE)</f>
        <v>45_54</v>
      </c>
      <c r="N69" s="13">
        <f t="shared" si="6"/>
        <v>0</v>
      </c>
      <c r="O69" s="13" t="str">
        <f t="shared" si="7"/>
        <v>Weekday</v>
      </c>
      <c r="P69" s="13">
        <f t="shared" si="8"/>
        <v>22</v>
      </c>
      <c r="Q69" s="13" t="str">
        <f t="shared" si="9"/>
        <v>Evening</v>
      </c>
      <c r="R69" t="str">
        <f>IFERROR(IF(H69="conversion",VLOOKUP($A$2:$A$2367,Retargeting!$A$2:$B$1703,2,FALSE),""),"No")</f>
        <v/>
      </c>
      <c r="S69" t="str">
        <f>IFERROR(IF(H69="conversion",VLOOKUP($A$2:$A$2367,Prospecting!$A$2:$B$427,2,FALSE),""),"No")</f>
        <v/>
      </c>
    </row>
    <row r="70" spans="1:19" x14ac:dyDescent="0.2">
      <c r="A70">
        <v>12</v>
      </c>
      <c r="B70" s="1">
        <v>43477.879861111112</v>
      </c>
      <c r="C70" s="7">
        <f t="shared" si="5"/>
        <v>7</v>
      </c>
      <c r="D70" s="1" t="str">
        <f>VLOOKUP($C$2:$C$2367,Weekday!$A$1:$B$8,2,FALSE)</f>
        <v>Saturday</v>
      </c>
      <c r="E70" t="s">
        <v>351</v>
      </c>
      <c r="F70" t="s">
        <v>346</v>
      </c>
      <c r="G70" t="s">
        <v>19</v>
      </c>
      <c r="H70" t="s">
        <v>9</v>
      </c>
      <c r="I70" t="s">
        <v>211</v>
      </c>
      <c r="J70" t="s">
        <v>29</v>
      </c>
      <c r="K70" t="s">
        <v>12</v>
      </c>
      <c r="L70" t="s">
        <v>18</v>
      </c>
      <c r="M70" s="13" t="str">
        <f>VLOOKUP($L$2:$L$2367,Agenumeric!$A$1:$B$6,2,FALSE)</f>
        <v>45_54</v>
      </c>
      <c r="N70" s="13">
        <f t="shared" si="6"/>
        <v>0</v>
      </c>
      <c r="O70" s="13" t="str">
        <f t="shared" si="7"/>
        <v>Weekend</v>
      </c>
      <c r="P70" s="13">
        <f t="shared" si="8"/>
        <v>21</v>
      </c>
      <c r="Q70" s="13" t="str">
        <f t="shared" si="9"/>
        <v>Evening</v>
      </c>
      <c r="R70" t="str">
        <f>IFERROR(IF(H70="conversion",VLOOKUP($A$2:$A$2367,Retargeting!$A$2:$B$1703,2,FALSE),""),"No")</f>
        <v/>
      </c>
      <c r="S70" t="str">
        <f>IFERROR(IF(H70="conversion",VLOOKUP($A$2:$A$2367,Prospecting!$A$2:$B$427,2,FALSE),""),"No")</f>
        <v/>
      </c>
    </row>
    <row r="71" spans="1:19" x14ac:dyDescent="0.2">
      <c r="A71">
        <v>12</v>
      </c>
      <c r="B71" s="1">
        <v>43466.972916666666</v>
      </c>
      <c r="C71" s="7">
        <f t="shared" si="5"/>
        <v>3</v>
      </c>
      <c r="D71" s="1" t="str">
        <f>VLOOKUP($C$2:$C$2367,Weekday!$A$1:$B$8,2,FALSE)</f>
        <v>Tuesday</v>
      </c>
      <c r="E71" t="s">
        <v>351</v>
      </c>
      <c r="F71" t="s">
        <v>346</v>
      </c>
      <c r="G71" t="s">
        <v>19</v>
      </c>
      <c r="H71" t="s">
        <v>9</v>
      </c>
      <c r="I71" t="s">
        <v>28</v>
      </c>
      <c r="J71" t="s">
        <v>16</v>
      </c>
      <c r="K71" t="s">
        <v>12</v>
      </c>
      <c r="L71" t="s">
        <v>18</v>
      </c>
      <c r="M71" s="13" t="str">
        <f>VLOOKUP($L$2:$L$2367,Agenumeric!$A$1:$B$6,2,FALSE)</f>
        <v>45_54</v>
      </c>
      <c r="N71" s="13">
        <f t="shared" si="6"/>
        <v>0</v>
      </c>
      <c r="O71" s="13" t="str">
        <f t="shared" si="7"/>
        <v>Weekday</v>
      </c>
      <c r="P71" s="13">
        <f t="shared" si="8"/>
        <v>23</v>
      </c>
      <c r="Q71" s="13" t="str">
        <f t="shared" si="9"/>
        <v>Evening</v>
      </c>
      <c r="R71" t="str">
        <f>IFERROR(IF(H71="conversion",VLOOKUP($A$2:$A$2367,Retargeting!$A$2:$B$1703,2,FALSE),""),"No")</f>
        <v/>
      </c>
      <c r="S71" t="str">
        <f>IFERROR(IF(H71="conversion",VLOOKUP($A$2:$A$2367,Prospecting!$A$2:$B$427,2,FALSE),""),"No")</f>
        <v/>
      </c>
    </row>
    <row r="72" spans="1:19" x14ac:dyDescent="0.2">
      <c r="A72">
        <v>12</v>
      </c>
      <c r="B72" s="1">
        <v>43466.95208333333</v>
      </c>
      <c r="C72" s="7">
        <f t="shared" si="5"/>
        <v>3</v>
      </c>
      <c r="D72" s="1" t="str">
        <f>VLOOKUP($C$2:$C$2367,Weekday!$A$1:$B$8,2,FALSE)</f>
        <v>Tuesday</v>
      </c>
      <c r="E72" t="s">
        <v>351</v>
      </c>
      <c r="F72" t="s">
        <v>346</v>
      </c>
      <c r="G72" t="s">
        <v>19</v>
      </c>
      <c r="H72" t="s">
        <v>9</v>
      </c>
      <c r="I72" t="s">
        <v>28</v>
      </c>
      <c r="J72" t="s">
        <v>16</v>
      </c>
      <c r="K72" t="s">
        <v>12</v>
      </c>
      <c r="L72" t="s">
        <v>18</v>
      </c>
      <c r="M72" s="13" t="str">
        <f>VLOOKUP($L$2:$L$2367,Agenumeric!$A$1:$B$6,2,FALSE)</f>
        <v>45_54</v>
      </c>
      <c r="N72" s="13">
        <f t="shared" si="6"/>
        <v>0</v>
      </c>
      <c r="O72" s="13" t="str">
        <f t="shared" si="7"/>
        <v>Weekday</v>
      </c>
      <c r="P72" s="13">
        <f t="shared" si="8"/>
        <v>22</v>
      </c>
      <c r="Q72" s="13" t="str">
        <f t="shared" si="9"/>
        <v>Evening</v>
      </c>
      <c r="R72" t="str">
        <f>IFERROR(IF(H72="conversion",VLOOKUP($A$2:$A$2367,Retargeting!$A$2:$B$1703,2,FALSE),""),"No")</f>
        <v/>
      </c>
      <c r="S72" t="str">
        <f>IFERROR(IF(H72="conversion",VLOOKUP($A$2:$A$2367,Prospecting!$A$2:$B$427,2,FALSE),""),"No")</f>
        <v/>
      </c>
    </row>
    <row r="73" spans="1:19" x14ac:dyDescent="0.2">
      <c r="A73">
        <v>12</v>
      </c>
      <c r="B73" s="1">
        <v>43466.952777777777</v>
      </c>
      <c r="C73" s="7">
        <f t="shared" si="5"/>
        <v>3</v>
      </c>
      <c r="D73" s="1" t="str">
        <f>VLOOKUP($C$2:$C$2367,Weekday!$A$1:$B$8,2,FALSE)</f>
        <v>Tuesday</v>
      </c>
      <c r="E73" t="s">
        <v>351</v>
      </c>
      <c r="F73" t="s">
        <v>346</v>
      </c>
      <c r="G73" t="s">
        <v>19</v>
      </c>
      <c r="H73" t="s">
        <v>9</v>
      </c>
      <c r="I73" t="s">
        <v>28</v>
      </c>
      <c r="J73" t="s">
        <v>16</v>
      </c>
      <c r="K73" t="s">
        <v>12</v>
      </c>
      <c r="L73" t="s">
        <v>18</v>
      </c>
      <c r="M73" s="13" t="str">
        <f>VLOOKUP($L$2:$L$2367,Agenumeric!$A$1:$B$6,2,FALSE)</f>
        <v>45_54</v>
      </c>
      <c r="N73" s="13">
        <f t="shared" si="6"/>
        <v>0</v>
      </c>
      <c r="O73" s="13" t="str">
        <f t="shared" si="7"/>
        <v>Weekday</v>
      </c>
      <c r="P73" s="13">
        <f t="shared" si="8"/>
        <v>22</v>
      </c>
      <c r="Q73" s="13" t="str">
        <f t="shared" si="9"/>
        <v>Evening</v>
      </c>
      <c r="R73" t="str">
        <f>IFERROR(IF(H73="conversion",VLOOKUP($A$2:$A$2367,Retargeting!$A$2:$B$1703,2,FALSE),""),"No")</f>
        <v/>
      </c>
      <c r="S73" t="str">
        <f>IFERROR(IF(H73="conversion",VLOOKUP($A$2:$A$2367,Prospecting!$A$2:$B$427,2,FALSE),""),"No")</f>
        <v/>
      </c>
    </row>
    <row r="74" spans="1:19" x14ac:dyDescent="0.2">
      <c r="A74">
        <v>12</v>
      </c>
      <c r="B74" s="1">
        <v>43467.657638888886</v>
      </c>
      <c r="C74" s="7">
        <f t="shared" si="5"/>
        <v>4</v>
      </c>
      <c r="D74" s="1" t="str">
        <f>VLOOKUP($C$2:$C$2367,Weekday!$A$1:$B$8,2,FALSE)</f>
        <v>Wednesday</v>
      </c>
      <c r="E74" t="s">
        <v>351</v>
      </c>
      <c r="F74" t="s">
        <v>346</v>
      </c>
      <c r="G74" t="s">
        <v>19</v>
      </c>
      <c r="H74" t="s">
        <v>9</v>
      </c>
      <c r="I74" t="s">
        <v>28</v>
      </c>
      <c r="J74" t="s">
        <v>16</v>
      </c>
      <c r="K74" t="s">
        <v>12</v>
      </c>
      <c r="L74" t="s">
        <v>18</v>
      </c>
      <c r="M74" s="13" t="str">
        <f>VLOOKUP($L$2:$L$2367,Agenumeric!$A$1:$B$6,2,FALSE)</f>
        <v>45_54</v>
      </c>
      <c r="N74" s="13">
        <f t="shared" si="6"/>
        <v>0</v>
      </c>
      <c r="O74" s="13" t="str">
        <f t="shared" si="7"/>
        <v>Weekday</v>
      </c>
      <c r="P74" s="13">
        <f t="shared" si="8"/>
        <v>15</v>
      </c>
      <c r="Q74" s="13" t="str">
        <f t="shared" si="9"/>
        <v>Afternoon</v>
      </c>
      <c r="R74" t="str">
        <f>IFERROR(IF(H74="conversion",VLOOKUP($A$2:$A$2367,Retargeting!$A$2:$B$1703,2,FALSE),""),"No")</f>
        <v/>
      </c>
      <c r="S74" t="str">
        <f>IFERROR(IF(H74="conversion",VLOOKUP($A$2:$A$2367,Prospecting!$A$2:$B$427,2,FALSE),""),"No")</f>
        <v/>
      </c>
    </row>
    <row r="75" spans="1:19" x14ac:dyDescent="0.2">
      <c r="A75">
        <v>12</v>
      </c>
      <c r="B75" s="1">
        <v>43466.959722222222</v>
      </c>
      <c r="C75" s="7">
        <f t="shared" si="5"/>
        <v>3</v>
      </c>
      <c r="D75" s="1" t="str">
        <f>VLOOKUP($C$2:$C$2367,Weekday!$A$1:$B$8,2,FALSE)</f>
        <v>Tuesday</v>
      </c>
      <c r="E75" t="s">
        <v>351</v>
      </c>
      <c r="F75" t="s">
        <v>346</v>
      </c>
      <c r="G75" t="s">
        <v>19</v>
      </c>
      <c r="H75" t="s">
        <v>9</v>
      </c>
      <c r="I75" t="s">
        <v>28</v>
      </c>
      <c r="J75" t="s">
        <v>16</v>
      </c>
      <c r="K75" t="s">
        <v>12</v>
      </c>
      <c r="L75" t="s">
        <v>18</v>
      </c>
      <c r="M75" s="13" t="str">
        <f>VLOOKUP($L$2:$L$2367,Agenumeric!$A$1:$B$6,2,FALSE)</f>
        <v>45_54</v>
      </c>
      <c r="N75" s="13">
        <f t="shared" si="6"/>
        <v>0</v>
      </c>
      <c r="O75" s="13" t="str">
        <f t="shared" si="7"/>
        <v>Weekday</v>
      </c>
      <c r="P75" s="13">
        <f t="shared" si="8"/>
        <v>23</v>
      </c>
      <c r="Q75" s="13" t="str">
        <f t="shared" si="9"/>
        <v>Evening</v>
      </c>
      <c r="R75" t="str">
        <f>IFERROR(IF(H75="conversion",VLOOKUP($A$2:$A$2367,Retargeting!$A$2:$B$1703,2,FALSE),""),"No")</f>
        <v/>
      </c>
      <c r="S75" t="str">
        <f>IFERROR(IF(H75="conversion",VLOOKUP($A$2:$A$2367,Prospecting!$A$2:$B$427,2,FALSE),""),"No")</f>
        <v/>
      </c>
    </row>
    <row r="76" spans="1:19" x14ac:dyDescent="0.2">
      <c r="A76">
        <v>12</v>
      </c>
      <c r="B76" s="1">
        <v>43467.657638888886</v>
      </c>
      <c r="C76" s="7">
        <f t="shared" si="5"/>
        <v>4</v>
      </c>
      <c r="D76" s="1" t="str">
        <f>VLOOKUP($C$2:$C$2367,Weekday!$A$1:$B$8,2,FALSE)</f>
        <v>Wednesday</v>
      </c>
      <c r="E76" t="s">
        <v>351</v>
      </c>
      <c r="F76" t="s">
        <v>346</v>
      </c>
      <c r="G76" t="s">
        <v>19</v>
      </c>
      <c r="H76" t="s">
        <v>9</v>
      </c>
      <c r="I76" t="s">
        <v>28</v>
      </c>
      <c r="J76" t="s">
        <v>16</v>
      </c>
      <c r="K76" t="s">
        <v>12</v>
      </c>
      <c r="L76" t="s">
        <v>18</v>
      </c>
      <c r="M76" s="13" t="str">
        <f>VLOOKUP($L$2:$L$2367,Agenumeric!$A$1:$B$6,2,FALSE)</f>
        <v>45_54</v>
      </c>
      <c r="N76" s="13">
        <f t="shared" si="6"/>
        <v>0</v>
      </c>
      <c r="O76" s="13" t="str">
        <f t="shared" si="7"/>
        <v>Weekday</v>
      </c>
      <c r="P76" s="13">
        <f t="shared" si="8"/>
        <v>15</v>
      </c>
      <c r="Q76" s="13" t="str">
        <f t="shared" si="9"/>
        <v>Afternoon</v>
      </c>
      <c r="R76" t="str">
        <f>IFERROR(IF(H76="conversion",VLOOKUP($A$2:$A$2367,Retargeting!$A$2:$B$1703,2,FALSE),""),"No")</f>
        <v/>
      </c>
      <c r="S76" t="str">
        <f>IFERROR(IF(H76="conversion",VLOOKUP($A$2:$A$2367,Prospecting!$A$2:$B$427,2,FALSE),""),"No")</f>
        <v/>
      </c>
    </row>
    <row r="77" spans="1:19" x14ac:dyDescent="0.2">
      <c r="A77">
        <v>12</v>
      </c>
      <c r="B77" s="1">
        <v>43466.96597222222</v>
      </c>
      <c r="C77" s="7">
        <f t="shared" si="5"/>
        <v>3</v>
      </c>
      <c r="D77" s="1" t="str">
        <f>VLOOKUP($C$2:$C$2367,Weekday!$A$1:$B$8,2,FALSE)</f>
        <v>Tuesday</v>
      </c>
      <c r="E77" t="s">
        <v>351</v>
      </c>
      <c r="F77" t="s">
        <v>346</v>
      </c>
      <c r="G77" t="s">
        <v>19</v>
      </c>
      <c r="H77" t="s">
        <v>9</v>
      </c>
      <c r="I77" t="s">
        <v>28</v>
      </c>
      <c r="J77" t="s">
        <v>16</v>
      </c>
      <c r="K77" t="s">
        <v>12</v>
      </c>
      <c r="L77" t="s">
        <v>18</v>
      </c>
      <c r="M77" s="13" t="str">
        <f>VLOOKUP($L$2:$L$2367,Agenumeric!$A$1:$B$6,2,FALSE)</f>
        <v>45_54</v>
      </c>
      <c r="N77" s="13">
        <f t="shared" si="6"/>
        <v>0</v>
      </c>
      <c r="O77" s="13" t="str">
        <f t="shared" si="7"/>
        <v>Weekday</v>
      </c>
      <c r="P77" s="13">
        <f t="shared" si="8"/>
        <v>23</v>
      </c>
      <c r="Q77" s="13" t="str">
        <f t="shared" si="9"/>
        <v>Evening</v>
      </c>
      <c r="R77" t="str">
        <f>IFERROR(IF(H77="conversion",VLOOKUP($A$2:$A$2367,Retargeting!$A$2:$B$1703,2,FALSE),""),"No")</f>
        <v/>
      </c>
      <c r="S77" t="str">
        <f>IFERROR(IF(H77="conversion",VLOOKUP($A$2:$A$2367,Prospecting!$A$2:$B$427,2,FALSE),""),"No")</f>
        <v/>
      </c>
    </row>
    <row r="78" spans="1:19" x14ac:dyDescent="0.2">
      <c r="A78">
        <v>12</v>
      </c>
      <c r="B78" s="1">
        <v>43466.95416666667</v>
      </c>
      <c r="C78" s="7">
        <f t="shared" si="5"/>
        <v>3</v>
      </c>
      <c r="D78" s="1" t="str">
        <f>VLOOKUP($C$2:$C$2367,Weekday!$A$1:$B$8,2,FALSE)</f>
        <v>Tuesday</v>
      </c>
      <c r="E78" t="s">
        <v>351</v>
      </c>
      <c r="F78" t="s">
        <v>346</v>
      </c>
      <c r="G78" t="s">
        <v>19</v>
      </c>
      <c r="H78" t="s">
        <v>9</v>
      </c>
      <c r="I78" t="s">
        <v>28</v>
      </c>
      <c r="J78" t="s">
        <v>16</v>
      </c>
      <c r="K78" t="s">
        <v>12</v>
      </c>
      <c r="L78" t="s">
        <v>18</v>
      </c>
      <c r="M78" s="13" t="str">
        <f>VLOOKUP($L$2:$L$2367,Agenumeric!$A$1:$B$6,2,FALSE)</f>
        <v>45_54</v>
      </c>
      <c r="N78" s="13">
        <f t="shared" si="6"/>
        <v>0</v>
      </c>
      <c r="O78" s="13" t="str">
        <f t="shared" si="7"/>
        <v>Weekday</v>
      </c>
      <c r="P78" s="13">
        <f t="shared" si="8"/>
        <v>22</v>
      </c>
      <c r="Q78" s="13" t="str">
        <f t="shared" si="9"/>
        <v>Evening</v>
      </c>
      <c r="R78" t="str">
        <f>IFERROR(IF(H78="conversion",VLOOKUP($A$2:$A$2367,Retargeting!$A$2:$B$1703,2,FALSE),""),"No")</f>
        <v/>
      </c>
      <c r="S78" t="str">
        <f>IFERROR(IF(H78="conversion",VLOOKUP($A$2:$A$2367,Prospecting!$A$2:$B$427,2,FALSE),""),"No")</f>
        <v/>
      </c>
    </row>
    <row r="79" spans="1:19" x14ac:dyDescent="0.2">
      <c r="A79">
        <v>12</v>
      </c>
      <c r="B79" s="1">
        <v>43466.969444444447</v>
      </c>
      <c r="C79" s="7">
        <f t="shared" si="5"/>
        <v>3</v>
      </c>
      <c r="D79" s="1" t="str">
        <f>VLOOKUP($C$2:$C$2367,Weekday!$A$1:$B$8,2,FALSE)</f>
        <v>Tuesday</v>
      </c>
      <c r="E79" t="s">
        <v>351</v>
      </c>
      <c r="F79" t="s">
        <v>346</v>
      </c>
      <c r="G79" t="s">
        <v>19</v>
      </c>
      <c r="H79" t="s">
        <v>9</v>
      </c>
      <c r="I79" t="s">
        <v>28</v>
      </c>
      <c r="J79" t="s">
        <v>16</v>
      </c>
      <c r="K79" t="s">
        <v>12</v>
      </c>
      <c r="L79" t="s">
        <v>18</v>
      </c>
      <c r="M79" s="13" t="str">
        <f>VLOOKUP($L$2:$L$2367,Agenumeric!$A$1:$B$6,2,FALSE)</f>
        <v>45_54</v>
      </c>
      <c r="N79" s="13">
        <f t="shared" si="6"/>
        <v>0</v>
      </c>
      <c r="O79" s="13" t="str">
        <f t="shared" si="7"/>
        <v>Weekday</v>
      </c>
      <c r="P79" s="13">
        <f t="shared" si="8"/>
        <v>23</v>
      </c>
      <c r="Q79" s="13" t="str">
        <f t="shared" si="9"/>
        <v>Evening</v>
      </c>
      <c r="R79" t="str">
        <f>IFERROR(IF(H79="conversion",VLOOKUP($A$2:$A$2367,Retargeting!$A$2:$B$1703,2,FALSE),""),"No")</f>
        <v/>
      </c>
      <c r="S79" t="str">
        <f>IFERROR(IF(H79="conversion",VLOOKUP($A$2:$A$2367,Prospecting!$A$2:$B$427,2,FALSE),""),"No")</f>
        <v/>
      </c>
    </row>
    <row r="80" spans="1:19" x14ac:dyDescent="0.2">
      <c r="A80">
        <v>12</v>
      </c>
      <c r="B80" s="1">
        <v>43467.654861111114</v>
      </c>
      <c r="C80" s="7">
        <f t="shared" si="5"/>
        <v>4</v>
      </c>
      <c r="D80" s="1" t="str">
        <f>VLOOKUP($C$2:$C$2367,Weekday!$A$1:$B$8,2,FALSE)</f>
        <v>Wednesday</v>
      </c>
      <c r="E80" t="s">
        <v>351</v>
      </c>
      <c r="F80" t="s">
        <v>346</v>
      </c>
      <c r="G80" t="s">
        <v>19</v>
      </c>
      <c r="H80" t="s">
        <v>9</v>
      </c>
      <c r="I80" t="s">
        <v>28</v>
      </c>
      <c r="J80" t="s">
        <v>16</v>
      </c>
      <c r="K80" t="s">
        <v>12</v>
      </c>
      <c r="L80" t="s">
        <v>18</v>
      </c>
      <c r="M80" s="13" t="str">
        <f>VLOOKUP($L$2:$L$2367,Agenumeric!$A$1:$B$6,2,FALSE)</f>
        <v>45_54</v>
      </c>
      <c r="N80" s="13">
        <f t="shared" si="6"/>
        <v>0</v>
      </c>
      <c r="O80" s="13" t="str">
        <f t="shared" si="7"/>
        <v>Weekday</v>
      </c>
      <c r="P80" s="13">
        <f t="shared" si="8"/>
        <v>15</v>
      </c>
      <c r="Q80" s="13" t="str">
        <f t="shared" si="9"/>
        <v>Afternoon</v>
      </c>
      <c r="R80" t="str">
        <f>IFERROR(IF(H80="conversion",VLOOKUP($A$2:$A$2367,Retargeting!$A$2:$B$1703,2,FALSE),""),"No")</f>
        <v/>
      </c>
      <c r="S80" t="str">
        <f>IFERROR(IF(H80="conversion",VLOOKUP($A$2:$A$2367,Prospecting!$A$2:$B$427,2,FALSE),""),"No")</f>
        <v/>
      </c>
    </row>
    <row r="81" spans="1:19" x14ac:dyDescent="0.2">
      <c r="A81">
        <v>12</v>
      </c>
      <c r="B81" s="1">
        <v>43466.956250000003</v>
      </c>
      <c r="C81" s="7">
        <f t="shared" si="5"/>
        <v>3</v>
      </c>
      <c r="D81" s="1" t="str">
        <f>VLOOKUP($C$2:$C$2367,Weekday!$A$1:$B$8,2,FALSE)</f>
        <v>Tuesday</v>
      </c>
      <c r="E81" t="s">
        <v>351</v>
      </c>
      <c r="F81" t="s">
        <v>346</v>
      </c>
      <c r="G81" t="s">
        <v>19</v>
      </c>
      <c r="H81" t="s">
        <v>9</v>
      </c>
      <c r="I81" t="s">
        <v>28</v>
      </c>
      <c r="J81" t="s">
        <v>16</v>
      </c>
      <c r="K81" t="s">
        <v>12</v>
      </c>
      <c r="L81" t="s">
        <v>18</v>
      </c>
      <c r="M81" s="13" t="str">
        <f>VLOOKUP($L$2:$L$2367,Agenumeric!$A$1:$B$6,2,FALSE)</f>
        <v>45_54</v>
      </c>
      <c r="N81" s="13">
        <f t="shared" si="6"/>
        <v>0</v>
      </c>
      <c r="O81" s="13" t="str">
        <f t="shared" si="7"/>
        <v>Weekday</v>
      </c>
      <c r="P81" s="13">
        <f t="shared" si="8"/>
        <v>22</v>
      </c>
      <c r="Q81" s="13" t="str">
        <f t="shared" si="9"/>
        <v>Evening</v>
      </c>
      <c r="R81" t="str">
        <f>IFERROR(IF(H81="conversion",VLOOKUP($A$2:$A$2367,Retargeting!$A$2:$B$1703,2,FALSE),""),"No")</f>
        <v/>
      </c>
      <c r="S81" t="str">
        <f>IFERROR(IF(H81="conversion",VLOOKUP($A$2:$A$2367,Prospecting!$A$2:$B$427,2,FALSE),""),"No")</f>
        <v/>
      </c>
    </row>
    <row r="82" spans="1:19" x14ac:dyDescent="0.2">
      <c r="A82">
        <v>12</v>
      </c>
      <c r="B82" s="1">
        <v>43466.950694444444</v>
      </c>
      <c r="C82" s="7">
        <f t="shared" si="5"/>
        <v>3</v>
      </c>
      <c r="D82" s="1" t="str">
        <f>VLOOKUP($C$2:$C$2367,Weekday!$A$1:$B$8,2,FALSE)</f>
        <v>Tuesday</v>
      </c>
      <c r="E82" t="s">
        <v>351</v>
      </c>
      <c r="F82" t="s">
        <v>346</v>
      </c>
      <c r="G82" t="s">
        <v>19</v>
      </c>
      <c r="H82" t="s">
        <v>9</v>
      </c>
      <c r="I82" t="s">
        <v>28</v>
      </c>
      <c r="J82" t="s">
        <v>16</v>
      </c>
      <c r="K82" t="s">
        <v>12</v>
      </c>
      <c r="L82" t="s">
        <v>18</v>
      </c>
      <c r="M82" s="13" t="str">
        <f>VLOOKUP($L$2:$L$2367,Agenumeric!$A$1:$B$6,2,FALSE)</f>
        <v>45_54</v>
      </c>
      <c r="N82" s="13">
        <f t="shared" si="6"/>
        <v>0</v>
      </c>
      <c r="O82" s="13" t="str">
        <f t="shared" si="7"/>
        <v>Weekday</v>
      </c>
      <c r="P82" s="13">
        <f t="shared" si="8"/>
        <v>22</v>
      </c>
      <c r="Q82" s="13" t="str">
        <f t="shared" si="9"/>
        <v>Evening</v>
      </c>
      <c r="R82" t="str">
        <f>IFERROR(IF(H82="conversion",VLOOKUP($A$2:$A$2367,Retargeting!$A$2:$B$1703,2,FALSE),""),"No")</f>
        <v/>
      </c>
      <c r="S82" t="str">
        <f>IFERROR(IF(H82="conversion",VLOOKUP($A$2:$A$2367,Prospecting!$A$2:$B$427,2,FALSE),""),"No")</f>
        <v/>
      </c>
    </row>
    <row r="83" spans="1:19" x14ac:dyDescent="0.2">
      <c r="A83" s="2">
        <v>12</v>
      </c>
      <c r="B83" s="3">
        <v>43478.986805555556</v>
      </c>
      <c r="C83" s="7">
        <f t="shared" si="5"/>
        <v>1</v>
      </c>
      <c r="D83" s="1" t="str">
        <f>VLOOKUP($C$2:$C$2367,Weekday!$A$1:$B$8,2,FALSE)</f>
        <v>Sunday</v>
      </c>
      <c r="E83" s="2" t="s">
        <v>351</v>
      </c>
      <c r="F83" s="2" t="s">
        <v>348</v>
      </c>
      <c r="G83" s="2" t="s">
        <v>19</v>
      </c>
      <c r="H83" s="2" t="s">
        <v>14</v>
      </c>
      <c r="I83" s="2" t="s">
        <v>296</v>
      </c>
      <c r="J83" s="2" t="s">
        <v>29</v>
      </c>
      <c r="K83" s="2" t="s">
        <v>12</v>
      </c>
      <c r="L83" s="2" t="s">
        <v>18</v>
      </c>
      <c r="M83" s="13" t="str">
        <f>VLOOKUP($L$2:$L$2367,Agenumeric!$A$1:$B$6,2,FALSE)</f>
        <v>45_54</v>
      </c>
      <c r="N83" s="13">
        <f t="shared" si="6"/>
        <v>0</v>
      </c>
      <c r="O83" s="13" t="str">
        <f t="shared" si="7"/>
        <v>Weekend</v>
      </c>
      <c r="P83" s="13">
        <f t="shared" si="8"/>
        <v>23</v>
      </c>
      <c r="Q83" s="13" t="str">
        <f t="shared" si="9"/>
        <v>Evening</v>
      </c>
      <c r="R83" t="str">
        <f>IFERROR(IF(H83="conversion",VLOOKUP($A$2:$A$2367,Retargeting!$A$2:$B$1703,2,FALSE),""),"No")</f>
        <v>Yes</v>
      </c>
      <c r="S83" t="str">
        <f>IFERROR(IF(H83="conversion",VLOOKUP($A$2:$A$2367,Prospecting!$A$2:$B$427,2,FALSE),""),"No")</f>
        <v>No</v>
      </c>
    </row>
    <row r="84" spans="1:19" x14ac:dyDescent="0.2">
      <c r="A84">
        <v>13</v>
      </c>
      <c r="B84" s="1">
        <v>43466.539583333331</v>
      </c>
      <c r="C84" s="7">
        <f t="shared" si="5"/>
        <v>3</v>
      </c>
      <c r="D84" s="1" t="str">
        <f>VLOOKUP($C$2:$C$2367,Weekday!$A$1:$B$8,2,FALSE)</f>
        <v>Tuesday</v>
      </c>
      <c r="E84" t="s">
        <v>351</v>
      </c>
      <c r="F84" t="s">
        <v>346</v>
      </c>
      <c r="G84" t="s">
        <v>8</v>
      </c>
      <c r="H84" t="s">
        <v>9</v>
      </c>
      <c r="I84" t="s">
        <v>80</v>
      </c>
      <c r="J84" t="s">
        <v>22</v>
      </c>
      <c r="K84" t="s">
        <v>12</v>
      </c>
      <c r="L84" t="s">
        <v>13</v>
      </c>
      <c r="M84" s="13" t="str">
        <f>VLOOKUP($L$2:$L$2367,Agenumeric!$A$1:$B$6,2,FALSE)</f>
        <v>25_34</v>
      </c>
      <c r="N84" s="13">
        <f t="shared" si="6"/>
        <v>0</v>
      </c>
      <c r="O84" s="13" t="str">
        <f t="shared" si="7"/>
        <v>Weekday</v>
      </c>
      <c r="P84" s="13">
        <f t="shared" si="8"/>
        <v>12</v>
      </c>
      <c r="Q84" s="13" t="str">
        <f t="shared" si="9"/>
        <v>Afternoon</v>
      </c>
      <c r="R84" t="str">
        <f>IFERROR(IF(H84="conversion",VLOOKUP($A$2:$A$2367,Retargeting!$A$2:$B$1703,2,FALSE),""),"No")</f>
        <v/>
      </c>
      <c r="S84" t="str">
        <f>IFERROR(IF(H84="conversion",VLOOKUP($A$2:$A$2367,Prospecting!$A$2:$B$427,2,FALSE),""),"No")</f>
        <v/>
      </c>
    </row>
    <row r="85" spans="1:19" x14ac:dyDescent="0.2">
      <c r="A85">
        <v>13</v>
      </c>
      <c r="B85" s="1">
        <v>43466.476388888892</v>
      </c>
      <c r="C85" s="7">
        <f t="shared" si="5"/>
        <v>3</v>
      </c>
      <c r="D85" s="1" t="str">
        <f>VLOOKUP($C$2:$C$2367,Weekday!$A$1:$B$8,2,FALSE)</f>
        <v>Tuesday</v>
      </c>
      <c r="E85" t="s">
        <v>351</v>
      </c>
      <c r="F85" t="s">
        <v>346</v>
      </c>
      <c r="G85" t="s">
        <v>8</v>
      </c>
      <c r="H85" t="s">
        <v>25</v>
      </c>
      <c r="I85" t="s">
        <v>304</v>
      </c>
      <c r="J85" t="s">
        <v>29</v>
      </c>
      <c r="K85" t="s">
        <v>12</v>
      </c>
      <c r="L85" t="s">
        <v>13</v>
      </c>
      <c r="M85" s="13" t="str">
        <f>VLOOKUP($L$2:$L$2367,Agenumeric!$A$1:$B$6,2,FALSE)</f>
        <v>25_34</v>
      </c>
      <c r="N85" s="13">
        <f t="shared" si="6"/>
        <v>0</v>
      </c>
      <c r="O85" s="13" t="str">
        <f t="shared" si="7"/>
        <v>Weekday</v>
      </c>
      <c r="P85" s="13">
        <f t="shared" si="8"/>
        <v>11</v>
      </c>
      <c r="Q85" s="13" t="str">
        <f t="shared" si="9"/>
        <v>Morning</v>
      </c>
      <c r="R85" t="str">
        <f>IFERROR(IF(H85="conversion",VLOOKUP($A$2:$A$2367,Retargeting!$A$2:$B$1703,2,FALSE),""),"No")</f>
        <v/>
      </c>
      <c r="S85" t="str">
        <f>IFERROR(IF(H85="conversion",VLOOKUP($A$2:$A$2367,Prospecting!$A$2:$B$427,2,FALSE),""),"No")</f>
        <v/>
      </c>
    </row>
    <row r="86" spans="1:19" x14ac:dyDescent="0.2">
      <c r="A86">
        <v>13</v>
      </c>
      <c r="B86" s="1">
        <v>43466.540277777778</v>
      </c>
      <c r="C86" s="7">
        <f t="shared" si="5"/>
        <v>3</v>
      </c>
      <c r="D86" s="1" t="str">
        <f>VLOOKUP($C$2:$C$2367,Weekday!$A$1:$B$8,2,FALSE)</f>
        <v>Tuesday</v>
      </c>
      <c r="E86" t="s">
        <v>351</v>
      </c>
      <c r="F86" t="s">
        <v>346</v>
      </c>
      <c r="G86" t="s">
        <v>8</v>
      </c>
      <c r="H86" t="s">
        <v>9</v>
      </c>
      <c r="I86" t="s">
        <v>80</v>
      </c>
      <c r="J86" t="s">
        <v>16</v>
      </c>
      <c r="K86" t="s">
        <v>12</v>
      </c>
      <c r="L86" t="s">
        <v>13</v>
      </c>
      <c r="M86" s="13" t="str">
        <f>VLOOKUP($L$2:$L$2367,Agenumeric!$A$1:$B$6,2,FALSE)</f>
        <v>25_34</v>
      </c>
      <c r="N86" s="13">
        <f t="shared" si="6"/>
        <v>0</v>
      </c>
      <c r="O86" s="13" t="str">
        <f t="shared" si="7"/>
        <v>Weekday</v>
      </c>
      <c r="P86" s="13">
        <f t="shared" si="8"/>
        <v>12</v>
      </c>
      <c r="Q86" s="13" t="str">
        <f t="shared" si="9"/>
        <v>Afternoon</v>
      </c>
      <c r="R86" t="str">
        <f>IFERROR(IF(H86="conversion",VLOOKUP($A$2:$A$2367,Retargeting!$A$2:$B$1703,2,FALSE),""),"No")</f>
        <v/>
      </c>
      <c r="S86" t="str">
        <f>IFERROR(IF(H86="conversion",VLOOKUP($A$2:$A$2367,Prospecting!$A$2:$B$427,2,FALSE),""),"No")</f>
        <v/>
      </c>
    </row>
    <row r="87" spans="1:19" x14ac:dyDescent="0.2">
      <c r="A87">
        <v>13</v>
      </c>
      <c r="B87" s="1">
        <v>43474.021527777775</v>
      </c>
      <c r="C87" s="7">
        <f t="shared" si="5"/>
        <v>4</v>
      </c>
      <c r="D87" s="1" t="str">
        <f>VLOOKUP($C$2:$C$2367,Weekday!$A$1:$B$8,2,FALSE)</f>
        <v>Wednesday</v>
      </c>
      <c r="E87" t="s">
        <v>351</v>
      </c>
      <c r="F87" t="s">
        <v>346</v>
      </c>
      <c r="G87" t="s">
        <v>8</v>
      </c>
      <c r="H87" t="s">
        <v>9</v>
      </c>
      <c r="I87" t="s">
        <v>312</v>
      </c>
      <c r="J87" t="s">
        <v>16</v>
      </c>
      <c r="K87" t="s">
        <v>12</v>
      </c>
      <c r="L87" t="s">
        <v>13</v>
      </c>
      <c r="M87" s="13" t="str">
        <f>VLOOKUP($L$2:$L$2367,Agenumeric!$A$1:$B$6,2,FALSE)</f>
        <v>25_34</v>
      </c>
      <c r="N87" s="13">
        <f t="shared" si="6"/>
        <v>0</v>
      </c>
      <c r="O87" s="13" t="str">
        <f t="shared" si="7"/>
        <v>Weekday</v>
      </c>
      <c r="P87" s="13">
        <f t="shared" si="8"/>
        <v>0</v>
      </c>
      <c r="Q87" s="13" t="str">
        <f t="shared" si="9"/>
        <v>Evening</v>
      </c>
      <c r="R87" t="str">
        <f>IFERROR(IF(H87="conversion",VLOOKUP($A$2:$A$2367,Retargeting!$A$2:$B$1703,2,FALSE),""),"No")</f>
        <v/>
      </c>
      <c r="S87" t="str">
        <f>IFERROR(IF(H87="conversion",VLOOKUP($A$2:$A$2367,Prospecting!$A$2:$B$427,2,FALSE),""),"No")</f>
        <v/>
      </c>
    </row>
    <row r="88" spans="1:19" x14ac:dyDescent="0.2">
      <c r="A88">
        <v>13</v>
      </c>
      <c r="B88" s="1">
        <v>43475.32708333333</v>
      </c>
      <c r="C88" s="7">
        <f t="shared" si="5"/>
        <v>5</v>
      </c>
      <c r="D88" s="1" t="str">
        <f>VLOOKUP($C$2:$C$2367,Weekday!$A$1:$B$8,2,FALSE)</f>
        <v>Thursday</v>
      </c>
      <c r="E88" t="s">
        <v>351</v>
      </c>
      <c r="F88" t="s">
        <v>346</v>
      </c>
      <c r="G88" t="s">
        <v>8</v>
      </c>
      <c r="H88" t="s">
        <v>20</v>
      </c>
      <c r="I88" t="s">
        <v>131</v>
      </c>
      <c r="J88" t="s">
        <v>16</v>
      </c>
      <c r="K88" t="s">
        <v>12</v>
      </c>
      <c r="L88" t="s">
        <v>13</v>
      </c>
      <c r="M88" s="13" t="str">
        <f>VLOOKUP($L$2:$L$2367,Agenumeric!$A$1:$B$6,2,FALSE)</f>
        <v>25_34</v>
      </c>
      <c r="N88" s="13">
        <f t="shared" si="6"/>
        <v>0</v>
      </c>
      <c r="O88" s="13" t="str">
        <f t="shared" si="7"/>
        <v>Weekday</v>
      </c>
      <c r="P88" s="13">
        <f t="shared" si="8"/>
        <v>7</v>
      </c>
      <c r="Q88" s="13" t="str">
        <f t="shared" si="9"/>
        <v>Morning</v>
      </c>
      <c r="R88" t="str">
        <f>IFERROR(IF(H88="conversion",VLOOKUP($A$2:$A$2367,Retargeting!$A$2:$B$1703,2,FALSE),""),"No")</f>
        <v/>
      </c>
      <c r="S88" t="str">
        <f>IFERROR(IF(H88="conversion",VLOOKUP($A$2:$A$2367,Prospecting!$A$2:$B$427,2,FALSE),""),"No")</f>
        <v/>
      </c>
    </row>
    <row r="89" spans="1:19" x14ac:dyDescent="0.2">
      <c r="A89" s="2">
        <v>13</v>
      </c>
      <c r="B89" s="3">
        <v>43479.78402777778</v>
      </c>
      <c r="C89" s="7">
        <f t="shared" si="5"/>
        <v>2</v>
      </c>
      <c r="D89" s="1" t="str">
        <f>VLOOKUP($C$2:$C$2367,Weekday!$A$1:$B$8,2,FALSE)</f>
        <v>Monday</v>
      </c>
      <c r="E89" s="2" t="s">
        <v>351</v>
      </c>
      <c r="F89" s="2" t="s">
        <v>348</v>
      </c>
      <c r="G89" s="2" t="s">
        <v>8</v>
      </c>
      <c r="H89" s="2" t="s">
        <v>14</v>
      </c>
      <c r="I89" s="2" t="s">
        <v>131</v>
      </c>
      <c r="J89" s="2" t="s">
        <v>16</v>
      </c>
      <c r="K89" s="2" t="s">
        <v>12</v>
      </c>
      <c r="L89" s="2" t="s">
        <v>13</v>
      </c>
      <c r="M89" s="13" t="str">
        <f>VLOOKUP($L$2:$L$2367,Agenumeric!$A$1:$B$6,2,FALSE)</f>
        <v>25_34</v>
      </c>
      <c r="N89" s="13">
        <f t="shared" si="6"/>
        <v>0</v>
      </c>
      <c r="O89" s="13" t="str">
        <f t="shared" si="7"/>
        <v>Weekday</v>
      </c>
      <c r="P89" s="13">
        <f t="shared" si="8"/>
        <v>18</v>
      </c>
      <c r="Q89" s="13" t="str">
        <f t="shared" si="9"/>
        <v>Evening</v>
      </c>
      <c r="R89" t="str">
        <f>IFERROR(IF(H89="conversion",VLOOKUP($A$2:$A$2367,Retargeting!$A$2:$B$1703,2,FALSE),""),"No")</f>
        <v>Yes</v>
      </c>
      <c r="S89" t="str">
        <f>IFERROR(IF(H89="conversion",VLOOKUP($A$2:$A$2367,Prospecting!$A$2:$B$427,2,FALSE),""),"No")</f>
        <v>No</v>
      </c>
    </row>
    <row r="90" spans="1:19" x14ac:dyDescent="0.2">
      <c r="A90">
        <v>14</v>
      </c>
      <c r="B90" s="1">
        <v>43476.280555555553</v>
      </c>
      <c r="C90" s="7">
        <f t="shared" si="5"/>
        <v>6</v>
      </c>
      <c r="D90" s="1" t="str">
        <f>VLOOKUP($C$2:$C$2367,Weekday!$A$1:$B$8,2,FALSE)</f>
        <v>Friday</v>
      </c>
      <c r="E90" t="s">
        <v>351</v>
      </c>
      <c r="F90" t="s">
        <v>347</v>
      </c>
      <c r="G90" t="s">
        <v>19</v>
      </c>
      <c r="H90" t="s">
        <v>20</v>
      </c>
      <c r="I90" t="s">
        <v>193</v>
      </c>
      <c r="J90" t="s">
        <v>22</v>
      </c>
      <c r="K90" t="s">
        <v>17</v>
      </c>
      <c r="L90" t="s">
        <v>33</v>
      </c>
      <c r="M90" s="13" t="str">
        <f>VLOOKUP($L$2:$L$2367,Agenumeric!$A$1:$B$6,2,FALSE)</f>
        <v>18_24</v>
      </c>
      <c r="N90" s="13">
        <f t="shared" si="6"/>
        <v>0</v>
      </c>
      <c r="O90" s="13" t="str">
        <f t="shared" si="7"/>
        <v>Weekday</v>
      </c>
      <c r="P90" s="13">
        <f t="shared" si="8"/>
        <v>6</v>
      </c>
      <c r="Q90" s="13" t="str">
        <f t="shared" si="9"/>
        <v>Morning</v>
      </c>
      <c r="R90" t="str">
        <f>IFERROR(IF(H90="conversion",VLOOKUP($A$2:$A$2367,Retargeting!$A$2:$B$1703,2,FALSE),""),"No")</f>
        <v/>
      </c>
      <c r="S90" t="str">
        <f>IFERROR(IF(H90="conversion",VLOOKUP($A$2:$A$2367,Prospecting!$A$2:$B$427,2,FALSE),""),"No")</f>
        <v/>
      </c>
    </row>
    <row r="91" spans="1:19" x14ac:dyDescent="0.2">
      <c r="A91" s="2">
        <v>14</v>
      </c>
      <c r="B91" s="3">
        <v>43490.330555555556</v>
      </c>
      <c r="C91" s="7">
        <f t="shared" si="5"/>
        <v>6</v>
      </c>
      <c r="D91" s="1" t="str">
        <f>VLOOKUP($C$2:$C$2367,Weekday!$A$1:$B$8,2,FALSE)</f>
        <v>Friday</v>
      </c>
      <c r="E91" s="2" t="s">
        <v>351</v>
      </c>
      <c r="F91" s="2" t="s">
        <v>348</v>
      </c>
      <c r="G91" s="2" t="s">
        <v>19</v>
      </c>
      <c r="H91" s="2" t="s">
        <v>14</v>
      </c>
      <c r="I91" s="2" t="s">
        <v>193</v>
      </c>
      <c r="J91" s="2" t="s">
        <v>22</v>
      </c>
      <c r="K91" s="2" t="s">
        <v>17</v>
      </c>
      <c r="L91" s="2" t="s">
        <v>33</v>
      </c>
      <c r="M91" s="13" t="str">
        <f>VLOOKUP($L$2:$L$2367,Agenumeric!$A$1:$B$6,2,FALSE)</f>
        <v>18_24</v>
      </c>
      <c r="N91" s="13">
        <f t="shared" si="6"/>
        <v>0</v>
      </c>
      <c r="O91" s="13" t="str">
        <f t="shared" si="7"/>
        <v>Weekday</v>
      </c>
      <c r="P91" s="13">
        <f t="shared" si="8"/>
        <v>7</v>
      </c>
      <c r="Q91" s="13" t="str">
        <f t="shared" si="9"/>
        <v>Morning</v>
      </c>
      <c r="R91" t="str">
        <f>IFERROR(IF(H91="conversion",VLOOKUP($A$2:$A$2367,Retargeting!$A$2:$B$1703,2,FALSE),""),"No")</f>
        <v>No</v>
      </c>
      <c r="S91" t="str">
        <f>IFERROR(IF(H91="conversion",VLOOKUP($A$2:$A$2367,Prospecting!$A$2:$B$427,2,FALSE),""),"No")</f>
        <v>Yes</v>
      </c>
    </row>
    <row r="92" spans="1:19" x14ac:dyDescent="0.2">
      <c r="A92">
        <v>15</v>
      </c>
      <c r="B92" s="1">
        <v>43473.498611111114</v>
      </c>
      <c r="C92" s="7">
        <f t="shared" si="5"/>
        <v>3</v>
      </c>
      <c r="D92" s="1" t="str">
        <f>VLOOKUP($C$2:$C$2367,Weekday!$A$1:$B$8,2,FALSE)</f>
        <v>Tuesday</v>
      </c>
      <c r="E92" t="s">
        <v>351</v>
      </c>
      <c r="F92" t="s">
        <v>347</v>
      </c>
      <c r="G92" t="s">
        <v>8</v>
      </c>
      <c r="H92" t="s">
        <v>20</v>
      </c>
      <c r="I92" t="s">
        <v>30</v>
      </c>
      <c r="J92" t="s">
        <v>16</v>
      </c>
      <c r="K92" t="s">
        <v>12</v>
      </c>
      <c r="L92" t="s">
        <v>18</v>
      </c>
      <c r="M92" s="13" t="str">
        <f>VLOOKUP($L$2:$L$2367,Agenumeric!$A$1:$B$6,2,FALSE)</f>
        <v>45_54</v>
      </c>
      <c r="N92" s="13" t="str">
        <f t="shared" si="6"/>
        <v>yes</v>
      </c>
      <c r="O92" s="13" t="str">
        <f t="shared" si="7"/>
        <v>Weekday</v>
      </c>
      <c r="P92" s="13">
        <f t="shared" si="8"/>
        <v>11</v>
      </c>
      <c r="Q92" s="13" t="str">
        <f t="shared" si="9"/>
        <v>Morning</v>
      </c>
      <c r="R92" t="str">
        <f>IFERROR(IF(H92="conversion",VLOOKUP($A$2:$A$2367,Retargeting!$A$2:$B$1703,2,FALSE),""),"No")</f>
        <v/>
      </c>
      <c r="S92" t="str">
        <f>IFERROR(IF(H92="conversion",VLOOKUP($A$2:$A$2367,Prospecting!$A$2:$B$427,2,FALSE),""),"No")</f>
        <v/>
      </c>
    </row>
    <row r="93" spans="1:19" x14ac:dyDescent="0.2">
      <c r="A93">
        <v>15</v>
      </c>
      <c r="B93" s="1">
        <v>43472.718055555553</v>
      </c>
      <c r="C93" s="7">
        <f t="shared" si="5"/>
        <v>2</v>
      </c>
      <c r="D93" s="1" t="str">
        <f>VLOOKUP($C$2:$C$2367,Weekday!$A$1:$B$8,2,FALSE)</f>
        <v>Monday</v>
      </c>
      <c r="E93" t="s">
        <v>351</v>
      </c>
      <c r="F93" t="s">
        <v>347</v>
      </c>
      <c r="G93" t="s">
        <v>8</v>
      </c>
      <c r="H93" t="s">
        <v>25</v>
      </c>
      <c r="I93" t="s">
        <v>30</v>
      </c>
      <c r="J93" t="s">
        <v>16</v>
      </c>
      <c r="K93" t="s">
        <v>12</v>
      </c>
      <c r="L93" t="s">
        <v>18</v>
      </c>
      <c r="M93" s="13" t="str">
        <f>VLOOKUP($L$2:$L$2367,Agenumeric!$A$1:$B$6,2,FALSE)</f>
        <v>45_54</v>
      </c>
      <c r="N93" s="13" t="str">
        <f t="shared" si="6"/>
        <v>yes</v>
      </c>
      <c r="O93" s="13" t="str">
        <f t="shared" si="7"/>
        <v>Weekday</v>
      </c>
      <c r="P93" s="13">
        <f t="shared" si="8"/>
        <v>17</v>
      </c>
      <c r="Q93" s="13" t="str">
        <f t="shared" si="9"/>
        <v>Evening</v>
      </c>
      <c r="R93" t="str">
        <f>IFERROR(IF(H93="conversion",VLOOKUP($A$2:$A$2367,Retargeting!$A$2:$B$1703,2,FALSE),""),"No")</f>
        <v/>
      </c>
      <c r="S93" t="str">
        <f>IFERROR(IF(H93="conversion",VLOOKUP($A$2:$A$2367,Prospecting!$A$2:$B$427,2,FALSE),""),"No")</f>
        <v/>
      </c>
    </row>
    <row r="94" spans="1:19" x14ac:dyDescent="0.2">
      <c r="A94">
        <v>15</v>
      </c>
      <c r="B94" s="1">
        <v>43472.719444444447</v>
      </c>
      <c r="C94" s="7">
        <f t="shared" si="5"/>
        <v>2</v>
      </c>
      <c r="D94" s="1" t="str">
        <f>VLOOKUP($C$2:$C$2367,Weekday!$A$1:$B$8,2,FALSE)</f>
        <v>Monday</v>
      </c>
      <c r="E94" t="s">
        <v>351</v>
      </c>
      <c r="F94" t="s">
        <v>347</v>
      </c>
      <c r="G94" t="s">
        <v>8</v>
      </c>
      <c r="H94" t="s">
        <v>9</v>
      </c>
      <c r="I94" t="s">
        <v>30</v>
      </c>
      <c r="J94" t="s">
        <v>16</v>
      </c>
      <c r="K94" t="s">
        <v>12</v>
      </c>
      <c r="L94" t="s">
        <v>18</v>
      </c>
      <c r="M94" s="13" t="str">
        <f>VLOOKUP($L$2:$L$2367,Agenumeric!$A$1:$B$6,2,FALSE)</f>
        <v>45_54</v>
      </c>
      <c r="N94" s="13" t="str">
        <f t="shared" si="6"/>
        <v>yes</v>
      </c>
      <c r="O94" s="13" t="str">
        <f t="shared" si="7"/>
        <v>Weekday</v>
      </c>
      <c r="P94" s="13">
        <f t="shared" si="8"/>
        <v>17</v>
      </c>
      <c r="Q94" s="13" t="str">
        <f t="shared" si="9"/>
        <v>Evening</v>
      </c>
      <c r="R94" t="str">
        <f>IFERROR(IF(H94="conversion",VLOOKUP($A$2:$A$2367,Retargeting!$A$2:$B$1703,2,FALSE),""),"No")</f>
        <v/>
      </c>
      <c r="S94" t="str">
        <f>IFERROR(IF(H94="conversion",VLOOKUP($A$2:$A$2367,Prospecting!$A$2:$B$427,2,FALSE),""),"No")</f>
        <v/>
      </c>
    </row>
    <row r="95" spans="1:19" x14ac:dyDescent="0.2">
      <c r="A95" s="2">
        <v>15</v>
      </c>
      <c r="B95" s="3">
        <v>43481.716666666667</v>
      </c>
      <c r="C95" s="7">
        <f t="shared" si="5"/>
        <v>4</v>
      </c>
      <c r="D95" s="1" t="str">
        <f>VLOOKUP($C$2:$C$2367,Weekday!$A$1:$B$8,2,FALSE)</f>
        <v>Wednesday</v>
      </c>
      <c r="E95" s="2" t="s">
        <v>351</v>
      </c>
      <c r="F95" s="2" t="s">
        <v>348</v>
      </c>
      <c r="G95" s="2" t="s">
        <v>8</v>
      </c>
      <c r="H95" s="2" t="s">
        <v>14</v>
      </c>
      <c r="I95" s="2" t="s">
        <v>30</v>
      </c>
      <c r="J95" s="2" t="s">
        <v>16</v>
      </c>
      <c r="K95" s="2" t="s">
        <v>12</v>
      </c>
      <c r="L95" s="2" t="s">
        <v>18</v>
      </c>
      <c r="M95" s="13" t="str">
        <f>VLOOKUP($L$2:$L$2367,Agenumeric!$A$1:$B$6,2,FALSE)</f>
        <v>45_54</v>
      </c>
      <c r="N95" s="13" t="str">
        <f t="shared" si="6"/>
        <v>yes</v>
      </c>
      <c r="O95" s="13" t="str">
        <f t="shared" si="7"/>
        <v>Weekday</v>
      </c>
      <c r="P95" s="13">
        <f t="shared" si="8"/>
        <v>17</v>
      </c>
      <c r="Q95" s="13" t="str">
        <f t="shared" si="9"/>
        <v>Evening</v>
      </c>
      <c r="R95" t="str">
        <f>IFERROR(IF(H95="conversion",VLOOKUP($A$2:$A$2367,Retargeting!$A$2:$B$1703,2,FALSE),""),"No")</f>
        <v>No</v>
      </c>
      <c r="S95" t="str">
        <f>IFERROR(IF(H95="conversion",VLOOKUP($A$2:$A$2367,Prospecting!$A$2:$B$427,2,FALSE),""),"No")</f>
        <v>Yes</v>
      </c>
    </row>
    <row r="96" spans="1:19" x14ac:dyDescent="0.2">
      <c r="A96">
        <v>16</v>
      </c>
      <c r="B96" s="1">
        <v>43495.557638888888</v>
      </c>
      <c r="C96" s="7">
        <f t="shared" si="5"/>
        <v>4</v>
      </c>
      <c r="D96" s="1" t="str">
        <f>VLOOKUP($C$2:$C$2367,Weekday!$A$1:$B$8,2,FALSE)</f>
        <v>Wednesday</v>
      </c>
      <c r="E96" t="s">
        <v>351</v>
      </c>
      <c r="F96" t="s">
        <v>346</v>
      </c>
      <c r="G96" t="s">
        <v>8</v>
      </c>
      <c r="H96" t="s">
        <v>9</v>
      </c>
      <c r="I96" t="s">
        <v>10</v>
      </c>
      <c r="J96" t="s">
        <v>11</v>
      </c>
      <c r="K96" t="s">
        <v>12</v>
      </c>
      <c r="L96" t="s">
        <v>18</v>
      </c>
      <c r="M96" s="13" t="str">
        <f>VLOOKUP($L$2:$L$2367,Agenumeric!$A$1:$B$6,2,FALSE)</f>
        <v>45_54</v>
      </c>
      <c r="N96" s="13">
        <f t="shared" si="6"/>
        <v>0</v>
      </c>
      <c r="O96" s="13" t="str">
        <f t="shared" si="7"/>
        <v>Weekday</v>
      </c>
      <c r="P96" s="13">
        <f t="shared" si="8"/>
        <v>13</v>
      </c>
      <c r="Q96" s="13" t="str">
        <f t="shared" si="9"/>
        <v>Afternoon</v>
      </c>
      <c r="R96" t="str">
        <f>IFERROR(IF(H96="conversion",VLOOKUP($A$2:$A$2367,Retargeting!$A$2:$B$1703,2,FALSE),""),"No")</f>
        <v/>
      </c>
      <c r="S96" t="str">
        <f>IFERROR(IF(H96="conversion",VLOOKUP($A$2:$A$2367,Prospecting!$A$2:$B$427,2,FALSE),""),"No")</f>
        <v/>
      </c>
    </row>
    <row r="97" spans="1:19" x14ac:dyDescent="0.2">
      <c r="A97">
        <v>16</v>
      </c>
      <c r="B97" s="1">
        <v>43495.575694444444</v>
      </c>
      <c r="C97" s="7">
        <f t="shared" si="5"/>
        <v>4</v>
      </c>
      <c r="D97" s="1" t="str">
        <f>VLOOKUP($C$2:$C$2367,Weekday!$A$1:$B$8,2,FALSE)</f>
        <v>Wednesday</v>
      </c>
      <c r="E97" t="s">
        <v>351</v>
      </c>
      <c r="F97" t="s">
        <v>346</v>
      </c>
      <c r="G97" t="s">
        <v>8</v>
      </c>
      <c r="H97" t="s">
        <v>20</v>
      </c>
      <c r="I97" t="s">
        <v>10</v>
      </c>
      <c r="J97" t="s">
        <v>11</v>
      </c>
      <c r="K97" t="s">
        <v>12</v>
      </c>
      <c r="L97" t="s">
        <v>18</v>
      </c>
      <c r="M97" s="13" t="str">
        <f>VLOOKUP($L$2:$L$2367,Agenumeric!$A$1:$B$6,2,FALSE)</f>
        <v>45_54</v>
      </c>
      <c r="N97" s="13">
        <f t="shared" si="6"/>
        <v>0</v>
      </c>
      <c r="O97" s="13" t="str">
        <f t="shared" si="7"/>
        <v>Weekday</v>
      </c>
      <c r="P97" s="13">
        <f t="shared" si="8"/>
        <v>13</v>
      </c>
      <c r="Q97" s="13" t="str">
        <f t="shared" si="9"/>
        <v>Afternoon</v>
      </c>
      <c r="R97" t="str">
        <f>IFERROR(IF(H97="conversion",VLOOKUP($A$2:$A$2367,Retargeting!$A$2:$B$1703,2,FALSE),""),"No")</f>
        <v/>
      </c>
      <c r="S97" t="str">
        <f>IFERROR(IF(H97="conversion",VLOOKUP($A$2:$A$2367,Prospecting!$A$2:$B$427,2,FALSE),""),"No")</f>
        <v/>
      </c>
    </row>
    <row r="98" spans="1:19" x14ac:dyDescent="0.2">
      <c r="A98" s="2">
        <v>16</v>
      </c>
      <c r="B98" s="3">
        <v>43495.57708333333</v>
      </c>
      <c r="C98" s="7">
        <f t="shared" si="5"/>
        <v>4</v>
      </c>
      <c r="D98" s="1" t="str">
        <f>VLOOKUP($C$2:$C$2367,Weekday!$A$1:$B$8,2,FALSE)</f>
        <v>Wednesday</v>
      </c>
      <c r="E98" s="2" t="s">
        <v>351</v>
      </c>
      <c r="F98" s="2" t="s">
        <v>348</v>
      </c>
      <c r="G98" s="2" t="s">
        <v>8</v>
      </c>
      <c r="H98" s="2" t="s">
        <v>14</v>
      </c>
      <c r="I98" s="2" t="s">
        <v>10</v>
      </c>
      <c r="J98" s="2" t="s">
        <v>11</v>
      </c>
      <c r="K98" s="2" t="s">
        <v>12</v>
      </c>
      <c r="L98" s="2" t="s">
        <v>18</v>
      </c>
      <c r="M98" s="13" t="str">
        <f>VLOOKUP($L$2:$L$2367,Agenumeric!$A$1:$B$6,2,FALSE)</f>
        <v>45_54</v>
      </c>
      <c r="N98" s="13">
        <f t="shared" si="6"/>
        <v>0</v>
      </c>
      <c r="O98" s="13" t="str">
        <f t="shared" si="7"/>
        <v>Weekday</v>
      </c>
      <c r="P98" s="13">
        <f t="shared" si="8"/>
        <v>13</v>
      </c>
      <c r="Q98" s="13" t="str">
        <f t="shared" si="9"/>
        <v>Afternoon</v>
      </c>
      <c r="R98" t="str">
        <f>IFERROR(IF(H98="conversion",VLOOKUP($A$2:$A$2367,Retargeting!$A$2:$B$1703,2,FALSE),""),"No")</f>
        <v>Yes</v>
      </c>
      <c r="S98" t="str">
        <f>IFERROR(IF(H98="conversion",VLOOKUP($A$2:$A$2367,Prospecting!$A$2:$B$427,2,FALSE),""),"No")</f>
        <v>No</v>
      </c>
    </row>
    <row r="99" spans="1:19" x14ac:dyDescent="0.2">
      <c r="A99" s="2">
        <v>17</v>
      </c>
      <c r="B99" s="3">
        <v>43466.918749999997</v>
      </c>
      <c r="C99" s="7">
        <f t="shared" si="5"/>
        <v>3</v>
      </c>
      <c r="D99" s="1" t="str">
        <f>VLOOKUP($C$2:$C$2367,Weekday!$A$1:$B$8,2,FALSE)</f>
        <v>Tuesday</v>
      </c>
      <c r="E99" s="2" t="s">
        <v>351</v>
      </c>
      <c r="F99" s="2" t="s">
        <v>349</v>
      </c>
      <c r="G99" s="2" t="s">
        <v>38</v>
      </c>
      <c r="H99" s="2" t="s">
        <v>14</v>
      </c>
      <c r="I99" s="2" t="s">
        <v>30</v>
      </c>
      <c r="J99" s="2" t="s">
        <v>16</v>
      </c>
      <c r="K99" s="2" t="s">
        <v>12</v>
      </c>
      <c r="L99" s="2" t="s">
        <v>13</v>
      </c>
      <c r="M99" s="13" t="str">
        <f>VLOOKUP($L$2:$L$2367,Agenumeric!$A$1:$B$6,2,FALSE)</f>
        <v>25_34</v>
      </c>
      <c r="N99" s="13" t="str">
        <f t="shared" si="6"/>
        <v>yes</v>
      </c>
      <c r="O99" s="13" t="str">
        <f t="shared" si="7"/>
        <v>Weekday</v>
      </c>
      <c r="P99" s="13">
        <f t="shared" si="8"/>
        <v>22</v>
      </c>
      <c r="Q99" s="13" t="str">
        <f t="shared" si="9"/>
        <v>Evening</v>
      </c>
      <c r="R99" t="str">
        <f>IFERROR(IF(H99="conversion",VLOOKUP($A$2:$A$2367,Retargeting!$A$2:$B$1703,2,FALSE),""),"No")</f>
        <v>No</v>
      </c>
      <c r="S99" t="str">
        <f>IFERROR(IF(H99="conversion",VLOOKUP($A$2:$A$2367,Prospecting!$A$2:$B$427,2,FALSE),""),"No")</f>
        <v>Yes</v>
      </c>
    </row>
    <row r="100" spans="1:19" x14ac:dyDescent="0.2">
      <c r="A100">
        <v>17</v>
      </c>
      <c r="B100" s="1">
        <v>43466.915277777778</v>
      </c>
      <c r="C100" s="7">
        <f t="shared" si="5"/>
        <v>3</v>
      </c>
      <c r="D100" s="1" t="str">
        <f>VLOOKUP($C$2:$C$2367,Weekday!$A$1:$B$8,2,FALSE)</f>
        <v>Tuesday</v>
      </c>
      <c r="E100" t="s">
        <v>351</v>
      </c>
      <c r="F100" t="s">
        <v>347</v>
      </c>
      <c r="G100" t="s">
        <v>38</v>
      </c>
      <c r="H100" t="s">
        <v>20</v>
      </c>
      <c r="I100" t="s">
        <v>30</v>
      </c>
      <c r="J100" t="s">
        <v>16</v>
      </c>
      <c r="K100" t="s">
        <v>12</v>
      </c>
      <c r="L100" t="s">
        <v>13</v>
      </c>
      <c r="M100" s="13" t="str">
        <f>VLOOKUP($L$2:$L$2367,Agenumeric!$A$1:$B$6,2,FALSE)</f>
        <v>25_34</v>
      </c>
      <c r="N100" s="13" t="str">
        <f t="shared" si="6"/>
        <v>yes</v>
      </c>
      <c r="O100" s="13" t="str">
        <f t="shared" si="7"/>
        <v>Weekday</v>
      </c>
      <c r="P100" s="13">
        <f t="shared" si="8"/>
        <v>21</v>
      </c>
      <c r="Q100" s="13" t="str">
        <f t="shared" si="9"/>
        <v>Evening</v>
      </c>
      <c r="R100" t="str">
        <f>IFERROR(IF(H100="conversion",VLOOKUP($A$2:$A$2367,Retargeting!$A$2:$B$1703,2,FALSE),""),"No")</f>
        <v/>
      </c>
      <c r="S100" t="str">
        <f>IFERROR(IF(H100="conversion",VLOOKUP($A$2:$A$2367,Prospecting!$A$2:$B$427,2,FALSE),""),"No")</f>
        <v/>
      </c>
    </row>
    <row r="101" spans="1:19" x14ac:dyDescent="0.2">
      <c r="A101">
        <v>17</v>
      </c>
      <c r="B101" s="1">
        <v>43466.902777777781</v>
      </c>
      <c r="C101" s="7">
        <f t="shared" si="5"/>
        <v>3</v>
      </c>
      <c r="D101" s="1" t="str">
        <f>VLOOKUP($C$2:$C$2367,Weekday!$A$1:$B$8,2,FALSE)</f>
        <v>Tuesday</v>
      </c>
      <c r="E101" t="s">
        <v>351</v>
      </c>
      <c r="F101" t="s">
        <v>347</v>
      </c>
      <c r="G101" t="s">
        <v>38</v>
      </c>
      <c r="H101" t="s">
        <v>9</v>
      </c>
      <c r="I101" t="s">
        <v>30</v>
      </c>
      <c r="J101" t="s">
        <v>16</v>
      </c>
      <c r="K101" t="s">
        <v>12</v>
      </c>
      <c r="L101" t="s">
        <v>13</v>
      </c>
      <c r="M101" s="13" t="str">
        <f>VLOOKUP($L$2:$L$2367,Agenumeric!$A$1:$B$6,2,FALSE)</f>
        <v>25_34</v>
      </c>
      <c r="N101" s="13" t="str">
        <f t="shared" si="6"/>
        <v>yes</v>
      </c>
      <c r="O101" s="13" t="str">
        <f t="shared" si="7"/>
        <v>Weekday</v>
      </c>
      <c r="P101" s="13">
        <f t="shared" si="8"/>
        <v>21</v>
      </c>
      <c r="Q101" s="13" t="str">
        <f t="shared" si="9"/>
        <v>Evening</v>
      </c>
      <c r="R101" t="str">
        <f>IFERROR(IF(H101="conversion",VLOOKUP($A$2:$A$2367,Retargeting!$A$2:$B$1703,2,FALSE),""),"No")</f>
        <v/>
      </c>
      <c r="S101" t="str">
        <f>IFERROR(IF(H101="conversion",VLOOKUP($A$2:$A$2367,Prospecting!$A$2:$B$427,2,FALSE),""),"No")</f>
        <v/>
      </c>
    </row>
    <row r="102" spans="1:19" x14ac:dyDescent="0.2">
      <c r="A102">
        <v>17</v>
      </c>
      <c r="B102" s="1">
        <v>43466.888194444444</v>
      </c>
      <c r="C102" s="7">
        <f t="shared" si="5"/>
        <v>3</v>
      </c>
      <c r="D102" s="1" t="str">
        <f>VLOOKUP($C$2:$C$2367,Weekday!$A$1:$B$8,2,FALSE)</f>
        <v>Tuesday</v>
      </c>
      <c r="E102" t="s">
        <v>351</v>
      </c>
      <c r="F102" t="s">
        <v>347</v>
      </c>
      <c r="G102" t="s">
        <v>38</v>
      </c>
      <c r="H102" t="s">
        <v>9</v>
      </c>
      <c r="I102" t="s">
        <v>30</v>
      </c>
      <c r="J102" t="s">
        <v>16</v>
      </c>
      <c r="K102" t="s">
        <v>12</v>
      </c>
      <c r="L102" t="s">
        <v>13</v>
      </c>
      <c r="M102" s="13" t="str">
        <f>VLOOKUP($L$2:$L$2367,Agenumeric!$A$1:$B$6,2,FALSE)</f>
        <v>25_34</v>
      </c>
      <c r="N102" s="13" t="str">
        <f t="shared" si="6"/>
        <v>yes</v>
      </c>
      <c r="O102" s="13" t="str">
        <f t="shared" si="7"/>
        <v>Weekday</v>
      </c>
      <c r="P102" s="13">
        <f t="shared" si="8"/>
        <v>21</v>
      </c>
      <c r="Q102" s="13" t="str">
        <f t="shared" si="9"/>
        <v>Evening</v>
      </c>
      <c r="R102" t="str">
        <f>IFERROR(IF(H102="conversion",VLOOKUP($A$2:$A$2367,Retargeting!$A$2:$B$1703,2,FALSE),""),"No")</f>
        <v/>
      </c>
      <c r="S102" t="str">
        <f>IFERROR(IF(H102="conversion",VLOOKUP($A$2:$A$2367,Prospecting!$A$2:$B$427,2,FALSE),""),"No")</f>
        <v/>
      </c>
    </row>
    <row r="103" spans="1:19" x14ac:dyDescent="0.2">
      <c r="A103">
        <v>17</v>
      </c>
      <c r="B103" s="1">
        <v>43466.85</v>
      </c>
      <c r="C103" s="7">
        <f t="shared" si="5"/>
        <v>3</v>
      </c>
      <c r="D103" s="1" t="str">
        <f>VLOOKUP($C$2:$C$2367,Weekday!$A$1:$B$8,2,FALSE)</f>
        <v>Tuesday</v>
      </c>
      <c r="E103" t="s">
        <v>351</v>
      </c>
      <c r="F103" t="s">
        <v>347</v>
      </c>
      <c r="G103" t="s">
        <v>38</v>
      </c>
      <c r="H103" t="s">
        <v>9</v>
      </c>
      <c r="I103" t="s">
        <v>30</v>
      </c>
      <c r="J103" t="s">
        <v>16</v>
      </c>
      <c r="K103" t="s">
        <v>12</v>
      </c>
      <c r="L103" t="s">
        <v>13</v>
      </c>
      <c r="M103" s="13" t="str">
        <f>VLOOKUP($L$2:$L$2367,Agenumeric!$A$1:$B$6,2,FALSE)</f>
        <v>25_34</v>
      </c>
      <c r="N103" s="13" t="str">
        <f t="shared" si="6"/>
        <v>yes</v>
      </c>
      <c r="O103" s="13" t="str">
        <f t="shared" si="7"/>
        <v>Weekday</v>
      </c>
      <c r="P103" s="13">
        <f t="shared" si="8"/>
        <v>20</v>
      </c>
      <c r="Q103" s="13" t="str">
        <f t="shared" si="9"/>
        <v>Evening</v>
      </c>
      <c r="R103" t="str">
        <f>IFERROR(IF(H103="conversion",VLOOKUP($A$2:$A$2367,Retargeting!$A$2:$B$1703,2,FALSE),""),"No")</f>
        <v/>
      </c>
      <c r="S103" t="str">
        <f>IFERROR(IF(H103="conversion",VLOOKUP($A$2:$A$2367,Prospecting!$A$2:$B$427,2,FALSE),""),"No")</f>
        <v/>
      </c>
    </row>
    <row r="104" spans="1:19" x14ac:dyDescent="0.2">
      <c r="A104">
        <v>17</v>
      </c>
      <c r="B104" s="1">
        <v>43466.898611111108</v>
      </c>
      <c r="C104" s="7">
        <f t="shared" si="5"/>
        <v>3</v>
      </c>
      <c r="D104" s="1" t="str">
        <f>VLOOKUP($C$2:$C$2367,Weekday!$A$1:$B$8,2,FALSE)</f>
        <v>Tuesday</v>
      </c>
      <c r="E104" t="s">
        <v>351</v>
      </c>
      <c r="F104" t="s">
        <v>347</v>
      </c>
      <c r="G104" t="s">
        <v>38</v>
      </c>
      <c r="H104" t="s">
        <v>9</v>
      </c>
      <c r="I104" t="s">
        <v>30</v>
      </c>
      <c r="J104" t="s">
        <v>16</v>
      </c>
      <c r="K104" t="s">
        <v>12</v>
      </c>
      <c r="L104" t="s">
        <v>13</v>
      </c>
      <c r="M104" s="13" t="str">
        <f>VLOOKUP($L$2:$L$2367,Agenumeric!$A$1:$B$6,2,FALSE)</f>
        <v>25_34</v>
      </c>
      <c r="N104" s="13" t="str">
        <f t="shared" si="6"/>
        <v>yes</v>
      </c>
      <c r="O104" s="13" t="str">
        <f t="shared" si="7"/>
        <v>Weekday</v>
      </c>
      <c r="P104" s="13">
        <f t="shared" si="8"/>
        <v>21</v>
      </c>
      <c r="Q104" s="13" t="str">
        <f t="shared" si="9"/>
        <v>Evening</v>
      </c>
      <c r="R104" t="str">
        <f>IFERROR(IF(H104="conversion",VLOOKUP($A$2:$A$2367,Retargeting!$A$2:$B$1703,2,FALSE),""),"No")</f>
        <v/>
      </c>
      <c r="S104" t="str">
        <f>IFERROR(IF(H104="conversion",VLOOKUP($A$2:$A$2367,Prospecting!$A$2:$B$427,2,FALSE),""),"No")</f>
        <v/>
      </c>
    </row>
    <row r="105" spans="1:19" x14ac:dyDescent="0.2">
      <c r="A105">
        <v>17</v>
      </c>
      <c r="B105" s="1">
        <v>43466.904166666667</v>
      </c>
      <c r="C105" s="7">
        <f t="shared" si="5"/>
        <v>3</v>
      </c>
      <c r="D105" s="1" t="str">
        <f>VLOOKUP($C$2:$C$2367,Weekday!$A$1:$B$8,2,FALSE)</f>
        <v>Tuesday</v>
      </c>
      <c r="E105" t="s">
        <v>351</v>
      </c>
      <c r="F105" t="s">
        <v>347</v>
      </c>
      <c r="G105" t="s">
        <v>38</v>
      </c>
      <c r="H105" t="s">
        <v>9</v>
      </c>
      <c r="I105" t="s">
        <v>30</v>
      </c>
      <c r="J105" t="s">
        <v>16</v>
      </c>
      <c r="K105" t="s">
        <v>12</v>
      </c>
      <c r="L105" t="s">
        <v>13</v>
      </c>
      <c r="M105" s="13" t="str">
        <f>VLOOKUP($L$2:$L$2367,Agenumeric!$A$1:$B$6,2,FALSE)</f>
        <v>25_34</v>
      </c>
      <c r="N105" s="13" t="str">
        <f t="shared" si="6"/>
        <v>yes</v>
      </c>
      <c r="O105" s="13" t="str">
        <f t="shared" si="7"/>
        <v>Weekday</v>
      </c>
      <c r="P105" s="13">
        <f t="shared" si="8"/>
        <v>21</v>
      </c>
      <c r="Q105" s="13" t="str">
        <f t="shared" si="9"/>
        <v>Evening</v>
      </c>
      <c r="R105" t="str">
        <f>IFERROR(IF(H105="conversion",VLOOKUP($A$2:$A$2367,Retargeting!$A$2:$B$1703,2,FALSE),""),"No")</f>
        <v/>
      </c>
      <c r="S105" t="str">
        <f>IFERROR(IF(H105="conversion",VLOOKUP($A$2:$A$2367,Prospecting!$A$2:$B$427,2,FALSE),""),"No")</f>
        <v/>
      </c>
    </row>
    <row r="106" spans="1:19" x14ac:dyDescent="0.2">
      <c r="A106">
        <v>17</v>
      </c>
      <c r="B106" s="1">
        <v>43466.905555555553</v>
      </c>
      <c r="C106" s="7">
        <f t="shared" si="5"/>
        <v>3</v>
      </c>
      <c r="D106" s="1" t="str">
        <f>VLOOKUP($C$2:$C$2367,Weekday!$A$1:$B$8,2,FALSE)</f>
        <v>Tuesday</v>
      </c>
      <c r="E106" t="s">
        <v>351</v>
      </c>
      <c r="F106" t="s">
        <v>347</v>
      </c>
      <c r="G106" t="s">
        <v>38</v>
      </c>
      <c r="H106" t="s">
        <v>9</v>
      </c>
      <c r="I106" t="s">
        <v>30</v>
      </c>
      <c r="J106" t="s">
        <v>16</v>
      </c>
      <c r="K106" t="s">
        <v>12</v>
      </c>
      <c r="L106" t="s">
        <v>13</v>
      </c>
      <c r="M106" s="13" t="str">
        <f>VLOOKUP($L$2:$L$2367,Agenumeric!$A$1:$B$6,2,FALSE)</f>
        <v>25_34</v>
      </c>
      <c r="N106" s="13" t="str">
        <f t="shared" si="6"/>
        <v>yes</v>
      </c>
      <c r="O106" s="13" t="str">
        <f t="shared" si="7"/>
        <v>Weekday</v>
      </c>
      <c r="P106" s="13">
        <f t="shared" si="8"/>
        <v>21</v>
      </c>
      <c r="Q106" s="13" t="str">
        <f t="shared" si="9"/>
        <v>Evening</v>
      </c>
      <c r="R106" t="str">
        <f>IFERROR(IF(H106="conversion",VLOOKUP($A$2:$A$2367,Retargeting!$A$2:$B$1703,2,FALSE),""),"No")</f>
        <v/>
      </c>
      <c r="S106" t="str">
        <f>IFERROR(IF(H106="conversion",VLOOKUP($A$2:$A$2367,Prospecting!$A$2:$B$427,2,FALSE),""),"No")</f>
        <v/>
      </c>
    </row>
    <row r="107" spans="1:19" x14ac:dyDescent="0.2">
      <c r="A107">
        <v>17</v>
      </c>
      <c r="B107" s="1">
        <v>43466.886805555558</v>
      </c>
      <c r="C107" s="7">
        <f t="shared" si="5"/>
        <v>3</v>
      </c>
      <c r="D107" s="1" t="str">
        <f>VLOOKUP($C$2:$C$2367,Weekday!$A$1:$B$8,2,FALSE)</f>
        <v>Tuesday</v>
      </c>
      <c r="E107" t="s">
        <v>351</v>
      </c>
      <c r="F107" t="s">
        <v>347</v>
      </c>
      <c r="G107" t="s">
        <v>38</v>
      </c>
      <c r="H107" t="s">
        <v>9</v>
      </c>
      <c r="I107" t="s">
        <v>30</v>
      </c>
      <c r="J107" t="s">
        <v>16</v>
      </c>
      <c r="K107" t="s">
        <v>12</v>
      </c>
      <c r="L107" t="s">
        <v>13</v>
      </c>
      <c r="M107" s="13" t="str">
        <f>VLOOKUP($L$2:$L$2367,Agenumeric!$A$1:$B$6,2,FALSE)</f>
        <v>25_34</v>
      </c>
      <c r="N107" s="13" t="str">
        <f t="shared" si="6"/>
        <v>yes</v>
      </c>
      <c r="O107" s="13" t="str">
        <f t="shared" si="7"/>
        <v>Weekday</v>
      </c>
      <c r="P107" s="13">
        <f t="shared" si="8"/>
        <v>21</v>
      </c>
      <c r="Q107" s="13" t="str">
        <f t="shared" si="9"/>
        <v>Evening</v>
      </c>
      <c r="R107" t="str">
        <f>IFERROR(IF(H107="conversion",VLOOKUP($A$2:$A$2367,Retargeting!$A$2:$B$1703,2,FALSE),""),"No")</f>
        <v/>
      </c>
      <c r="S107" t="str">
        <f>IFERROR(IF(H107="conversion",VLOOKUP($A$2:$A$2367,Prospecting!$A$2:$B$427,2,FALSE),""),"No")</f>
        <v/>
      </c>
    </row>
    <row r="108" spans="1:19" x14ac:dyDescent="0.2">
      <c r="A108">
        <v>17</v>
      </c>
      <c r="B108" s="1">
        <v>43466.908333333333</v>
      </c>
      <c r="C108" s="7">
        <f t="shared" si="5"/>
        <v>3</v>
      </c>
      <c r="D108" s="1" t="str">
        <f>VLOOKUP($C$2:$C$2367,Weekday!$A$1:$B$8,2,FALSE)</f>
        <v>Tuesday</v>
      </c>
      <c r="E108" t="s">
        <v>351</v>
      </c>
      <c r="F108" t="s">
        <v>347</v>
      </c>
      <c r="G108" t="s">
        <v>38</v>
      </c>
      <c r="H108" t="s">
        <v>9</v>
      </c>
      <c r="I108" t="s">
        <v>30</v>
      </c>
      <c r="J108" t="s">
        <v>16</v>
      </c>
      <c r="K108" t="s">
        <v>12</v>
      </c>
      <c r="L108" t="s">
        <v>13</v>
      </c>
      <c r="M108" s="13" t="str">
        <f>VLOOKUP($L$2:$L$2367,Agenumeric!$A$1:$B$6,2,FALSE)</f>
        <v>25_34</v>
      </c>
      <c r="N108" s="13" t="str">
        <f t="shared" si="6"/>
        <v>yes</v>
      </c>
      <c r="O108" s="13" t="str">
        <f t="shared" si="7"/>
        <v>Weekday</v>
      </c>
      <c r="P108" s="13">
        <f t="shared" si="8"/>
        <v>21</v>
      </c>
      <c r="Q108" s="13" t="str">
        <f t="shared" si="9"/>
        <v>Evening</v>
      </c>
      <c r="R108" t="str">
        <f>IFERROR(IF(H108="conversion",VLOOKUP($A$2:$A$2367,Retargeting!$A$2:$B$1703,2,FALSE),""),"No")</f>
        <v/>
      </c>
      <c r="S108" t="str">
        <f>IFERROR(IF(H108="conversion",VLOOKUP($A$2:$A$2367,Prospecting!$A$2:$B$427,2,FALSE),""),"No")</f>
        <v/>
      </c>
    </row>
    <row r="109" spans="1:19" x14ac:dyDescent="0.2">
      <c r="A109">
        <v>17</v>
      </c>
      <c r="B109" s="1">
        <v>43466.851388888892</v>
      </c>
      <c r="C109" s="7">
        <f t="shared" si="5"/>
        <v>3</v>
      </c>
      <c r="D109" s="1" t="str">
        <f>VLOOKUP($C$2:$C$2367,Weekday!$A$1:$B$8,2,FALSE)</f>
        <v>Tuesday</v>
      </c>
      <c r="E109" t="s">
        <v>351</v>
      </c>
      <c r="F109" t="s">
        <v>347</v>
      </c>
      <c r="G109" t="s">
        <v>38</v>
      </c>
      <c r="H109" t="s">
        <v>9</v>
      </c>
      <c r="I109" t="s">
        <v>30</v>
      </c>
      <c r="J109" t="s">
        <v>16</v>
      </c>
      <c r="K109" t="s">
        <v>12</v>
      </c>
      <c r="L109" t="s">
        <v>13</v>
      </c>
      <c r="M109" s="13" t="str">
        <f>VLOOKUP($L$2:$L$2367,Agenumeric!$A$1:$B$6,2,FALSE)</f>
        <v>25_34</v>
      </c>
      <c r="N109" s="13" t="str">
        <f t="shared" si="6"/>
        <v>yes</v>
      </c>
      <c r="O109" s="13" t="str">
        <f t="shared" si="7"/>
        <v>Weekday</v>
      </c>
      <c r="P109" s="13">
        <f t="shared" si="8"/>
        <v>20</v>
      </c>
      <c r="Q109" s="13" t="str">
        <f t="shared" si="9"/>
        <v>Evening</v>
      </c>
      <c r="R109" t="str">
        <f>IFERROR(IF(H109="conversion",VLOOKUP($A$2:$A$2367,Retargeting!$A$2:$B$1703,2,FALSE),""),"No")</f>
        <v/>
      </c>
      <c r="S109" t="str">
        <f>IFERROR(IF(H109="conversion",VLOOKUP($A$2:$A$2367,Prospecting!$A$2:$B$427,2,FALSE),""),"No")</f>
        <v/>
      </c>
    </row>
    <row r="110" spans="1:19" x14ac:dyDescent="0.2">
      <c r="A110">
        <v>17</v>
      </c>
      <c r="B110" s="1">
        <v>43466.854861111111</v>
      </c>
      <c r="C110" s="7">
        <f t="shared" si="5"/>
        <v>3</v>
      </c>
      <c r="D110" s="1" t="str">
        <f>VLOOKUP($C$2:$C$2367,Weekday!$A$1:$B$8,2,FALSE)</f>
        <v>Tuesday</v>
      </c>
      <c r="E110" t="s">
        <v>351</v>
      </c>
      <c r="F110" t="s">
        <v>347</v>
      </c>
      <c r="G110" t="s">
        <v>38</v>
      </c>
      <c r="H110" t="s">
        <v>9</v>
      </c>
      <c r="I110" t="s">
        <v>30</v>
      </c>
      <c r="J110" t="s">
        <v>16</v>
      </c>
      <c r="K110" t="s">
        <v>12</v>
      </c>
      <c r="L110" t="s">
        <v>13</v>
      </c>
      <c r="M110" s="13" t="str">
        <f>VLOOKUP($L$2:$L$2367,Agenumeric!$A$1:$B$6,2,FALSE)</f>
        <v>25_34</v>
      </c>
      <c r="N110" s="13" t="str">
        <f t="shared" si="6"/>
        <v>yes</v>
      </c>
      <c r="O110" s="13" t="str">
        <f t="shared" si="7"/>
        <v>Weekday</v>
      </c>
      <c r="P110" s="13">
        <f t="shared" si="8"/>
        <v>20</v>
      </c>
      <c r="Q110" s="13" t="str">
        <f t="shared" si="9"/>
        <v>Evening</v>
      </c>
      <c r="R110" t="str">
        <f>IFERROR(IF(H110="conversion",VLOOKUP($A$2:$A$2367,Retargeting!$A$2:$B$1703,2,FALSE),""),"No")</f>
        <v/>
      </c>
      <c r="S110" t="str">
        <f>IFERROR(IF(H110="conversion",VLOOKUP($A$2:$A$2367,Prospecting!$A$2:$B$427,2,FALSE),""),"No")</f>
        <v/>
      </c>
    </row>
    <row r="111" spans="1:19" x14ac:dyDescent="0.2">
      <c r="A111">
        <v>17</v>
      </c>
      <c r="B111" s="1">
        <v>43466.890277777777</v>
      </c>
      <c r="C111" s="7">
        <f t="shared" si="5"/>
        <v>3</v>
      </c>
      <c r="D111" s="1" t="str">
        <f>VLOOKUP($C$2:$C$2367,Weekday!$A$1:$B$8,2,FALSE)</f>
        <v>Tuesday</v>
      </c>
      <c r="E111" t="s">
        <v>351</v>
      </c>
      <c r="F111" t="s">
        <v>347</v>
      </c>
      <c r="G111" t="s">
        <v>38</v>
      </c>
      <c r="H111" t="s">
        <v>9</v>
      </c>
      <c r="I111" t="s">
        <v>30</v>
      </c>
      <c r="J111" t="s">
        <v>16</v>
      </c>
      <c r="K111" t="s">
        <v>12</v>
      </c>
      <c r="L111" t="s">
        <v>13</v>
      </c>
      <c r="M111" s="13" t="str">
        <f>VLOOKUP($L$2:$L$2367,Agenumeric!$A$1:$B$6,2,FALSE)</f>
        <v>25_34</v>
      </c>
      <c r="N111" s="13" t="str">
        <f t="shared" si="6"/>
        <v>yes</v>
      </c>
      <c r="O111" s="13" t="str">
        <f t="shared" si="7"/>
        <v>Weekday</v>
      </c>
      <c r="P111" s="13">
        <f t="shared" si="8"/>
        <v>21</v>
      </c>
      <c r="Q111" s="13" t="str">
        <f t="shared" si="9"/>
        <v>Evening</v>
      </c>
      <c r="R111" t="str">
        <f>IFERROR(IF(H111="conversion",VLOOKUP($A$2:$A$2367,Retargeting!$A$2:$B$1703,2,FALSE),""),"No")</f>
        <v/>
      </c>
      <c r="S111" t="str">
        <f>IFERROR(IF(H111="conversion",VLOOKUP($A$2:$A$2367,Prospecting!$A$2:$B$427,2,FALSE),""),"No")</f>
        <v/>
      </c>
    </row>
    <row r="112" spans="1:19" x14ac:dyDescent="0.2">
      <c r="A112">
        <v>17</v>
      </c>
      <c r="B112" s="1">
        <v>43466.893750000003</v>
      </c>
      <c r="C112" s="7">
        <f t="shared" si="5"/>
        <v>3</v>
      </c>
      <c r="D112" s="1" t="str">
        <f>VLOOKUP($C$2:$C$2367,Weekday!$A$1:$B$8,2,FALSE)</f>
        <v>Tuesday</v>
      </c>
      <c r="E112" t="s">
        <v>351</v>
      </c>
      <c r="F112" t="s">
        <v>347</v>
      </c>
      <c r="G112" t="s">
        <v>38</v>
      </c>
      <c r="H112" t="s">
        <v>9</v>
      </c>
      <c r="I112" t="s">
        <v>30</v>
      </c>
      <c r="J112" t="s">
        <v>16</v>
      </c>
      <c r="K112" t="s">
        <v>12</v>
      </c>
      <c r="L112" t="s">
        <v>13</v>
      </c>
      <c r="M112" s="13" t="str">
        <f>VLOOKUP($L$2:$L$2367,Agenumeric!$A$1:$B$6,2,FALSE)</f>
        <v>25_34</v>
      </c>
      <c r="N112" s="13" t="str">
        <f t="shared" si="6"/>
        <v>yes</v>
      </c>
      <c r="O112" s="13" t="str">
        <f t="shared" si="7"/>
        <v>Weekday</v>
      </c>
      <c r="P112" s="13">
        <f t="shared" si="8"/>
        <v>21</v>
      </c>
      <c r="Q112" s="13" t="str">
        <f t="shared" si="9"/>
        <v>Evening</v>
      </c>
      <c r="R112" t="str">
        <f>IFERROR(IF(H112="conversion",VLOOKUP($A$2:$A$2367,Retargeting!$A$2:$B$1703,2,FALSE),""),"No")</f>
        <v/>
      </c>
      <c r="S112" t="str">
        <f>IFERROR(IF(H112="conversion",VLOOKUP($A$2:$A$2367,Prospecting!$A$2:$B$427,2,FALSE),""),"No")</f>
        <v/>
      </c>
    </row>
    <row r="113" spans="1:19" x14ac:dyDescent="0.2">
      <c r="A113">
        <v>17</v>
      </c>
      <c r="B113" s="1">
        <v>43466.868750000001</v>
      </c>
      <c r="C113" s="7">
        <f t="shared" si="5"/>
        <v>3</v>
      </c>
      <c r="D113" s="1" t="str">
        <f>VLOOKUP($C$2:$C$2367,Weekday!$A$1:$B$8,2,FALSE)</f>
        <v>Tuesday</v>
      </c>
      <c r="E113" t="s">
        <v>351</v>
      </c>
      <c r="F113" t="s">
        <v>347</v>
      </c>
      <c r="G113" t="s">
        <v>38</v>
      </c>
      <c r="H113" t="s">
        <v>9</v>
      </c>
      <c r="I113" t="s">
        <v>30</v>
      </c>
      <c r="J113" t="s">
        <v>16</v>
      </c>
      <c r="K113" t="s">
        <v>12</v>
      </c>
      <c r="L113" t="s">
        <v>13</v>
      </c>
      <c r="M113" s="13" t="str">
        <f>VLOOKUP($L$2:$L$2367,Agenumeric!$A$1:$B$6,2,FALSE)</f>
        <v>25_34</v>
      </c>
      <c r="N113" s="13" t="str">
        <f t="shared" si="6"/>
        <v>yes</v>
      </c>
      <c r="O113" s="13" t="str">
        <f t="shared" si="7"/>
        <v>Weekday</v>
      </c>
      <c r="P113" s="13">
        <f t="shared" si="8"/>
        <v>20</v>
      </c>
      <c r="Q113" s="13" t="str">
        <f t="shared" si="9"/>
        <v>Evening</v>
      </c>
      <c r="R113" t="str">
        <f>IFERROR(IF(H113="conversion",VLOOKUP($A$2:$A$2367,Retargeting!$A$2:$B$1703,2,FALSE),""),"No")</f>
        <v/>
      </c>
      <c r="S113" t="str">
        <f>IFERROR(IF(H113="conversion",VLOOKUP($A$2:$A$2367,Prospecting!$A$2:$B$427,2,FALSE),""),"No")</f>
        <v/>
      </c>
    </row>
    <row r="114" spans="1:19" x14ac:dyDescent="0.2">
      <c r="A114">
        <v>17</v>
      </c>
      <c r="B114" s="1">
        <v>43466.849305555559</v>
      </c>
      <c r="C114" s="7">
        <f t="shared" si="5"/>
        <v>3</v>
      </c>
      <c r="D114" s="1" t="str">
        <f>VLOOKUP($C$2:$C$2367,Weekday!$A$1:$B$8,2,FALSE)</f>
        <v>Tuesday</v>
      </c>
      <c r="E114" t="s">
        <v>351</v>
      </c>
      <c r="F114" t="s">
        <v>347</v>
      </c>
      <c r="G114" t="s">
        <v>38</v>
      </c>
      <c r="H114" t="s">
        <v>9</v>
      </c>
      <c r="I114" t="s">
        <v>30</v>
      </c>
      <c r="J114" t="s">
        <v>16</v>
      </c>
      <c r="K114" t="s">
        <v>12</v>
      </c>
      <c r="L114" t="s">
        <v>13</v>
      </c>
      <c r="M114" s="13" t="str">
        <f>VLOOKUP($L$2:$L$2367,Agenumeric!$A$1:$B$6,2,FALSE)</f>
        <v>25_34</v>
      </c>
      <c r="N114" s="13" t="str">
        <f t="shared" si="6"/>
        <v>yes</v>
      </c>
      <c r="O114" s="13" t="str">
        <f t="shared" si="7"/>
        <v>Weekday</v>
      </c>
      <c r="P114" s="13">
        <f t="shared" si="8"/>
        <v>20</v>
      </c>
      <c r="Q114" s="13" t="str">
        <f t="shared" si="9"/>
        <v>Evening</v>
      </c>
      <c r="R114" t="str">
        <f>IFERROR(IF(H114="conversion",VLOOKUP($A$2:$A$2367,Retargeting!$A$2:$B$1703,2,FALSE),""),"No")</f>
        <v/>
      </c>
      <c r="S114" t="str">
        <f>IFERROR(IF(H114="conversion",VLOOKUP($A$2:$A$2367,Prospecting!$A$2:$B$427,2,FALSE),""),"No")</f>
        <v/>
      </c>
    </row>
    <row r="115" spans="1:19" x14ac:dyDescent="0.2">
      <c r="A115">
        <v>17</v>
      </c>
      <c r="B115" s="1">
        <v>43466.899305555555</v>
      </c>
      <c r="C115" s="7">
        <f t="shared" si="5"/>
        <v>3</v>
      </c>
      <c r="D115" s="1" t="str">
        <f>VLOOKUP($C$2:$C$2367,Weekday!$A$1:$B$8,2,FALSE)</f>
        <v>Tuesday</v>
      </c>
      <c r="E115" t="s">
        <v>351</v>
      </c>
      <c r="F115" t="s">
        <v>347</v>
      </c>
      <c r="G115" t="s">
        <v>38</v>
      </c>
      <c r="H115" t="s">
        <v>9</v>
      </c>
      <c r="I115" t="s">
        <v>30</v>
      </c>
      <c r="J115" t="s">
        <v>16</v>
      </c>
      <c r="K115" t="s">
        <v>12</v>
      </c>
      <c r="L115" t="s">
        <v>13</v>
      </c>
      <c r="M115" s="13" t="str">
        <f>VLOOKUP($L$2:$L$2367,Agenumeric!$A$1:$B$6,2,FALSE)</f>
        <v>25_34</v>
      </c>
      <c r="N115" s="13" t="str">
        <f t="shared" si="6"/>
        <v>yes</v>
      </c>
      <c r="O115" s="13" t="str">
        <f t="shared" si="7"/>
        <v>Weekday</v>
      </c>
      <c r="P115" s="13">
        <f t="shared" si="8"/>
        <v>21</v>
      </c>
      <c r="Q115" s="13" t="str">
        <f t="shared" si="9"/>
        <v>Evening</v>
      </c>
      <c r="R115" t="str">
        <f>IFERROR(IF(H115="conversion",VLOOKUP($A$2:$A$2367,Retargeting!$A$2:$B$1703,2,FALSE),""),"No")</f>
        <v/>
      </c>
      <c r="S115" t="str">
        <f>IFERROR(IF(H115="conversion",VLOOKUP($A$2:$A$2367,Prospecting!$A$2:$B$427,2,FALSE),""),"No")</f>
        <v/>
      </c>
    </row>
    <row r="116" spans="1:19" x14ac:dyDescent="0.2">
      <c r="A116">
        <v>17</v>
      </c>
      <c r="B116" s="1">
        <v>43466.863888888889</v>
      </c>
      <c r="C116" s="7">
        <f t="shared" si="5"/>
        <v>3</v>
      </c>
      <c r="D116" s="1" t="str">
        <f>VLOOKUP($C$2:$C$2367,Weekday!$A$1:$B$8,2,FALSE)</f>
        <v>Tuesday</v>
      </c>
      <c r="E116" t="s">
        <v>351</v>
      </c>
      <c r="F116" t="s">
        <v>347</v>
      </c>
      <c r="G116" t="s">
        <v>38</v>
      </c>
      <c r="H116" t="s">
        <v>9</v>
      </c>
      <c r="I116" t="s">
        <v>30</v>
      </c>
      <c r="J116" t="s">
        <v>16</v>
      </c>
      <c r="K116" t="s">
        <v>12</v>
      </c>
      <c r="L116" t="s">
        <v>13</v>
      </c>
      <c r="M116" s="13" t="str">
        <f>VLOOKUP($L$2:$L$2367,Agenumeric!$A$1:$B$6,2,FALSE)</f>
        <v>25_34</v>
      </c>
      <c r="N116" s="13" t="str">
        <f t="shared" si="6"/>
        <v>yes</v>
      </c>
      <c r="O116" s="13" t="str">
        <f t="shared" si="7"/>
        <v>Weekday</v>
      </c>
      <c r="P116" s="13">
        <f t="shared" si="8"/>
        <v>20</v>
      </c>
      <c r="Q116" s="13" t="str">
        <f t="shared" si="9"/>
        <v>Evening</v>
      </c>
      <c r="R116" t="str">
        <f>IFERROR(IF(H116="conversion",VLOOKUP($A$2:$A$2367,Retargeting!$A$2:$B$1703,2,FALSE),""),"No")</f>
        <v/>
      </c>
      <c r="S116" t="str">
        <f>IFERROR(IF(H116="conversion",VLOOKUP($A$2:$A$2367,Prospecting!$A$2:$B$427,2,FALSE),""),"No")</f>
        <v/>
      </c>
    </row>
    <row r="117" spans="1:19" x14ac:dyDescent="0.2">
      <c r="A117">
        <v>17</v>
      </c>
      <c r="B117" s="1">
        <v>43466.857638888891</v>
      </c>
      <c r="C117" s="7">
        <f t="shared" si="5"/>
        <v>3</v>
      </c>
      <c r="D117" s="1" t="str">
        <f>VLOOKUP($C$2:$C$2367,Weekday!$A$1:$B$8,2,FALSE)</f>
        <v>Tuesday</v>
      </c>
      <c r="E117" t="s">
        <v>351</v>
      </c>
      <c r="F117" t="s">
        <v>347</v>
      </c>
      <c r="G117" t="s">
        <v>38</v>
      </c>
      <c r="H117" t="s">
        <v>9</v>
      </c>
      <c r="I117" t="s">
        <v>30</v>
      </c>
      <c r="J117" t="s">
        <v>16</v>
      </c>
      <c r="K117" t="s">
        <v>12</v>
      </c>
      <c r="L117" t="s">
        <v>13</v>
      </c>
      <c r="M117" s="13" t="str">
        <f>VLOOKUP($L$2:$L$2367,Agenumeric!$A$1:$B$6,2,FALSE)</f>
        <v>25_34</v>
      </c>
      <c r="N117" s="13" t="str">
        <f t="shared" si="6"/>
        <v>yes</v>
      </c>
      <c r="O117" s="13" t="str">
        <f t="shared" si="7"/>
        <v>Weekday</v>
      </c>
      <c r="P117" s="13">
        <f t="shared" si="8"/>
        <v>20</v>
      </c>
      <c r="Q117" s="13" t="str">
        <f t="shared" si="9"/>
        <v>Evening</v>
      </c>
      <c r="R117" t="str">
        <f>IFERROR(IF(H117="conversion",VLOOKUP($A$2:$A$2367,Retargeting!$A$2:$B$1703,2,FALSE),""),"No")</f>
        <v/>
      </c>
      <c r="S117" t="str">
        <f>IFERROR(IF(H117="conversion",VLOOKUP($A$2:$A$2367,Prospecting!$A$2:$B$427,2,FALSE),""),"No")</f>
        <v/>
      </c>
    </row>
    <row r="118" spans="1:19" x14ac:dyDescent="0.2">
      <c r="A118">
        <v>17</v>
      </c>
      <c r="B118" s="1">
        <v>43466.914583333331</v>
      </c>
      <c r="C118" s="7">
        <f t="shared" si="5"/>
        <v>3</v>
      </c>
      <c r="D118" s="1" t="str">
        <f>VLOOKUP($C$2:$C$2367,Weekday!$A$1:$B$8,2,FALSE)</f>
        <v>Tuesday</v>
      </c>
      <c r="E118" t="s">
        <v>351</v>
      </c>
      <c r="F118" t="s">
        <v>347</v>
      </c>
      <c r="G118" t="s">
        <v>38</v>
      </c>
      <c r="H118" t="s">
        <v>9</v>
      </c>
      <c r="I118" t="s">
        <v>30</v>
      </c>
      <c r="J118" t="s">
        <v>16</v>
      </c>
      <c r="K118" t="s">
        <v>12</v>
      </c>
      <c r="L118" t="s">
        <v>13</v>
      </c>
      <c r="M118" s="13" t="str">
        <f>VLOOKUP($L$2:$L$2367,Agenumeric!$A$1:$B$6,2,FALSE)</f>
        <v>25_34</v>
      </c>
      <c r="N118" s="13" t="str">
        <f t="shared" si="6"/>
        <v>yes</v>
      </c>
      <c r="O118" s="13" t="str">
        <f t="shared" si="7"/>
        <v>Weekday</v>
      </c>
      <c r="P118" s="13">
        <f t="shared" si="8"/>
        <v>21</v>
      </c>
      <c r="Q118" s="13" t="str">
        <f t="shared" si="9"/>
        <v>Evening</v>
      </c>
      <c r="R118" t="str">
        <f>IFERROR(IF(H118="conversion",VLOOKUP($A$2:$A$2367,Retargeting!$A$2:$B$1703,2,FALSE),""),"No")</f>
        <v/>
      </c>
      <c r="S118" t="str">
        <f>IFERROR(IF(H118="conversion",VLOOKUP($A$2:$A$2367,Prospecting!$A$2:$B$427,2,FALSE),""),"No")</f>
        <v/>
      </c>
    </row>
    <row r="119" spans="1:19" x14ac:dyDescent="0.2">
      <c r="A119">
        <v>17</v>
      </c>
      <c r="B119" s="1">
        <v>43466.902777777781</v>
      </c>
      <c r="C119" s="7">
        <f t="shared" si="5"/>
        <v>3</v>
      </c>
      <c r="D119" s="1" t="str">
        <f>VLOOKUP($C$2:$C$2367,Weekday!$A$1:$B$8,2,FALSE)</f>
        <v>Tuesday</v>
      </c>
      <c r="E119" t="s">
        <v>351</v>
      </c>
      <c r="F119" t="s">
        <v>347</v>
      </c>
      <c r="G119" t="s">
        <v>38</v>
      </c>
      <c r="H119" t="s">
        <v>9</v>
      </c>
      <c r="I119" t="s">
        <v>30</v>
      </c>
      <c r="J119" t="s">
        <v>16</v>
      </c>
      <c r="K119" t="s">
        <v>12</v>
      </c>
      <c r="L119" t="s">
        <v>13</v>
      </c>
      <c r="M119" s="13" t="str">
        <f>VLOOKUP($L$2:$L$2367,Agenumeric!$A$1:$B$6,2,FALSE)</f>
        <v>25_34</v>
      </c>
      <c r="N119" s="13" t="str">
        <f t="shared" si="6"/>
        <v>yes</v>
      </c>
      <c r="O119" s="13" t="str">
        <f t="shared" si="7"/>
        <v>Weekday</v>
      </c>
      <c r="P119" s="13">
        <f t="shared" si="8"/>
        <v>21</v>
      </c>
      <c r="Q119" s="13" t="str">
        <f t="shared" si="9"/>
        <v>Evening</v>
      </c>
      <c r="R119" t="str">
        <f>IFERROR(IF(H119="conversion",VLOOKUP($A$2:$A$2367,Retargeting!$A$2:$B$1703,2,FALSE),""),"No")</f>
        <v/>
      </c>
      <c r="S119" t="str">
        <f>IFERROR(IF(H119="conversion",VLOOKUP($A$2:$A$2367,Prospecting!$A$2:$B$427,2,FALSE),""),"No")</f>
        <v/>
      </c>
    </row>
    <row r="120" spans="1:19" x14ac:dyDescent="0.2">
      <c r="A120">
        <v>17</v>
      </c>
      <c r="B120" s="1">
        <v>43466.884722222225</v>
      </c>
      <c r="C120" s="7">
        <f t="shared" si="5"/>
        <v>3</v>
      </c>
      <c r="D120" s="1" t="str">
        <f>VLOOKUP($C$2:$C$2367,Weekday!$A$1:$B$8,2,FALSE)</f>
        <v>Tuesday</v>
      </c>
      <c r="E120" t="s">
        <v>351</v>
      </c>
      <c r="F120" t="s">
        <v>347</v>
      </c>
      <c r="G120" t="s">
        <v>38</v>
      </c>
      <c r="H120" t="s">
        <v>9</v>
      </c>
      <c r="I120" t="s">
        <v>30</v>
      </c>
      <c r="J120" t="s">
        <v>16</v>
      </c>
      <c r="K120" t="s">
        <v>12</v>
      </c>
      <c r="L120" t="s">
        <v>13</v>
      </c>
      <c r="M120" s="13" t="str">
        <f>VLOOKUP($L$2:$L$2367,Agenumeric!$A$1:$B$6,2,FALSE)</f>
        <v>25_34</v>
      </c>
      <c r="N120" s="13" t="str">
        <f t="shared" si="6"/>
        <v>yes</v>
      </c>
      <c r="O120" s="13" t="str">
        <f t="shared" si="7"/>
        <v>Weekday</v>
      </c>
      <c r="P120" s="13">
        <f t="shared" si="8"/>
        <v>21</v>
      </c>
      <c r="Q120" s="13" t="str">
        <f t="shared" si="9"/>
        <v>Evening</v>
      </c>
      <c r="R120" t="str">
        <f>IFERROR(IF(H120="conversion",VLOOKUP($A$2:$A$2367,Retargeting!$A$2:$B$1703,2,FALSE),""),"No")</f>
        <v/>
      </c>
      <c r="S120" t="str">
        <f>IFERROR(IF(H120="conversion",VLOOKUP($A$2:$A$2367,Prospecting!$A$2:$B$427,2,FALSE),""),"No")</f>
        <v/>
      </c>
    </row>
    <row r="121" spans="1:19" x14ac:dyDescent="0.2">
      <c r="A121">
        <v>17</v>
      </c>
      <c r="B121" s="1">
        <v>43466.911805555559</v>
      </c>
      <c r="C121" s="7">
        <f t="shared" si="5"/>
        <v>3</v>
      </c>
      <c r="D121" s="1" t="str">
        <f>VLOOKUP($C$2:$C$2367,Weekday!$A$1:$B$8,2,FALSE)</f>
        <v>Tuesday</v>
      </c>
      <c r="E121" t="s">
        <v>351</v>
      </c>
      <c r="F121" t="s">
        <v>347</v>
      </c>
      <c r="G121" t="s">
        <v>38</v>
      </c>
      <c r="H121" t="s">
        <v>9</v>
      </c>
      <c r="I121" t="s">
        <v>30</v>
      </c>
      <c r="J121" t="s">
        <v>16</v>
      </c>
      <c r="K121" t="s">
        <v>12</v>
      </c>
      <c r="L121" t="s">
        <v>13</v>
      </c>
      <c r="M121" s="13" t="str">
        <f>VLOOKUP($L$2:$L$2367,Agenumeric!$A$1:$B$6,2,FALSE)</f>
        <v>25_34</v>
      </c>
      <c r="N121" s="13" t="str">
        <f t="shared" si="6"/>
        <v>yes</v>
      </c>
      <c r="O121" s="13" t="str">
        <f t="shared" si="7"/>
        <v>Weekday</v>
      </c>
      <c r="P121" s="13">
        <f t="shared" si="8"/>
        <v>21</v>
      </c>
      <c r="Q121" s="13" t="str">
        <f t="shared" si="9"/>
        <v>Evening</v>
      </c>
      <c r="R121" t="str">
        <f>IFERROR(IF(H121="conversion",VLOOKUP($A$2:$A$2367,Retargeting!$A$2:$B$1703,2,FALSE),""),"No")</f>
        <v/>
      </c>
      <c r="S121" t="str">
        <f>IFERROR(IF(H121="conversion",VLOOKUP($A$2:$A$2367,Prospecting!$A$2:$B$427,2,FALSE),""),"No")</f>
        <v/>
      </c>
    </row>
    <row r="122" spans="1:19" x14ac:dyDescent="0.2">
      <c r="A122">
        <v>17</v>
      </c>
      <c r="B122" s="1">
        <v>43466.90902777778</v>
      </c>
      <c r="C122" s="7">
        <f t="shared" si="5"/>
        <v>3</v>
      </c>
      <c r="D122" s="1" t="str">
        <f>VLOOKUP($C$2:$C$2367,Weekday!$A$1:$B$8,2,FALSE)</f>
        <v>Tuesday</v>
      </c>
      <c r="E122" t="s">
        <v>351</v>
      </c>
      <c r="F122" t="s">
        <v>347</v>
      </c>
      <c r="G122" t="s">
        <v>38</v>
      </c>
      <c r="H122" t="s">
        <v>9</v>
      </c>
      <c r="I122" t="s">
        <v>30</v>
      </c>
      <c r="J122" t="s">
        <v>16</v>
      </c>
      <c r="K122" t="s">
        <v>12</v>
      </c>
      <c r="L122" t="s">
        <v>13</v>
      </c>
      <c r="M122" s="13" t="str">
        <f>VLOOKUP($L$2:$L$2367,Agenumeric!$A$1:$B$6,2,FALSE)</f>
        <v>25_34</v>
      </c>
      <c r="N122" s="13" t="str">
        <f t="shared" si="6"/>
        <v>yes</v>
      </c>
      <c r="O122" s="13" t="str">
        <f t="shared" si="7"/>
        <v>Weekday</v>
      </c>
      <c r="P122" s="13">
        <f t="shared" si="8"/>
        <v>21</v>
      </c>
      <c r="Q122" s="13" t="str">
        <f t="shared" si="9"/>
        <v>Evening</v>
      </c>
      <c r="R122" t="str">
        <f>IFERROR(IF(H122="conversion",VLOOKUP($A$2:$A$2367,Retargeting!$A$2:$B$1703,2,FALSE),""),"No")</f>
        <v/>
      </c>
      <c r="S122" t="str">
        <f>IFERROR(IF(H122="conversion",VLOOKUP($A$2:$A$2367,Prospecting!$A$2:$B$427,2,FALSE),""),"No")</f>
        <v/>
      </c>
    </row>
    <row r="123" spans="1:19" x14ac:dyDescent="0.2">
      <c r="A123">
        <v>17</v>
      </c>
      <c r="B123" s="1">
        <v>43466.839583333334</v>
      </c>
      <c r="C123" s="7">
        <f t="shared" si="5"/>
        <v>3</v>
      </c>
      <c r="D123" s="1" t="str">
        <f>VLOOKUP($C$2:$C$2367,Weekday!$A$1:$B$8,2,FALSE)</f>
        <v>Tuesday</v>
      </c>
      <c r="E123" t="s">
        <v>351</v>
      </c>
      <c r="F123" t="s">
        <v>347</v>
      </c>
      <c r="G123" t="s">
        <v>38</v>
      </c>
      <c r="H123" t="s">
        <v>25</v>
      </c>
      <c r="I123" t="s">
        <v>30</v>
      </c>
      <c r="J123" t="s">
        <v>16</v>
      </c>
      <c r="K123" t="s">
        <v>12</v>
      </c>
      <c r="L123" t="s">
        <v>13</v>
      </c>
      <c r="M123" s="13" t="str">
        <f>VLOOKUP($L$2:$L$2367,Agenumeric!$A$1:$B$6,2,FALSE)</f>
        <v>25_34</v>
      </c>
      <c r="N123" s="13" t="str">
        <f t="shared" si="6"/>
        <v>yes</v>
      </c>
      <c r="O123" s="13" t="str">
        <f t="shared" si="7"/>
        <v>Weekday</v>
      </c>
      <c r="P123" s="13">
        <f t="shared" si="8"/>
        <v>20</v>
      </c>
      <c r="Q123" s="13" t="str">
        <f t="shared" si="9"/>
        <v>Evening</v>
      </c>
      <c r="R123" t="str">
        <f>IFERROR(IF(H123="conversion",VLOOKUP($A$2:$A$2367,Retargeting!$A$2:$B$1703,2,FALSE),""),"No")</f>
        <v/>
      </c>
      <c r="S123" t="str">
        <f>IFERROR(IF(H123="conversion",VLOOKUP($A$2:$A$2367,Prospecting!$A$2:$B$427,2,FALSE),""),"No")</f>
        <v/>
      </c>
    </row>
    <row r="124" spans="1:19" x14ac:dyDescent="0.2">
      <c r="A124">
        <v>17</v>
      </c>
      <c r="B124" s="1">
        <v>43466.881944444445</v>
      </c>
      <c r="C124" s="7">
        <f t="shared" si="5"/>
        <v>3</v>
      </c>
      <c r="D124" s="1" t="str">
        <f>VLOOKUP($C$2:$C$2367,Weekday!$A$1:$B$8,2,FALSE)</f>
        <v>Tuesday</v>
      </c>
      <c r="E124" t="s">
        <v>351</v>
      </c>
      <c r="F124" t="s">
        <v>347</v>
      </c>
      <c r="G124" t="s">
        <v>38</v>
      </c>
      <c r="H124" t="s">
        <v>9</v>
      </c>
      <c r="I124" t="s">
        <v>30</v>
      </c>
      <c r="J124" t="s">
        <v>16</v>
      </c>
      <c r="K124" t="s">
        <v>12</v>
      </c>
      <c r="L124" t="s">
        <v>13</v>
      </c>
      <c r="M124" s="13" t="str">
        <f>VLOOKUP($L$2:$L$2367,Agenumeric!$A$1:$B$6,2,FALSE)</f>
        <v>25_34</v>
      </c>
      <c r="N124" s="13" t="str">
        <f t="shared" si="6"/>
        <v>yes</v>
      </c>
      <c r="O124" s="13" t="str">
        <f t="shared" si="7"/>
        <v>Weekday</v>
      </c>
      <c r="P124" s="13">
        <f t="shared" si="8"/>
        <v>21</v>
      </c>
      <c r="Q124" s="13" t="str">
        <f t="shared" si="9"/>
        <v>Evening</v>
      </c>
      <c r="R124" t="str">
        <f>IFERROR(IF(H124="conversion",VLOOKUP($A$2:$A$2367,Retargeting!$A$2:$B$1703,2,FALSE),""),"No")</f>
        <v/>
      </c>
      <c r="S124" t="str">
        <f>IFERROR(IF(H124="conversion",VLOOKUP($A$2:$A$2367,Prospecting!$A$2:$B$427,2,FALSE),""),"No")</f>
        <v/>
      </c>
    </row>
    <row r="125" spans="1:19" x14ac:dyDescent="0.2">
      <c r="A125">
        <v>17</v>
      </c>
      <c r="B125" s="1">
        <v>43466.86041666667</v>
      </c>
      <c r="C125" s="7">
        <f t="shared" si="5"/>
        <v>3</v>
      </c>
      <c r="D125" s="1" t="str">
        <f>VLOOKUP($C$2:$C$2367,Weekday!$A$1:$B$8,2,FALSE)</f>
        <v>Tuesday</v>
      </c>
      <c r="E125" t="s">
        <v>351</v>
      </c>
      <c r="F125" t="s">
        <v>347</v>
      </c>
      <c r="G125" t="s">
        <v>38</v>
      </c>
      <c r="H125" t="s">
        <v>9</v>
      </c>
      <c r="I125" t="s">
        <v>30</v>
      </c>
      <c r="J125" t="s">
        <v>16</v>
      </c>
      <c r="K125" t="s">
        <v>12</v>
      </c>
      <c r="L125" t="s">
        <v>13</v>
      </c>
      <c r="M125" s="13" t="str">
        <f>VLOOKUP($L$2:$L$2367,Agenumeric!$A$1:$B$6,2,FALSE)</f>
        <v>25_34</v>
      </c>
      <c r="N125" s="13" t="str">
        <f t="shared" si="6"/>
        <v>yes</v>
      </c>
      <c r="O125" s="13" t="str">
        <f t="shared" si="7"/>
        <v>Weekday</v>
      </c>
      <c r="P125" s="13">
        <f t="shared" si="8"/>
        <v>20</v>
      </c>
      <c r="Q125" s="13" t="str">
        <f t="shared" si="9"/>
        <v>Evening</v>
      </c>
      <c r="R125" t="str">
        <f>IFERROR(IF(H125="conversion",VLOOKUP($A$2:$A$2367,Retargeting!$A$2:$B$1703,2,FALSE),""),"No")</f>
        <v/>
      </c>
      <c r="S125" t="str">
        <f>IFERROR(IF(H125="conversion",VLOOKUP($A$2:$A$2367,Prospecting!$A$2:$B$427,2,FALSE),""),"No")</f>
        <v/>
      </c>
    </row>
    <row r="126" spans="1:19" x14ac:dyDescent="0.2">
      <c r="A126">
        <v>17</v>
      </c>
      <c r="B126" s="1">
        <v>43466.843055555553</v>
      </c>
      <c r="C126" s="7">
        <f t="shared" si="5"/>
        <v>3</v>
      </c>
      <c r="D126" s="1" t="str">
        <f>VLOOKUP($C$2:$C$2367,Weekday!$A$1:$B$8,2,FALSE)</f>
        <v>Tuesday</v>
      </c>
      <c r="E126" t="s">
        <v>351</v>
      </c>
      <c r="F126" t="s">
        <v>347</v>
      </c>
      <c r="G126" t="s">
        <v>38</v>
      </c>
      <c r="H126" t="s">
        <v>9</v>
      </c>
      <c r="I126" t="s">
        <v>30</v>
      </c>
      <c r="J126" t="s">
        <v>16</v>
      </c>
      <c r="K126" t="s">
        <v>12</v>
      </c>
      <c r="L126" t="s">
        <v>13</v>
      </c>
      <c r="M126" s="13" t="str">
        <f>VLOOKUP($L$2:$L$2367,Agenumeric!$A$1:$B$6,2,FALSE)</f>
        <v>25_34</v>
      </c>
      <c r="N126" s="13" t="str">
        <f t="shared" si="6"/>
        <v>yes</v>
      </c>
      <c r="O126" s="13" t="str">
        <f t="shared" si="7"/>
        <v>Weekday</v>
      </c>
      <c r="P126" s="13">
        <f t="shared" si="8"/>
        <v>20</v>
      </c>
      <c r="Q126" s="13" t="str">
        <f t="shared" si="9"/>
        <v>Evening</v>
      </c>
      <c r="R126" t="str">
        <f>IFERROR(IF(H126="conversion",VLOOKUP($A$2:$A$2367,Retargeting!$A$2:$B$1703,2,FALSE),""),"No")</f>
        <v/>
      </c>
      <c r="S126" t="str">
        <f>IFERROR(IF(H126="conversion",VLOOKUP($A$2:$A$2367,Prospecting!$A$2:$B$427,2,FALSE),""),"No")</f>
        <v/>
      </c>
    </row>
    <row r="127" spans="1:19" x14ac:dyDescent="0.2">
      <c r="A127">
        <v>17</v>
      </c>
      <c r="B127" s="1">
        <v>43466.863194444442</v>
      </c>
      <c r="C127" s="7">
        <f t="shared" si="5"/>
        <v>3</v>
      </c>
      <c r="D127" s="1" t="str">
        <f>VLOOKUP($C$2:$C$2367,Weekday!$A$1:$B$8,2,FALSE)</f>
        <v>Tuesday</v>
      </c>
      <c r="E127" t="s">
        <v>351</v>
      </c>
      <c r="F127" t="s">
        <v>347</v>
      </c>
      <c r="G127" t="s">
        <v>38</v>
      </c>
      <c r="H127" t="s">
        <v>9</v>
      </c>
      <c r="I127" t="s">
        <v>30</v>
      </c>
      <c r="J127" t="s">
        <v>16</v>
      </c>
      <c r="K127" t="s">
        <v>12</v>
      </c>
      <c r="L127" t="s">
        <v>13</v>
      </c>
      <c r="M127" s="13" t="str">
        <f>VLOOKUP($L$2:$L$2367,Agenumeric!$A$1:$B$6,2,FALSE)</f>
        <v>25_34</v>
      </c>
      <c r="N127" s="13" t="str">
        <f t="shared" si="6"/>
        <v>yes</v>
      </c>
      <c r="O127" s="13" t="str">
        <f t="shared" si="7"/>
        <v>Weekday</v>
      </c>
      <c r="P127" s="13">
        <f t="shared" si="8"/>
        <v>20</v>
      </c>
      <c r="Q127" s="13" t="str">
        <f t="shared" si="9"/>
        <v>Evening</v>
      </c>
      <c r="R127" t="str">
        <f>IFERROR(IF(H127="conversion",VLOOKUP($A$2:$A$2367,Retargeting!$A$2:$B$1703,2,FALSE),""),"No")</f>
        <v/>
      </c>
      <c r="S127" t="str">
        <f>IFERROR(IF(H127="conversion",VLOOKUP($A$2:$A$2367,Prospecting!$A$2:$B$427,2,FALSE),""),"No")</f>
        <v/>
      </c>
    </row>
    <row r="128" spans="1:19" x14ac:dyDescent="0.2">
      <c r="A128">
        <v>17</v>
      </c>
      <c r="B128" s="1">
        <v>43466.884027777778</v>
      </c>
      <c r="C128" s="7">
        <f t="shared" si="5"/>
        <v>3</v>
      </c>
      <c r="D128" s="1" t="str">
        <f>VLOOKUP($C$2:$C$2367,Weekday!$A$1:$B$8,2,FALSE)</f>
        <v>Tuesday</v>
      </c>
      <c r="E128" t="s">
        <v>351</v>
      </c>
      <c r="F128" t="s">
        <v>347</v>
      </c>
      <c r="G128" t="s">
        <v>38</v>
      </c>
      <c r="H128" t="s">
        <v>9</v>
      </c>
      <c r="I128" t="s">
        <v>30</v>
      </c>
      <c r="J128" t="s">
        <v>16</v>
      </c>
      <c r="K128" t="s">
        <v>12</v>
      </c>
      <c r="L128" t="s">
        <v>13</v>
      </c>
      <c r="M128" s="13" t="str">
        <f>VLOOKUP($L$2:$L$2367,Agenumeric!$A$1:$B$6,2,FALSE)</f>
        <v>25_34</v>
      </c>
      <c r="N128" s="13" t="str">
        <f t="shared" si="6"/>
        <v>yes</v>
      </c>
      <c r="O128" s="13" t="str">
        <f t="shared" si="7"/>
        <v>Weekday</v>
      </c>
      <c r="P128" s="13">
        <f t="shared" si="8"/>
        <v>21</v>
      </c>
      <c r="Q128" s="13" t="str">
        <f t="shared" si="9"/>
        <v>Evening</v>
      </c>
      <c r="R128" t="str">
        <f>IFERROR(IF(H128="conversion",VLOOKUP($A$2:$A$2367,Retargeting!$A$2:$B$1703,2,FALSE),""),"No")</f>
        <v/>
      </c>
      <c r="S128" t="str">
        <f>IFERROR(IF(H128="conversion",VLOOKUP($A$2:$A$2367,Prospecting!$A$2:$B$427,2,FALSE),""),"No")</f>
        <v/>
      </c>
    </row>
    <row r="129" spans="1:19" x14ac:dyDescent="0.2">
      <c r="A129">
        <v>17</v>
      </c>
      <c r="B129" s="1">
        <v>43466.895833333336</v>
      </c>
      <c r="C129" s="7">
        <f t="shared" si="5"/>
        <v>3</v>
      </c>
      <c r="D129" s="1" t="str">
        <f>VLOOKUP($C$2:$C$2367,Weekday!$A$1:$B$8,2,FALSE)</f>
        <v>Tuesday</v>
      </c>
      <c r="E129" t="s">
        <v>351</v>
      </c>
      <c r="F129" t="s">
        <v>347</v>
      </c>
      <c r="G129" t="s">
        <v>38</v>
      </c>
      <c r="H129" t="s">
        <v>9</v>
      </c>
      <c r="I129" t="s">
        <v>30</v>
      </c>
      <c r="J129" t="s">
        <v>16</v>
      </c>
      <c r="K129" t="s">
        <v>12</v>
      </c>
      <c r="L129" t="s">
        <v>13</v>
      </c>
      <c r="M129" s="13" t="str">
        <f>VLOOKUP($L$2:$L$2367,Agenumeric!$A$1:$B$6,2,FALSE)</f>
        <v>25_34</v>
      </c>
      <c r="N129" s="13" t="str">
        <f t="shared" si="6"/>
        <v>yes</v>
      </c>
      <c r="O129" s="13" t="str">
        <f t="shared" si="7"/>
        <v>Weekday</v>
      </c>
      <c r="P129" s="13">
        <f t="shared" si="8"/>
        <v>21</v>
      </c>
      <c r="Q129" s="13" t="str">
        <f t="shared" si="9"/>
        <v>Evening</v>
      </c>
      <c r="R129" t="str">
        <f>IFERROR(IF(H129="conversion",VLOOKUP($A$2:$A$2367,Retargeting!$A$2:$B$1703,2,FALSE),""),"No")</f>
        <v/>
      </c>
      <c r="S129" t="str">
        <f>IFERROR(IF(H129="conversion",VLOOKUP($A$2:$A$2367,Prospecting!$A$2:$B$427,2,FALSE),""),"No")</f>
        <v/>
      </c>
    </row>
    <row r="130" spans="1:19" x14ac:dyDescent="0.2">
      <c r="A130">
        <v>17</v>
      </c>
      <c r="B130" s="1">
        <v>43466.886111111111</v>
      </c>
      <c r="C130" s="7">
        <f t="shared" si="5"/>
        <v>3</v>
      </c>
      <c r="D130" s="1" t="str">
        <f>VLOOKUP($C$2:$C$2367,Weekday!$A$1:$B$8,2,FALSE)</f>
        <v>Tuesday</v>
      </c>
      <c r="E130" t="s">
        <v>351</v>
      </c>
      <c r="F130" t="s">
        <v>347</v>
      </c>
      <c r="G130" t="s">
        <v>38</v>
      </c>
      <c r="H130" t="s">
        <v>9</v>
      </c>
      <c r="I130" t="s">
        <v>30</v>
      </c>
      <c r="J130" t="s">
        <v>16</v>
      </c>
      <c r="K130" t="s">
        <v>12</v>
      </c>
      <c r="L130" t="s">
        <v>13</v>
      </c>
      <c r="M130" s="13" t="str">
        <f>VLOOKUP($L$2:$L$2367,Agenumeric!$A$1:$B$6,2,FALSE)</f>
        <v>25_34</v>
      </c>
      <c r="N130" s="13" t="str">
        <f t="shared" si="6"/>
        <v>yes</v>
      </c>
      <c r="O130" s="13" t="str">
        <f t="shared" si="7"/>
        <v>Weekday</v>
      </c>
      <c r="P130" s="13">
        <f t="shared" si="8"/>
        <v>21</v>
      </c>
      <c r="Q130" s="13" t="str">
        <f t="shared" si="9"/>
        <v>Evening</v>
      </c>
      <c r="R130" t="str">
        <f>IFERROR(IF(H130="conversion",VLOOKUP($A$2:$A$2367,Retargeting!$A$2:$B$1703,2,FALSE),""),"No")</f>
        <v/>
      </c>
      <c r="S130" t="str">
        <f>IFERROR(IF(H130="conversion",VLOOKUP($A$2:$A$2367,Prospecting!$A$2:$B$427,2,FALSE),""),"No")</f>
        <v/>
      </c>
    </row>
    <row r="131" spans="1:19" x14ac:dyDescent="0.2">
      <c r="A131">
        <v>18</v>
      </c>
      <c r="B131" s="1">
        <v>43472.803472222222</v>
      </c>
      <c r="C131" s="7">
        <f t="shared" ref="C131:C194" si="10">WEEKDAY(B131)</f>
        <v>2</v>
      </c>
      <c r="D131" s="1" t="str">
        <f>VLOOKUP($C$2:$C$2367,Weekday!$A$1:$B$8,2,FALSE)</f>
        <v>Monday</v>
      </c>
      <c r="E131" t="s">
        <v>351</v>
      </c>
      <c r="F131" t="s">
        <v>347</v>
      </c>
      <c r="G131" t="s">
        <v>8</v>
      </c>
      <c r="H131" t="s">
        <v>9</v>
      </c>
      <c r="I131" t="s">
        <v>30</v>
      </c>
      <c r="J131" t="s">
        <v>16</v>
      </c>
      <c r="K131" t="s">
        <v>12</v>
      </c>
      <c r="L131" t="s">
        <v>18</v>
      </c>
      <c r="M131" s="13" t="str">
        <f>VLOOKUP($L$2:$L$2367,Agenumeric!$A$1:$B$6,2,FALSE)</f>
        <v>45_54</v>
      </c>
      <c r="N131" s="13" t="str">
        <f t="shared" ref="N131:N194" si="11">IF(I131="daft.ie","yes",0)</f>
        <v>yes</v>
      </c>
      <c r="O131" s="13" t="str">
        <f t="shared" ref="O131:O194" si="12">IF(OR(D131="Saturday",D131="Sunday"),"Weekend","Weekday")</f>
        <v>Weekday</v>
      </c>
      <c r="P131" s="13">
        <f t="shared" ref="P131:P194" si="13">HOUR(B131)</f>
        <v>19</v>
      </c>
      <c r="Q131" s="13" t="str">
        <f t="shared" ref="Q131:Q194" si="14">IF(AND(P131&gt;=6,P131&lt;=11),"Morning",IF(AND(P131&gt;=12,P131&lt;=16),"Afternoon","Evening"))</f>
        <v>Evening</v>
      </c>
      <c r="R131" t="str">
        <f>IFERROR(IF(H131="conversion",VLOOKUP($A$2:$A$2367,Retargeting!$A$2:$B$1703,2,FALSE),""),"No")</f>
        <v/>
      </c>
      <c r="S131" t="str">
        <f>IFERROR(IF(H131="conversion",VLOOKUP($A$2:$A$2367,Prospecting!$A$2:$B$427,2,FALSE),""),"No")</f>
        <v/>
      </c>
    </row>
    <row r="132" spans="1:19" x14ac:dyDescent="0.2">
      <c r="A132">
        <v>18</v>
      </c>
      <c r="B132" s="1">
        <v>43470.8125</v>
      </c>
      <c r="C132" s="7">
        <f t="shared" si="10"/>
        <v>7</v>
      </c>
      <c r="D132" s="1" t="str">
        <f>VLOOKUP($C$2:$C$2367,Weekday!$A$1:$B$8,2,FALSE)</f>
        <v>Saturday</v>
      </c>
      <c r="E132" t="s">
        <v>351</v>
      </c>
      <c r="F132" t="s">
        <v>347</v>
      </c>
      <c r="G132" t="s">
        <v>8</v>
      </c>
      <c r="H132" t="s">
        <v>9</v>
      </c>
      <c r="I132" t="s">
        <v>30</v>
      </c>
      <c r="J132" t="s">
        <v>16</v>
      </c>
      <c r="K132" t="s">
        <v>12</v>
      </c>
      <c r="L132" t="s">
        <v>18</v>
      </c>
      <c r="M132" s="13" t="str">
        <f>VLOOKUP($L$2:$L$2367,Agenumeric!$A$1:$B$6,2,FALSE)</f>
        <v>45_54</v>
      </c>
      <c r="N132" s="13" t="str">
        <f t="shared" si="11"/>
        <v>yes</v>
      </c>
      <c r="O132" s="13" t="str">
        <f t="shared" si="12"/>
        <v>Weekend</v>
      </c>
      <c r="P132" s="13">
        <f t="shared" si="13"/>
        <v>19</v>
      </c>
      <c r="Q132" s="13" t="str">
        <f t="shared" si="14"/>
        <v>Evening</v>
      </c>
      <c r="R132" t="str">
        <f>IFERROR(IF(H132="conversion",VLOOKUP($A$2:$A$2367,Retargeting!$A$2:$B$1703,2,FALSE),""),"No")</f>
        <v/>
      </c>
      <c r="S132" t="str">
        <f>IFERROR(IF(H132="conversion",VLOOKUP($A$2:$A$2367,Prospecting!$A$2:$B$427,2,FALSE),""),"No")</f>
        <v/>
      </c>
    </row>
    <row r="133" spans="1:19" x14ac:dyDescent="0.2">
      <c r="A133">
        <v>18</v>
      </c>
      <c r="B133" s="1">
        <v>43489.607638888891</v>
      </c>
      <c r="C133" s="7">
        <f t="shared" si="10"/>
        <v>5</v>
      </c>
      <c r="D133" s="1" t="str">
        <f>VLOOKUP($C$2:$C$2367,Weekday!$A$1:$B$8,2,FALSE)</f>
        <v>Thursday</v>
      </c>
      <c r="E133" t="s">
        <v>351</v>
      </c>
      <c r="F133" t="s">
        <v>346</v>
      </c>
      <c r="G133" t="s">
        <v>8</v>
      </c>
      <c r="H133" t="s">
        <v>9</v>
      </c>
      <c r="I133" t="s">
        <v>151</v>
      </c>
      <c r="J133" t="s">
        <v>11</v>
      </c>
      <c r="K133" t="s">
        <v>12</v>
      </c>
      <c r="L133" t="s">
        <v>18</v>
      </c>
      <c r="M133" s="13" t="str">
        <f>VLOOKUP($L$2:$L$2367,Agenumeric!$A$1:$B$6,2,FALSE)</f>
        <v>45_54</v>
      </c>
      <c r="N133" s="13">
        <f t="shared" si="11"/>
        <v>0</v>
      </c>
      <c r="O133" s="13" t="str">
        <f t="shared" si="12"/>
        <v>Weekday</v>
      </c>
      <c r="P133" s="13">
        <f t="shared" si="13"/>
        <v>14</v>
      </c>
      <c r="Q133" s="13" t="str">
        <f t="shared" si="14"/>
        <v>Afternoon</v>
      </c>
      <c r="R133" t="str">
        <f>IFERROR(IF(H133="conversion",VLOOKUP($A$2:$A$2367,Retargeting!$A$2:$B$1703,2,FALSE),""),"No")</f>
        <v/>
      </c>
      <c r="S133" t="str">
        <f>IFERROR(IF(H133="conversion",VLOOKUP($A$2:$A$2367,Prospecting!$A$2:$B$427,2,FALSE),""),"No")</f>
        <v/>
      </c>
    </row>
    <row r="134" spans="1:19" x14ac:dyDescent="0.2">
      <c r="A134">
        <v>18</v>
      </c>
      <c r="B134" s="1">
        <v>43475.786805555559</v>
      </c>
      <c r="C134" s="7">
        <f t="shared" si="10"/>
        <v>5</v>
      </c>
      <c r="D134" s="1" t="str">
        <f>VLOOKUP($C$2:$C$2367,Weekday!$A$1:$B$8,2,FALSE)</f>
        <v>Thursday</v>
      </c>
      <c r="E134" t="s">
        <v>351</v>
      </c>
      <c r="F134" t="s">
        <v>346</v>
      </c>
      <c r="G134" t="s">
        <v>8</v>
      </c>
      <c r="H134" t="s">
        <v>9</v>
      </c>
      <c r="I134" t="s">
        <v>176</v>
      </c>
      <c r="J134" t="s">
        <v>22</v>
      </c>
      <c r="K134" t="s">
        <v>12</v>
      </c>
      <c r="L134" t="s">
        <v>18</v>
      </c>
      <c r="M134" s="13" t="str">
        <f>VLOOKUP($L$2:$L$2367,Agenumeric!$A$1:$B$6,2,FALSE)</f>
        <v>45_54</v>
      </c>
      <c r="N134" s="13">
        <f t="shared" si="11"/>
        <v>0</v>
      </c>
      <c r="O134" s="13" t="str">
        <f t="shared" si="12"/>
        <v>Weekday</v>
      </c>
      <c r="P134" s="13">
        <f t="shared" si="13"/>
        <v>18</v>
      </c>
      <c r="Q134" s="13" t="str">
        <f t="shared" si="14"/>
        <v>Evening</v>
      </c>
      <c r="R134" t="str">
        <f>IFERROR(IF(H134="conversion",VLOOKUP($A$2:$A$2367,Retargeting!$A$2:$B$1703,2,FALSE),""),"No")</f>
        <v/>
      </c>
      <c r="S134" t="str">
        <f>IFERROR(IF(H134="conversion",VLOOKUP($A$2:$A$2367,Prospecting!$A$2:$B$427,2,FALSE),""),"No")</f>
        <v/>
      </c>
    </row>
    <row r="135" spans="1:19" x14ac:dyDescent="0.2">
      <c r="A135">
        <v>18</v>
      </c>
      <c r="B135" s="1">
        <v>43489.609722222223</v>
      </c>
      <c r="C135" s="7">
        <f t="shared" si="10"/>
        <v>5</v>
      </c>
      <c r="D135" s="1" t="str">
        <f>VLOOKUP($C$2:$C$2367,Weekday!$A$1:$B$8,2,FALSE)</f>
        <v>Thursday</v>
      </c>
      <c r="E135" t="s">
        <v>351</v>
      </c>
      <c r="F135" t="s">
        <v>346</v>
      </c>
      <c r="G135" t="s">
        <v>8</v>
      </c>
      <c r="H135" t="s">
        <v>20</v>
      </c>
      <c r="I135" t="s">
        <v>151</v>
      </c>
      <c r="J135" t="s">
        <v>22</v>
      </c>
      <c r="K135" t="s">
        <v>12</v>
      </c>
      <c r="L135" t="s">
        <v>18</v>
      </c>
      <c r="M135" s="13" t="str">
        <f>VLOOKUP($L$2:$L$2367,Agenumeric!$A$1:$B$6,2,FALSE)</f>
        <v>45_54</v>
      </c>
      <c r="N135" s="13">
        <f t="shared" si="11"/>
        <v>0</v>
      </c>
      <c r="O135" s="13" t="str">
        <f t="shared" si="12"/>
        <v>Weekday</v>
      </c>
      <c r="P135" s="13">
        <f t="shared" si="13"/>
        <v>14</v>
      </c>
      <c r="Q135" s="13" t="str">
        <f t="shared" si="14"/>
        <v>Afternoon</v>
      </c>
      <c r="R135" t="str">
        <f>IFERROR(IF(H135="conversion",VLOOKUP($A$2:$A$2367,Retargeting!$A$2:$B$1703,2,FALSE),""),"No")</f>
        <v/>
      </c>
      <c r="S135" t="str">
        <f>IFERROR(IF(H135="conversion",VLOOKUP($A$2:$A$2367,Prospecting!$A$2:$B$427,2,FALSE),""),"No")</f>
        <v/>
      </c>
    </row>
    <row r="136" spans="1:19" x14ac:dyDescent="0.2">
      <c r="A136">
        <v>18</v>
      </c>
      <c r="B136" s="1">
        <v>43486.974999999999</v>
      </c>
      <c r="C136" s="7">
        <f t="shared" si="10"/>
        <v>2</v>
      </c>
      <c r="D136" s="1" t="str">
        <f>VLOOKUP($C$2:$C$2367,Weekday!$A$1:$B$8,2,FALSE)</f>
        <v>Monday</v>
      </c>
      <c r="E136" t="s">
        <v>351</v>
      </c>
      <c r="F136" t="s">
        <v>346</v>
      </c>
      <c r="G136" t="s">
        <v>8</v>
      </c>
      <c r="H136" t="s">
        <v>9</v>
      </c>
      <c r="I136" t="s">
        <v>30</v>
      </c>
      <c r="J136" t="s">
        <v>16</v>
      </c>
      <c r="K136" t="s">
        <v>12</v>
      </c>
      <c r="L136" t="s">
        <v>18</v>
      </c>
      <c r="M136" s="13" t="str">
        <f>VLOOKUP($L$2:$L$2367,Agenumeric!$A$1:$B$6,2,FALSE)</f>
        <v>45_54</v>
      </c>
      <c r="N136" s="13" t="str">
        <f t="shared" si="11"/>
        <v>yes</v>
      </c>
      <c r="O136" s="13" t="str">
        <f t="shared" si="12"/>
        <v>Weekday</v>
      </c>
      <c r="P136" s="13">
        <f t="shared" si="13"/>
        <v>23</v>
      </c>
      <c r="Q136" s="13" t="str">
        <f t="shared" si="14"/>
        <v>Evening</v>
      </c>
      <c r="R136" t="str">
        <f>IFERROR(IF(H136="conversion",VLOOKUP($A$2:$A$2367,Retargeting!$A$2:$B$1703,2,FALSE),""),"No")</f>
        <v/>
      </c>
      <c r="S136" t="str">
        <f>IFERROR(IF(H136="conversion",VLOOKUP($A$2:$A$2367,Prospecting!$A$2:$B$427,2,FALSE),""),"No")</f>
        <v/>
      </c>
    </row>
    <row r="137" spans="1:19" x14ac:dyDescent="0.2">
      <c r="A137">
        <v>18</v>
      </c>
      <c r="B137" s="1">
        <v>43486.974999999999</v>
      </c>
      <c r="C137" s="7">
        <f t="shared" si="10"/>
        <v>2</v>
      </c>
      <c r="D137" s="1" t="str">
        <f>VLOOKUP($C$2:$C$2367,Weekday!$A$1:$B$8,2,FALSE)</f>
        <v>Monday</v>
      </c>
      <c r="E137" t="s">
        <v>351</v>
      </c>
      <c r="F137" t="s">
        <v>346</v>
      </c>
      <c r="G137" t="s">
        <v>8</v>
      </c>
      <c r="H137" t="s">
        <v>9</v>
      </c>
      <c r="I137" t="s">
        <v>30</v>
      </c>
      <c r="J137" t="s">
        <v>16</v>
      </c>
      <c r="K137" t="s">
        <v>12</v>
      </c>
      <c r="L137" t="s">
        <v>18</v>
      </c>
      <c r="M137" s="13" t="str">
        <f>VLOOKUP($L$2:$L$2367,Agenumeric!$A$1:$B$6,2,FALSE)</f>
        <v>45_54</v>
      </c>
      <c r="N137" s="13" t="str">
        <f t="shared" si="11"/>
        <v>yes</v>
      </c>
      <c r="O137" s="13" t="str">
        <f t="shared" si="12"/>
        <v>Weekday</v>
      </c>
      <c r="P137" s="13">
        <f t="shared" si="13"/>
        <v>23</v>
      </c>
      <c r="Q137" s="13" t="str">
        <f t="shared" si="14"/>
        <v>Evening</v>
      </c>
      <c r="R137" t="str">
        <f>IFERROR(IF(H137="conversion",VLOOKUP($A$2:$A$2367,Retargeting!$A$2:$B$1703,2,FALSE),""),"No")</f>
        <v/>
      </c>
      <c r="S137" t="str">
        <f>IFERROR(IF(H137="conversion",VLOOKUP($A$2:$A$2367,Prospecting!$A$2:$B$427,2,FALSE),""),"No")</f>
        <v/>
      </c>
    </row>
    <row r="138" spans="1:19" x14ac:dyDescent="0.2">
      <c r="A138">
        <v>18</v>
      </c>
      <c r="B138" s="1">
        <v>43470.809027777781</v>
      </c>
      <c r="C138" s="7">
        <f t="shared" si="10"/>
        <v>7</v>
      </c>
      <c r="D138" s="1" t="str">
        <f>VLOOKUP($C$2:$C$2367,Weekday!$A$1:$B$8,2,FALSE)</f>
        <v>Saturday</v>
      </c>
      <c r="E138" t="s">
        <v>351</v>
      </c>
      <c r="F138" t="s">
        <v>346</v>
      </c>
      <c r="G138" t="s">
        <v>8</v>
      </c>
      <c r="H138" t="s">
        <v>9</v>
      </c>
      <c r="I138" t="s">
        <v>30</v>
      </c>
      <c r="J138" t="s">
        <v>16</v>
      </c>
      <c r="K138" t="s">
        <v>12</v>
      </c>
      <c r="L138" t="s">
        <v>18</v>
      </c>
      <c r="M138" s="13" t="str">
        <f>VLOOKUP($L$2:$L$2367,Agenumeric!$A$1:$B$6,2,FALSE)</f>
        <v>45_54</v>
      </c>
      <c r="N138" s="13" t="str">
        <f t="shared" si="11"/>
        <v>yes</v>
      </c>
      <c r="O138" s="13" t="str">
        <f t="shared" si="12"/>
        <v>Weekend</v>
      </c>
      <c r="P138" s="13">
        <f t="shared" si="13"/>
        <v>19</v>
      </c>
      <c r="Q138" s="13" t="str">
        <f t="shared" si="14"/>
        <v>Evening</v>
      </c>
      <c r="R138" t="str">
        <f>IFERROR(IF(H138="conversion",VLOOKUP($A$2:$A$2367,Retargeting!$A$2:$B$1703,2,FALSE),""),"No")</f>
        <v/>
      </c>
      <c r="S138" t="str">
        <f>IFERROR(IF(H138="conversion",VLOOKUP($A$2:$A$2367,Prospecting!$A$2:$B$427,2,FALSE),""),"No")</f>
        <v/>
      </c>
    </row>
    <row r="139" spans="1:19" x14ac:dyDescent="0.2">
      <c r="A139">
        <v>18</v>
      </c>
      <c r="B139" s="1">
        <v>43484.724305555559</v>
      </c>
      <c r="C139" s="7">
        <f t="shared" si="10"/>
        <v>7</v>
      </c>
      <c r="D139" s="1" t="str">
        <f>VLOOKUP($C$2:$C$2367,Weekday!$A$1:$B$8,2,FALSE)</f>
        <v>Saturday</v>
      </c>
      <c r="E139" t="s">
        <v>351</v>
      </c>
      <c r="F139" t="s">
        <v>346</v>
      </c>
      <c r="G139" t="s">
        <v>8</v>
      </c>
      <c r="H139" t="s">
        <v>9</v>
      </c>
      <c r="I139" t="s">
        <v>30</v>
      </c>
      <c r="J139" t="s">
        <v>16</v>
      </c>
      <c r="K139" t="s">
        <v>12</v>
      </c>
      <c r="L139" t="s">
        <v>18</v>
      </c>
      <c r="M139" s="13" t="str">
        <f>VLOOKUP($L$2:$L$2367,Agenumeric!$A$1:$B$6,2,FALSE)</f>
        <v>45_54</v>
      </c>
      <c r="N139" s="13" t="str">
        <f t="shared" si="11"/>
        <v>yes</v>
      </c>
      <c r="O139" s="13" t="str">
        <f t="shared" si="12"/>
        <v>Weekend</v>
      </c>
      <c r="P139" s="13">
        <f t="shared" si="13"/>
        <v>17</v>
      </c>
      <c r="Q139" s="13" t="str">
        <f t="shared" si="14"/>
        <v>Evening</v>
      </c>
      <c r="R139" t="str">
        <f>IFERROR(IF(H139="conversion",VLOOKUP($A$2:$A$2367,Retargeting!$A$2:$B$1703,2,FALSE),""),"No")</f>
        <v/>
      </c>
      <c r="S139" t="str">
        <f>IFERROR(IF(H139="conversion",VLOOKUP($A$2:$A$2367,Prospecting!$A$2:$B$427,2,FALSE),""),"No")</f>
        <v/>
      </c>
    </row>
    <row r="140" spans="1:19" x14ac:dyDescent="0.2">
      <c r="A140">
        <v>18</v>
      </c>
      <c r="B140" s="1">
        <v>43486.974999999999</v>
      </c>
      <c r="C140" s="7">
        <f t="shared" si="10"/>
        <v>2</v>
      </c>
      <c r="D140" s="1" t="str">
        <f>VLOOKUP($C$2:$C$2367,Weekday!$A$1:$B$8,2,FALSE)</f>
        <v>Monday</v>
      </c>
      <c r="E140" t="s">
        <v>351</v>
      </c>
      <c r="F140" t="s">
        <v>346</v>
      </c>
      <c r="G140" t="s">
        <v>8</v>
      </c>
      <c r="H140" t="s">
        <v>9</v>
      </c>
      <c r="I140" t="s">
        <v>30</v>
      </c>
      <c r="J140" t="s">
        <v>16</v>
      </c>
      <c r="K140" t="s">
        <v>12</v>
      </c>
      <c r="L140" t="s">
        <v>18</v>
      </c>
      <c r="M140" s="13" t="str">
        <f>VLOOKUP($L$2:$L$2367,Agenumeric!$A$1:$B$6,2,FALSE)</f>
        <v>45_54</v>
      </c>
      <c r="N140" s="13" t="str">
        <f t="shared" si="11"/>
        <v>yes</v>
      </c>
      <c r="O140" s="13" t="str">
        <f t="shared" si="12"/>
        <v>Weekday</v>
      </c>
      <c r="P140" s="13">
        <f t="shared" si="13"/>
        <v>23</v>
      </c>
      <c r="Q140" s="13" t="str">
        <f t="shared" si="14"/>
        <v>Evening</v>
      </c>
      <c r="R140" t="str">
        <f>IFERROR(IF(H140="conversion",VLOOKUP($A$2:$A$2367,Retargeting!$A$2:$B$1703,2,FALSE),""),"No")</f>
        <v/>
      </c>
      <c r="S140" t="str">
        <f>IFERROR(IF(H140="conversion",VLOOKUP($A$2:$A$2367,Prospecting!$A$2:$B$427,2,FALSE),""),"No")</f>
        <v/>
      </c>
    </row>
    <row r="141" spans="1:19" x14ac:dyDescent="0.2">
      <c r="A141">
        <v>18</v>
      </c>
      <c r="B141" s="1">
        <v>43484.84375</v>
      </c>
      <c r="C141" s="7">
        <f t="shared" si="10"/>
        <v>7</v>
      </c>
      <c r="D141" s="1" t="str">
        <f>VLOOKUP($C$2:$C$2367,Weekday!$A$1:$B$8,2,FALSE)</f>
        <v>Saturday</v>
      </c>
      <c r="E141" t="s">
        <v>351</v>
      </c>
      <c r="F141" t="s">
        <v>346</v>
      </c>
      <c r="G141" t="s">
        <v>8</v>
      </c>
      <c r="H141" t="s">
        <v>9</v>
      </c>
      <c r="I141" t="s">
        <v>30</v>
      </c>
      <c r="J141" t="s">
        <v>16</v>
      </c>
      <c r="K141" t="s">
        <v>12</v>
      </c>
      <c r="L141" t="s">
        <v>18</v>
      </c>
      <c r="M141" s="13" t="str">
        <f>VLOOKUP($L$2:$L$2367,Agenumeric!$A$1:$B$6,2,FALSE)</f>
        <v>45_54</v>
      </c>
      <c r="N141" s="13" t="str">
        <f t="shared" si="11"/>
        <v>yes</v>
      </c>
      <c r="O141" s="13" t="str">
        <f t="shared" si="12"/>
        <v>Weekend</v>
      </c>
      <c r="P141" s="13">
        <f t="shared" si="13"/>
        <v>20</v>
      </c>
      <c r="Q141" s="13" t="str">
        <f t="shared" si="14"/>
        <v>Evening</v>
      </c>
      <c r="R141" t="str">
        <f>IFERROR(IF(H141="conversion",VLOOKUP($A$2:$A$2367,Retargeting!$A$2:$B$1703,2,FALSE),""),"No")</f>
        <v/>
      </c>
      <c r="S141" t="str">
        <f>IFERROR(IF(H141="conversion",VLOOKUP($A$2:$A$2367,Prospecting!$A$2:$B$427,2,FALSE),""),"No")</f>
        <v/>
      </c>
    </row>
    <row r="142" spans="1:19" x14ac:dyDescent="0.2">
      <c r="A142" s="2">
        <v>18</v>
      </c>
      <c r="B142" s="3">
        <v>43489.609722222223</v>
      </c>
      <c r="C142" s="7">
        <f t="shared" si="10"/>
        <v>5</v>
      </c>
      <c r="D142" s="1" t="str">
        <f>VLOOKUP($C$2:$C$2367,Weekday!$A$1:$B$8,2,FALSE)</f>
        <v>Thursday</v>
      </c>
      <c r="E142" s="2" t="s">
        <v>351</v>
      </c>
      <c r="F142" s="2" t="s">
        <v>348</v>
      </c>
      <c r="G142" s="2" t="s">
        <v>8</v>
      </c>
      <c r="H142" s="2" t="s">
        <v>14</v>
      </c>
      <c r="I142" s="2" t="s">
        <v>151</v>
      </c>
      <c r="J142" s="2" t="s">
        <v>22</v>
      </c>
      <c r="K142" s="2" t="s">
        <v>12</v>
      </c>
      <c r="L142" s="2" t="s">
        <v>18</v>
      </c>
      <c r="M142" s="13" t="str">
        <f>VLOOKUP($L$2:$L$2367,Agenumeric!$A$1:$B$6,2,FALSE)</f>
        <v>45_54</v>
      </c>
      <c r="N142" s="13">
        <f t="shared" si="11"/>
        <v>0</v>
      </c>
      <c r="O142" s="13" t="str">
        <f t="shared" si="12"/>
        <v>Weekday</v>
      </c>
      <c r="P142" s="13">
        <f t="shared" si="13"/>
        <v>14</v>
      </c>
      <c r="Q142" s="13" t="str">
        <f t="shared" si="14"/>
        <v>Afternoon</v>
      </c>
      <c r="R142" t="str">
        <f>IFERROR(IF(H142="conversion",VLOOKUP($A$2:$A$2367,Retargeting!$A$2:$B$1703,2,FALSE),""),"No")</f>
        <v>Yes</v>
      </c>
      <c r="S142" t="str">
        <f>IFERROR(IF(H142="conversion",VLOOKUP($A$2:$A$2367,Prospecting!$A$2:$B$427,2,FALSE),""),"No")</f>
        <v>Yes</v>
      </c>
    </row>
    <row r="143" spans="1:19" x14ac:dyDescent="0.2">
      <c r="A143">
        <v>19</v>
      </c>
      <c r="B143" s="1">
        <v>43470.401388888888</v>
      </c>
      <c r="C143" s="7">
        <f t="shared" si="10"/>
        <v>7</v>
      </c>
      <c r="D143" s="1" t="str">
        <f>VLOOKUP($C$2:$C$2367,Weekday!$A$1:$B$8,2,FALSE)</f>
        <v>Saturday</v>
      </c>
      <c r="E143" t="s">
        <v>351</v>
      </c>
      <c r="F143" t="s">
        <v>346</v>
      </c>
      <c r="G143" t="s">
        <v>8</v>
      </c>
      <c r="H143" t="s">
        <v>25</v>
      </c>
      <c r="I143" t="s">
        <v>60</v>
      </c>
      <c r="J143" t="s">
        <v>16</v>
      </c>
      <c r="K143" t="s">
        <v>17</v>
      </c>
      <c r="L143" t="s">
        <v>13</v>
      </c>
      <c r="M143" s="13" t="str">
        <f>VLOOKUP($L$2:$L$2367,Agenumeric!$A$1:$B$6,2,FALSE)</f>
        <v>25_34</v>
      </c>
      <c r="N143" s="13">
        <f t="shared" si="11"/>
        <v>0</v>
      </c>
      <c r="O143" s="13" t="str">
        <f t="shared" si="12"/>
        <v>Weekend</v>
      </c>
      <c r="P143" s="13">
        <f t="shared" si="13"/>
        <v>9</v>
      </c>
      <c r="Q143" s="13" t="str">
        <f t="shared" si="14"/>
        <v>Morning</v>
      </c>
      <c r="R143" t="str">
        <f>IFERROR(IF(H143="conversion",VLOOKUP($A$2:$A$2367,Retargeting!$A$2:$B$1703,2,FALSE),""),"No")</f>
        <v/>
      </c>
      <c r="S143" t="str">
        <f>IFERROR(IF(H143="conversion",VLOOKUP($A$2:$A$2367,Prospecting!$A$2:$B$427,2,FALSE),""),"No")</f>
        <v/>
      </c>
    </row>
    <row r="144" spans="1:19" x14ac:dyDescent="0.2">
      <c r="A144">
        <v>19</v>
      </c>
      <c r="B144" s="1">
        <v>43472.499305555553</v>
      </c>
      <c r="C144" s="7">
        <f t="shared" si="10"/>
        <v>2</v>
      </c>
      <c r="D144" s="1" t="str">
        <f>VLOOKUP($C$2:$C$2367,Weekday!$A$1:$B$8,2,FALSE)</f>
        <v>Monday</v>
      </c>
      <c r="E144" t="s">
        <v>351</v>
      </c>
      <c r="F144" t="s">
        <v>346</v>
      </c>
      <c r="G144" t="s">
        <v>8</v>
      </c>
      <c r="H144" t="s">
        <v>20</v>
      </c>
      <c r="I144" t="s">
        <v>54</v>
      </c>
      <c r="J144" t="s">
        <v>16</v>
      </c>
      <c r="K144" t="s">
        <v>17</v>
      </c>
      <c r="L144" t="s">
        <v>13</v>
      </c>
      <c r="M144" s="13" t="str">
        <f>VLOOKUP($L$2:$L$2367,Agenumeric!$A$1:$B$6,2,FALSE)</f>
        <v>25_34</v>
      </c>
      <c r="N144" s="13">
        <f t="shared" si="11"/>
        <v>0</v>
      </c>
      <c r="O144" s="13" t="str">
        <f t="shared" si="12"/>
        <v>Weekday</v>
      </c>
      <c r="P144" s="13">
        <f t="shared" si="13"/>
        <v>11</v>
      </c>
      <c r="Q144" s="13" t="str">
        <f t="shared" si="14"/>
        <v>Morning</v>
      </c>
      <c r="R144" t="str">
        <f>IFERROR(IF(H144="conversion",VLOOKUP($A$2:$A$2367,Retargeting!$A$2:$B$1703,2,FALSE),""),"No")</f>
        <v/>
      </c>
      <c r="S144" t="str">
        <f>IFERROR(IF(H144="conversion",VLOOKUP($A$2:$A$2367,Prospecting!$A$2:$B$427,2,FALSE),""),"No")</f>
        <v/>
      </c>
    </row>
    <row r="145" spans="1:19" x14ac:dyDescent="0.2">
      <c r="A145">
        <v>19</v>
      </c>
      <c r="B145" s="1">
        <v>43472.497916666667</v>
      </c>
      <c r="C145" s="7">
        <f t="shared" si="10"/>
        <v>2</v>
      </c>
      <c r="D145" s="1" t="str">
        <f>VLOOKUP($C$2:$C$2367,Weekday!$A$1:$B$8,2,FALSE)</f>
        <v>Monday</v>
      </c>
      <c r="E145" t="s">
        <v>351</v>
      </c>
      <c r="F145" t="s">
        <v>346</v>
      </c>
      <c r="G145" t="s">
        <v>8</v>
      </c>
      <c r="H145" t="s">
        <v>9</v>
      </c>
      <c r="I145" t="s">
        <v>54</v>
      </c>
      <c r="J145" t="s">
        <v>16</v>
      </c>
      <c r="K145" t="s">
        <v>17</v>
      </c>
      <c r="L145" t="s">
        <v>13</v>
      </c>
      <c r="M145" s="13" t="str">
        <f>VLOOKUP($L$2:$L$2367,Agenumeric!$A$1:$B$6,2,FALSE)</f>
        <v>25_34</v>
      </c>
      <c r="N145" s="13">
        <f t="shared" si="11"/>
        <v>0</v>
      </c>
      <c r="O145" s="13" t="str">
        <f t="shared" si="12"/>
        <v>Weekday</v>
      </c>
      <c r="P145" s="13">
        <f t="shared" si="13"/>
        <v>11</v>
      </c>
      <c r="Q145" s="13" t="str">
        <f t="shared" si="14"/>
        <v>Morning</v>
      </c>
      <c r="R145" t="str">
        <f>IFERROR(IF(H145="conversion",VLOOKUP($A$2:$A$2367,Retargeting!$A$2:$B$1703,2,FALSE),""),"No")</f>
        <v/>
      </c>
      <c r="S145" t="str">
        <f>IFERROR(IF(H145="conversion",VLOOKUP($A$2:$A$2367,Prospecting!$A$2:$B$427,2,FALSE),""),"No")</f>
        <v/>
      </c>
    </row>
    <row r="146" spans="1:19" x14ac:dyDescent="0.2">
      <c r="A146">
        <v>19</v>
      </c>
      <c r="B146" s="1">
        <v>43472.497916666667</v>
      </c>
      <c r="C146" s="7">
        <f t="shared" si="10"/>
        <v>2</v>
      </c>
      <c r="D146" s="1" t="str">
        <f>VLOOKUP($C$2:$C$2367,Weekday!$A$1:$B$8,2,FALSE)</f>
        <v>Monday</v>
      </c>
      <c r="E146" t="s">
        <v>351</v>
      </c>
      <c r="F146" t="s">
        <v>346</v>
      </c>
      <c r="G146" t="s">
        <v>8</v>
      </c>
      <c r="H146" t="s">
        <v>9</v>
      </c>
      <c r="I146" t="s">
        <v>54</v>
      </c>
      <c r="J146" t="s">
        <v>16</v>
      </c>
      <c r="K146" t="s">
        <v>17</v>
      </c>
      <c r="L146" t="s">
        <v>13</v>
      </c>
      <c r="M146" s="13" t="str">
        <f>VLOOKUP($L$2:$L$2367,Agenumeric!$A$1:$B$6,2,FALSE)</f>
        <v>25_34</v>
      </c>
      <c r="N146" s="13">
        <f t="shared" si="11"/>
        <v>0</v>
      </c>
      <c r="O146" s="13" t="str">
        <f t="shared" si="12"/>
        <v>Weekday</v>
      </c>
      <c r="P146" s="13">
        <f t="shared" si="13"/>
        <v>11</v>
      </c>
      <c r="Q146" s="13" t="str">
        <f t="shared" si="14"/>
        <v>Morning</v>
      </c>
      <c r="R146" t="str">
        <f>IFERROR(IF(H146="conversion",VLOOKUP($A$2:$A$2367,Retargeting!$A$2:$B$1703,2,FALSE),""),"No")</f>
        <v/>
      </c>
      <c r="S146" t="str">
        <f>IFERROR(IF(H146="conversion",VLOOKUP($A$2:$A$2367,Prospecting!$A$2:$B$427,2,FALSE),""),"No")</f>
        <v/>
      </c>
    </row>
    <row r="147" spans="1:19" x14ac:dyDescent="0.2">
      <c r="A147" s="2">
        <v>19</v>
      </c>
      <c r="B147" s="3">
        <v>43474.659722222219</v>
      </c>
      <c r="C147" s="7">
        <f t="shared" si="10"/>
        <v>4</v>
      </c>
      <c r="D147" s="1" t="str">
        <f>VLOOKUP($C$2:$C$2367,Weekday!$A$1:$B$8,2,FALSE)</f>
        <v>Wednesday</v>
      </c>
      <c r="E147" s="2" t="s">
        <v>351</v>
      </c>
      <c r="F147" s="2" t="s">
        <v>348</v>
      </c>
      <c r="G147" s="2" t="s">
        <v>8</v>
      </c>
      <c r="H147" s="2" t="s">
        <v>14</v>
      </c>
      <c r="I147" s="2" t="s">
        <v>54</v>
      </c>
      <c r="J147" s="2" t="s">
        <v>16</v>
      </c>
      <c r="K147" s="2" t="s">
        <v>17</v>
      </c>
      <c r="L147" s="2" t="s">
        <v>13</v>
      </c>
      <c r="M147" s="13" t="str">
        <f>VLOOKUP($L$2:$L$2367,Agenumeric!$A$1:$B$6,2,FALSE)</f>
        <v>25_34</v>
      </c>
      <c r="N147" s="13">
        <f t="shared" si="11"/>
        <v>0</v>
      </c>
      <c r="O147" s="13" t="str">
        <f t="shared" si="12"/>
        <v>Weekday</v>
      </c>
      <c r="P147" s="13">
        <f t="shared" si="13"/>
        <v>15</v>
      </c>
      <c r="Q147" s="13" t="str">
        <f t="shared" si="14"/>
        <v>Afternoon</v>
      </c>
      <c r="R147" t="str">
        <f>IFERROR(IF(H147="conversion",VLOOKUP($A$2:$A$2367,Retargeting!$A$2:$B$1703,2,FALSE),""),"No")</f>
        <v>Yes</v>
      </c>
      <c r="S147" t="str">
        <f>IFERROR(IF(H147="conversion",VLOOKUP($A$2:$A$2367,Prospecting!$A$2:$B$427,2,FALSE),""),"No")</f>
        <v>No</v>
      </c>
    </row>
    <row r="148" spans="1:19" x14ac:dyDescent="0.2">
      <c r="A148">
        <v>20</v>
      </c>
      <c r="B148" s="1">
        <v>43473.947222222225</v>
      </c>
      <c r="C148" s="7">
        <f t="shared" si="10"/>
        <v>3</v>
      </c>
      <c r="D148" s="1" t="str">
        <f>VLOOKUP($C$2:$C$2367,Weekday!$A$1:$B$8,2,FALSE)</f>
        <v>Tuesday</v>
      </c>
      <c r="E148" t="s">
        <v>351</v>
      </c>
      <c r="F148" t="s">
        <v>347</v>
      </c>
      <c r="G148" t="s">
        <v>19</v>
      </c>
      <c r="H148" t="s">
        <v>9</v>
      </c>
      <c r="I148" t="s">
        <v>60</v>
      </c>
      <c r="J148" t="s">
        <v>11</v>
      </c>
      <c r="K148" t="s">
        <v>12</v>
      </c>
      <c r="L148" t="s">
        <v>13</v>
      </c>
      <c r="M148" s="13" t="str">
        <f>VLOOKUP($L$2:$L$2367,Agenumeric!$A$1:$B$6,2,FALSE)</f>
        <v>25_34</v>
      </c>
      <c r="N148" s="13">
        <f t="shared" si="11"/>
        <v>0</v>
      </c>
      <c r="O148" s="13" t="str">
        <f t="shared" si="12"/>
        <v>Weekday</v>
      </c>
      <c r="P148" s="13">
        <f t="shared" si="13"/>
        <v>22</v>
      </c>
      <c r="Q148" s="13" t="str">
        <f t="shared" si="14"/>
        <v>Evening</v>
      </c>
      <c r="R148" t="str">
        <f>IFERROR(IF(H148="conversion",VLOOKUP($A$2:$A$2367,Retargeting!$A$2:$B$1703,2,FALSE),""),"No")</f>
        <v/>
      </c>
      <c r="S148" t="str">
        <f>IFERROR(IF(H148="conversion",VLOOKUP($A$2:$A$2367,Prospecting!$A$2:$B$427,2,FALSE),""),"No")</f>
        <v/>
      </c>
    </row>
    <row r="149" spans="1:19" x14ac:dyDescent="0.2">
      <c r="A149">
        <v>20</v>
      </c>
      <c r="B149" s="1">
        <v>43472.950694444444</v>
      </c>
      <c r="C149" s="7">
        <f t="shared" si="10"/>
        <v>2</v>
      </c>
      <c r="D149" s="1" t="str">
        <f>VLOOKUP($C$2:$C$2367,Weekday!$A$1:$B$8,2,FALSE)</f>
        <v>Monday</v>
      </c>
      <c r="E149" t="s">
        <v>351</v>
      </c>
      <c r="F149" t="s">
        <v>347</v>
      </c>
      <c r="G149" t="s">
        <v>19</v>
      </c>
      <c r="H149" t="s">
        <v>25</v>
      </c>
      <c r="I149" t="s">
        <v>60</v>
      </c>
      <c r="J149" t="s">
        <v>16</v>
      </c>
      <c r="K149" t="s">
        <v>12</v>
      </c>
      <c r="L149" t="s">
        <v>13</v>
      </c>
      <c r="M149" s="13" t="str">
        <f>VLOOKUP($L$2:$L$2367,Agenumeric!$A$1:$B$6,2,FALSE)</f>
        <v>25_34</v>
      </c>
      <c r="N149" s="13">
        <f t="shared" si="11"/>
        <v>0</v>
      </c>
      <c r="O149" s="13" t="str">
        <f t="shared" si="12"/>
        <v>Weekday</v>
      </c>
      <c r="P149" s="13">
        <f t="shared" si="13"/>
        <v>22</v>
      </c>
      <c r="Q149" s="13" t="str">
        <f t="shared" si="14"/>
        <v>Evening</v>
      </c>
      <c r="R149" t="str">
        <f>IFERROR(IF(H149="conversion",VLOOKUP($A$2:$A$2367,Retargeting!$A$2:$B$1703,2,FALSE),""),"No")</f>
        <v/>
      </c>
      <c r="S149" t="str">
        <f>IFERROR(IF(H149="conversion",VLOOKUP($A$2:$A$2367,Prospecting!$A$2:$B$427,2,FALSE),""),"No")</f>
        <v/>
      </c>
    </row>
    <row r="150" spans="1:19" x14ac:dyDescent="0.2">
      <c r="A150">
        <v>20</v>
      </c>
      <c r="B150" s="1">
        <v>43484.693749999999</v>
      </c>
      <c r="C150" s="7">
        <f t="shared" si="10"/>
        <v>7</v>
      </c>
      <c r="D150" s="1" t="str">
        <f>VLOOKUP($C$2:$C$2367,Weekday!$A$1:$B$8,2,FALSE)</f>
        <v>Saturday</v>
      </c>
      <c r="E150" t="s">
        <v>351</v>
      </c>
      <c r="F150" t="s">
        <v>347</v>
      </c>
      <c r="G150" t="s">
        <v>19</v>
      </c>
      <c r="H150" t="s">
        <v>9</v>
      </c>
      <c r="I150" t="s">
        <v>98</v>
      </c>
      <c r="J150" t="s">
        <v>16</v>
      </c>
      <c r="K150" t="s">
        <v>12</v>
      </c>
      <c r="L150" t="s">
        <v>13</v>
      </c>
      <c r="M150" s="13" t="str">
        <f>VLOOKUP($L$2:$L$2367,Agenumeric!$A$1:$B$6,2,FALSE)</f>
        <v>25_34</v>
      </c>
      <c r="N150" s="13">
        <f t="shared" si="11"/>
        <v>0</v>
      </c>
      <c r="O150" s="13" t="str">
        <f t="shared" si="12"/>
        <v>Weekend</v>
      </c>
      <c r="P150" s="13">
        <f t="shared" si="13"/>
        <v>16</v>
      </c>
      <c r="Q150" s="13" t="str">
        <f t="shared" si="14"/>
        <v>Afternoon</v>
      </c>
      <c r="R150" t="str">
        <f>IFERROR(IF(H150="conversion",VLOOKUP($A$2:$A$2367,Retargeting!$A$2:$B$1703,2,FALSE),""),"No")</f>
        <v/>
      </c>
      <c r="S150" t="str">
        <f>IFERROR(IF(H150="conversion",VLOOKUP($A$2:$A$2367,Prospecting!$A$2:$B$427,2,FALSE),""),"No")</f>
        <v/>
      </c>
    </row>
    <row r="151" spans="1:19" x14ac:dyDescent="0.2">
      <c r="A151">
        <v>20</v>
      </c>
      <c r="B151" s="1">
        <v>43484.42291666667</v>
      </c>
      <c r="C151" s="7">
        <f t="shared" si="10"/>
        <v>7</v>
      </c>
      <c r="D151" s="1" t="str">
        <f>VLOOKUP($C$2:$C$2367,Weekday!$A$1:$B$8,2,FALSE)</f>
        <v>Saturday</v>
      </c>
      <c r="E151" t="s">
        <v>351</v>
      </c>
      <c r="F151" t="s">
        <v>347</v>
      </c>
      <c r="G151" t="s">
        <v>19</v>
      </c>
      <c r="H151" t="s">
        <v>9</v>
      </c>
      <c r="I151" t="s">
        <v>98</v>
      </c>
      <c r="J151" t="s">
        <v>16</v>
      </c>
      <c r="K151" t="s">
        <v>12</v>
      </c>
      <c r="L151" t="s">
        <v>13</v>
      </c>
      <c r="M151" s="13" t="str">
        <f>VLOOKUP($L$2:$L$2367,Agenumeric!$A$1:$B$6,2,FALSE)</f>
        <v>25_34</v>
      </c>
      <c r="N151" s="13">
        <f t="shared" si="11"/>
        <v>0</v>
      </c>
      <c r="O151" s="13" t="str">
        <f t="shared" si="12"/>
        <v>Weekend</v>
      </c>
      <c r="P151" s="13">
        <f t="shared" si="13"/>
        <v>10</v>
      </c>
      <c r="Q151" s="13" t="str">
        <f t="shared" si="14"/>
        <v>Morning</v>
      </c>
      <c r="R151" t="str">
        <f>IFERROR(IF(H151="conversion",VLOOKUP($A$2:$A$2367,Retargeting!$A$2:$B$1703,2,FALSE),""),"No")</f>
        <v/>
      </c>
      <c r="S151" t="str">
        <f>IFERROR(IF(H151="conversion",VLOOKUP($A$2:$A$2367,Prospecting!$A$2:$B$427,2,FALSE),""),"No")</f>
        <v/>
      </c>
    </row>
    <row r="152" spans="1:19" x14ac:dyDescent="0.2">
      <c r="A152">
        <v>20</v>
      </c>
      <c r="B152" s="1">
        <v>43474.28125</v>
      </c>
      <c r="C152" s="7">
        <f t="shared" si="10"/>
        <v>4</v>
      </c>
      <c r="D152" s="1" t="str">
        <f>VLOOKUP($C$2:$C$2367,Weekday!$A$1:$B$8,2,FALSE)</f>
        <v>Wednesday</v>
      </c>
      <c r="E152" t="s">
        <v>351</v>
      </c>
      <c r="F152" t="s">
        <v>347</v>
      </c>
      <c r="G152" t="s">
        <v>19</v>
      </c>
      <c r="H152" t="s">
        <v>9</v>
      </c>
      <c r="I152" t="s">
        <v>60</v>
      </c>
      <c r="J152" t="s">
        <v>16</v>
      </c>
      <c r="K152" t="s">
        <v>12</v>
      </c>
      <c r="L152" t="s">
        <v>13</v>
      </c>
      <c r="M152" s="13" t="str">
        <f>VLOOKUP($L$2:$L$2367,Agenumeric!$A$1:$B$6,2,FALSE)</f>
        <v>25_34</v>
      </c>
      <c r="N152" s="13">
        <f t="shared" si="11"/>
        <v>0</v>
      </c>
      <c r="O152" s="13" t="str">
        <f t="shared" si="12"/>
        <v>Weekday</v>
      </c>
      <c r="P152" s="13">
        <f t="shared" si="13"/>
        <v>6</v>
      </c>
      <c r="Q152" s="13" t="str">
        <f t="shared" si="14"/>
        <v>Morning</v>
      </c>
      <c r="R152" t="str">
        <f>IFERROR(IF(H152="conversion",VLOOKUP($A$2:$A$2367,Retargeting!$A$2:$B$1703,2,FALSE),""),"No")</f>
        <v/>
      </c>
      <c r="S152" t="str">
        <f>IFERROR(IF(H152="conversion",VLOOKUP($A$2:$A$2367,Prospecting!$A$2:$B$427,2,FALSE),""),"No")</f>
        <v/>
      </c>
    </row>
    <row r="153" spans="1:19" x14ac:dyDescent="0.2">
      <c r="A153" s="2">
        <v>20</v>
      </c>
      <c r="B153" s="3">
        <v>43487.661805555559</v>
      </c>
      <c r="C153" s="7">
        <f t="shared" si="10"/>
        <v>3</v>
      </c>
      <c r="D153" s="1" t="str">
        <f>VLOOKUP($C$2:$C$2367,Weekday!$A$1:$B$8,2,FALSE)</f>
        <v>Tuesday</v>
      </c>
      <c r="E153" s="2" t="s">
        <v>351</v>
      </c>
      <c r="F153" s="2" t="s">
        <v>348</v>
      </c>
      <c r="G153" s="2" t="s">
        <v>19</v>
      </c>
      <c r="H153" s="2" t="s">
        <v>14</v>
      </c>
      <c r="I153" s="2" t="s">
        <v>98</v>
      </c>
      <c r="J153" s="2" t="s">
        <v>16</v>
      </c>
      <c r="K153" s="2" t="s">
        <v>12</v>
      </c>
      <c r="L153" s="2" t="s">
        <v>13</v>
      </c>
      <c r="M153" s="13" t="str">
        <f>VLOOKUP($L$2:$L$2367,Agenumeric!$A$1:$B$6,2,FALSE)</f>
        <v>25_34</v>
      </c>
      <c r="N153" s="13">
        <f t="shared" si="11"/>
        <v>0</v>
      </c>
      <c r="O153" s="13" t="str">
        <f t="shared" si="12"/>
        <v>Weekday</v>
      </c>
      <c r="P153" s="13">
        <f t="shared" si="13"/>
        <v>15</v>
      </c>
      <c r="Q153" s="13" t="str">
        <f t="shared" si="14"/>
        <v>Afternoon</v>
      </c>
      <c r="R153" t="str">
        <f>IFERROR(IF(H153="conversion",VLOOKUP($A$2:$A$2367,Retargeting!$A$2:$B$1703,2,FALSE),""),"No")</f>
        <v>No</v>
      </c>
      <c r="S153" t="str">
        <f>IFERROR(IF(H153="conversion",VLOOKUP($A$2:$A$2367,Prospecting!$A$2:$B$427,2,FALSE),""),"No")</f>
        <v>Yes</v>
      </c>
    </row>
    <row r="154" spans="1:19" x14ac:dyDescent="0.2">
      <c r="A154">
        <v>20</v>
      </c>
      <c r="B154" s="1">
        <v>43482.847222222219</v>
      </c>
      <c r="C154" s="7">
        <f t="shared" si="10"/>
        <v>5</v>
      </c>
      <c r="D154" s="1" t="str">
        <f>VLOOKUP($C$2:$C$2367,Weekday!$A$1:$B$8,2,FALSE)</f>
        <v>Thursday</v>
      </c>
      <c r="E154" t="s">
        <v>351</v>
      </c>
      <c r="F154" t="s">
        <v>347</v>
      </c>
      <c r="G154" t="s">
        <v>19</v>
      </c>
      <c r="H154" t="s">
        <v>9</v>
      </c>
      <c r="I154" t="s">
        <v>98</v>
      </c>
      <c r="J154" t="s">
        <v>22</v>
      </c>
      <c r="K154" t="s">
        <v>12</v>
      </c>
      <c r="L154" t="s">
        <v>13</v>
      </c>
      <c r="M154" s="13" t="str">
        <f>VLOOKUP($L$2:$L$2367,Agenumeric!$A$1:$B$6,2,FALSE)</f>
        <v>25_34</v>
      </c>
      <c r="N154" s="13">
        <f t="shared" si="11"/>
        <v>0</v>
      </c>
      <c r="O154" s="13" t="str">
        <f t="shared" si="12"/>
        <v>Weekday</v>
      </c>
      <c r="P154" s="13">
        <f t="shared" si="13"/>
        <v>20</v>
      </c>
      <c r="Q154" s="13" t="str">
        <f t="shared" si="14"/>
        <v>Evening</v>
      </c>
      <c r="R154" t="str">
        <f>IFERROR(IF(H154="conversion",VLOOKUP($A$2:$A$2367,Retargeting!$A$2:$B$1703,2,FALSE),""),"No")</f>
        <v/>
      </c>
      <c r="S154" t="str">
        <f>IFERROR(IF(H154="conversion",VLOOKUP($A$2:$A$2367,Prospecting!$A$2:$B$427,2,FALSE),""),"No")</f>
        <v/>
      </c>
    </row>
    <row r="155" spans="1:19" x14ac:dyDescent="0.2">
      <c r="A155">
        <v>20</v>
      </c>
      <c r="B155" s="1">
        <v>43485.909722222219</v>
      </c>
      <c r="C155" s="7">
        <f t="shared" si="10"/>
        <v>1</v>
      </c>
      <c r="D155" s="1" t="str">
        <f>VLOOKUP($C$2:$C$2367,Weekday!$A$1:$B$8,2,FALSE)</f>
        <v>Sunday</v>
      </c>
      <c r="E155" t="s">
        <v>351</v>
      </c>
      <c r="F155" t="s">
        <v>347</v>
      </c>
      <c r="G155" t="s">
        <v>19</v>
      </c>
      <c r="H155" t="s">
        <v>9</v>
      </c>
      <c r="I155" t="s">
        <v>98</v>
      </c>
      <c r="J155" t="s">
        <v>22</v>
      </c>
      <c r="K155" t="s">
        <v>12</v>
      </c>
      <c r="L155" t="s">
        <v>13</v>
      </c>
      <c r="M155" s="13" t="str">
        <f>VLOOKUP($L$2:$L$2367,Agenumeric!$A$1:$B$6,2,FALSE)</f>
        <v>25_34</v>
      </c>
      <c r="N155" s="13">
        <f t="shared" si="11"/>
        <v>0</v>
      </c>
      <c r="O155" s="13" t="str">
        <f t="shared" si="12"/>
        <v>Weekend</v>
      </c>
      <c r="P155" s="13">
        <f t="shared" si="13"/>
        <v>21</v>
      </c>
      <c r="Q155" s="13" t="str">
        <f t="shared" si="14"/>
        <v>Evening</v>
      </c>
      <c r="R155" t="str">
        <f>IFERROR(IF(H155="conversion",VLOOKUP($A$2:$A$2367,Retargeting!$A$2:$B$1703,2,FALSE),""),"No")</f>
        <v/>
      </c>
      <c r="S155" t="str">
        <f>IFERROR(IF(H155="conversion",VLOOKUP($A$2:$A$2367,Prospecting!$A$2:$B$427,2,FALSE),""),"No")</f>
        <v/>
      </c>
    </row>
    <row r="156" spans="1:19" x14ac:dyDescent="0.2">
      <c r="A156">
        <v>20</v>
      </c>
      <c r="B156" s="1">
        <v>43484.696527777778</v>
      </c>
      <c r="C156" s="7">
        <f t="shared" si="10"/>
        <v>7</v>
      </c>
      <c r="D156" s="1" t="str">
        <f>VLOOKUP($C$2:$C$2367,Weekday!$A$1:$B$8,2,FALSE)</f>
        <v>Saturday</v>
      </c>
      <c r="E156" t="s">
        <v>351</v>
      </c>
      <c r="F156" t="s">
        <v>347</v>
      </c>
      <c r="G156" t="s">
        <v>19</v>
      </c>
      <c r="H156" t="s">
        <v>9</v>
      </c>
      <c r="I156" t="s">
        <v>98</v>
      </c>
      <c r="J156" t="s">
        <v>22</v>
      </c>
      <c r="K156" t="s">
        <v>12</v>
      </c>
      <c r="L156" t="s">
        <v>13</v>
      </c>
      <c r="M156" s="13" t="str">
        <f>VLOOKUP($L$2:$L$2367,Agenumeric!$A$1:$B$6,2,FALSE)</f>
        <v>25_34</v>
      </c>
      <c r="N156" s="13">
        <f t="shared" si="11"/>
        <v>0</v>
      </c>
      <c r="O156" s="13" t="str">
        <f t="shared" si="12"/>
        <v>Weekend</v>
      </c>
      <c r="P156" s="13">
        <f t="shared" si="13"/>
        <v>16</v>
      </c>
      <c r="Q156" s="13" t="str">
        <f t="shared" si="14"/>
        <v>Afternoon</v>
      </c>
      <c r="R156" t="str">
        <f>IFERROR(IF(H156="conversion",VLOOKUP($A$2:$A$2367,Retargeting!$A$2:$B$1703,2,FALSE),""),"No")</f>
        <v/>
      </c>
      <c r="S156" t="str">
        <f>IFERROR(IF(H156="conversion",VLOOKUP($A$2:$A$2367,Prospecting!$A$2:$B$427,2,FALSE),""),"No")</f>
        <v/>
      </c>
    </row>
    <row r="157" spans="1:19" x14ac:dyDescent="0.2">
      <c r="A157">
        <v>20</v>
      </c>
      <c r="B157" s="1">
        <v>43485.436805555553</v>
      </c>
      <c r="C157" s="7">
        <f t="shared" si="10"/>
        <v>1</v>
      </c>
      <c r="D157" s="1" t="str">
        <f>VLOOKUP($C$2:$C$2367,Weekday!$A$1:$B$8,2,FALSE)</f>
        <v>Sunday</v>
      </c>
      <c r="E157" t="s">
        <v>351</v>
      </c>
      <c r="F157" t="s">
        <v>347</v>
      </c>
      <c r="G157" t="s">
        <v>19</v>
      </c>
      <c r="H157" t="s">
        <v>9</v>
      </c>
      <c r="I157" t="s">
        <v>98</v>
      </c>
      <c r="J157" t="s">
        <v>22</v>
      </c>
      <c r="K157" t="s">
        <v>12</v>
      </c>
      <c r="L157" t="s">
        <v>13</v>
      </c>
      <c r="M157" s="13" t="str">
        <f>VLOOKUP($L$2:$L$2367,Agenumeric!$A$1:$B$6,2,FALSE)</f>
        <v>25_34</v>
      </c>
      <c r="N157" s="13">
        <f t="shared" si="11"/>
        <v>0</v>
      </c>
      <c r="O157" s="13" t="str">
        <f t="shared" si="12"/>
        <v>Weekend</v>
      </c>
      <c r="P157" s="13">
        <f t="shared" si="13"/>
        <v>10</v>
      </c>
      <c r="Q157" s="13" t="str">
        <f t="shared" si="14"/>
        <v>Morning</v>
      </c>
      <c r="R157" t="str">
        <f>IFERROR(IF(H157="conversion",VLOOKUP($A$2:$A$2367,Retargeting!$A$2:$B$1703,2,FALSE),""),"No")</f>
        <v/>
      </c>
      <c r="S157" t="str">
        <f>IFERROR(IF(H157="conversion",VLOOKUP($A$2:$A$2367,Prospecting!$A$2:$B$427,2,FALSE),""),"No")</f>
        <v/>
      </c>
    </row>
    <row r="158" spans="1:19" x14ac:dyDescent="0.2">
      <c r="A158">
        <v>20</v>
      </c>
      <c r="B158" s="1">
        <v>43485.935416666667</v>
      </c>
      <c r="C158" s="7">
        <f t="shared" si="10"/>
        <v>1</v>
      </c>
      <c r="D158" s="1" t="str">
        <f>VLOOKUP($C$2:$C$2367,Weekday!$A$1:$B$8,2,FALSE)</f>
        <v>Sunday</v>
      </c>
      <c r="E158" t="s">
        <v>351</v>
      </c>
      <c r="F158" t="s">
        <v>347</v>
      </c>
      <c r="G158" t="s">
        <v>19</v>
      </c>
      <c r="H158" t="s">
        <v>9</v>
      </c>
      <c r="I158" t="s">
        <v>98</v>
      </c>
      <c r="J158" t="s">
        <v>22</v>
      </c>
      <c r="K158" t="s">
        <v>12</v>
      </c>
      <c r="L158" t="s">
        <v>13</v>
      </c>
      <c r="M158" s="13" t="str">
        <f>VLOOKUP($L$2:$L$2367,Agenumeric!$A$1:$B$6,2,FALSE)</f>
        <v>25_34</v>
      </c>
      <c r="N158" s="13">
        <f t="shared" si="11"/>
        <v>0</v>
      </c>
      <c r="O158" s="13" t="str">
        <f t="shared" si="12"/>
        <v>Weekend</v>
      </c>
      <c r="P158" s="13">
        <f t="shared" si="13"/>
        <v>22</v>
      </c>
      <c r="Q158" s="13" t="str">
        <f t="shared" si="14"/>
        <v>Evening</v>
      </c>
      <c r="R158" t="str">
        <f>IFERROR(IF(H158="conversion",VLOOKUP($A$2:$A$2367,Retargeting!$A$2:$B$1703,2,FALSE),""),"No")</f>
        <v/>
      </c>
      <c r="S158" t="str">
        <f>IFERROR(IF(H158="conversion",VLOOKUP($A$2:$A$2367,Prospecting!$A$2:$B$427,2,FALSE),""),"No")</f>
        <v/>
      </c>
    </row>
    <row r="159" spans="1:19" x14ac:dyDescent="0.2">
      <c r="A159">
        <v>20</v>
      </c>
      <c r="B159" s="1">
        <v>43483.448611111111</v>
      </c>
      <c r="C159" s="7">
        <f t="shared" si="10"/>
        <v>6</v>
      </c>
      <c r="D159" s="1" t="str">
        <f>VLOOKUP($C$2:$C$2367,Weekday!$A$1:$B$8,2,FALSE)</f>
        <v>Friday</v>
      </c>
      <c r="E159" t="s">
        <v>351</v>
      </c>
      <c r="F159" t="s">
        <v>347</v>
      </c>
      <c r="G159" t="s">
        <v>19</v>
      </c>
      <c r="H159" t="s">
        <v>9</v>
      </c>
      <c r="I159" t="s">
        <v>98</v>
      </c>
      <c r="J159" t="s">
        <v>22</v>
      </c>
      <c r="K159" t="s">
        <v>12</v>
      </c>
      <c r="L159" t="s">
        <v>13</v>
      </c>
      <c r="M159" s="13" t="str">
        <f>VLOOKUP($L$2:$L$2367,Agenumeric!$A$1:$B$6,2,FALSE)</f>
        <v>25_34</v>
      </c>
      <c r="N159" s="13">
        <f t="shared" si="11"/>
        <v>0</v>
      </c>
      <c r="O159" s="13" t="str">
        <f t="shared" si="12"/>
        <v>Weekday</v>
      </c>
      <c r="P159" s="13">
        <f t="shared" si="13"/>
        <v>10</v>
      </c>
      <c r="Q159" s="13" t="str">
        <f t="shared" si="14"/>
        <v>Morning</v>
      </c>
      <c r="R159" t="str">
        <f>IFERROR(IF(H159="conversion",VLOOKUP($A$2:$A$2367,Retargeting!$A$2:$B$1703,2,FALSE),""),"No")</f>
        <v/>
      </c>
      <c r="S159" t="str">
        <f>IFERROR(IF(H159="conversion",VLOOKUP($A$2:$A$2367,Prospecting!$A$2:$B$427,2,FALSE),""),"No")</f>
        <v/>
      </c>
    </row>
    <row r="160" spans="1:19" x14ac:dyDescent="0.2">
      <c r="A160">
        <v>20</v>
      </c>
      <c r="B160" s="1">
        <v>43486.525694444441</v>
      </c>
      <c r="C160" s="7">
        <f t="shared" si="10"/>
        <v>2</v>
      </c>
      <c r="D160" s="1" t="str">
        <f>VLOOKUP($C$2:$C$2367,Weekday!$A$1:$B$8,2,FALSE)</f>
        <v>Monday</v>
      </c>
      <c r="E160" t="s">
        <v>351</v>
      </c>
      <c r="F160" t="s">
        <v>347</v>
      </c>
      <c r="G160" t="s">
        <v>19</v>
      </c>
      <c r="H160" t="s">
        <v>9</v>
      </c>
      <c r="I160" t="s">
        <v>186</v>
      </c>
      <c r="J160" t="s">
        <v>22</v>
      </c>
      <c r="K160" t="s">
        <v>12</v>
      </c>
      <c r="L160" t="s">
        <v>13</v>
      </c>
      <c r="M160" s="13" t="str">
        <f>VLOOKUP($L$2:$L$2367,Agenumeric!$A$1:$B$6,2,FALSE)</f>
        <v>25_34</v>
      </c>
      <c r="N160" s="13">
        <f t="shared" si="11"/>
        <v>0</v>
      </c>
      <c r="O160" s="13" t="str">
        <f t="shared" si="12"/>
        <v>Weekday</v>
      </c>
      <c r="P160" s="13">
        <f t="shared" si="13"/>
        <v>12</v>
      </c>
      <c r="Q160" s="13" t="str">
        <f t="shared" si="14"/>
        <v>Afternoon</v>
      </c>
      <c r="R160" t="str">
        <f>IFERROR(IF(H160="conversion",VLOOKUP($A$2:$A$2367,Retargeting!$A$2:$B$1703,2,FALSE),""),"No")</f>
        <v/>
      </c>
      <c r="S160" t="str">
        <f>IFERROR(IF(H160="conversion",VLOOKUP($A$2:$A$2367,Prospecting!$A$2:$B$427,2,FALSE),""),"No")</f>
        <v/>
      </c>
    </row>
    <row r="161" spans="1:19" x14ac:dyDescent="0.2">
      <c r="A161">
        <v>20</v>
      </c>
      <c r="B161" s="1">
        <v>43484.868055555555</v>
      </c>
      <c r="C161" s="7">
        <f t="shared" si="10"/>
        <v>7</v>
      </c>
      <c r="D161" s="1" t="str">
        <f>VLOOKUP($C$2:$C$2367,Weekday!$A$1:$B$8,2,FALSE)</f>
        <v>Saturday</v>
      </c>
      <c r="E161" t="s">
        <v>351</v>
      </c>
      <c r="F161" t="s">
        <v>347</v>
      </c>
      <c r="G161" t="s">
        <v>19</v>
      </c>
      <c r="H161" t="s">
        <v>9</v>
      </c>
      <c r="I161" t="s">
        <v>98</v>
      </c>
      <c r="J161" t="s">
        <v>22</v>
      </c>
      <c r="K161" t="s">
        <v>12</v>
      </c>
      <c r="L161" t="s">
        <v>13</v>
      </c>
      <c r="M161" s="13" t="str">
        <f>VLOOKUP($L$2:$L$2367,Agenumeric!$A$1:$B$6,2,FALSE)</f>
        <v>25_34</v>
      </c>
      <c r="N161" s="13">
        <f t="shared" si="11"/>
        <v>0</v>
      </c>
      <c r="O161" s="13" t="str">
        <f t="shared" si="12"/>
        <v>Weekend</v>
      </c>
      <c r="P161" s="13">
        <f t="shared" si="13"/>
        <v>20</v>
      </c>
      <c r="Q161" s="13" t="str">
        <f t="shared" si="14"/>
        <v>Evening</v>
      </c>
      <c r="R161" t="str">
        <f>IFERROR(IF(H161="conversion",VLOOKUP($A$2:$A$2367,Retargeting!$A$2:$B$1703,2,FALSE),""),"No")</f>
        <v/>
      </c>
      <c r="S161" t="str">
        <f>IFERROR(IF(H161="conversion",VLOOKUP($A$2:$A$2367,Prospecting!$A$2:$B$427,2,FALSE),""),"No")</f>
        <v/>
      </c>
    </row>
    <row r="162" spans="1:19" x14ac:dyDescent="0.2">
      <c r="A162">
        <v>20</v>
      </c>
      <c r="B162" s="1">
        <v>43486.69027777778</v>
      </c>
      <c r="C162" s="7">
        <f t="shared" si="10"/>
        <v>2</v>
      </c>
      <c r="D162" s="1" t="str">
        <f>VLOOKUP($C$2:$C$2367,Weekday!$A$1:$B$8,2,FALSE)</f>
        <v>Monday</v>
      </c>
      <c r="E162" t="s">
        <v>351</v>
      </c>
      <c r="F162" t="s">
        <v>347</v>
      </c>
      <c r="G162" t="s">
        <v>19</v>
      </c>
      <c r="H162" t="s">
        <v>9</v>
      </c>
      <c r="I162" t="s">
        <v>98</v>
      </c>
      <c r="J162" t="s">
        <v>22</v>
      </c>
      <c r="K162" t="s">
        <v>12</v>
      </c>
      <c r="L162" t="s">
        <v>13</v>
      </c>
      <c r="M162" s="13" t="str">
        <f>VLOOKUP($L$2:$L$2367,Agenumeric!$A$1:$B$6,2,FALSE)</f>
        <v>25_34</v>
      </c>
      <c r="N162" s="13">
        <f t="shared" si="11"/>
        <v>0</v>
      </c>
      <c r="O162" s="13" t="str">
        <f t="shared" si="12"/>
        <v>Weekday</v>
      </c>
      <c r="P162" s="13">
        <f t="shared" si="13"/>
        <v>16</v>
      </c>
      <c r="Q162" s="13" t="str">
        <f t="shared" si="14"/>
        <v>Afternoon</v>
      </c>
      <c r="R162" t="str">
        <f>IFERROR(IF(H162="conversion",VLOOKUP($A$2:$A$2367,Retargeting!$A$2:$B$1703,2,FALSE),""),"No")</f>
        <v/>
      </c>
      <c r="S162" t="str">
        <f>IFERROR(IF(H162="conversion",VLOOKUP($A$2:$A$2367,Prospecting!$A$2:$B$427,2,FALSE),""),"No")</f>
        <v/>
      </c>
    </row>
    <row r="163" spans="1:19" x14ac:dyDescent="0.2">
      <c r="A163">
        <v>20</v>
      </c>
      <c r="B163" s="1">
        <v>43485.853472222225</v>
      </c>
      <c r="C163" s="7">
        <f t="shared" si="10"/>
        <v>1</v>
      </c>
      <c r="D163" s="1" t="str">
        <f>VLOOKUP($C$2:$C$2367,Weekday!$A$1:$B$8,2,FALSE)</f>
        <v>Sunday</v>
      </c>
      <c r="E163" t="s">
        <v>351</v>
      </c>
      <c r="F163" t="s">
        <v>347</v>
      </c>
      <c r="G163" t="s">
        <v>19</v>
      </c>
      <c r="H163" t="s">
        <v>9</v>
      </c>
      <c r="I163" t="s">
        <v>186</v>
      </c>
      <c r="J163" t="s">
        <v>22</v>
      </c>
      <c r="K163" t="s">
        <v>12</v>
      </c>
      <c r="L163" t="s">
        <v>13</v>
      </c>
      <c r="M163" s="13" t="str">
        <f>VLOOKUP($L$2:$L$2367,Agenumeric!$A$1:$B$6,2,FALSE)</f>
        <v>25_34</v>
      </c>
      <c r="N163" s="13">
        <f t="shared" si="11"/>
        <v>0</v>
      </c>
      <c r="O163" s="13" t="str">
        <f t="shared" si="12"/>
        <v>Weekend</v>
      </c>
      <c r="P163" s="13">
        <f t="shared" si="13"/>
        <v>20</v>
      </c>
      <c r="Q163" s="13" t="str">
        <f t="shared" si="14"/>
        <v>Evening</v>
      </c>
      <c r="R163" t="str">
        <f>IFERROR(IF(H163="conversion",VLOOKUP($A$2:$A$2367,Retargeting!$A$2:$B$1703,2,FALSE),""),"No")</f>
        <v/>
      </c>
      <c r="S163" t="str">
        <f>IFERROR(IF(H163="conversion",VLOOKUP($A$2:$A$2367,Prospecting!$A$2:$B$427,2,FALSE),""),"No")</f>
        <v/>
      </c>
    </row>
    <row r="164" spans="1:19" x14ac:dyDescent="0.2">
      <c r="A164">
        <v>20</v>
      </c>
      <c r="B164" s="1">
        <v>43483.825694444444</v>
      </c>
      <c r="C164" s="7">
        <f t="shared" si="10"/>
        <v>6</v>
      </c>
      <c r="D164" s="1" t="str">
        <f>VLOOKUP($C$2:$C$2367,Weekday!$A$1:$B$8,2,FALSE)</f>
        <v>Friday</v>
      </c>
      <c r="E164" t="s">
        <v>351</v>
      </c>
      <c r="F164" t="s">
        <v>347</v>
      </c>
      <c r="G164" t="s">
        <v>19</v>
      </c>
      <c r="H164" t="s">
        <v>9</v>
      </c>
      <c r="I164" t="s">
        <v>98</v>
      </c>
      <c r="J164" t="s">
        <v>22</v>
      </c>
      <c r="K164" t="s">
        <v>12</v>
      </c>
      <c r="L164" t="s">
        <v>13</v>
      </c>
      <c r="M164" s="13" t="str">
        <f>VLOOKUP($L$2:$L$2367,Agenumeric!$A$1:$B$6,2,FALSE)</f>
        <v>25_34</v>
      </c>
      <c r="N164" s="13">
        <f t="shared" si="11"/>
        <v>0</v>
      </c>
      <c r="O164" s="13" t="str">
        <f t="shared" si="12"/>
        <v>Weekday</v>
      </c>
      <c r="P164" s="13">
        <f t="shared" si="13"/>
        <v>19</v>
      </c>
      <c r="Q164" s="13" t="str">
        <f t="shared" si="14"/>
        <v>Evening</v>
      </c>
      <c r="R164" t="str">
        <f>IFERROR(IF(H164="conversion",VLOOKUP($A$2:$A$2367,Retargeting!$A$2:$B$1703,2,FALSE),""),"No")</f>
        <v/>
      </c>
      <c r="S164" t="str">
        <f>IFERROR(IF(H164="conversion",VLOOKUP($A$2:$A$2367,Prospecting!$A$2:$B$427,2,FALSE),""),"No")</f>
        <v/>
      </c>
    </row>
    <row r="165" spans="1:19" x14ac:dyDescent="0.2">
      <c r="A165">
        <v>20</v>
      </c>
      <c r="B165" s="1">
        <v>43486.395833333336</v>
      </c>
      <c r="C165" s="7">
        <f t="shared" si="10"/>
        <v>2</v>
      </c>
      <c r="D165" s="1" t="str">
        <f>VLOOKUP($C$2:$C$2367,Weekday!$A$1:$B$8,2,FALSE)</f>
        <v>Monday</v>
      </c>
      <c r="E165" t="s">
        <v>351</v>
      </c>
      <c r="F165" t="s">
        <v>347</v>
      </c>
      <c r="G165" t="s">
        <v>19</v>
      </c>
      <c r="H165" t="s">
        <v>9</v>
      </c>
      <c r="I165" t="s">
        <v>98</v>
      </c>
      <c r="J165" t="s">
        <v>22</v>
      </c>
      <c r="K165" t="s">
        <v>12</v>
      </c>
      <c r="L165" t="s">
        <v>13</v>
      </c>
      <c r="M165" s="13" t="str">
        <f>VLOOKUP($L$2:$L$2367,Agenumeric!$A$1:$B$6,2,FALSE)</f>
        <v>25_34</v>
      </c>
      <c r="N165" s="13">
        <f t="shared" si="11"/>
        <v>0</v>
      </c>
      <c r="O165" s="13" t="str">
        <f t="shared" si="12"/>
        <v>Weekday</v>
      </c>
      <c r="P165" s="13">
        <f t="shared" si="13"/>
        <v>9</v>
      </c>
      <c r="Q165" s="13" t="str">
        <f t="shared" si="14"/>
        <v>Morning</v>
      </c>
      <c r="R165" t="str">
        <f>IFERROR(IF(H165="conversion",VLOOKUP($A$2:$A$2367,Retargeting!$A$2:$B$1703,2,FALSE),""),"No")</f>
        <v/>
      </c>
      <c r="S165" t="str">
        <f>IFERROR(IF(H165="conversion",VLOOKUP($A$2:$A$2367,Prospecting!$A$2:$B$427,2,FALSE),""),"No")</f>
        <v/>
      </c>
    </row>
    <row r="166" spans="1:19" x14ac:dyDescent="0.2">
      <c r="A166">
        <v>20</v>
      </c>
      <c r="B166" s="1">
        <v>43484.695833333331</v>
      </c>
      <c r="C166" s="7">
        <f t="shared" si="10"/>
        <v>7</v>
      </c>
      <c r="D166" s="1" t="str">
        <f>VLOOKUP($C$2:$C$2367,Weekday!$A$1:$B$8,2,FALSE)</f>
        <v>Saturday</v>
      </c>
      <c r="E166" t="s">
        <v>351</v>
      </c>
      <c r="F166" t="s">
        <v>347</v>
      </c>
      <c r="G166" t="s">
        <v>19</v>
      </c>
      <c r="H166" t="s">
        <v>9</v>
      </c>
      <c r="I166" t="s">
        <v>98</v>
      </c>
      <c r="J166" t="s">
        <v>22</v>
      </c>
      <c r="K166" t="s">
        <v>12</v>
      </c>
      <c r="L166" t="s">
        <v>13</v>
      </c>
      <c r="M166" s="13" t="str">
        <f>VLOOKUP($L$2:$L$2367,Agenumeric!$A$1:$B$6,2,FALSE)</f>
        <v>25_34</v>
      </c>
      <c r="N166" s="13">
        <f t="shared" si="11"/>
        <v>0</v>
      </c>
      <c r="O166" s="13" t="str">
        <f t="shared" si="12"/>
        <v>Weekend</v>
      </c>
      <c r="P166" s="13">
        <f t="shared" si="13"/>
        <v>16</v>
      </c>
      <c r="Q166" s="13" t="str">
        <f t="shared" si="14"/>
        <v>Afternoon</v>
      </c>
      <c r="R166" t="str">
        <f>IFERROR(IF(H166="conversion",VLOOKUP($A$2:$A$2367,Retargeting!$A$2:$B$1703,2,FALSE),""),"No")</f>
        <v/>
      </c>
      <c r="S166" t="str">
        <f>IFERROR(IF(H166="conversion",VLOOKUP($A$2:$A$2367,Prospecting!$A$2:$B$427,2,FALSE),""),"No")</f>
        <v/>
      </c>
    </row>
    <row r="167" spans="1:19" x14ac:dyDescent="0.2">
      <c r="A167">
        <v>20</v>
      </c>
      <c r="B167" s="1">
        <v>43483.946527777778</v>
      </c>
      <c r="C167" s="7">
        <f t="shared" si="10"/>
        <v>6</v>
      </c>
      <c r="D167" s="1" t="str">
        <f>VLOOKUP($C$2:$C$2367,Weekday!$A$1:$B$8,2,FALSE)</f>
        <v>Friday</v>
      </c>
      <c r="E167" t="s">
        <v>351</v>
      </c>
      <c r="F167" t="s">
        <v>347</v>
      </c>
      <c r="G167" t="s">
        <v>19</v>
      </c>
      <c r="H167" t="s">
        <v>9</v>
      </c>
      <c r="I167" t="s">
        <v>98</v>
      </c>
      <c r="J167" t="s">
        <v>22</v>
      </c>
      <c r="K167" t="s">
        <v>12</v>
      </c>
      <c r="L167" t="s">
        <v>13</v>
      </c>
      <c r="M167" s="13" t="str">
        <f>VLOOKUP($L$2:$L$2367,Agenumeric!$A$1:$B$6,2,FALSE)</f>
        <v>25_34</v>
      </c>
      <c r="N167" s="13">
        <f t="shared" si="11"/>
        <v>0</v>
      </c>
      <c r="O167" s="13" t="str">
        <f t="shared" si="12"/>
        <v>Weekday</v>
      </c>
      <c r="P167" s="13">
        <f t="shared" si="13"/>
        <v>22</v>
      </c>
      <c r="Q167" s="13" t="str">
        <f t="shared" si="14"/>
        <v>Evening</v>
      </c>
      <c r="R167" t="str">
        <f>IFERROR(IF(H167="conversion",VLOOKUP($A$2:$A$2367,Retargeting!$A$2:$B$1703,2,FALSE),""),"No")</f>
        <v/>
      </c>
      <c r="S167" t="str">
        <f>IFERROR(IF(H167="conversion",VLOOKUP($A$2:$A$2367,Prospecting!$A$2:$B$427,2,FALSE),""),"No")</f>
        <v/>
      </c>
    </row>
    <row r="168" spans="1:19" x14ac:dyDescent="0.2">
      <c r="A168">
        <v>20</v>
      </c>
      <c r="B168" s="1">
        <v>43485.4375</v>
      </c>
      <c r="C168" s="7">
        <f t="shared" si="10"/>
        <v>1</v>
      </c>
      <c r="D168" s="1" t="str">
        <f>VLOOKUP($C$2:$C$2367,Weekday!$A$1:$B$8,2,FALSE)</f>
        <v>Sunday</v>
      </c>
      <c r="E168" t="s">
        <v>351</v>
      </c>
      <c r="F168" t="s">
        <v>347</v>
      </c>
      <c r="G168" t="s">
        <v>19</v>
      </c>
      <c r="H168" t="s">
        <v>9</v>
      </c>
      <c r="I168" t="s">
        <v>98</v>
      </c>
      <c r="J168" t="s">
        <v>22</v>
      </c>
      <c r="K168" t="s">
        <v>12</v>
      </c>
      <c r="L168" t="s">
        <v>13</v>
      </c>
      <c r="M168" s="13" t="str">
        <f>VLOOKUP($L$2:$L$2367,Agenumeric!$A$1:$B$6,2,FALSE)</f>
        <v>25_34</v>
      </c>
      <c r="N168" s="13">
        <f t="shared" si="11"/>
        <v>0</v>
      </c>
      <c r="O168" s="13" t="str">
        <f t="shared" si="12"/>
        <v>Weekend</v>
      </c>
      <c r="P168" s="13">
        <f t="shared" si="13"/>
        <v>10</v>
      </c>
      <c r="Q168" s="13" t="str">
        <f t="shared" si="14"/>
        <v>Morning</v>
      </c>
      <c r="R168" t="str">
        <f>IFERROR(IF(H168="conversion",VLOOKUP($A$2:$A$2367,Retargeting!$A$2:$B$1703,2,FALSE),""),"No")</f>
        <v/>
      </c>
      <c r="S168" t="str">
        <f>IFERROR(IF(H168="conversion",VLOOKUP($A$2:$A$2367,Prospecting!$A$2:$B$427,2,FALSE),""),"No")</f>
        <v/>
      </c>
    </row>
    <row r="169" spans="1:19" x14ac:dyDescent="0.2">
      <c r="A169">
        <v>20</v>
      </c>
      <c r="B169" s="1">
        <v>43482.765972222223</v>
      </c>
      <c r="C169" s="7">
        <f t="shared" si="10"/>
        <v>5</v>
      </c>
      <c r="D169" s="1" t="str">
        <f>VLOOKUP($C$2:$C$2367,Weekday!$A$1:$B$8,2,FALSE)</f>
        <v>Thursday</v>
      </c>
      <c r="E169" t="s">
        <v>351</v>
      </c>
      <c r="F169" t="s">
        <v>347</v>
      </c>
      <c r="G169" t="s">
        <v>19</v>
      </c>
      <c r="H169" t="s">
        <v>9</v>
      </c>
      <c r="I169" t="s">
        <v>98</v>
      </c>
      <c r="J169" t="s">
        <v>22</v>
      </c>
      <c r="K169" t="s">
        <v>12</v>
      </c>
      <c r="L169" t="s">
        <v>13</v>
      </c>
      <c r="M169" s="13" t="str">
        <f>VLOOKUP($L$2:$L$2367,Agenumeric!$A$1:$B$6,2,FALSE)</f>
        <v>25_34</v>
      </c>
      <c r="N169" s="13">
        <f t="shared" si="11"/>
        <v>0</v>
      </c>
      <c r="O169" s="13" t="str">
        <f t="shared" si="12"/>
        <v>Weekday</v>
      </c>
      <c r="P169" s="13">
        <f t="shared" si="13"/>
        <v>18</v>
      </c>
      <c r="Q169" s="13" t="str">
        <f t="shared" si="14"/>
        <v>Evening</v>
      </c>
      <c r="R169" t="str">
        <f>IFERROR(IF(H169="conversion",VLOOKUP($A$2:$A$2367,Retargeting!$A$2:$B$1703,2,FALSE),""),"No")</f>
        <v/>
      </c>
      <c r="S169" t="str">
        <f>IFERROR(IF(H169="conversion",VLOOKUP($A$2:$A$2367,Prospecting!$A$2:$B$427,2,FALSE),""),"No")</f>
        <v/>
      </c>
    </row>
    <row r="170" spans="1:19" x14ac:dyDescent="0.2">
      <c r="A170">
        <v>20</v>
      </c>
      <c r="B170" s="1">
        <v>43484.943749999999</v>
      </c>
      <c r="C170" s="7">
        <f t="shared" si="10"/>
        <v>7</v>
      </c>
      <c r="D170" s="1" t="str">
        <f>VLOOKUP($C$2:$C$2367,Weekday!$A$1:$B$8,2,FALSE)</f>
        <v>Saturday</v>
      </c>
      <c r="E170" t="s">
        <v>351</v>
      </c>
      <c r="F170" t="s">
        <v>347</v>
      </c>
      <c r="G170" t="s">
        <v>19</v>
      </c>
      <c r="H170" t="s">
        <v>9</v>
      </c>
      <c r="I170" t="s">
        <v>98</v>
      </c>
      <c r="J170" t="s">
        <v>22</v>
      </c>
      <c r="K170" t="s">
        <v>12</v>
      </c>
      <c r="L170" t="s">
        <v>13</v>
      </c>
      <c r="M170" s="13" t="str">
        <f>VLOOKUP($L$2:$L$2367,Agenumeric!$A$1:$B$6,2,FALSE)</f>
        <v>25_34</v>
      </c>
      <c r="N170" s="13">
        <f t="shared" si="11"/>
        <v>0</v>
      </c>
      <c r="O170" s="13" t="str">
        <f t="shared" si="12"/>
        <v>Weekend</v>
      </c>
      <c r="P170" s="13">
        <f t="shared" si="13"/>
        <v>22</v>
      </c>
      <c r="Q170" s="13" t="str">
        <f t="shared" si="14"/>
        <v>Evening</v>
      </c>
      <c r="R170" t="str">
        <f>IFERROR(IF(H170="conversion",VLOOKUP($A$2:$A$2367,Retargeting!$A$2:$B$1703,2,FALSE),""),"No")</f>
        <v/>
      </c>
      <c r="S170" t="str">
        <f>IFERROR(IF(H170="conversion",VLOOKUP($A$2:$A$2367,Prospecting!$A$2:$B$427,2,FALSE),""),"No")</f>
        <v/>
      </c>
    </row>
    <row r="171" spans="1:19" x14ac:dyDescent="0.2">
      <c r="A171">
        <v>20</v>
      </c>
      <c r="B171" s="1">
        <v>43486.703472222223</v>
      </c>
      <c r="C171" s="7">
        <f t="shared" si="10"/>
        <v>2</v>
      </c>
      <c r="D171" s="1" t="str">
        <f>VLOOKUP($C$2:$C$2367,Weekday!$A$1:$B$8,2,FALSE)</f>
        <v>Monday</v>
      </c>
      <c r="E171" t="s">
        <v>351</v>
      </c>
      <c r="F171" t="s">
        <v>347</v>
      </c>
      <c r="G171" t="s">
        <v>19</v>
      </c>
      <c r="H171" t="s">
        <v>9</v>
      </c>
      <c r="I171" t="s">
        <v>98</v>
      </c>
      <c r="J171" t="s">
        <v>22</v>
      </c>
      <c r="K171" t="s">
        <v>12</v>
      </c>
      <c r="L171" t="s">
        <v>13</v>
      </c>
      <c r="M171" s="13" t="str">
        <f>VLOOKUP($L$2:$L$2367,Agenumeric!$A$1:$B$6,2,FALSE)</f>
        <v>25_34</v>
      </c>
      <c r="N171" s="13">
        <f t="shared" si="11"/>
        <v>0</v>
      </c>
      <c r="O171" s="13" t="str">
        <f t="shared" si="12"/>
        <v>Weekday</v>
      </c>
      <c r="P171" s="13">
        <f t="shared" si="13"/>
        <v>16</v>
      </c>
      <c r="Q171" s="13" t="str">
        <f t="shared" si="14"/>
        <v>Afternoon</v>
      </c>
      <c r="R171" t="str">
        <f>IFERROR(IF(H171="conversion",VLOOKUP($A$2:$A$2367,Retargeting!$A$2:$B$1703,2,FALSE),""),"No")</f>
        <v/>
      </c>
      <c r="S171" t="str">
        <f>IFERROR(IF(H171="conversion",VLOOKUP($A$2:$A$2367,Prospecting!$A$2:$B$427,2,FALSE),""),"No")</f>
        <v/>
      </c>
    </row>
    <row r="172" spans="1:19" x14ac:dyDescent="0.2">
      <c r="A172">
        <v>20</v>
      </c>
      <c r="B172" s="1">
        <v>43486.548611111109</v>
      </c>
      <c r="C172" s="7">
        <f t="shared" si="10"/>
        <v>2</v>
      </c>
      <c r="D172" s="1" t="str">
        <f>VLOOKUP($C$2:$C$2367,Weekday!$A$1:$B$8,2,FALSE)</f>
        <v>Monday</v>
      </c>
      <c r="E172" t="s">
        <v>351</v>
      </c>
      <c r="F172" t="s">
        <v>347</v>
      </c>
      <c r="G172" t="s">
        <v>19</v>
      </c>
      <c r="H172" t="s">
        <v>9</v>
      </c>
      <c r="I172" t="s">
        <v>186</v>
      </c>
      <c r="J172" t="s">
        <v>22</v>
      </c>
      <c r="K172" t="s">
        <v>12</v>
      </c>
      <c r="L172" t="s">
        <v>13</v>
      </c>
      <c r="M172" s="13" t="str">
        <f>VLOOKUP($L$2:$L$2367,Agenumeric!$A$1:$B$6,2,FALSE)</f>
        <v>25_34</v>
      </c>
      <c r="N172" s="13">
        <f t="shared" si="11"/>
        <v>0</v>
      </c>
      <c r="O172" s="13" t="str">
        <f t="shared" si="12"/>
        <v>Weekday</v>
      </c>
      <c r="P172" s="13">
        <f t="shared" si="13"/>
        <v>13</v>
      </c>
      <c r="Q172" s="13" t="str">
        <f t="shared" si="14"/>
        <v>Afternoon</v>
      </c>
      <c r="R172" t="str">
        <f>IFERROR(IF(H172="conversion",VLOOKUP($A$2:$A$2367,Retargeting!$A$2:$B$1703,2,FALSE),""),"No")</f>
        <v/>
      </c>
      <c r="S172" t="str">
        <f>IFERROR(IF(H172="conversion",VLOOKUP($A$2:$A$2367,Prospecting!$A$2:$B$427,2,FALSE),""),"No")</f>
        <v/>
      </c>
    </row>
    <row r="173" spans="1:19" x14ac:dyDescent="0.2">
      <c r="A173">
        <v>20</v>
      </c>
      <c r="B173" s="1">
        <v>43484.695138888892</v>
      </c>
      <c r="C173" s="7">
        <f t="shared" si="10"/>
        <v>7</v>
      </c>
      <c r="D173" s="1" t="str">
        <f>VLOOKUP($C$2:$C$2367,Weekday!$A$1:$B$8,2,FALSE)</f>
        <v>Saturday</v>
      </c>
      <c r="E173" t="s">
        <v>351</v>
      </c>
      <c r="F173" t="s">
        <v>347</v>
      </c>
      <c r="G173" t="s">
        <v>19</v>
      </c>
      <c r="H173" t="s">
        <v>9</v>
      </c>
      <c r="I173" t="s">
        <v>98</v>
      </c>
      <c r="J173" t="s">
        <v>22</v>
      </c>
      <c r="K173" t="s">
        <v>12</v>
      </c>
      <c r="L173" t="s">
        <v>13</v>
      </c>
      <c r="M173" s="13" t="str">
        <f>VLOOKUP($L$2:$L$2367,Agenumeric!$A$1:$B$6,2,FALSE)</f>
        <v>25_34</v>
      </c>
      <c r="N173" s="13">
        <f t="shared" si="11"/>
        <v>0</v>
      </c>
      <c r="O173" s="13" t="str">
        <f t="shared" si="12"/>
        <v>Weekend</v>
      </c>
      <c r="P173" s="13">
        <f t="shared" si="13"/>
        <v>16</v>
      </c>
      <c r="Q173" s="13" t="str">
        <f t="shared" si="14"/>
        <v>Afternoon</v>
      </c>
      <c r="R173" t="str">
        <f>IFERROR(IF(H173="conversion",VLOOKUP($A$2:$A$2367,Retargeting!$A$2:$B$1703,2,FALSE),""),"No")</f>
        <v/>
      </c>
      <c r="S173" t="str">
        <f>IFERROR(IF(H173="conversion",VLOOKUP($A$2:$A$2367,Prospecting!$A$2:$B$427,2,FALSE),""),"No")</f>
        <v/>
      </c>
    </row>
    <row r="174" spans="1:19" x14ac:dyDescent="0.2">
      <c r="A174">
        <v>20</v>
      </c>
      <c r="B174" s="1">
        <v>43486.45416666667</v>
      </c>
      <c r="C174" s="7">
        <f t="shared" si="10"/>
        <v>2</v>
      </c>
      <c r="D174" s="1" t="str">
        <f>VLOOKUP($C$2:$C$2367,Weekday!$A$1:$B$8,2,FALSE)</f>
        <v>Monday</v>
      </c>
      <c r="E174" t="s">
        <v>351</v>
      </c>
      <c r="F174" t="s">
        <v>347</v>
      </c>
      <c r="G174" t="s">
        <v>19</v>
      </c>
      <c r="H174" t="s">
        <v>9</v>
      </c>
      <c r="I174" t="s">
        <v>98</v>
      </c>
      <c r="J174" t="s">
        <v>22</v>
      </c>
      <c r="K174" t="s">
        <v>12</v>
      </c>
      <c r="L174" t="s">
        <v>13</v>
      </c>
      <c r="M174" s="13" t="str">
        <f>VLOOKUP($L$2:$L$2367,Agenumeric!$A$1:$B$6,2,FALSE)</f>
        <v>25_34</v>
      </c>
      <c r="N174" s="13">
        <f t="shared" si="11"/>
        <v>0</v>
      </c>
      <c r="O174" s="13" t="str">
        <f t="shared" si="12"/>
        <v>Weekday</v>
      </c>
      <c r="P174" s="13">
        <f t="shared" si="13"/>
        <v>10</v>
      </c>
      <c r="Q174" s="13" t="str">
        <f t="shared" si="14"/>
        <v>Morning</v>
      </c>
      <c r="R174" t="str">
        <f>IFERROR(IF(H174="conversion",VLOOKUP($A$2:$A$2367,Retargeting!$A$2:$B$1703,2,FALSE),""),"No")</f>
        <v/>
      </c>
      <c r="S174" t="str">
        <f>IFERROR(IF(H174="conversion",VLOOKUP($A$2:$A$2367,Prospecting!$A$2:$B$427,2,FALSE),""),"No")</f>
        <v/>
      </c>
    </row>
    <row r="175" spans="1:19" x14ac:dyDescent="0.2">
      <c r="A175">
        <v>20</v>
      </c>
      <c r="B175" s="1">
        <v>43485.910416666666</v>
      </c>
      <c r="C175" s="7">
        <f t="shared" si="10"/>
        <v>1</v>
      </c>
      <c r="D175" s="1" t="str">
        <f>VLOOKUP($C$2:$C$2367,Weekday!$A$1:$B$8,2,FALSE)</f>
        <v>Sunday</v>
      </c>
      <c r="E175" t="s">
        <v>351</v>
      </c>
      <c r="F175" t="s">
        <v>347</v>
      </c>
      <c r="G175" t="s">
        <v>19</v>
      </c>
      <c r="H175" t="s">
        <v>9</v>
      </c>
      <c r="I175" t="s">
        <v>98</v>
      </c>
      <c r="J175" t="s">
        <v>22</v>
      </c>
      <c r="K175" t="s">
        <v>12</v>
      </c>
      <c r="L175" t="s">
        <v>13</v>
      </c>
      <c r="M175" s="13" t="str">
        <f>VLOOKUP($L$2:$L$2367,Agenumeric!$A$1:$B$6,2,FALSE)</f>
        <v>25_34</v>
      </c>
      <c r="N175" s="13">
        <f t="shared" si="11"/>
        <v>0</v>
      </c>
      <c r="O175" s="13" t="str">
        <f t="shared" si="12"/>
        <v>Weekend</v>
      </c>
      <c r="P175" s="13">
        <f t="shared" si="13"/>
        <v>21</v>
      </c>
      <c r="Q175" s="13" t="str">
        <f t="shared" si="14"/>
        <v>Evening</v>
      </c>
      <c r="R175" t="str">
        <f>IFERROR(IF(H175="conversion",VLOOKUP($A$2:$A$2367,Retargeting!$A$2:$B$1703,2,FALSE),""),"No")</f>
        <v/>
      </c>
      <c r="S175" t="str">
        <f>IFERROR(IF(H175="conversion",VLOOKUP($A$2:$A$2367,Prospecting!$A$2:$B$427,2,FALSE),""),"No")</f>
        <v/>
      </c>
    </row>
    <row r="176" spans="1:19" x14ac:dyDescent="0.2">
      <c r="A176">
        <v>20</v>
      </c>
      <c r="B176" s="1">
        <v>43485.852083333331</v>
      </c>
      <c r="C176" s="7">
        <f t="shared" si="10"/>
        <v>1</v>
      </c>
      <c r="D176" s="1" t="str">
        <f>VLOOKUP($C$2:$C$2367,Weekday!$A$1:$B$8,2,FALSE)</f>
        <v>Sunday</v>
      </c>
      <c r="E176" t="s">
        <v>351</v>
      </c>
      <c r="F176" t="s">
        <v>347</v>
      </c>
      <c r="G176" t="s">
        <v>19</v>
      </c>
      <c r="H176" t="s">
        <v>9</v>
      </c>
      <c r="I176" t="s">
        <v>186</v>
      </c>
      <c r="J176" t="s">
        <v>29</v>
      </c>
      <c r="K176" t="s">
        <v>12</v>
      </c>
      <c r="L176" t="s">
        <v>13</v>
      </c>
      <c r="M176" s="13" t="str">
        <f>VLOOKUP($L$2:$L$2367,Agenumeric!$A$1:$B$6,2,FALSE)</f>
        <v>25_34</v>
      </c>
      <c r="N176" s="13">
        <f t="shared" si="11"/>
        <v>0</v>
      </c>
      <c r="O176" s="13" t="str">
        <f t="shared" si="12"/>
        <v>Weekend</v>
      </c>
      <c r="P176" s="13">
        <f t="shared" si="13"/>
        <v>20</v>
      </c>
      <c r="Q176" s="13" t="str">
        <f t="shared" si="14"/>
        <v>Evening</v>
      </c>
      <c r="R176" t="str">
        <f>IFERROR(IF(H176="conversion",VLOOKUP($A$2:$A$2367,Retargeting!$A$2:$B$1703,2,FALSE),""),"No")</f>
        <v/>
      </c>
      <c r="S176" t="str">
        <f>IFERROR(IF(H176="conversion",VLOOKUP($A$2:$A$2367,Prospecting!$A$2:$B$427,2,FALSE),""),"No")</f>
        <v/>
      </c>
    </row>
    <row r="177" spans="1:19" x14ac:dyDescent="0.2">
      <c r="A177">
        <v>20</v>
      </c>
      <c r="B177" s="1">
        <v>43483.826388888891</v>
      </c>
      <c r="C177" s="7">
        <f t="shared" si="10"/>
        <v>6</v>
      </c>
      <c r="D177" s="1" t="str">
        <f>VLOOKUP($C$2:$C$2367,Weekday!$A$1:$B$8,2,FALSE)</f>
        <v>Friday</v>
      </c>
      <c r="E177" t="s">
        <v>351</v>
      </c>
      <c r="F177" t="s">
        <v>347</v>
      </c>
      <c r="G177" t="s">
        <v>19</v>
      </c>
      <c r="H177" t="s">
        <v>9</v>
      </c>
      <c r="I177" t="s">
        <v>98</v>
      </c>
      <c r="J177" t="s">
        <v>16</v>
      </c>
      <c r="K177" t="s">
        <v>12</v>
      </c>
      <c r="L177" t="s">
        <v>13</v>
      </c>
      <c r="M177" s="13" t="str">
        <f>VLOOKUP($L$2:$L$2367,Agenumeric!$A$1:$B$6,2,FALSE)</f>
        <v>25_34</v>
      </c>
      <c r="N177" s="13">
        <f t="shared" si="11"/>
        <v>0</v>
      </c>
      <c r="O177" s="13" t="str">
        <f t="shared" si="12"/>
        <v>Weekday</v>
      </c>
      <c r="P177" s="13">
        <f t="shared" si="13"/>
        <v>19</v>
      </c>
      <c r="Q177" s="13" t="str">
        <f t="shared" si="14"/>
        <v>Evening</v>
      </c>
      <c r="R177" t="str">
        <f>IFERROR(IF(H177="conversion",VLOOKUP($A$2:$A$2367,Retargeting!$A$2:$B$1703,2,FALSE),""),"No")</f>
        <v/>
      </c>
      <c r="S177" t="str">
        <f>IFERROR(IF(H177="conversion",VLOOKUP($A$2:$A$2367,Prospecting!$A$2:$B$427,2,FALSE),""),"No")</f>
        <v/>
      </c>
    </row>
    <row r="178" spans="1:19" x14ac:dyDescent="0.2">
      <c r="A178">
        <v>20</v>
      </c>
      <c r="B178" s="1">
        <v>43486.974305555559</v>
      </c>
      <c r="C178" s="7">
        <f t="shared" si="10"/>
        <v>2</v>
      </c>
      <c r="D178" s="1" t="str">
        <f>VLOOKUP($C$2:$C$2367,Weekday!$A$1:$B$8,2,FALSE)</f>
        <v>Monday</v>
      </c>
      <c r="E178" t="s">
        <v>351</v>
      </c>
      <c r="F178" t="s">
        <v>347</v>
      </c>
      <c r="G178" t="s">
        <v>19</v>
      </c>
      <c r="H178" t="s">
        <v>9</v>
      </c>
      <c r="I178" t="s">
        <v>98</v>
      </c>
      <c r="J178" t="s">
        <v>16</v>
      </c>
      <c r="K178" t="s">
        <v>12</v>
      </c>
      <c r="L178" t="s">
        <v>13</v>
      </c>
      <c r="M178" s="13" t="str">
        <f>VLOOKUP($L$2:$L$2367,Agenumeric!$A$1:$B$6,2,FALSE)</f>
        <v>25_34</v>
      </c>
      <c r="N178" s="13">
        <f t="shared" si="11"/>
        <v>0</v>
      </c>
      <c r="O178" s="13" t="str">
        <f t="shared" si="12"/>
        <v>Weekday</v>
      </c>
      <c r="P178" s="13">
        <f t="shared" si="13"/>
        <v>23</v>
      </c>
      <c r="Q178" s="13" t="str">
        <f t="shared" si="14"/>
        <v>Evening</v>
      </c>
      <c r="R178" t="str">
        <f>IFERROR(IF(H178="conversion",VLOOKUP($A$2:$A$2367,Retargeting!$A$2:$B$1703,2,FALSE),""),"No")</f>
        <v/>
      </c>
      <c r="S178" t="str">
        <f>IFERROR(IF(H178="conversion",VLOOKUP($A$2:$A$2367,Prospecting!$A$2:$B$427,2,FALSE),""),"No")</f>
        <v/>
      </c>
    </row>
    <row r="179" spans="1:19" x14ac:dyDescent="0.2">
      <c r="A179">
        <v>20</v>
      </c>
      <c r="B179" s="1">
        <v>43486.69027777778</v>
      </c>
      <c r="C179" s="7">
        <f t="shared" si="10"/>
        <v>2</v>
      </c>
      <c r="D179" s="1" t="str">
        <f>VLOOKUP($C$2:$C$2367,Weekday!$A$1:$B$8,2,FALSE)</f>
        <v>Monday</v>
      </c>
      <c r="E179" t="s">
        <v>351</v>
      </c>
      <c r="F179" t="s">
        <v>347</v>
      </c>
      <c r="G179" t="s">
        <v>19</v>
      </c>
      <c r="H179" t="s">
        <v>9</v>
      </c>
      <c r="I179" t="s">
        <v>98</v>
      </c>
      <c r="J179" t="s">
        <v>16</v>
      </c>
      <c r="K179" t="s">
        <v>12</v>
      </c>
      <c r="L179" t="s">
        <v>13</v>
      </c>
      <c r="M179" s="13" t="str">
        <f>VLOOKUP($L$2:$L$2367,Agenumeric!$A$1:$B$6,2,FALSE)</f>
        <v>25_34</v>
      </c>
      <c r="N179" s="13">
        <f t="shared" si="11"/>
        <v>0</v>
      </c>
      <c r="O179" s="13" t="str">
        <f t="shared" si="12"/>
        <v>Weekday</v>
      </c>
      <c r="P179" s="13">
        <f t="shared" si="13"/>
        <v>16</v>
      </c>
      <c r="Q179" s="13" t="str">
        <f t="shared" si="14"/>
        <v>Afternoon</v>
      </c>
      <c r="R179" t="str">
        <f>IFERROR(IF(H179="conversion",VLOOKUP($A$2:$A$2367,Retargeting!$A$2:$B$1703,2,FALSE),""),"No")</f>
        <v/>
      </c>
      <c r="S179" t="str">
        <f>IFERROR(IF(H179="conversion",VLOOKUP($A$2:$A$2367,Prospecting!$A$2:$B$427,2,FALSE),""),"No")</f>
        <v/>
      </c>
    </row>
    <row r="180" spans="1:19" x14ac:dyDescent="0.2">
      <c r="A180">
        <v>20</v>
      </c>
      <c r="B180" s="1">
        <v>43486.702777777777</v>
      </c>
      <c r="C180" s="7">
        <f t="shared" si="10"/>
        <v>2</v>
      </c>
      <c r="D180" s="1" t="str">
        <f>VLOOKUP($C$2:$C$2367,Weekday!$A$1:$B$8,2,FALSE)</f>
        <v>Monday</v>
      </c>
      <c r="E180" t="s">
        <v>351</v>
      </c>
      <c r="F180" t="s">
        <v>347</v>
      </c>
      <c r="G180" t="s">
        <v>19</v>
      </c>
      <c r="H180" t="s">
        <v>9</v>
      </c>
      <c r="I180" t="s">
        <v>98</v>
      </c>
      <c r="J180" t="s">
        <v>16</v>
      </c>
      <c r="K180" t="s">
        <v>12</v>
      </c>
      <c r="L180" t="s">
        <v>13</v>
      </c>
      <c r="M180" s="13" t="str">
        <f>VLOOKUP($L$2:$L$2367,Agenumeric!$A$1:$B$6,2,FALSE)</f>
        <v>25_34</v>
      </c>
      <c r="N180" s="13">
        <f t="shared" si="11"/>
        <v>0</v>
      </c>
      <c r="O180" s="13" t="str">
        <f t="shared" si="12"/>
        <v>Weekday</v>
      </c>
      <c r="P180" s="13">
        <f t="shared" si="13"/>
        <v>16</v>
      </c>
      <c r="Q180" s="13" t="str">
        <f t="shared" si="14"/>
        <v>Afternoon</v>
      </c>
      <c r="R180" t="str">
        <f>IFERROR(IF(H180="conversion",VLOOKUP($A$2:$A$2367,Retargeting!$A$2:$B$1703,2,FALSE),""),"No")</f>
        <v/>
      </c>
      <c r="S180" t="str">
        <f>IFERROR(IF(H180="conversion",VLOOKUP($A$2:$A$2367,Prospecting!$A$2:$B$427,2,FALSE),""),"No")</f>
        <v/>
      </c>
    </row>
    <row r="181" spans="1:19" x14ac:dyDescent="0.2">
      <c r="A181">
        <v>20</v>
      </c>
      <c r="B181" s="1">
        <v>43486.976388888892</v>
      </c>
      <c r="C181" s="7">
        <f t="shared" si="10"/>
        <v>2</v>
      </c>
      <c r="D181" s="1" t="str">
        <f>VLOOKUP($C$2:$C$2367,Weekday!$A$1:$B$8,2,FALSE)</f>
        <v>Monday</v>
      </c>
      <c r="E181" t="s">
        <v>351</v>
      </c>
      <c r="F181" t="s">
        <v>347</v>
      </c>
      <c r="G181" t="s">
        <v>19</v>
      </c>
      <c r="H181" t="s">
        <v>20</v>
      </c>
      <c r="I181" t="s">
        <v>98</v>
      </c>
      <c r="J181" t="s">
        <v>16</v>
      </c>
      <c r="K181" t="s">
        <v>12</v>
      </c>
      <c r="L181" t="s">
        <v>13</v>
      </c>
      <c r="M181" s="13" t="str">
        <f>VLOOKUP($L$2:$L$2367,Agenumeric!$A$1:$B$6,2,FALSE)</f>
        <v>25_34</v>
      </c>
      <c r="N181" s="13">
        <f t="shared" si="11"/>
        <v>0</v>
      </c>
      <c r="O181" s="13" t="str">
        <f t="shared" si="12"/>
        <v>Weekday</v>
      </c>
      <c r="P181" s="13">
        <f t="shared" si="13"/>
        <v>23</v>
      </c>
      <c r="Q181" s="13" t="str">
        <f t="shared" si="14"/>
        <v>Evening</v>
      </c>
      <c r="R181" t="str">
        <f>IFERROR(IF(H181="conversion",VLOOKUP($A$2:$A$2367,Retargeting!$A$2:$B$1703,2,FALSE),""),"No")</f>
        <v/>
      </c>
      <c r="S181" t="str">
        <f>IFERROR(IF(H181="conversion",VLOOKUP($A$2:$A$2367,Prospecting!$A$2:$B$427,2,FALSE),""),"No")</f>
        <v/>
      </c>
    </row>
    <row r="182" spans="1:19" x14ac:dyDescent="0.2">
      <c r="A182">
        <v>20</v>
      </c>
      <c r="B182" s="1">
        <v>43486.696527777778</v>
      </c>
      <c r="C182" s="7">
        <f t="shared" si="10"/>
        <v>2</v>
      </c>
      <c r="D182" s="1" t="str">
        <f>VLOOKUP($C$2:$C$2367,Weekday!$A$1:$B$8,2,FALSE)</f>
        <v>Monday</v>
      </c>
      <c r="E182" t="s">
        <v>351</v>
      </c>
      <c r="F182" t="s">
        <v>347</v>
      </c>
      <c r="G182" t="s">
        <v>19</v>
      </c>
      <c r="H182" t="s">
        <v>9</v>
      </c>
      <c r="I182" t="s">
        <v>98</v>
      </c>
      <c r="J182" t="s">
        <v>16</v>
      </c>
      <c r="K182" t="s">
        <v>12</v>
      </c>
      <c r="L182" t="s">
        <v>13</v>
      </c>
      <c r="M182" s="13" t="str">
        <f>VLOOKUP($L$2:$L$2367,Agenumeric!$A$1:$B$6,2,FALSE)</f>
        <v>25_34</v>
      </c>
      <c r="N182" s="13">
        <f t="shared" si="11"/>
        <v>0</v>
      </c>
      <c r="O182" s="13" t="str">
        <f t="shared" si="12"/>
        <v>Weekday</v>
      </c>
      <c r="P182" s="13">
        <f t="shared" si="13"/>
        <v>16</v>
      </c>
      <c r="Q182" s="13" t="str">
        <f t="shared" si="14"/>
        <v>Afternoon</v>
      </c>
      <c r="R182" t="str">
        <f>IFERROR(IF(H182="conversion",VLOOKUP($A$2:$A$2367,Retargeting!$A$2:$B$1703,2,FALSE),""),"No")</f>
        <v/>
      </c>
      <c r="S182" t="str">
        <f>IFERROR(IF(H182="conversion",VLOOKUP($A$2:$A$2367,Prospecting!$A$2:$B$427,2,FALSE),""),"No")</f>
        <v/>
      </c>
    </row>
    <row r="183" spans="1:19" x14ac:dyDescent="0.2">
      <c r="A183">
        <v>20</v>
      </c>
      <c r="B183" s="1">
        <v>43484.868750000001</v>
      </c>
      <c r="C183" s="7">
        <f t="shared" si="10"/>
        <v>7</v>
      </c>
      <c r="D183" s="1" t="str">
        <f>VLOOKUP($C$2:$C$2367,Weekday!$A$1:$B$8,2,FALSE)</f>
        <v>Saturday</v>
      </c>
      <c r="E183" t="s">
        <v>351</v>
      </c>
      <c r="F183" t="s">
        <v>347</v>
      </c>
      <c r="G183" t="s">
        <v>19</v>
      </c>
      <c r="H183" t="s">
        <v>9</v>
      </c>
      <c r="I183" t="s">
        <v>98</v>
      </c>
      <c r="J183" t="s">
        <v>16</v>
      </c>
      <c r="K183" t="s">
        <v>12</v>
      </c>
      <c r="L183" t="s">
        <v>13</v>
      </c>
      <c r="M183" s="13" t="str">
        <f>VLOOKUP($L$2:$L$2367,Agenumeric!$A$1:$B$6,2,FALSE)</f>
        <v>25_34</v>
      </c>
      <c r="N183" s="13">
        <f t="shared" si="11"/>
        <v>0</v>
      </c>
      <c r="O183" s="13" t="str">
        <f t="shared" si="12"/>
        <v>Weekend</v>
      </c>
      <c r="P183" s="13">
        <f t="shared" si="13"/>
        <v>20</v>
      </c>
      <c r="Q183" s="13" t="str">
        <f t="shared" si="14"/>
        <v>Evening</v>
      </c>
      <c r="R183" t="str">
        <f>IFERROR(IF(H183="conversion",VLOOKUP($A$2:$A$2367,Retargeting!$A$2:$B$1703,2,FALSE),""),"No")</f>
        <v/>
      </c>
      <c r="S183" t="str">
        <f>IFERROR(IF(H183="conversion",VLOOKUP($A$2:$A$2367,Prospecting!$A$2:$B$427,2,FALSE),""),"No")</f>
        <v/>
      </c>
    </row>
    <row r="184" spans="1:19" x14ac:dyDescent="0.2">
      <c r="A184">
        <v>20</v>
      </c>
      <c r="B184" s="1">
        <v>43486.973611111112</v>
      </c>
      <c r="C184" s="7">
        <f t="shared" si="10"/>
        <v>2</v>
      </c>
      <c r="D184" s="1" t="str">
        <f>VLOOKUP($C$2:$C$2367,Weekday!$A$1:$B$8,2,FALSE)</f>
        <v>Monday</v>
      </c>
      <c r="E184" t="s">
        <v>351</v>
      </c>
      <c r="F184" t="s">
        <v>347</v>
      </c>
      <c r="G184" t="s">
        <v>19</v>
      </c>
      <c r="H184" t="s">
        <v>9</v>
      </c>
      <c r="I184" t="s">
        <v>98</v>
      </c>
      <c r="J184" t="s">
        <v>16</v>
      </c>
      <c r="K184" t="s">
        <v>12</v>
      </c>
      <c r="L184" t="s">
        <v>13</v>
      </c>
      <c r="M184" s="13" t="str">
        <f>VLOOKUP($L$2:$L$2367,Agenumeric!$A$1:$B$6,2,FALSE)</f>
        <v>25_34</v>
      </c>
      <c r="N184" s="13">
        <f t="shared" si="11"/>
        <v>0</v>
      </c>
      <c r="O184" s="13" t="str">
        <f t="shared" si="12"/>
        <v>Weekday</v>
      </c>
      <c r="P184" s="13">
        <f t="shared" si="13"/>
        <v>23</v>
      </c>
      <c r="Q184" s="13" t="str">
        <f t="shared" si="14"/>
        <v>Evening</v>
      </c>
      <c r="R184" t="str">
        <f>IFERROR(IF(H184="conversion",VLOOKUP($A$2:$A$2367,Retargeting!$A$2:$B$1703,2,FALSE),""),"No")</f>
        <v/>
      </c>
      <c r="S184" t="str">
        <f>IFERROR(IF(H184="conversion",VLOOKUP($A$2:$A$2367,Prospecting!$A$2:$B$427,2,FALSE),""),"No")</f>
        <v/>
      </c>
    </row>
    <row r="185" spans="1:19" x14ac:dyDescent="0.2">
      <c r="A185">
        <v>20</v>
      </c>
      <c r="B185" s="1">
        <v>43484.424305555556</v>
      </c>
      <c r="C185" s="7">
        <f t="shared" si="10"/>
        <v>7</v>
      </c>
      <c r="D185" s="1" t="str">
        <f>VLOOKUP($C$2:$C$2367,Weekday!$A$1:$B$8,2,FALSE)</f>
        <v>Saturday</v>
      </c>
      <c r="E185" t="s">
        <v>351</v>
      </c>
      <c r="F185" t="s">
        <v>347</v>
      </c>
      <c r="G185" t="s">
        <v>19</v>
      </c>
      <c r="H185" t="s">
        <v>9</v>
      </c>
      <c r="I185" t="s">
        <v>98</v>
      </c>
      <c r="J185" t="s">
        <v>16</v>
      </c>
      <c r="K185" t="s">
        <v>12</v>
      </c>
      <c r="L185" t="s">
        <v>13</v>
      </c>
      <c r="M185" s="13" t="str">
        <f>VLOOKUP($L$2:$L$2367,Agenumeric!$A$1:$B$6,2,FALSE)</f>
        <v>25_34</v>
      </c>
      <c r="N185" s="13">
        <f t="shared" si="11"/>
        <v>0</v>
      </c>
      <c r="O185" s="13" t="str">
        <f t="shared" si="12"/>
        <v>Weekend</v>
      </c>
      <c r="P185" s="13">
        <f t="shared" si="13"/>
        <v>10</v>
      </c>
      <c r="Q185" s="13" t="str">
        <f t="shared" si="14"/>
        <v>Morning</v>
      </c>
      <c r="R185" t="str">
        <f>IFERROR(IF(H185="conversion",VLOOKUP($A$2:$A$2367,Retargeting!$A$2:$B$1703,2,FALSE),""),"No")</f>
        <v/>
      </c>
      <c r="S185" t="str">
        <f>IFERROR(IF(H185="conversion",VLOOKUP($A$2:$A$2367,Prospecting!$A$2:$B$427,2,FALSE),""),"No")</f>
        <v/>
      </c>
    </row>
    <row r="186" spans="1:19" x14ac:dyDescent="0.2">
      <c r="A186">
        <v>20</v>
      </c>
      <c r="B186" s="1">
        <v>43486.975694444445</v>
      </c>
      <c r="C186" s="7">
        <f t="shared" si="10"/>
        <v>2</v>
      </c>
      <c r="D186" s="1" t="str">
        <f>VLOOKUP($C$2:$C$2367,Weekday!$A$1:$B$8,2,FALSE)</f>
        <v>Monday</v>
      </c>
      <c r="E186" t="s">
        <v>351</v>
      </c>
      <c r="F186" t="s">
        <v>347</v>
      </c>
      <c r="G186" t="s">
        <v>19</v>
      </c>
      <c r="H186" t="s">
        <v>9</v>
      </c>
      <c r="I186" t="s">
        <v>98</v>
      </c>
      <c r="J186" t="s">
        <v>16</v>
      </c>
      <c r="K186" t="s">
        <v>12</v>
      </c>
      <c r="L186" t="s">
        <v>13</v>
      </c>
      <c r="M186" s="13" t="str">
        <f>VLOOKUP($L$2:$L$2367,Agenumeric!$A$1:$B$6,2,FALSE)</f>
        <v>25_34</v>
      </c>
      <c r="N186" s="13">
        <f t="shared" si="11"/>
        <v>0</v>
      </c>
      <c r="O186" s="13" t="str">
        <f t="shared" si="12"/>
        <v>Weekday</v>
      </c>
      <c r="P186" s="13">
        <f t="shared" si="13"/>
        <v>23</v>
      </c>
      <c r="Q186" s="13" t="str">
        <f t="shared" si="14"/>
        <v>Evening</v>
      </c>
      <c r="R186" t="str">
        <f>IFERROR(IF(H186="conversion",VLOOKUP($A$2:$A$2367,Retargeting!$A$2:$B$1703,2,FALSE),""),"No")</f>
        <v/>
      </c>
      <c r="S186" t="str">
        <f>IFERROR(IF(H186="conversion",VLOOKUP($A$2:$A$2367,Prospecting!$A$2:$B$427,2,FALSE),""),"No")</f>
        <v/>
      </c>
    </row>
    <row r="187" spans="1:19" x14ac:dyDescent="0.2">
      <c r="A187">
        <v>21</v>
      </c>
      <c r="B187" s="1">
        <v>43476.451388888891</v>
      </c>
      <c r="C187" s="7">
        <f t="shared" si="10"/>
        <v>6</v>
      </c>
      <c r="D187" s="1" t="str">
        <f>VLOOKUP($C$2:$C$2367,Weekday!$A$1:$B$8,2,FALSE)</f>
        <v>Friday</v>
      </c>
      <c r="E187" t="s">
        <v>351</v>
      </c>
      <c r="F187" t="s">
        <v>347</v>
      </c>
      <c r="G187" t="s">
        <v>8</v>
      </c>
      <c r="H187" t="s">
        <v>20</v>
      </c>
      <c r="I187" t="s">
        <v>62</v>
      </c>
      <c r="J187" t="s">
        <v>22</v>
      </c>
      <c r="K187" t="s">
        <v>12</v>
      </c>
      <c r="L187" t="s">
        <v>13</v>
      </c>
      <c r="M187" s="13" t="str">
        <f>VLOOKUP($L$2:$L$2367,Agenumeric!$A$1:$B$6,2,FALSE)</f>
        <v>25_34</v>
      </c>
      <c r="N187" s="13">
        <f t="shared" si="11"/>
        <v>0</v>
      </c>
      <c r="O187" s="13" t="str">
        <f t="shared" si="12"/>
        <v>Weekday</v>
      </c>
      <c r="P187" s="13">
        <f t="shared" si="13"/>
        <v>10</v>
      </c>
      <c r="Q187" s="13" t="str">
        <f t="shared" si="14"/>
        <v>Morning</v>
      </c>
      <c r="R187" t="str">
        <f>IFERROR(IF(H187="conversion",VLOOKUP($A$2:$A$2367,Retargeting!$A$2:$B$1703,2,FALSE),""),"No")</f>
        <v/>
      </c>
      <c r="S187" t="str">
        <f>IFERROR(IF(H187="conversion",VLOOKUP($A$2:$A$2367,Prospecting!$A$2:$B$427,2,FALSE),""),"No")</f>
        <v/>
      </c>
    </row>
    <row r="188" spans="1:19" x14ac:dyDescent="0.2">
      <c r="A188" s="2">
        <v>21</v>
      </c>
      <c r="B188" s="3">
        <v>43479.697222222225</v>
      </c>
      <c r="C188" s="7">
        <f t="shared" si="10"/>
        <v>2</v>
      </c>
      <c r="D188" s="1" t="str">
        <f>VLOOKUP($C$2:$C$2367,Weekday!$A$1:$B$8,2,FALSE)</f>
        <v>Monday</v>
      </c>
      <c r="E188" s="2" t="s">
        <v>351</v>
      </c>
      <c r="F188" s="2" t="s">
        <v>348</v>
      </c>
      <c r="G188" s="2" t="s">
        <v>8</v>
      </c>
      <c r="H188" s="2" t="s">
        <v>14</v>
      </c>
      <c r="I188" s="2" t="s">
        <v>62</v>
      </c>
      <c r="J188" s="2" t="s">
        <v>22</v>
      </c>
      <c r="K188" s="2" t="s">
        <v>12</v>
      </c>
      <c r="L188" s="2" t="s">
        <v>13</v>
      </c>
      <c r="M188" s="13" t="str">
        <f>VLOOKUP($L$2:$L$2367,Agenumeric!$A$1:$B$6,2,FALSE)</f>
        <v>25_34</v>
      </c>
      <c r="N188" s="13">
        <f t="shared" si="11"/>
        <v>0</v>
      </c>
      <c r="O188" s="13" t="str">
        <f t="shared" si="12"/>
        <v>Weekday</v>
      </c>
      <c r="P188" s="13">
        <f t="shared" si="13"/>
        <v>16</v>
      </c>
      <c r="Q188" s="13" t="str">
        <f t="shared" si="14"/>
        <v>Afternoon</v>
      </c>
      <c r="R188" t="str">
        <f>IFERROR(IF(H188="conversion",VLOOKUP($A$2:$A$2367,Retargeting!$A$2:$B$1703,2,FALSE),""),"No")</f>
        <v>No</v>
      </c>
      <c r="S188" t="str">
        <f>IFERROR(IF(H188="conversion",VLOOKUP($A$2:$A$2367,Prospecting!$A$2:$B$427,2,FALSE),""),"No")</f>
        <v>Yes</v>
      </c>
    </row>
    <row r="189" spans="1:19" x14ac:dyDescent="0.2">
      <c r="A189">
        <v>22</v>
      </c>
      <c r="B189" s="1">
        <v>43466.920138888891</v>
      </c>
      <c r="C189" s="7">
        <f t="shared" si="10"/>
        <v>3</v>
      </c>
      <c r="D189" s="1" t="str">
        <f>VLOOKUP($C$2:$C$2367,Weekday!$A$1:$B$8,2,FALSE)</f>
        <v>Tuesday</v>
      </c>
      <c r="E189" t="s">
        <v>351</v>
      </c>
      <c r="F189" t="s">
        <v>346</v>
      </c>
      <c r="G189" t="s">
        <v>8</v>
      </c>
      <c r="H189" t="s">
        <v>9</v>
      </c>
      <c r="I189" t="s">
        <v>28</v>
      </c>
      <c r="J189" t="s">
        <v>11</v>
      </c>
      <c r="K189" t="s">
        <v>17</v>
      </c>
      <c r="L189" t="s">
        <v>13</v>
      </c>
      <c r="M189" s="13" t="str">
        <f>VLOOKUP($L$2:$L$2367,Agenumeric!$A$1:$B$6,2,FALSE)</f>
        <v>25_34</v>
      </c>
      <c r="N189" s="13">
        <f t="shared" si="11"/>
        <v>0</v>
      </c>
      <c r="O189" s="13" t="str">
        <f t="shared" si="12"/>
        <v>Weekday</v>
      </c>
      <c r="P189" s="13">
        <f t="shared" si="13"/>
        <v>22</v>
      </c>
      <c r="Q189" s="13" t="str">
        <f t="shared" si="14"/>
        <v>Evening</v>
      </c>
      <c r="R189" t="str">
        <f>IFERROR(IF(H189="conversion",VLOOKUP($A$2:$A$2367,Retargeting!$A$2:$B$1703,2,FALSE),""),"No")</f>
        <v/>
      </c>
      <c r="S189" t="str">
        <f>IFERROR(IF(H189="conversion",VLOOKUP($A$2:$A$2367,Prospecting!$A$2:$B$427,2,FALSE),""),"No")</f>
        <v/>
      </c>
    </row>
    <row r="190" spans="1:19" x14ac:dyDescent="0.2">
      <c r="A190">
        <v>22</v>
      </c>
      <c r="B190" s="1">
        <v>43466.922222222223</v>
      </c>
      <c r="C190" s="7">
        <f t="shared" si="10"/>
        <v>3</v>
      </c>
      <c r="D190" s="1" t="str">
        <f>VLOOKUP($C$2:$C$2367,Weekday!$A$1:$B$8,2,FALSE)</f>
        <v>Tuesday</v>
      </c>
      <c r="E190" t="s">
        <v>351</v>
      </c>
      <c r="F190" t="s">
        <v>346</v>
      </c>
      <c r="G190" t="s">
        <v>8</v>
      </c>
      <c r="H190" t="s">
        <v>9</v>
      </c>
      <c r="I190" t="s">
        <v>28</v>
      </c>
      <c r="J190" t="s">
        <v>22</v>
      </c>
      <c r="K190" t="s">
        <v>17</v>
      </c>
      <c r="L190" t="s">
        <v>13</v>
      </c>
      <c r="M190" s="13" t="str">
        <f>VLOOKUP($L$2:$L$2367,Agenumeric!$A$1:$B$6,2,FALSE)</f>
        <v>25_34</v>
      </c>
      <c r="N190" s="13">
        <f t="shared" si="11"/>
        <v>0</v>
      </c>
      <c r="O190" s="13" t="str">
        <f t="shared" si="12"/>
        <v>Weekday</v>
      </c>
      <c r="P190" s="13">
        <f t="shared" si="13"/>
        <v>22</v>
      </c>
      <c r="Q190" s="13" t="str">
        <f t="shared" si="14"/>
        <v>Evening</v>
      </c>
      <c r="R190" t="str">
        <f>IFERROR(IF(H190="conversion",VLOOKUP($A$2:$A$2367,Retargeting!$A$2:$B$1703,2,FALSE),""),"No")</f>
        <v/>
      </c>
      <c r="S190" t="str">
        <f>IFERROR(IF(H190="conversion",VLOOKUP($A$2:$A$2367,Prospecting!$A$2:$B$427,2,FALSE),""),"No")</f>
        <v/>
      </c>
    </row>
    <row r="191" spans="1:19" x14ac:dyDescent="0.2">
      <c r="A191">
        <v>22</v>
      </c>
      <c r="B191" s="1">
        <v>43466.925000000003</v>
      </c>
      <c r="C191" s="7">
        <f t="shared" si="10"/>
        <v>3</v>
      </c>
      <c r="D191" s="1" t="str">
        <f>VLOOKUP($C$2:$C$2367,Weekday!$A$1:$B$8,2,FALSE)</f>
        <v>Tuesday</v>
      </c>
      <c r="E191" t="s">
        <v>351</v>
      </c>
      <c r="F191" t="s">
        <v>346</v>
      </c>
      <c r="G191" t="s">
        <v>8</v>
      </c>
      <c r="H191" t="s">
        <v>9</v>
      </c>
      <c r="I191" t="s">
        <v>28</v>
      </c>
      <c r="J191" t="s">
        <v>7</v>
      </c>
      <c r="K191" t="s">
        <v>17</v>
      </c>
      <c r="L191" t="s">
        <v>13</v>
      </c>
      <c r="M191" s="13" t="str">
        <f>VLOOKUP($L$2:$L$2367,Agenumeric!$A$1:$B$6,2,FALSE)</f>
        <v>25_34</v>
      </c>
      <c r="N191" s="13">
        <f t="shared" si="11"/>
        <v>0</v>
      </c>
      <c r="O191" s="13" t="str">
        <f t="shared" si="12"/>
        <v>Weekday</v>
      </c>
      <c r="P191" s="13">
        <f t="shared" si="13"/>
        <v>22</v>
      </c>
      <c r="Q191" s="13" t="str">
        <f t="shared" si="14"/>
        <v>Evening</v>
      </c>
      <c r="R191" t="str">
        <f>IFERROR(IF(H191="conversion",VLOOKUP($A$2:$A$2367,Retargeting!$A$2:$B$1703,2,FALSE),""),"No")</f>
        <v/>
      </c>
      <c r="S191" t="str">
        <f>IFERROR(IF(H191="conversion",VLOOKUP($A$2:$A$2367,Prospecting!$A$2:$B$427,2,FALSE),""),"No")</f>
        <v/>
      </c>
    </row>
    <row r="192" spans="1:19" x14ac:dyDescent="0.2">
      <c r="A192">
        <v>22</v>
      </c>
      <c r="B192" s="1">
        <v>43466.674305555556</v>
      </c>
      <c r="C192" s="7">
        <f t="shared" si="10"/>
        <v>3</v>
      </c>
      <c r="D192" s="1" t="str">
        <f>VLOOKUP($C$2:$C$2367,Weekday!$A$1:$B$8,2,FALSE)</f>
        <v>Tuesday</v>
      </c>
      <c r="E192" t="s">
        <v>351</v>
      </c>
      <c r="F192" t="s">
        <v>346</v>
      </c>
      <c r="G192" t="s">
        <v>8</v>
      </c>
      <c r="H192" t="s">
        <v>25</v>
      </c>
      <c r="I192" t="s">
        <v>10</v>
      </c>
      <c r="J192" t="s">
        <v>16</v>
      </c>
      <c r="K192" t="s">
        <v>17</v>
      </c>
      <c r="L192" t="s">
        <v>13</v>
      </c>
      <c r="M192" s="13" t="str">
        <f>VLOOKUP($L$2:$L$2367,Agenumeric!$A$1:$B$6,2,FALSE)</f>
        <v>25_34</v>
      </c>
      <c r="N192" s="13">
        <f t="shared" si="11"/>
        <v>0</v>
      </c>
      <c r="O192" s="13" t="str">
        <f t="shared" si="12"/>
        <v>Weekday</v>
      </c>
      <c r="P192" s="13">
        <f t="shared" si="13"/>
        <v>16</v>
      </c>
      <c r="Q192" s="13" t="str">
        <f t="shared" si="14"/>
        <v>Afternoon</v>
      </c>
      <c r="R192" t="str">
        <f>IFERROR(IF(H192="conversion",VLOOKUP($A$2:$A$2367,Retargeting!$A$2:$B$1703,2,FALSE),""),"No")</f>
        <v/>
      </c>
      <c r="S192" t="str">
        <f>IFERROR(IF(H192="conversion",VLOOKUP($A$2:$A$2367,Prospecting!$A$2:$B$427,2,FALSE),""),"No")</f>
        <v/>
      </c>
    </row>
    <row r="193" spans="1:19" x14ac:dyDescent="0.2">
      <c r="A193">
        <v>22</v>
      </c>
      <c r="B193" s="1">
        <v>43466.925000000003</v>
      </c>
      <c r="C193" s="7">
        <f t="shared" si="10"/>
        <v>3</v>
      </c>
      <c r="D193" s="1" t="str">
        <f>VLOOKUP($C$2:$C$2367,Weekday!$A$1:$B$8,2,FALSE)</f>
        <v>Tuesday</v>
      </c>
      <c r="E193" t="s">
        <v>351</v>
      </c>
      <c r="F193" t="s">
        <v>346</v>
      </c>
      <c r="G193" t="s">
        <v>8</v>
      </c>
      <c r="H193" t="s">
        <v>20</v>
      </c>
      <c r="I193" t="s">
        <v>28</v>
      </c>
      <c r="J193" t="s">
        <v>16</v>
      </c>
      <c r="K193" t="s">
        <v>17</v>
      </c>
      <c r="L193" t="s">
        <v>13</v>
      </c>
      <c r="M193" s="13" t="str">
        <f>VLOOKUP($L$2:$L$2367,Agenumeric!$A$1:$B$6,2,FALSE)</f>
        <v>25_34</v>
      </c>
      <c r="N193" s="13">
        <f t="shared" si="11"/>
        <v>0</v>
      </c>
      <c r="O193" s="13" t="str">
        <f t="shared" si="12"/>
        <v>Weekday</v>
      </c>
      <c r="P193" s="13">
        <f t="shared" si="13"/>
        <v>22</v>
      </c>
      <c r="Q193" s="13" t="str">
        <f t="shared" si="14"/>
        <v>Evening</v>
      </c>
      <c r="R193" t="str">
        <f>IFERROR(IF(H193="conversion",VLOOKUP($A$2:$A$2367,Retargeting!$A$2:$B$1703,2,FALSE),""),"No")</f>
        <v/>
      </c>
      <c r="S193" t="str">
        <f>IFERROR(IF(H193="conversion",VLOOKUP($A$2:$A$2367,Prospecting!$A$2:$B$427,2,FALSE),""),"No")</f>
        <v/>
      </c>
    </row>
    <row r="194" spans="1:19" x14ac:dyDescent="0.2">
      <c r="A194">
        <v>22</v>
      </c>
      <c r="B194" s="1">
        <v>43466.92083333333</v>
      </c>
      <c r="C194" s="7">
        <f t="shared" si="10"/>
        <v>3</v>
      </c>
      <c r="D194" s="1" t="str">
        <f>VLOOKUP($C$2:$C$2367,Weekday!$A$1:$B$8,2,FALSE)</f>
        <v>Tuesday</v>
      </c>
      <c r="E194" t="s">
        <v>351</v>
      </c>
      <c r="F194" t="s">
        <v>346</v>
      </c>
      <c r="G194" t="s">
        <v>8</v>
      </c>
      <c r="H194" t="s">
        <v>9</v>
      </c>
      <c r="I194" t="s">
        <v>28</v>
      </c>
      <c r="J194" t="s">
        <v>16</v>
      </c>
      <c r="K194" t="s">
        <v>17</v>
      </c>
      <c r="L194" t="s">
        <v>13</v>
      </c>
      <c r="M194" s="13" t="str">
        <f>VLOOKUP($L$2:$L$2367,Agenumeric!$A$1:$B$6,2,FALSE)</f>
        <v>25_34</v>
      </c>
      <c r="N194" s="13">
        <f t="shared" si="11"/>
        <v>0</v>
      </c>
      <c r="O194" s="13" t="str">
        <f t="shared" si="12"/>
        <v>Weekday</v>
      </c>
      <c r="P194" s="13">
        <f t="shared" si="13"/>
        <v>22</v>
      </c>
      <c r="Q194" s="13" t="str">
        <f t="shared" si="14"/>
        <v>Evening</v>
      </c>
      <c r="R194" t="str">
        <f>IFERROR(IF(H194="conversion",VLOOKUP($A$2:$A$2367,Retargeting!$A$2:$B$1703,2,FALSE),""),"No")</f>
        <v/>
      </c>
      <c r="S194" t="str">
        <f>IFERROR(IF(H194="conversion",VLOOKUP($A$2:$A$2367,Prospecting!$A$2:$B$427,2,FALSE),""),"No")</f>
        <v/>
      </c>
    </row>
    <row r="195" spans="1:19" x14ac:dyDescent="0.2">
      <c r="A195" s="2">
        <v>22</v>
      </c>
      <c r="B195" s="3">
        <v>43469.817361111112</v>
      </c>
      <c r="C195" s="7">
        <f t="shared" ref="C195:C258" si="15">WEEKDAY(B195)</f>
        <v>6</v>
      </c>
      <c r="D195" s="1" t="str">
        <f>VLOOKUP($C$2:$C$2367,Weekday!$A$1:$B$8,2,FALSE)</f>
        <v>Friday</v>
      </c>
      <c r="E195" s="2" t="s">
        <v>351</v>
      </c>
      <c r="F195" s="2" t="s">
        <v>348</v>
      </c>
      <c r="G195" s="2" t="s">
        <v>8</v>
      </c>
      <c r="H195" s="2" t="s">
        <v>14</v>
      </c>
      <c r="I195" s="2" t="s">
        <v>28</v>
      </c>
      <c r="J195" s="2" t="s">
        <v>16</v>
      </c>
      <c r="K195" s="2" t="s">
        <v>17</v>
      </c>
      <c r="L195" s="2" t="s">
        <v>13</v>
      </c>
      <c r="M195" s="13" t="str">
        <f>VLOOKUP($L$2:$L$2367,Agenumeric!$A$1:$B$6,2,FALSE)</f>
        <v>25_34</v>
      </c>
      <c r="N195" s="13">
        <f t="shared" ref="N195:N258" si="16">IF(I195="daft.ie","yes",0)</f>
        <v>0</v>
      </c>
      <c r="O195" s="13" t="str">
        <f t="shared" ref="O195:O258" si="17">IF(OR(D195="Saturday",D195="Sunday"),"Weekend","Weekday")</f>
        <v>Weekday</v>
      </c>
      <c r="P195" s="13">
        <f t="shared" ref="P195:P258" si="18">HOUR(B195)</f>
        <v>19</v>
      </c>
      <c r="Q195" s="13" t="str">
        <f t="shared" ref="Q195:Q258" si="19">IF(AND(P195&gt;=6,P195&lt;=11),"Morning",IF(AND(P195&gt;=12,P195&lt;=16),"Afternoon","Evening"))</f>
        <v>Evening</v>
      </c>
      <c r="R195" t="str">
        <f>IFERROR(IF(H195="conversion",VLOOKUP($A$2:$A$2367,Retargeting!$A$2:$B$1703,2,FALSE),""),"No")</f>
        <v>Yes</v>
      </c>
      <c r="S195" t="str">
        <f>IFERROR(IF(H195="conversion",VLOOKUP($A$2:$A$2367,Prospecting!$A$2:$B$427,2,FALSE),""),"No")</f>
        <v>No</v>
      </c>
    </row>
    <row r="196" spans="1:19" x14ac:dyDescent="0.2">
      <c r="A196">
        <v>23</v>
      </c>
      <c r="B196" s="1">
        <v>43480.679861111108</v>
      </c>
      <c r="C196" s="7">
        <f t="shared" si="15"/>
        <v>3</v>
      </c>
      <c r="D196" s="1" t="str">
        <f>VLOOKUP($C$2:$C$2367,Weekday!$A$1:$B$8,2,FALSE)</f>
        <v>Tuesday</v>
      </c>
      <c r="E196" t="s">
        <v>351</v>
      </c>
      <c r="F196" t="s">
        <v>347</v>
      </c>
      <c r="G196" t="s">
        <v>8</v>
      </c>
      <c r="H196" t="s">
        <v>20</v>
      </c>
      <c r="I196" t="s">
        <v>244</v>
      </c>
      <c r="J196" t="s">
        <v>22</v>
      </c>
      <c r="K196" t="s">
        <v>17</v>
      </c>
      <c r="L196" t="s">
        <v>40</v>
      </c>
      <c r="M196" s="13">
        <f>VLOOKUP($L$2:$L$2367,Agenumeric!$A$1:$B$6,2,FALSE)</f>
        <v>65</v>
      </c>
      <c r="N196" s="13">
        <f t="shared" si="16"/>
        <v>0</v>
      </c>
      <c r="O196" s="13" t="str">
        <f t="shared" si="17"/>
        <v>Weekday</v>
      </c>
      <c r="P196" s="13">
        <f t="shared" si="18"/>
        <v>16</v>
      </c>
      <c r="Q196" s="13" t="str">
        <f t="shared" si="19"/>
        <v>Afternoon</v>
      </c>
      <c r="R196" t="str">
        <f>IFERROR(IF(H196="conversion",VLOOKUP($A$2:$A$2367,Retargeting!$A$2:$B$1703,2,FALSE),""),"No")</f>
        <v/>
      </c>
      <c r="S196" t="str">
        <f>IFERROR(IF(H196="conversion",VLOOKUP($A$2:$A$2367,Prospecting!$A$2:$B$427,2,FALSE),""),"No")</f>
        <v/>
      </c>
    </row>
    <row r="197" spans="1:19" x14ac:dyDescent="0.2">
      <c r="A197" s="2">
        <v>23</v>
      </c>
      <c r="B197" s="3">
        <v>43482.521527777775</v>
      </c>
      <c r="C197" s="7">
        <f t="shared" si="15"/>
        <v>5</v>
      </c>
      <c r="D197" s="1" t="str">
        <f>VLOOKUP($C$2:$C$2367,Weekday!$A$1:$B$8,2,FALSE)</f>
        <v>Thursday</v>
      </c>
      <c r="E197" s="2" t="s">
        <v>351</v>
      </c>
      <c r="F197" s="2" t="s">
        <v>348</v>
      </c>
      <c r="G197" s="2" t="s">
        <v>8</v>
      </c>
      <c r="H197" s="2" t="s">
        <v>14</v>
      </c>
      <c r="I197" s="2" t="s">
        <v>244</v>
      </c>
      <c r="J197" s="2" t="s">
        <v>22</v>
      </c>
      <c r="K197" s="2" t="s">
        <v>17</v>
      </c>
      <c r="L197" s="2" t="s">
        <v>40</v>
      </c>
      <c r="M197" s="13">
        <f>VLOOKUP($L$2:$L$2367,Agenumeric!$A$1:$B$6,2,FALSE)</f>
        <v>65</v>
      </c>
      <c r="N197" s="13">
        <f t="shared" si="16"/>
        <v>0</v>
      </c>
      <c r="O197" s="13" t="str">
        <f t="shared" si="17"/>
        <v>Weekday</v>
      </c>
      <c r="P197" s="13">
        <f t="shared" si="18"/>
        <v>12</v>
      </c>
      <c r="Q197" s="13" t="str">
        <f t="shared" si="19"/>
        <v>Afternoon</v>
      </c>
      <c r="R197" t="str">
        <f>IFERROR(IF(H197="conversion",VLOOKUP($A$2:$A$2367,Retargeting!$A$2:$B$1703,2,FALSE),""),"No")</f>
        <v>No</v>
      </c>
      <c r="S197" t="str">
        <f>IFERROR(IF(H197="conversion",VLOOKUP($A$2:$A$2367,Prospecting!$A$2:$B$427,2,FALSE),""),"No")</f>
        <v>Yes</v>
      </c>
    </row>
    <row r="198" spans="1:19" x14ac:dyDescent="0.2">
      <c r="A198">
        <v>24</v>
      </c>
      <c r="B198" s="1">
        <v>43484.875</v>
      </c>
      <c r="C198" s="7">
        <f t="shared" si="15"/>
        <v>7</v>
      </c>
      <c r="D198" s="1" t="str">
        <f>VLOOKUP($C$2:$C$2367,Weekday!$A$1:$B$8,2,FALSE)</f>
        <v>Saturday</v>
      </c>
      <c r="E198" t="s">
        <v>351</v>
      </c>
      <c r="F198" t="s">
        <v>346</v>
      </c>
      <c r="G198" t="s">
        <v>8</v>
      </c>
      <c r="H198" t="s">
        <v>25</v>
      </c>
      <c r="I198" t="s">
        <v>171</v>
      </c>
      <c r="J198" t="s">
        <v>22</v>
      </c>
      <c r="K198" t="s">
        <v>17</v>
      </c>
      <c r="L198" t="s">
        <v>18</v>
      </c>
      <c r="M198" s="13" t="str">
        <f>VLOOKUP($L$2:$L$2367,Agenumeric!$A$1:$B$6,2,FALSE)</f>
        <v>45_54</v>
      </c>
      <c r="N198" s="13">
        <f t="shared" si="16"/>
        <v>0</v>
      </c>
      <c r="O198" s="13" t="str">
        <f t="shared" si="17"/>
        <v>Weekend</v>
      </c>
      <c r="P198" s="13">
        <f t="shared" si="18"/>
        <v>21</v>
      </c>
      <c r="Q198" s="13" t="str">
        <f t="shared" si="19"/>
        <v>Evening</v>
      </c>
      <c r="R198" t="str">
        <f>IFERROR(IF(H198="conversion",VLOOKUP($A$2:$A$2367,Retargeting!$A$2:$B$1703,2,FALSE),""),"No")</f>
        <v/>
      </c>
      <c r="S198" t="str">
        <f>IFERROR(IF(H198="conversion",VLOOKUP($A$2:$A$2367,Prospecting!$A$2:$B$427,2,FALSE),""),"No")</f>
        <v/>
      </c>
    </row>
    <row r="199" spans="1:19" x14ac:dyDescent="0.2">
      <c r="A199" s="2">
        <v>24</v>
      </c>
      <c r="B199" s="3">
        <v>43487.694444444445</v>
      </c>
      <c r="C199" s="7">
        <f t="shared" si="15"/>
        <v>3</v>
      </c>
      <c r="D199" s="1" t="str">
        <f>VLOOKUP($C$2:$C$2367,Weekday!$A$1:$B$8,2,FALSE)</f>
        <v>Tuesday</v>
      </c>
      <c r="E199" s="2" t="s">
        <v>351</v>
      </c>
      <c r="F199" s="2" t="s">
        <v>348</v>
      </c>
      <c r="G199" s="2" t="s">
        <v>8</v>
      </c>
      <c r="H199" s="2" t="s">
        <v>14</v>
      </c>
      <c r="I199" s="2" t="s">
        <v>171</v>
      </c>
      <c r="J199" s="2" t="s">
        <v>22</v>
      </c>
      <c r="K199" s="2" t="s">
        <v>17</v>
      </c>
      <c r="L199" s="2" t="s">
        <v>18</v>
      </c>
      <c r="M199" s="13" t="str">
        <f>VLOOKUP($L$2:$L$2367,Agenumeric!$A$1:$B$6,2,FALSE)</f>
        <v>45_54</v>
      </c>
      <c r="N199" s="13">
        <f t="shared" si="16"/>
        <v>0</v>
      </c>
      <c r="O199" s="13" t="str">
        <f t="shared" si="17"/>
        <v>Weekday</v>
      </c>
      <c r="P199" s="13">
        <f t="shared" si="18"/>
        <v>16</v>
      </c>
      <c r="Q199" s="13" t="str">
        <f t="shared" si="19"/>
        <v>Afternoon</v>
      </c>
      <c r="R199" t="str">
        <f>IFERROR(IF(H199="conversion",VLOOKUP($A$2:$A$2367,Retargeting!$A$2:$B$1703,2,FALSE),""),"No")</f>
        <v>Yes</v>
      </c>
      <c r="S199" t="str">
        <f>IFERROR(IF(H199="conversion",VLOOKUP($A$2:$A$2367,Prospecting!$A$2:$B$427,2,FALSE),""),"No")</f>
        <v>No</v>
      </c>
    </row>
    <row r="200" spans="1:19" x14ac:dyDescent="0.2">
      <c r="A200">
        <v>25</v>
      </c>
      <c r="B200" s="1">
        <v>43487.029166666667</v>
      </c>
      <c r="C200" s="7">
        <f t="shared" si="15"/>
        <v>3</v>
      </c>
      <c r="D200" s="1" t="str">
        <f>VLOOKUP($C$2:$C$2367,Weekday!$A$1:$B$8,2,FALSE)</f>
        <v>Tuesday</v>
      </c>
      <c r="E200" t="s">
        <v>351</v>
      </c>
      <c r="F200" t="s">
        <v>347</v>
      </c>
      <c r="G200" t="s">
        <v>19</v>
      </c>
      <c r="H200" t="s">
        <v>20</v>
      </c>
      <c r="I200" t="s">
        <v>274</v>
      </c>
      <c r="J200" t="s">
        <v>22</v>
      </c>
      <c r="K200" t="s">
        <v>12</v>
      </c>
      <c r="L200" t="s">
        <v>13</v>
      </c>
      <c r="M200" s="13" t="str">
        <f>VLOOKUP($L$2:$L$2367,Agenumeric!$A$1:$B$6,2,FALSE)</f>
        <v>25_34</v>
      </c>
      <c r="N200" s="13">
        <f t="shared" si="16"/>
        <v>0</v>
      </c>
      <c r="O200" s="13" t="str">
        <f t="shared" si="17"/>
        <v>Weekday</v>
      </c>
      <c r="P200" s="13">
        <f t="shared" si="18"/>
        <v>0</v>
      </c>
      <c r="Q200" s="13" t="str">
        <f t="shared" si="19"/>
        <v>Evening</v>
      </c>
      <c r="R200" t="str">
        <f>IFERROR(IF(H200="conversion",VLOOKUP($A$2:$A$2367,Retargeting!$A$2:$B$1703,2,FALSE),""),"No")</f>
        <v/>
      </c>
      <c r="S200" t="str">
        <f>IFERROR(IF(H200="conversion",VLOOKUP($A$2:$A$2367,Prospecting!$A$2:$B$427,2,FALSE),""),"No")</f>
        <v/>
      </c>
    </row>
    <row r="201" spans="1:19" x14ac:dyDescent="0.2">
      <c r="A201" s="2">
        <v>25</v>
      </c>
      <c r="B201" s="3">
        <v>43492.063194444447</v>
      </c>
      <c r="C201" s="7">
        <f t="shared" si="15"/>
        <v>1</v>
      </c>
      <c r="D201" s="1" t="str">
        <f>VLOOKUP($C$2:$C$2367,Weekday!$A$1:$B$8,2,FALSE)</f>
        <v>Sunday</v>
      </c>
      <c r="E201" s="2" t="s">
        <v>351</v>
      </c>
      <c r="F201" s="2" t="s">
        <v>348</v>
      </c>
      <c r="G201" s="2" t="s">
        <v>19</v>
      </c>
      <c r="H201" s="2" t="s">
        <v>14</v>
      </c>
      <c r="I201" s="2" t="s">
        <v>274</v>
      </c>
      <c r="J201" s="2" t="s">
        <v>22</v>
      </c>
      <c r="K201" s="2" t="s">
        <v>12</v>
      </c>
      <c r="L201" s="2" t="s">
        <v>13</v>
      </c>
      <c r="M201" s="13" t="str">
        <f>VLOOKUP($L$2:$L$2367,Agenumeric!$A$1:$B$6,2,FALSE)</f>
        <v>25_34</v>
      </c>
      <c r="N201" s="13">
        <f t="shared" si="16"/>
        <v>0</v>
      </c>
      <c r="O201" s="13" t="str">
        <f t="shared" si="17"/>
        <v>Weekend</v>
      </c>
      <c r="P201" s="13">
        <f t="shared" si="18"/>
        <v>1</v>
      </c>
      <c r="Q201" s="13" t="str">
        <f t="shared" si="19"/>
        <v>Evening</v>
      </c>
      <c r="R201" t="str">
        <f>IFERROR(IF(H201="conversion",VLOOKUP($A$2:$A$2367,Retargeting!$A$2:$B$1703,2,FALSE),""),"No")</f>
        <v>No</v>
      </c>
      <c r="S201" t="str">
        <f>IFERROR(IF(H201="conversion",VLOOKUP($A$2:$A$2367,Prospecting!$A$2:$B$427,2,FALSE),""),"No")</f>
        <v>Yes</v>
      </c>
    </row>
    <row r="202" spans="1:19" x14ac:dyDescent="0.2">
      <c r="A202">
        <v>26</v>
      </c>
      <c r="B202" s="1">
        <v>43477.327777777777</v>
      </c>
      <c r="C202" s="7">
        <f t="shared" si="15"/>
        <v>7</v>
      </c>
      <c r="D202" s="1" t="str">
        <f>VLOOKUP($C$2:$C$2367,Weekday!$A$1:$B$8,2,FALSE)</f>
        <v>Saturday</v>
      </c>
      <c r="E202" t="s">
        <v>351</v>
      </c>
      <c r="F202" t="s">
        <v>347</v>
      </c>
      <c r="G202" t="s">
        <v>19</v>
      </c>
      <c r="H202" t="s">
        <v>9</v>
      </c>
      <c r="I202" t="s">
        <v>48</v>
      </c>
      <c r="J202" t="s">
        <v>22</v>
      </c>
      <c r="K202" t="s">
        <v>12</v>
      </c>
      <c r="L202" t="s">
        <v>13</v>
      </c>
      <c r="M202" s="13" t="str">
        <f>VLOOKUP($L$2:$L$2367,Agenumeric!$A$1:$B$6,2,FALSE)</f>
        <v>25_34</v>
      </c>
      <c r="N202" s="13">
        <f t="shared" si="16"/>
        <v>0</v>
      </c>
      <c r="O202" s="13" t="str">
        <f t="shared" si="17"/>
        <v>Weekend</v>
      </c>
      <c r="P202" s="13">
        <f t="shared" si="18"/>
        <v>7</v>
      </c>
      <c r="Q202" s="13" t="str">
        <f t="shared" si="19"/>
        <v>Morning</v>
      </c>
      <c r="R202" t="str">
        <f>IFERROR(IF(H202="conversion",VLOOKUP($A$2:$A$2367,Retargeting!$A$2:$B$1703,2,FALSE),""),"No")</f>
        <v/>
      </c>
      <c r="S202" t="str">
        <f>IFERROR(IF(H202="conversion",VLOOKUP($A$2:$A$2367,Prospecting!$A$2:$B$427,2,FALSE),""),"No")</f>
        <v/>
      </c>
    </row>
    <row r="203" spans="1:19" x14ac:dyDescent="0.2">
      <c r="A203">
        <v>26</v>
      </c>
      <c r="B203" s="1">
        <v>43488.890277777777</v>
      </c>
      <c r="C203" s="7">
        <f t="shared" si="15"/>
        <v>4</v>
      </c>
      <c r="D203" s="1" t="str">
        <f>VLOOKUP($C$2:$C$2367,Weekday!$A$1:$B$8,2,FALSE)</f>
        <v>Wednesday</v>
      </c>
      <c r="E203" t="s">
        <v>351</v>
      </c>
      <c r="F203" t="s">
        <v>347</v>
      </c>
      <c r="G203" t="s">
        <v>19</v>
      </c>
      <c r="H203" t="s">
        <v>9</v>
      </c>
      <c r="I203" t="s">
        <v>48</v>
      </c>
      <c r="J203" t="s">
        <v>22</v>
      </c>
      <c r="K203" t="s">
        <v>12</v>
      </c>
      <c r="L203" t="s">
        <v>13</v>
      </c>
      <c r="M203" s="13" t="str">
        <f>VLOOKUP($L$2:$L$2367,Agenumeric!$A$1:$B$6,2,FALSE)</f>
        <v>25_34</v>
      </c>
      <c r="N203" s="13">
        <f t="shared" si="16"/>
        <v>0</v>
      </c>
      <c r="O203" s="13" t="str">
        <f t="shared" si="17"/>
        <v>Weekday</v>
      </c>
      <c r="P203" s="13">
        <f t="shared" si="18"/>
        <v>21</v>
      </c>
      <c r="Q203" s="13" t="str">
        <f t="shared" si="19"/>
        <v>Evening</v>
      </c>
      <c r="R203" t="str">
        <f>IFERROR(IF(H203="conversion",VLOOKUP($A$2:$A$2367,Retargeting!$A$2:$B$1703,2,FALSE),""),"No")</f>
        <v/>
      </c>
      <c r="S203" t="str">
        <f>IFERROR(IF(H203="conversion",VLOOKUP($A$2:$A$2367,Prospecting!$A$2:$B$427,2,FALSE),""),"No")</f>
        <v/>
      </c>
    </row>
    <row r="204" spans="1:19" x14ac:dyDescent="0.2">
      <c r="A204">
        <v>26</v>
      </c>
      <c r="B204" s="1">
        <v>43475.918749999997</v>
      </c>
      <c r="C204" s="7">
        <f t="shared" si="15"/>
        <v>5</v>
      </c>
      <c r="D204" s="1" t="str">
        <f>VLOOKUP($C$2:$C$2367,Weekday!$A$1:$B$8,2,FALSE)</f>
        <v>Thursday</v>
      </c>
      <c r="E204" t="s">
        <v>351</v>
      </c>
      <c r="F204" t="s">
        <v>347</v>
      </c>
      <c r="G204" t="s">
        <v>19</v>
      </c>
      <c r="H204" t="s">
        <v>25</v>
      </c>
      <c r="I204" t="s">
        <v>48</v>
      </c>
      <c r="J204" t="s">
        <v>29</v>
      </c>
      <c r="K204" t="s">
        <v>12</v>
      </c>
      <c r="L204" t="s">
        <v>13</v>
      </c>
      <c r="M204" s="13" t="str">
        <f>VLOOKUP($L$2:$L$2367,Agenumeric!$A$1:$B$6,2,FALSE)</f>
        <v>25_34</v>
      </c>
      <c r="N204" s="13">
        <f t="shared" si="16"/>
        <v>0</v>
      </c>
      <c r="O204" s="13" t="str">
        <f t="shared" si="17"/>
        <v>Weekday</v>
      </c>
      <c r="P204" s="13">
        <f t="shared" si="18"/>
        <v>22</v>
      </c>
      <c r="Q204" s="13" t="str">
        <f t="shared" si="19"/>
        <v>Evening</v>
      </c>
      <c r="R204" t="str">
        <f>IFERROR(IF(H204="conversion",VLOOKUP($A$2:$A$2367,Retargeting!$A$2:$B$1703,2,FALSE),""),"No")</f>
        <v/>
      </c>
      <c r="S204" t="str">
        <f>IFERROR(IF(H204="conversion",VLOOKUP($A$2:$A$2367,Prospecting!$A$2:$B$427,2,FALSE),""),"No")</f>
        <v/>
      </c>
    </row>
    <row r="205" spans="1:19" x14ac:dyDescent="0.2">
      <c r="A205">
        <v>26</v>
      </c>
      <c r="B205" s="1">
        <v>43485.342361111114</v>
      </c>
      <c r="C205" s="7">
        <f t="shared" si="15"/>
        <v>1</v>
      </c>
      <c r="D205" s="1" t="str">
        <f>VLOOKUP($C$2:$C$2367,Weekday!$A$1:$B$8,2,FALSE)</f>
        <v>Sunday</v>
      </c>
      <c r="E205" t="s">
        <v>351</v>
      </c>
      <c r="F205" t="s">
        <v>347</v>
      </c>
      <c r="G205" t="s">
        <v>19</v>
      </c>
      <c r="H205" t="s">
        <v>9</v>
      </c>
      <c r="I205" t="s">
        <v>48</v>
      </c>
      <c r="J205" t="s">
        <v>29</v>
      </c>
      <c r="K205" t="s">
        <v>12</v>
      </c>
      <c r="L205" t="s">
        <v>13</v>
      </c>
      <c r="M205" s="13" t="str">
        <f>VLOOKUP($L$2:$L$2367,Agenumeric!$A$1:$B$6,2,FALSE)</f>
        <v>25_34</v>
      </c>
      <c r="N205" s="13">
        <f t="shared" si="16"/>
        <v>0</v>
      </c>
      <c r="O205" s="13" t="str">
        <f t="shared" si="17"/>
        <v>Weekend</v>
      </c>
      <c r="P205" s="13">
        <f t="shared" si="18"/>
        <v>8</v>
      </c>
      <c r="Q205" s="13" t="str">
        <f t="shared" si="19"/>
        <v>Morning</v>
      </c>
      <c r="R205" t="str">
        <f>IFERROR(IF(H205="conversion",VLOOKUP($A$2:$A$2367,Retargeting!$A$2:$B$1703,2,FALSE),""),"No")</f>
        <v/>
      </c>
      <c r="S205" t="str">
        <f>IFERROR(IF(H205="conversion",VLOOKUP($A$2:$A$2367,Prospecting!$A$2:$B$427,2,FALSE),""),"No")</f>
        <v/>
      </c>
    </row>
    <row r="206" spans="1:19" x14ac:dyDescent="0.2">
      <c r="A206" s="2">
        <v>26</v>
      </c>
      <c r="B206" s="3">
        <v>43496.538888888892</v>
      </c>
      <c r="C206" s="7">
        <f t="shared" si="15"/>
        <v>5</v>
      </c>
      <c r="D206" s="1" t="str">
        <f>VLOOKUP($C$2:$C$2367,Weekday!$A$1:$B$8,2,FALSE)</f>
        <v>Thursday</v>
      </c>
      <c r="E206" s="2" t="s">
        <v>351</v>
      </c>
      <c r="F206" s="2" t="s">
        <v>348</v>
      </c>
      <c r="G206" s="2" t="s">
        <v>19</v>
      </c>
      <c r="H206" s="2" t="s">
        <v>14</v>
      </c>
      <c r="I206" s="2" t="s">
        <v>48</v>
      </c>
      <c r="J206" s="2" t="s">
        <v>22</v>
      </c>
      <c r="K206" s="2" t="s">
        <v>12</v>
      </c>
      <c r="L206" s="2" t="s">
        <v>13</v>
      </c>
      <c r="M206" s="13" t="str">
        <f>VLOOKUP($L$2:$L$2367,Agenumeric!$A$1:$B$6,2,FALSE)</f>
        <v>25_34</v>
      </c>
      <c r="N206" s="13">
        <f t="shared" si="16"/>
        <v>0</v>
      </c>
      <c r="O206" s="13" t="str">
        <f t="shared" si="17"/>
        <v>Weekday</v>
      </c>
      <c r="P206" s="13">
        <f t="shared" si="18"/>
        <v>12</v>
      </c>
      <c r="Q206" s="13" t="str">
        <f t="shared" si="19"/>
        <v>Afternoon</v>
      </c>
      <c r="R206" t="str">
        <f>IFERROR(IF(H206="conversion",VLOOKUP($A$2:$A$2367,Retargeting!$A$2:$B$1703,2,FALSE),""),"No")</f>
        <v>No</v>
      </c>
      <c r="S206" t="str">
        <f>IFERROR(IF(H206="conversion",VLOOKUP($A$2:$A$2367,Prospecting!$A$2:$B$427,2,FALSE),""),"No")</f>
        <v>Yes</v>
      </c>
    </row>
    <row r="207" spans="1:19" x14ac:dyDescent="0.2">
      <c r="A207">
        <v>27</v>
      </c>
      <c r="B207" s="1">
        <v>43485.601388888892</v>
      </c>
      <c r="C207" s="7">
        <f t="shared" si="15"/>
        <v>1</v>
      </c>
      <c r="D207" s="1" t="str">
        <f>VLOOKUP($C$2:$C$2367,Weekday!$A$1:$B$8,2,FALSE)</f>
        <v>Sunday</v>
      </c>
      <c r="E207" t="s">
        <v>351</v>
      </c>
      <c r="F207" t="s">
        <v>347</v>
      </c>
      <c r="G207" t="s">
        <v>8</v>
      </c>
      <c r="H207" t="s">
        <v>25</v>
      </c>
      <c r="I207" t="s">
        <v>15</v>
      </c>
      <c r="J207" t="s">
        <v>16</v>
      </c>
      <c r="K207" t="s">
        <v>17</v>
      </c>
      <c r="L207" t="s">
        <v>18</v>
      </c>
      <c r="M207" s="13" t="str">
        <f>VLOOKUP($L$2:$L$2367,Agenumeric!$A$1:$B$6,2,FALSE)</f>
        <v>45_54</v>
      </c>
      <c r="N207" s="13">
        <f t="shared" si="16"/>
        <v>0</v>
      </c>
      <c r="O207" s="13" t="str">
        <f t="shared" si="17"/>
        <v>Weekend</v>
      </c>
      <c r="P207" s="13">
        <f t="shared" si="18"/>
        <v>14</v>
      </c>
      <c r="Q207" s="13" t="str">
        <f t="shared" si="19"/>
        <v>Afternoon</v>
      </c>
      <c r="R207" t="str">
        <f>IFERROR(IF(H207="conversion",VLOOKUP($A$2:$A$2367,Retargeting!$A$2:$B$1703,2,FALSE),""),"No")</f>
        <v/>
      </c>
      <c r="S207" t="str">
        <f>IFERROR(IF(H207="conversion",VLOOKUP($A$2:$A$2367,Prospecting!$A$2:$B$427,2,FALSE),""),"No")</f>
        <v/>
      </c>
    </row>
    <row r="208" spans="1:19" x14ac:dyDescent="0.2">
      <c r="A208" s="2">
        <v>27</v>
      </c>
      <c r="B208" s="3">
        <v>43496.965277777781</v>
      </c>
      <c r="C208" s="7">
        <f t="shared" si="15"/>
        <v>5</v>
      </c>
      <c r="D208" s="1" t="str">
        <f>VLOOKUP($C$2:$C$2367,Weekday!$A$1:$B$8,2,FALSE)</f>
        <v>Thursday</v>
      </c>
      <c r="E208" s="2" t="s">
        <v>351</v>
      </c>
      <c r="F208" s="2" t="s">
        <v>348</v>
      </c>
      <c r="G208" s="2" t="s">
        <v>8</v>
      </c>
      <c r="H208" s="2" t="s">
        <v>14</v>
      </c>
      <c r="I208" s="2" t="s">
        <v>15</v>
      </c>
      <c r="J208" s="2" t="s">
        <v>16</v>
      </c>
      <c r="K208" s="2" t="s">
        <v>17</v>
      </c>
      <c r="L208" s="2" t="s">
        <v>18</v>
      </c>
      <c r="M208" s="13" t="str">
        <f>VLOOKUP($L$2:$L$2367,Agenumeric!$A$1:$B$6,2,FALSE)</f>
        <v>45_54</v>
      </c>
      <c r="N208" s="13">
        <f t="shared" si="16"/>
        <v>0</v>
      </c>
      <c r="O208" s="13" t="str">
        <f t="shared" si="17"/>
        <v>Weekday</v>
      </c>
      <c r="P208" s="13">
        <f t="shared" si="18"/>
        <v>23</v>
      </c>
      <c r="Q208" s="13" t="str">
        <f t="shared" si="19"/>
        <v>Evening</v>
      </c>
      <c r="R208" t="str">
        <f>IFERROR(IF(H208="conversion",VLOOKUP($A$2:$A$2367,Retargeting!$A$2:$B$1703,2,FALSE),""),"No")</f>
        <v>No</v>
      </c>
      <c r="S208" t="str">
        <f>IFERROR(IF(H208="conversion",VLOOKUP($A$2:$A$2367,Prospecting!$A$2:$B$427,2,FALSE),""),"No")</f>
        <v>Yes</v>
      </c>
    </row>
    <row r="209" spans="1:19" x14ac:dyDescent="0.2">
      <c r="A209">
        <v>28</v>
      </c>
      <c r="B209" s="1">
        <v>43485.922222222223</v>
      </c>
      <c r="C209" s="7">
        <f t="shared" si="15"/>
        <v>1</v>
      </c>
      <c r="D209" s="1" t="str">
        <f>VLOOKUP($C$2:$C$2367,Weekday!$A$1:$B$8,2,FALSE)</f>
        <v>Sunday</v>
      </c>
      <c r="E209" t="s">
        <v>351</v>
      </c>
      <c r="F209" t="s">
        <v>347</v>
      </c>
      <c r="G209" t="s">
        <v>19</v>
      </c>
      <c r="H209" t="s">
        <v>20</v>
      </c>
      <c r="I209" t="s">
        <v>91</v>
      </c>
      <c r="J209" t="s">
        <v>29</v>
      </c>
      <c r="K209" t="s">
        <v>12</v>
      </c>
      <c r="L209" t="s">
        <v>13</v>
      </c>
      <c r="M209" s="13" t="str">
        <f>VLOOKUP($L$2:$L$2367,Agenumeric!$A$1:$B$6,2,FALSE)</f>
        <v>25_34</v>
      </c>
      <c r="N209" s="13">
        <f t="shared" si="16"/>
        <v>0</v>
      </c>
      <c r="O209" s="13" t="str">
        <f t="shared" si="17"/>
        <v>Weekend</v>
      </c>
      <c r="P209" s="13">
        <f t="shared" si="18"/>
        <v>22</v>
      </c>
      <c r="Q209" s="13" t="str">
        <f t="shared" si="19"/>
        <v>Evening</v>
      </c>
      <c r="R209" t="str">
        <f>IFERROR(IF(H209="conversion",VLOOKUP($A$2:$A$2367,Retargeting!$A$2:$B$1703,2,FALSE),""),"No")</f>
        <v/>
      </c>
      <c r="S209" t="str">
        <f>IFERROR(IF(H209="conversion",VLOOKUP($A$2:$A$2367,Prospecting!$A$2:$B$427,2,FALSE),""),"No")</f>
        <v/>
      </c>
    </row>
    <row r="210" spans="1:19" x14ac:dyDescent="0.2">
      <c r="A210" s="2">
        <v>28</v>
      </c>
      <c r="B210" s="3">
        <v>43497.390972222223</v>
      </c>
      <c r="C210" s="7">
        <f t="shared" si="15"/>
        <v>6</v>
      </c>
      <c r="D210" s="1" t="str">
        <f>VLOOKUP($C$2:$C$2367,Weekday!$A$1:$B$8,2,FALSE)</f>
        <v>Friday</v>
      </c>
      <c r="E210" s="2" t="s">
        <v>351</v>
      </c>
      <c r="F210" s="2" t="s">
        <v>348</v>
      </c>
      <c r="G210" s="2" t="s">
        <v>19</v>
      </c>
      <c r="H210" s="2" t="s">
        <v>14</v>
      </c>
      <c r="I210" s="2" t="s">
        <v>91</v>
      </c>
      <c r="J210" s="2" t="s">
        <v>29</v>
      </c>
      <c r="K210" s="2" t="s">
        <v>12</v>
      </c>
      <c r="L210" s="2" t="s">
        <v>13</v>
      </c>
      <c r="M210" s="13" t="str">
        <f>VLOOKUP($L$2:$L$2367,Agenumeric!$A$1:$B$6,2,FALSE)</f>
        <v>25_34</v>
      </c>
      <c r="N210" s="13">
        <f t="shared" si="16"/>
        <v>0</v>
      </c>
      <c r="O210" s="13" t="str">
        <f t="shared" si="17"/>
        <v>Weekday</v>
      </c>
      <c r="P210" s="13">
        <f t="shared" si="18"/>
        <v>9</v>
      </c>
      <c r="Q210" s="13" t="str">
        <f t="shared" si="19"/>
        <v>Morning</v>
      </c>
      <c r="R210" t="str">
        <f>IFERROR(IF(H210="conversion",VLOOKUP($A$2:$A$2367,Retargeting!$A$2:$B$1703,2,FALSE),""),"No")</f>
        <v>No</v>
      </c>
      <c r="S210" t="str">
        <f>IFERROR(IF(H210="conversion",VLOOKUP($A$2:$A$2367,Prospecting!$A$2:$B$427,2,FALSE),""),"No")</f>
        <v>Yes</v>
      </c>
    </row>
    <row r="211" spans="1:19" x14ac:dyDescent="0.2">
      <c r="A211">
        <v>29</v>
      </c>
      <c r="B211" s="1">
        <v>43484.25</v>
      </c>
      <c r="C211" s="7">
        <f t="shared" si="15"/>
        <v>7</v>
      </c>
      <c r="D211" s="1" t="str">
        <f>VLOOKUP($C$2:$C$2367,Weekday!$A$1:$B$8,2,FALSE)</f>
        <v>Saturday</v>
      </c>
      <c r="E211" t="s">
        <v>351</v>
      </c>
      <c r="F211" t="s">
        <v>347</v>
      </c>
      <c r="G211" t="s">
        <v>8</v>
      </c>
      <c r="H211" t="s">
        <v>20</v>
      </c>
      <c r="I211" t="s">
        <v>105</v>
      </c>
      <c r="J211" t="s">
        <v>7</v>
      </c>
      <c r="K211" t="s">
        <v>17</v>
      </c>
      <c r="L211" t="s">
        <v>18</v>
      </c>
      <c r="M211" s="13" t="str">
        <f>VLOOKUP($L$2:$L$2367,Agenumeric!$A$1:$B$6,2,FALSE)</f>
        <v>45_54</v>
      </c>
      <c r="N211" s="13">
        <f t="shared" si="16"/>
        <v>0</v>
      </c>
      <c r="O211" s="13" t="str">
        <f t="shared" si="17"/>
        <v>Weekend</v>
      </c>
      <c r="P211" s="13">
        <f t="shared" si="18"/>
        <v>6</v>
      </c>
      <c r="Q211" s="13" t="str">
        <f t="shared" si="19"/>
        <v>Morning</v>
      </c>
      <c r="R211" t="str">
        <f>IFERROR(IF(H211="conversion",VLOOKUP($A$2:$A$2367,Retargeting!$A$2:$B$1703,2,FALSE),""),"No")</f>
        <v/>
      </c>
      <c r="S211" t="str">
        <f>IFERROR(IF(H211="conversion",VLOOKUP($A$2:$A$2367,Prospecting!$A$2:$B$427,2,FALSE),""),"No")</f>
        <v/>
      </c>
    </row>
    <row r="212" spans="1:19" x14ac:dyDescent="0.2">
      <c r="A212">
        <v>29</v>
      </c>
      <c r="B212" s="1">
        <v>43467.404861111114</v>
      </c>
      <c r="C212" s="7">
        <f t="shared" si="15"/>
        <v>4</v>
      </c>
      <c r="D212" s="1" t="str">
        <f>VLOOKUP($C$2:$C$2367,Weekday!$A$1:$B$8,2,FALSE)</f>
        <v>Wednesday</v>
      </c>
      <c r="E212" t="s">
        <v>351</v>
      </c>
      <c r="F212" t="s">
        <v>347</v>
      </c>
      <c r="G212" t="s">
        <v>8</v>
      </c>
      <c r="H212" t="s">
        <v>25</v>
      </c>
      <c r="I212" t="s">
        <v>105</v>
      </c>
      <c r="J212" t="s">
        <v>22</v>
      </c>
      <c r="K212" t="s">
        <v>17</v>
      </c>
      <c r="L212" t="s">
        <v>18</v>
      </c>
      <c r="M212" s="13" t="str">
        <f>VLOOKUP($L$2:$L$2367,Agenumeric!$A$1:$B$6,2,FALSE)</f>
        <v>45_54</v>
      </c>
      <c r="N212" s="13">
        <f t="shared" si="16"/>
        <v>0</v>
      </c>
      <c r="O212" s="13" t="str">
        <f t="shared" si="17"/>
        <v>Weekday</v>
      </c>
      <c r="P212" s="13">
        <f t="shared" si="18"/>
        <v>9</v>
      </c>
      <c r="Q212" s="13" t="str">
        <f t="shared" si="19"/>
        <v>Morning</v>
      </c>
      <c r="R212" t="str">
        <f>IFERROR(IF(H212="conversion",VLOOKUP($A$2:$A$2367,Retargeting!$A$2:$B$1703,2,FALSE),""),"No")</f>
        <v/>
      </c>
      <c r="S212" t="str">
        <f>IFERROR(IF(H212="conversion",VLOOKUP($A$2:$A$2367,Prospecting!$A$2:$B$427,2,FALSE),""),"No")</f>
        <v/>
      </c>
    </row>
    <row r="213" spans="1:19" x14ac:dyDescent="0.2">
      <c r="A213">
        <v>29</v>
      </c>
      <c r="B213" s="1">
        <v>43470.750694444447</v>
      </c>
      <c r="C213" s="7">
        <f t="shared" si="15"/>
        <v>7</v>
      </c>
      <c r="D213" s="1" t="str">
        <f>VLOOKUP($C$2:$C$2367,Weekday!$A$1:$B$8,2,FALSE)</f>
        <v>Saturday</v>
      </c>
      <c r="E213" t="s">
        <v>351</v>
      </c>
      <c r="F213" t="s">
        <v>347</v>
      </c>
      <c r="G213" t="s">
        <v>8</v>
      </c>
      <c r="H213" t="s">
        <v>9</v>
      </c>
      <c r="I213" t="s">
        <v>30</v>
      </c>
      <c r="J213" t="s">
        <v>16</v>
      </c>
      <c r="K213" t="s">
        <v>17</v>
      </c>
      <c r="L213" t="s">
        <v>18</v>
      </c>
      <c r="M213" s="13" t="str">
        <f>VLOOKUP($L$2:$L$2367,Agenumeric!$A$1:$B$6,2,FALSE)</f>
        <v>45_54</v>
      </c>
      <c r="N213" s="13" t="str">
        <f t="shared" si="16"/>
        <v>yes</v>
      </c>
      <c r="O213" s="13" t="str">
        <f t="shared" si="17"/>
        <v>Weekend</v>
      </c>
      <c r="P213" s="13">
        <f t="shared" si="18"/>
        <v>18</v>
      </c>
      <c r="Q213" s="13" t="str">
        <f t="shared" si="19"/>
        <v>Evening</v>
      </c>
      <c r="R213" t="str">
        <f>IFERROR(IF(H213="conversion",VLOOKUP($A$2:$A$2367,Retargeting!$A$2:$B$1703,2,FALSE),""),"No")</f>
        <v/>
      </c>
      <c r="S213" t="str">
        <f>IFERROR(IF(H213="conversion",VLOOKUP($A$2:$A$2367,Prospecting!$A$2:$B$427,2,FALSE),""),"No")</f>
        <v/>
      </c>
    </row>
    <row r="214" spans="1:19" x14ac:dyDescent="0.2">
      <c r="A214">
        <v>29</v>
      </c>
      <c r="B214" s="1">
        <v>43481.361805555556</v>
      </c>
      <c r="C214" s="7">
        <f t="shared" si="15"/>
        <v>4</v>
      </c>
      <c r="D214" s="1" t="str">
        <f>VLOOKUP($C$2:$C$2367,Weekday!$A$1:$B$8,2,FALSE)</f>
        <v>Wednesday</v>
      </c>
      <c r="E214" t="s">
        <v>351</v>
      </c>
      <c r="F214" t="s">
        <v>347</v>
      </c>
      <c r="G214" t="s">
        <v>8</v>
      </c>
      <c r="H214" t="s">
        <v>9</v>
      </c>
      <c r="I214" t="s">
        <v>105</v>
      </c>
      <c r="J214" t="s">
        <v>16</v>
      </c>
      <c r="K214" t="s">
        <v>17</v>
      </c>
      <c r="L214" t="s">
        <v>18</v>
      </c>
      <c r="M214" s="13" t="str">
        <f>VLOOKUP($L$2:$L$2367,Agenumeric!$A$1:$B$6,2,FALSE)</f>
        <v>45_54</v>
      </c>
      <c r="N214" s="13">
        <f t="shared" si="16"/>
        <v>0</v>
      </c>
      <c r="O214" s="13" t="str">
        <f t="shared" si="17"/>
        <v>Weekday</v>
      </c>
      <c r="P214" s="13">
        <f t="shared" si="18"/>
        <v>8</v>
      </c>
      <c r="Q214" s="13" t="str">
        <f t="shared" si="19"/>
        <v>Morning</v>
      </c>
      <c r="R214" t="str">
        <f>IFERROR(IF(H214="conversion",VLOOKUP($A$2:$A$2367,Retargeting!$A$2:$B$1703,2,FALSE),""),"No")</f>
        <v/>
      </c>
      <c r="S214" t="str">
        <f>IFERROR(IF(H214="conversion",VLOOKUP($A$2:$A$2367,Prospecting!$A$2:$B$427,2,FALSE),""),"No")</f>
        <v/>
      </c>
    </row>
    <row r="215" spans="1:19" x14ac:dyDescent="0.2">
      <c r="A215">
        <v>29</v>
      </c>
      <c r="B215" s="1">
        <v>43470.75277777778</v>
      </c>
      <c r="C215" s="7">
        <f t="shared" si="15"/>
        <v>7</v>
      </c>
      <c r="D215" s="1" t="str">
        <f>VLOOKUP($C$2:$C$2367,Weekday!$A$1:$B$8,2,FALSE)</f>
        <v>Saturday</v>
      </c>
      <c r="E215" t="s">
        <v>351</v>
      </c>
      <c r="F215" t="s">
        <v>347</v>
      </c>
      <c r="G215" t="s">
        <v>8</v>
      </c>
      <c r="H215" t="s">
        <v>9</v>
      </c>
      <c r="I215" t="s">
        <v>30</v>
      </c>
      <c r="J215" t="s">
        <v>16</v>
      </c>
      <c r="K215" t="s">
        <v>17</v>
      </c>
      <c r="L215" t="s">
        <v>18</v>
      </c>
      <c r="M215" s="13" t="str">
        <f>VLOOKUP($L$2:$L$2367,Agenumeric!$A$1:$B$6,2,FALSE)</f>
        <v>45_54</v>
      </c>
      <c r="N215" s="13" t="str">
        <f t="shared" si="16"/>
        <v>yes</v>
      </c>
      <c r="O215" s="13" t="str">
        <f t="shared" si="17"/>
        <v>Weekend</v>
      </c>
      <c r="P215" s="13">
        <f t="shared" si="18"/>
        <v>18</v>
      </c>
      <c r="Q215" s="13" t="str">
        <f t="shared" si="19"/>
        <v>Evening</v>
      </c>
      <c r="R215" t="str">
        <f>IFERROR(IF(H215="conversion",VLOOKUP($A$2:$A$2367,Retargeting!$A$2:$B$1703,2,FALSE),""),"No")</f>
        <v/>
      </c>
      <c r="S215" t="str">
        <f>IFERROR(IF(H215="conversion",VLOOKUP($A$2:$A$2367,Prospecting!$A$2:$B$427,2,FALSE),""),"No")</f>
        <v/>
      </c>
    </row>
    <row r="216" spans="1:19" x14ac:dyDescent="0.2">
      <c r="A216">
        <v>29</v>
      </c>
      <c r="B216" s="1">
        <v>43471.363194444442</v>
      </c>
      <c r="C216" s="7">
        <f t="shared" si="15"/>
        <v>1</v>
      </c>
      <c r="D216" s="1" t="str">
        <f>VLOOKUP($C$2:$C$2367,Weekday!$A$1:$B$8,2,FALSE)</f>
        <v>Sunday</v>
      </c>
      <c r="E216" t="s">
        <v>351</v>
      </c>
      <c r="F216" t="s">
        <v>347</v>
      </c>
      <c r="G216" t="s">
        <v>8</v>
      </c>
      <c r="H216" t="s">
        <v>9</v>
      </c>
      <c r="I216" t="s">
        <v>105</v>
      </c>
      <c r="J216" t="s">
        <v>16</v>
      </c>
      <c r="K216" t="s">
        <v>17</v>
      </c>
      <c r="L216" t="s">
        <v>18</v>
      </c>
      <c r="M216" s="13" t="str">
        <f>VLOOKUP($L$2:$L$2367,Agenumeric!$A$1:$B$6,2,FALSE)</f>
        <v>45_54</v>
      </c>
      <c r="N216" s="13">
        <f t="shared" si="16"/>
        <v>0</v>
      </c>
      <c r="O216" s="13" t="str">
        <f t="shared" si="17"/>
        <v>Weekend</v>
      </c>
      <c r="P216" s="13">
        <f t="shared" si="18"/>
        <v>8</v>
      </c>
      <c r="Q216" s="13" t="str">
        <f t="shared" si="19"/>
        <v>Morning</v>
      </c>
      <c r="R216" t="str">
        <f>IFERROR(IF(H216="conversion",VLOOKUP($A$2:$A$2367,Retargeting!$A$2:$B$1703,2,FALSE),""),"No")</f>
        <v/>
      </c>
      <c r="S216" t="str">
        <f>IFERROR(IF(H216="conversion",VLOOKUP($A$2:$A$2367,Prospecting!$A$2:$B$427,2,FALSE),""),"No")</f>
        <v/>
      </c>
    </row>
    <row r="217" spans="1:19" x14ac:dyDescent="0.2">
      <c r="A217">
        <v>29</v>
      </c>
      <c r="B217" s="1">
        <v>43482.875694444447</v>
      </c>
      <c r="C217" s="7">
        <f t="shared" si="15"/>
        <v>5</v>
      </c>
      <c r="D217" s="1" t="str">
        <f>VLOOKUP($C$2:$C$2367,Weekday!$A$1:$B$8,2,FALSE)</f>
        <v>Thursday</v>
      </c>
      <c r="E217" t="s">
        <v>351</v>
      </c>
      <c r="F217" t="s">
        <v>347</v>
      </c>
      <c r="G217" t="s">
        <v>8</v>
      </c>
      <c r="H217" t="s">
        <v>9</v>
      </c>
      <c r="I217" t="s">
        <v>105</v>
      </c>
      <c r="J217" t="s">
        <v>16</v>
      </c>
      <c r="K217" t="s">
        <v>17</v>
      </c>
      <c r="L217" t="s">
        <v>18</v>
      </c>
      <c r="M217" s="13" t="str">
        <f>VLOOKUP($L$2:$L$2367,Agenumeric!$A$1:$B$6,2,FALSE)</f>
        <v>45_54</v>
      </c>
      <c r="N217" s="13">
        <f t="shared" si="16"/>
        <v>0</v>
      </c>
      <c r="O217" s="13" t="str">
        <f t="shared" si="17"/>
        <v>Weekday</v>
      </c>
      <c r="P217" s="13">
        <f t="shared" si="18"/>
        <v>21</v>
      </c>
      <c r="Q217" s="13" t="str">
        <f t="shared" si="19"/>
        <v>Evening</v>
      </c>
      <c r="R217" t="str">
        <f>IFERROR(IF(H217="conversion",VLOOKUP($A$2:$A$2367,Retargeting!$A$2:$B$1703,2,FALSE),""),"No")</f>
        <v/>
      </c>
      <c r="S217" t="str">
        <f>IFERROR(IF(H217="conversion",VLOOKUP($A$2:$A$2367,Prospecting!$A$2:$B$427,2,FALSE),""),"No")</f>
        <v/>
      </c>
    </row>
    <row r="218" spans="1:19" x14ac:dyDescent="0.2">
      <c r="A218">
        <v>29</v>
      </c>
      <c r="B218" s="1">
        <v>43467.405555555553</v>
      </c>
      <c r="C218" s="7">
        <f t="shared" si="15"/>
        <v>4</v>
      </c>
      <c r="D218" s="1" t="str">
        <f>VLOOKUP($C$2:$C$2367,Weekday!$A$1:$B$8,2,FALSE)</f>
        <v>Wednesday</v>
      </c>
      <c r="E218" t="s">
        <v>351</v>
      </c>
      <c r="F218" t="s">
        <v>347</v>
      </c>
      <c r="G218" t="s">
        <v>8</v>
      </c>
      <c r="H218" t="s">
        <v>9</v>
      </c>
      <c r="I218" t="s">
        <v>105</v>
      </c>
      <c r="J218" t="s">
        <v>16</v>
      </c>
      <c r="K218" t="s">
        <v>17</v>
      </c>
      <c r="L218" t="s">
        <v>18</v>
      </c>
      <c r="M218" s="13" t="str">
        <f>VLOOKUP($L$2:$L$2367,Agenumeric!$A$1:$B$6,2,FALSE)</f>
        <v>45_54</v>
      </c>
      <c r="N218" s="13">
        <f t="shared" si="16"/>
        <v>0</v>
      </c>
      <c r="O218" s="13" t="str">
        <f t="shared" si="17"/>
        <v>Weekday</v>
      </c>
      <c r="P218" s="13">
        <f t="shared" si="18"/>
        <v>9</v>
      </c>
      <c r="Q218" s="13" t="str">
        <f t="shared" si="19"/>
        <v>Morning</v>
      </c>
      <c r="R218" t="str">
        <f>IFERROR(IF(H218="conversion",VLOOKUP($A$2:$A$2367,Retargeting!$A$2:$B$1703,2,FALSE),""),"No")</f>
        <v/>
      </c>
      <c r="S218" t="str">
        <f>IFERROR(IF(H218="conversion",VLOOKUP($A$2:$A$2367,Prospecting!$A$2:$B$427,2,FALSE),""),"No")</f>
        <v/>
      </c>
    </row>
    <row r="219" spans="1:19" x14ac:dyDescent="0.2">
      <c r="A219">
        <v>29</v>
      </c>
      <c r="B219" s="1">
        <v>43467.429861111108</v>
      </c>
      <c r="C219" s="7">
        <f t="shared" si="15"/>
        <v>4</v>
      </c>
      <c r="D219" s="1" t="str">
        <f>VLOOKUP($C$2:$C$2367,Weekday!$A$1:$B$8,2,FALSE)</f>
        <v>Wednesday</v>
      </c>
      <c r="E219" t="s">
        <v>351</v>
      </c>
      <c r="F219" t="s">
        <v>347</v>
      </c>
      <c r="G219" t="s">
        <v>8</v>
      </c>
      <c r="H219" t="s">
        <v>9</v>
      </c>
      <c r="I219" t="s">
        <v>30</v>
      </c>
      <c r="J219" t="s">
        <v>16</v>
      </c>
      <c r="K219" t="s">
        <v>17</v>
      </c>
      <c r="L219" t="s">
        <v>18</v>
      </c>
      <c r="M219" s="13" t="str">
        <f>VLOOKUP($L$2:$L$2367,Agenumeric!$A$1:$B$6,2,FALSE)</f>
        <v>45_54</v>
      </c>
      <c r="N219" s="13" t="str">
        <f t="shared" si="16"/>
        <v>yes</v>
      </c>
      <c r="O219" s="13" t="str">
        <f t="shared" si="17"/>
        <v>Weekday</v>
      </c>
      <c r="P219" s="13">
        <f t="shared" si="18"/>
        <v>10</v>
      </c>
      <c r="Q219" s="13" t="str">
        <f t="shared" si="19"/>
        <v>Morning</v>
      </c>
      <c r="R219" t="str">
        <f>IFERROR(IF(H219="conversion",VLOOKUP($A$2:$A$2367,Retargeting!$A$2:$B$1703,2,FALSE),""),"No")</f>
        <v/>
      </c>
      <c r="S219" t="str">
        <f>IFERROR(IF(H219="conversion",VLOOKUP($A$2:$A$2367,Prospecting!$A$2:$B$427,2,FALSE),""),"No")</f>
        <v/>
      </c>
    </row>
    <row r="220" spans="1:19" x14ac:dyDescent="0.2">
      <c r="A220">
        <v>29</v>
      </c>
      <c r="B220" s="1">
        <v>43470.748611111114</v>
      </c>
      <c r="C220" s="7">
        <f t="shared" si="15"/>
        <v>7</v>
      </c>
      <c r="D220" s="1" t="str">
        <f>VLOOKUP($C$2:$C$2367,Weekday!$A$1:$B$8,2,FALSE)</f>
        <v>Saturday</v>
      </c>
      <c r="E220" t="s">
        <v>351</v>
      </c>
      <c r="F220" t="s">
        <v>347</v>
      </c>
      <c r="G220" t="s">
        <v>8</v>
      </c>
      <c r="H220" t="s">
        <v>9</v>
      </c>
      <c r="I220" t="s">
        <v>30</v>
      </c>
      <c r="J220" t="s">
        <v>16</v>
      </c>
      <c r="K220" t="s">
        <v>17</v>
      </c>
      <c r="L220" t="s">
        <v>18</v>
      </c>
      <c r="M220" s="13" t="str">
        <f>VLOOKUP($L$2:$L$2367,Agenumeric!$A$1:$B$6,2,FALSE)</f>
        <v>45_54</v>
      </c>
      <c r="N220" s="13" t="str">
        <f t="shared" si="16"/>
        <v>yes</v>
      </c>
      <c r="O220" s="13" t="str">
        <f t="shared" si="17"/>
        <v>Weekend</v>
      </c>
      <c r="P220" s="13">
        <f t="shared" si="18"/>
        <v>17</v>
      </c>
      <c r="Q220" s="13" t="str">
        <f t="shared" si="19"/>
        <v>Evening</v>
      </c>
      <c r="R220" t="str">
        <f>IFERROR(IF(H220="conversion",VLOOKUP($A$2:$A$2367,Retargeting!$A$2:$B$1703,2,FALSE),""),"No")</f>
        <v/>
      </c>
      <c r="S220" t="str">
        <f>IFERROR(IF(H220="conversion",VLOOKUP($A$2:$A$2367,Prospecting!$A$2:$B$427,2,FALSE),""),"No")</f>
        <v/>
      </c>
    </row>
    <row r="221" spans="1:19" x14ac:dyDescent="0.2">
      <c r="A221" s="2">
        <v>29</v>
      </c>
      <c r="B221" s="3">
        <v>43485.646527777775</v>
      </c>
      <c r="C221" s="7">
        <f t="shared" si="15"/>
        <v>1</v>
      </c>
      <c r="D221" s="1" t="str">
        <f>VLOOKUP($C$2:$C$2367,Weekday!$A$1:$B$8,2,FALSE)</f>
        <v>Sunday</v>
      </c>
      <c r="E221" s="2" t="s">
        <v>351</v>
      </c>
      <c r="F221" s="2" t="s">
        <v>348</v>
      </c>
      <c r="G221" s="2" t="s">
        <v>8</v>
      </c>
      <c r="H221" s="2" t="s">
        <v>14</v>
      </c>
      <c r="I221" s="2" t="s">
        <v>105</v>
      </c>
      <c r="J221" s="2" t="s">
        <v>7</v>
      </c>
      <c r="K221" s="2" t="s">
        <v>17</v>
      </c>
      <c r="L221" s="2" t="s">
        <v>18</v>
      </c>
      <c r="M221" s="13" t="str">
        <f>VLOOKUP($L$2:$L$2367,Agenumeric!$A$1:$B$6,2,FALSE)</f>
        <v>45_54</v>
      </c>
      <c r="N221" s="13">
        <f t="shared" si="16"/>
        <v>0</v>
      </c>
      <c r="O221" s="13" t="str">
        <f t="shared" si="17"/>
        <v>Weekend</v>
      </c>
      <c r="P221" s="13">
        <f t="shared" si="18"/>
        <v>15</v>
      </c>
      <c r="Q221" s="13" t="str">
        <f t="shared" si="19"/>
        <v>Afternoon</v>
      </c>
      <c r="R221" t="str">
        <f>IFERROR(IF(H221="conversion",VLOOKUP($A$2:$A$2367,Retargeting!$A$2:$B$1703,2,FALSE),""),"No")</f>
        <v>No</v>
      </c>
      <c r="S221" t="str">
        <f>IFERROR(IF(H221="conversion",VLOOKUP($A$2:$A$2367,Prospecting!$A$2:$B$427,2,FALSE),""),"No")</f>
        <v>Yes</v>
      </c>
    </row>
    <row r="222" spans="1:19" x14ac:dyDescent="0.2">
      <c r="A222">
        <v>30</v>
      </c>
      <c r="B222" s="1">
        <v>43479.422222222223</v>
      </c>
      <c r="C222" s="7">
        <f t="shared" si="15"/>
        <v>2</v>
      </c>
      <c r="D222" s="1" t="str">
        <f>VLOOKUP($C$2:$C$2367,Weekday!$A$1:$B$8,2,FALSE)</f>
        <v>Monday</v>
      </c>
      <c r="E222" t="s">
        <v>351</v>
      </c>
      <c r="F222" t="s">
        <v>347</v>
      </c>
      <c r="G222" t="s">
        <v>8</v>
      </c>
      <c r="H222" t="s">
        <v>9</v>
      </c>
      <c r="I222" t="s">
        <v>30</v>
      </c>
      <c r="J222" t="s">
        <v>16</v>
      </c>
      <c r="K222" t="s">
        <v>12</v>
      </c>
      <c r="L222" t="s">
        <v>13</v>
      </c>
      <c r="M222" s="13" t="str">
        <f>VLOOKUP($L$2:$L$2367,Agenumeric!$A$1:$B$6,2,FALSE)</f>
        <v>25_34</v>
      </c>
      <c r="N222" s="13" t="str">
        <f t="shared" si="16"/>
        <v>yes</v>
      </c>
      <c r="O222" s="13" t="str">
        <f t="shared" si="17"/>
        <v>Weekday</v>
      </c>
      <c r="P222" s="13">
        <f t="shared" si="18"/>
        <v>10</v>
      </c>
      <c r="Q222" s="13" t="str">
        <f t="shared" si="19"/>
        <v>Morning</v>
      </c>
      <c r="R222" t="str">
        <f>IFERROR(IF(H222="conversion",VLOOKUP($A$2:$A$2367,Retargeting!$A$2:$B$1703,2,FALSE),""),"No")</f>
        <v/>
      </c>
      <c r="S222" t="str">
        <f>IFERROR(IF(H222="conversion",VLOOKUP($A$2:$A$2367,Prospecting!$A$2:$B$427,2,FALSE),""),"No")</f>
        <v/>
      </c>
    </row>
    <row r="223" spans="1:19" x14ac:dyDescent="0.2">
      <c r="A223">
        <v>30</v>
      </c>
      <c r="B223" s="1">
        <v>43476.428472222222</v>
      </c>
      <c r="C223" s="7">
        <f t="shared" si="15"/>
        <v>6</v>
      </c>
      <c r="D223" s="1" t="str">
        <f>VLOOKUP($C$2:$C$2367,Weekday!$A$1:$B$8,2,FALSE)</f>
        <v>Friday</v>
      </c>
      <c r="E223" t="s">
        <v>351</v>
      </c>
      <c r="F223" t="s">
        <v>346</v>
      </c>
      <c r="G223" t="s">
        <v>8</v>
      </c>
      <c r="H223" t="s">
        <v>9</v>
      </c>
      <c r="I223" t="s">
        <v>30</v>
      </c>
      <c r="J223" t="s">
        <v>16</v>
      </c>
      <c r="K223" t="s">
        <v>12</v>
      </c>
      <c r="L223" t="s">
        <v>13</v>
      </c>
      <c r="M223" s="13" t="str">
        <f>VLOOKUP($L$2:$L$2367,Agenumeric!$A$1:$B$6,2,FALSE)</f>
        <v>25_34</v>
      </c>
      <c r="N223" s="13" t="str">
        <f t="shared" si="16"/>
        <v>yes</v>
      </c>
      <c r="O223" s="13" t="str">
        <f t="shared" si="17"/>
        <v>Weekday</v>
      </c>
      <c r="P223" s="13">
        <f t="shared" si="18"/>
        <v>10</v>
      </c>
      <c r="Q223" s="13" t="str">
        <f t="shared" si="19"/>
        <v>Morning</v>
      </c>
      <c r="R223" t="str">
        <f>IFERROR(IF(H223="conversion",VLOOKUP($A$2:$A$2367,Retargeting!$A$2:$B$1703,2,FALSE),""),"No")</f>
        <v/>
      </c>
      <c r="S223" t="str">
        <f>IFERROR(IF(H223="conversion",VLOOKUP($A$2:$A$2367,Prospecting!$A$2:$B$427,2,FALSE),""),"No")</f>
        <v/>
      </c>
    </row>
    <row r="224" spans="1:19" x14ac:dyDescent="0.2">
      <c r="A224">
        <v>30</v>
      </c>
      <c r="B224" s="1">
        <v>43480.654861111114</v>
      </c>
      <c r="C224" s="7">
        <f t="shared" si="15"/>
        <v>3</v>
      </c>
      <c r="D224" s="1" t="str">
        <f>VLOOKUP($C$2:$C$2367,Weekday!$A$1:$B$8,2,FALSE)</f>
        <v>Tuesday</v>
      </c>
      <c r="E224" t="s">
        <v>351</v>
      </c>
      <c r="F224" t="s">
        <v>346</v>
      </c>
      <c r="G224" t="s">
        <v>8</v>
      </c>
      <c r="H224" t="s">
        <v>20</v>
      </c>
      <c r="I224" t="s">
        <v>206</v>
      </c>
      <c r="J224" t="s">
        <v>16</v>
      </c>
      <c r="K224" t="s">
        <v>12</v>
      </c>
      <c r="L224" t="s">
        <v>13</v>
      </c>
      <c r="M224" s="13" t="str">
        <f>VLOOKUP($L$2:$L$2367,Agenumeric!$A$1:$B$6,2,FALSE)</f>
        <v>25_34</v>
      </c>
      <c r="N224" s="13">
        <f t="shared" si="16"/>
        <v>0</v>
      </c>
      <c r="O224" s="13" t="str">
        <f t="shared" si="17"/>
        <v>Weekday</v>
      </c>
      <c r="P224" s="13">
        <f t="shared" si="18"/>
        <v>15</v>
      </c>
      <c r="Q224" s="13" t="str">
        <f t="shared" si="19"/>
        <v>Afternoon</v>
      </c>
      <c r="R224" t="str">
        <f>IFERROR(IF(H224="conversion",VLOOKUP($A$2:$A$2367,Retargeting!$A$2:$B$1703,2,FALSE),""),"No")</f>
        <v/>
      </c>
      <c r="S224" t="str">
        <f>IFERROR(IF(H224="conversion",VLOOKUP($A$2:$A$2367,Prospecting!$A$2:$B$427,2,FALSE),""),"No")</f>
        <v/>
      </c>
    </row>
    <row r="225" spans="1:19" x14ac:dyDescent="0.2">
      <c r="A225" s="2">
        <v>30</v>
      </c>
      <c r="B225" s="3">
        <v>43481.490277777775</v>
      </c>
      <c r="C225" s="7">
        <f t="shared" si="15"/>
        <v>4</v>
      </c>
      <c r="D225" s="1" t="str">
        <f>VLOOKUP($C$2:$C$2367,Weekday!$A$1:$B$8,2,FALSE)</f>
        <v>Wednesday</v>
      </c>
      <c r="E225" s="2" t="s">
        <v>351</v>
      </c>
      <c r="F225" s="2" t="s">
        <v>348</v>
      </c>
      <c r="G225" s="2" t="s">
        <v>8</v>
      </c>
      <c r="H225" s="2" t="s">
        <v>14</v>
      </c>
      <c r="I225" s="2" t="s">
        <v>206</v>
      </c>
      <c r="J225" s="2" t="s">
        <v>16</v>
      </c>
      <c r="K225" s="2" t="s">
        <v>12</v>
      </c>
      <c r="L225" s="2" t="s">
        <v>13</v>
      </c>
      <c r="M225" s="13" t="str">
        <f>VLOOKUP($L$2:$L$2367,Agenumeric!$A$1:$B$6,2,FALSE)</f>
        <v>25_34</v>
      </c>
      <c r="N225" s="13">
        <f t="shared" si="16"/>
        <v>0</v>
      </c>
      <c r="O225" s="13" t="str">
        <f t="shared" si="17"/>
        <v>Weekday</v>
      </c>
      <c r="P225" s="13">
        <f t="shared" si="18"/>
        <v>11</v>
      </c>
      <c r="Q225" s="13" t="str">
        <f t="shared" si="19"/>
        <v>Morning</v>
      </c>
      <c r="R225" t="str">
        <f>IFERROR(IF(H225="conversion",VLOOKUP($A$2:$A$2367,Retargeting!$A$2:$B$1703,2,FALSE),""),"No")</f>
        <v>Yes</v>
      </c>
      <c r="S225" t="str">
        <f>IFERROR(IF(H225="conversion",VLOOKUP($A$2:$A$2367,Prospecting!$A$2:$B$427,2,FALSE),""),"No")</f>
        <v>Yes</v>
      </c>
    </row>
    <row r="226" spans="1:19" x14ac:dyDescent="0.2">
      <c r="A226">
        <v>31</v>
      </c>
      <c r="B226" s="1">
        <v>43490.701388888891</v>
      </c>
      <c r="C226" s="7">
        <f t="shared" si="15"/>
        <v>6</v>
      </c>
      <c r="D226" s="1" t="str">
        <f>VLOOKUP($C$2:$C$2367,Weekday!$A$1:$B$8,2,FALSE)</f>
        <v>Friday</v>
      </c>
      <c r="E226" t="s">
        <v>351</v>
      </c>
      <c r="F226" t="s">
        <v>346</v>
      </c>
      <c r="G226" t="s">
        <v>19</v>
      </c>
      <c r="H226" t="s">
        <v>20</v>
      </c>
      <c r="I226" t="s">
        <v>139</v>
      </c>
      <c r="J226" t="s">
        <v>22</v>
      </c>
      <c r="K226" t="s">
        <v>17</v>
      </c>
      <c r="L226" t="s">
        <v>13</v>
      </c>
      <c r="M226" s="13" t="str">
        <f>VLOOKUP($L$2:$L$2367,Agenumeric!$A$1:$B$6,2,FALSE)</f>
        <v>25_34</v>
      </c>
      <c r="N226" s="13">
        <f t="shared" si="16"/>
        <v>0</v>
      </c>
      <c r="O226" s="13" t="str">
        <f t="shared" si="17"/>
        <v>Weekday</v>
      </c>
      <c r="P226" s="13">
        <f t="shared" si="18"/>
        <v>16</v>
      </c>
      <c r="Q226" s="13" t="str">
        <f t="shared" si="19"/>
        <v>Afternoon</v>
      </c>
      <c r="R226" t="str">
        <f>IFERROR(IF(H226="conversion",VLOOKUP($A$2:$A$2367,Retargeting!$A$2:$B$1703,2,FALSE),""),"No")</f>
        <v/>
      </c>
      <c r="S226" t="str">
        <f>IFERROR(IF(H226="conversion",VLOOKUP($A$2:$A$2367,Prospecting!$A$2:$B$427,2,FALSE),""),"No")</f>
        <v/>
      </c>
    </row>
    <row r="227" spans="1:19" x14ac:dyDescent="0.2">
      <c r="A227">
        <v>31</v>
      </c>
      <c r="B227" s="1">
        <v>43489.95208333333</v>
      </c>
      <c r="C227" s="7">
        <f t="shared" si="15"/>
        <v>5</v>
      </c>
      <c r="D227" s="1" t="str">
        <f>VLOOKUP($C$2:$C$2367,Weekday!$A$1:$B$8,2,FALSE)</f>
        <v>Thursday</v>
      </c>
      <c r="E227" t="s">
        <v>351</v>
      </c>
      <c r="F227" t="s">
        <v>346</v>
      </c>
      <c r="G227" t="s">
        <v>19</v>
      </c>
      <c r="H227" t="s">
        <v>25</v>
      </c>
      <c r="I227" t="s">
        <v>62</v>
      </c>
      <c r="J227" t="s">
        <v>22</v>
      </c>
      <c r="K227" t="s">
        <v>17</v>
      </c>
      <c r="L227" t="s">
        <v>13</v>
      </c>
      <c r="M227" s="13" t="str">
        <f>VLOOKUP($L$2:$L$2367,Agenumeric!$A$1:$B$6,2,FALSE)</f>
        <v>25_34</v>
      </c>
      <c r="N227" s="13">
        <f t="shared" si="16"/>
        <v>0</v>
      </c>
      <c r="O227" s="13" t="str">
        <f t="shared" si="17"/>
        <v>Weekday</v>
      </c>
      <c r="P227" s="13">
        <f t="shared" si="18"/>
        <v>22</v>
      </c>
      <c r="Q227" s="13" t="str">
        <f t="shared" si="19"/>
        <v>Evening</v>
      </c>
      <c r="R227" t="str">
        <f>IFERROR(IF(H227="conversion",VLOOKUP($A$2:$A$2367,Retargeting!$A$2:$B$1703,2,FALSE),""),"No")</f>
        <v/>
      </c>
      <c r="S227" t="str">
        <f>IFERROR(IF(H227="conversion",VLOOKUP($A$2:$A$2367,Prospecting!$A$2:$B$427,2,FALSE),""),"No")</f>
        <v/>
      </c>
    </row>
    <row r="228" spans="1:19" x14ac:dyDescent="0.2">
      <c r="A228" s="2">
        <v>31</v>
      </c>
      <c r="B228" s="3">
        <v>43492.452777777777</v>
      </c>
      <c r="C228" s="7">
        <f t="shared" si="15"/>
        <v>1</v>
      </c>
      <c r="D228" s="1" t="str">
        <f>VLOOKUP($C$2:$C$2367,Weekday!$A$1:$B$8,2,FALSE)</f>
        <v>Sunday</v>
      </c>
      <c r="E228" s="2" t="s">
        <v>351</v>
      </c>
      <c r="F228" s="2" t="s">
        <v>348</v>
      </c>
      <c r="G228" s="2" t="s">
        <v>19</v>
      </c>
      <c r="H228" s="2" t="s">
        <v>14</v>
      </c>
      <c r="I228" s="2" t="s">
        <v>139</v>
      </c>
      <c r="J228" s="2" t="s">
        <v>22</v>
      </c>
      <c r="K228" s="2" t="s">
        <v>17</v>
      </c>
      <c r="L228" s="2" t="s">
        <v>13</v>
      </c>
      <c r="M228" s="13" t="str">
        <f>VLOOKUP($L$2:$L$2367,Agenumeric!$A$1:$B$6,2,FALSE)</f>
        <v>25_34</v>
      </c>
      <c r="N228" s="13">
        <f t="shared" si="16"/>
        <v>0</v>
      </c>
      <c r="O228" s="13" t="str">
        <f t="shared" si="17"/>
        <v>Weekend</v>
      </c>
      <c r="P228" s="13">
        <f t="shared" si="18"/>
        <v>10</v>
      </c>
      <c r="Q228" s="13" t="str">
        <f t="shared" si="19"/>
        <v>Morning</v>
      </c>
      <c r="R228" t="str">
        <f>IFERROR(IF(H228="conversion",VLOOKUP($A$2:$A$2367,Retargeting!$A$2:$B$1703,2,FALSE),""),"No")</f>
        <v>Yes</v>
      </c>
      <c r="S228" t="str">
        <f>IFERROR(IF(H228="conversion",VLOOKUP($A$2:$A$2367,Prospecting!$A$2:$B$427,2,FALSE),""),"No")</f>
        <v>No</v>
      </c>
    </row>
    <row r="229" spans="1:19" x14ac:dyDescent="0.2">
      <c r="A229">
        <v>32</v>
      </c>
      <c r="B229" s="1">
        <v>43485.919444444444</v>
      </c>
      <c r="C229" s="7">
        <f t="shared" si="15"/>
        <v>1</v>
      </c>
      <c r="D229" s="1" t="str">
        <f>VLOOKUP($C$2:$C$2367,Weekday!$A$1:$B$8,2,FALSE)</f>
        <v>Sunday</v>
      </c>
      <c r="E229" t="s">
        <v>351</v>
      </c>
      <c r="F229" t="s">
        <v>346</v>
      </c>
      <c r="G229" t="s">
        <v>19</v>
      </c>
      <c r="H229" t="s">
        <v>9</v>
      </c>
      <c r="I229" t="s">
        <v>82</v>
      </c>
      <c r="J229" t="s">
        <v>11</v>
      </c>
      <c r="K229" t="s">
        <v>17</v>
      </c>
      <c r="L229" t="s">
        <v>33</v>
      </c>
      <c r="M229" s="13" t="str">
        <f>VLOOKUP($L$2:$L$2367,Agenumeric!$A$1:$B$6,2,FALSE)</f>
        <v>18_24</v>
      </c>
      <c r="N229" s="13">
        <f t="shared" si="16"/>
        <v>0</v>
      </c>
      <c r="O229" s="13" t="str">
        <f t="shared" si="17"/>
        <v>Weekend</v>
      </c>
      <c r="P229" s="13">
        <f t="shared" si="18"/>
        <v>22</v>
      </c>
      <c r="Q229" s="13" t="str">
        <f t="shared" si="19"/>
        <v>Evening</v>
      </c>
      <c r="R229" t="str">
        <f>IFERROR(IF(H229="conversion",VLOOKUP($A$2:$A$2367,Retargeting!$A$2:$B$1703,2,FALSE),""),"No")</f>
        <v/>
      </c>
      <c r="S229" t="str">
        <f>IFERROR(IF(H229="conversion",VLOOKUP($A$2:$A$2367,Prospecting!$A$2:$B$427,2,FALSE),""),"No")</f>
        <v/>
      </c>
    </row>
    <row r="230" spans="1:19" x14ac:dyDescent="0.2">
      <c r="A230">
        <v>32</v>
      </c>
      <c r="B230" s="1">
        <v>43492.775000000001</v>
      </c>
      <c r="C230" s="7">
        <f t="shared" si="15"/>
        <v>1</v>
      </c>
      <c r="D230" s="1" t="str">
        <f>VLOOKUP($C$2:$C$2367,Weekday!$A$1:$B$8,2,FALSE)</f>
        <v>Sunday</v>
      </c>
      <c r="E230" t="s">
        <v>351</v>
      </c>
      <c r="F230" t="s">
        <v>346</v>
      </c>
      <c r="G230" t="s">
        <v>19</v>
      </c>
      <c r="H230" t="s">
        <v>9</v>
      </c>
      <c r="I230" t="s">
        <v>134</v>
      </c>
      <c r="J230" t="s">
        <v>11</v>
      </c>
      <c r="K230" t="s">
        <v>17</v>
      </c>
      <c r="L230" t="s">
        <v>33</v>
      </c>
      <c r="M230" s="13" t="str">
        <f>VLOOKUP($L$2:$L$2367,Agenumeric!$A$1:$B$6,2,FALSE)</f>
        <v>18_24</v>
      </c>
      <c r="N230" s="13">
        <f t="shared" si="16"/>
        <v>0</v>
      </c>
      <c r="O230" s="13" t="str">
        <f t="shared" si="17"/>
        <v>Weekend</v>
      </c>
      <c r="P230" s="13">
        <f t="shared" si="18"/>
        <v>18</v>
      </c>
      <c r="Q230" s="13" t="str">
        <f t="shared" si="19"/>
        <v>Evening</v>
      </c>
      <c r="R230" t="str">
        <f>IFERROR(IF(H230="conversion",VLOOKUP($A$2:$A$2367,Retargeting!$A$2:$B$1703,2,FALSE),""),"No")</f>
        <v/>
      </c>
      <c r="S230" t="str">
        <f>IFERROR(IF(H230="conversion",VLOOKUP($A$2:$A$2367,Prospecting!$A$2:$B$427,2,FALSE),""),"No")</f>
        <v/>
      </c>
    </row>
    <row r="231" spans="1:19" x14ac:dyDescent="0.2">
      <c r="A231">
        <v>32</v>
      </c>
      <c r="B231" s="1">
        <v>43485.909722222219</v>
      </c>
      <c r="C231" s="7">
        <f t="shared" si="15"/>
        <v>1</v>
      </c>
      <c r="D231" s="1" t="str">
        <f>VLOOKUP($C$2:$C$2367,Weekday!$A$1:$B$8,2,FALSE)</f>
        <v>Sunday</v>
      </c>
      <c r="E231" t="s">
        <v>351</v>
      </c>
      <c r="F231" t="s">
        <v>346</v>
      </c>
      <c r="G231" t="s">
        <v>19</v>
      </c>
      <c r="H231" t="s">
        <v>9</v>
      </c>
      <c r="I231" t="s">
        <v>99</v>
      </c>
      <c r="J231" t="s">
        <v>22</v>
      </c>
      <c r="K231" t="s">
        <v>17</v>
      </c>
      <c r="L231" t="s">
        <v>33</v>
      </c>
      <c r="M231" s="13" t="str">
        <f>VLOOKUP($L$2:$L$2367,Agenumeric!$A$1:$B$6,2,FALSE)</f>
        <v>18_24</v>
      </c>
      <c r="N231" s="13">
        <f t="shared" si="16"/>
        <v>0</v>
      </c>
      <c r="O231" s="13" t="str">
        <f t="shared" si="17"/>
        <v>Weekend</v>
      </c>
      <c r="P231" s="13">
        <f t="shared" si="18"/>
        <v>21</v>
      </c>
      <c r="Q231" s="13" t="str">
        <f t="shared" si="19"/>
        <v>Evening</v>
      </c>
      <c r="R231" t="str">
        <f>IFERROR(IF(H231="conversion",VLOOKUP($A$2:$A$2367,Retargeting!$A$2:$B$1703,2,FALSE),""),"No")</f>
        <v/>
      </c>
      <c r="S231" t="str">
        <f>IFERROR(IF(H231="conversion",VLOOKUP($A$2:$A$2367,Prospecting!$A$2:$B$427,2,FALSE),""),"No")</f>
        <v/>
      </c>
    </row>
    <row r="232" spans="1:19" x14ac:dyDescent="0.2">
      <c r="A232">
        <v>32</v>
      </c>
      <c r="B232" s="1">
        <v>43485.994444444441</v>
      </c>
      <c r="C232" s="7">
        <f t="shared" si="15"/>
        <v>1</v>
      </c>
      <c r="D232" s="1" t="str">
        <f>VLOOKUP($C$2:$C$2367,Weekday!$A$1:$B$8,2,FALSE)</f>
        <v>Sunday</v>
      </c>
      <c r="E232" t="s">
        <v>351</v>
      </c>
      <c r="F232" t="s">
        <v>346</v>
      </c>
      <c r="G232" t="s">
        <v>19</v>
      </c>
      <c r="H232" t="s">
        <v>9</v>
      </c>
      <c r="I232" t="s">
        <v>99</v>
      </c>
      <c r="J232" t="s">
        <v>29</v>
      </c>
      <c r="K232" t="s">
        <v>17</v>
      </c>
      <c r="L232" t="s">
        <v>33</v>
      </c>
      <c r="M232" s="13" t="str">
        <f>VLOOKUP($L$2:$L$2367,Agenumeric!$A$1:$B$6,2,FALSE)</f>
        <v>18_24</v>
      </c>
      <c r="N232" s="13">
        <f t="shared" si="16"/>
        <v>0</v>
      </c>
      <c r="O232" s="13" t="str">
        <f t="shared" si="17"/>
        <v>Weekend</v>
      </c>
      <c r="P232" s="13">
        <f t="shared" si="18"/>
        <v>23</v>
      </c>
      <c r="Q232" s="13" t="str">
        <f t="shared" si="19"/>
        <v>Evening</v>
      </c>
      <c r="R232" t="str">
        <f>IFERROR(IF(H232="conversion",VLOOKUP($A$2:$A$2367,Retargeting!$A$2:$B$1703,2,FALSE),""),"No")</f>
        <v/>
      </c>
      <c r="S232" t="str">
        <f>IFERROR(IF(H232="conversion",VLOOKUP($A$2:$A$2367,Prospecting!$A$2:$B$427,2,FALSE),""),"No")</f>
        <v/>
      </c>
    </row>
    <row r="233" spans="1:19" x14ac:dyDescent="0.2">
      <c r="A233">
        <v>32</v>
      </c>
      <c r="B233" s="1">
        <v>43495.822222222225</v>
      </c>
      <c r="C233" s="7">
        <f t="shared" si="15"/>
        <v>4</v>
      </c>
      <c r="D233" s="1" t="str">
        <f>VLOOKUP($C$2:$C$2367,Weekday!$A$1:$B$8,2,FALSE)</f>
        <v>Wednesday</v>
      </c>
      <c r="E233" t="s">
        <v>351</v>
      </c>
      <c r="F233" t="s">
        <v>346</v>
      </c>
      <c r="G233" t="s">
        <v>19</v>
      </c>
      <c r="H233" t="s">
        <v>20</v>
      </c>
      <c r="I233" t="s">
        <v>150</v>
      </c>
      <c r="J233" t="s">
        <v>29</v>
      </c>
      <c r="K233" t="s">
        <v>17</v>
      </c>
      <c r="L233" t="s">
        <v>33</v>
      </c>
      <c r="M233" s="13" t="str">
        <f>VLOOKUP($L$2:$L$2367,Agenumeric!$A$1:$B$6,2,FALSE)</f>
        <v>18_24</v>
      </c>
      <c r="N233" s="13">
        <f t="shared" si="16"/>
        <v>0</v>
      </c>
      <c r="O233" s="13" t="str">
        <f t="shared" si="17"/>
        <v>Weekday</v>
      </c>
      <c r="P233" s="13">
        <f t="shared" si="18"/>
        <v>19</v>
      </c>
      <c r="Q233" s="13" t="str">
        <f t="shared" si="19"/>
        <v>Evening</v>
      </c>
      <c r="R233" t="str">
        <f>IFERROR(IF(H233="conversion",VLOOKUP($A$2:$A$2367,Retargeting!$A$2:$B$1703,2,FALSE),""),"No")</f>
        <v/>
      </c>
      <c r="S233" t="str">
        <f>IFERROR(IF(H233="conversion",VLOOKUP($A$2:$A$2367,Prospecting!$A$2:$B$427,2,FALSE),""),"No")</f>
        <v/>
      </c>
    </row>
    <row r="234" spans="1:19" x14ac:dyDescent="0.2">
      <c r="A234">
        <v>32</v>
      </c>
      <c r="B234" s="1">
        <v>43491.620138888888</v>
      </c>
      <c r="C234" s="7">
        <f t="shared" si="15"/>
        <v>7</v>
      </c>
      <c r="D234" s="1" t="str">
        <f>VLOOKUP($C$2:$C$2367,Weekday!$A$1:$B$8,2,FALSE)</f>
        <v>Saturday</v>
      </c>
      <c r="E234" t="s">
        <v>351</v>
      </c>
      <c r="F234" t="s">
        <v>346</v>
      </c>
      <c r="G234" t="s">
        <v>19</v>
      </c>
      <c r="H234" t="s">
        <v>9</v>
      </c>
      <c r="I234" t="s">
        <v>271</v>
      </c>
      <c r="J234" t="s">
        <v>29</v>
      </c>
      <c r="K234" t="s">
        <v>17</v>
      </c>
      <c r="L234" t="s">
        <v>33</v>
      </c>
      <c r="M234" s="13" t="str">
        <f>VLOOKUP($L$2:$L$2367,Agenumeric!$A$1:$B$6,2,FALSE)</f>
        <v>18_24</v>
      </c>
      <c r="N234" s="13">
        <f t="shared" si="16"/>
        <v>0</v>
      </c>
      <c r="O234" s="13" t="str">
        <f t="shared" si="17"/>
        <v>Weekend</v>
      </c>
      <c r="P234" s="13">
        <f t="shared" si="18"/>
        <v>14</v>
      </c>
      <c r="Q234" s="13" t="str">
        <f t="shared" si="19"/>
        <v>Afternoon</v>
      </c>
      <c r="R234" t="str">
        <f>IFERROR(IF(H234="conversion",VLOOKUP($A$2:$A$2367,Retargeting!$A$2:$B$1703,2,FALSE),""),"No")</f>
        <v/>
      </c>
      <c r="S234" t="str">
        <f>IFERROR(IF(H234="conversion",VLOOKUP($A$2:$A$2367,Prospecting!$A$2:$B$427,2,FALSE),""),"No")</f>
        <v/>
      </c>
    </row>
    <row r="235" spans="1:19" x14ac:dyDescent="0.2">
      <c r="A235">
        <v>32</v>
      </c>
      <c r="B235" s="1">
        <v>43474.863888888889</v>
      </c>
      <c r="C235" s="7">
        <f t="shared" si="15"/>
        <v>4</v>
      </c>
      <c r="D235" s="1" t="str">
        <f>VLOOKUP($C$2:$C$2367,Weekday!$A$1:$B$8,2,FALSE)</f>
        <v>Wednesday</v>
      </c>
      <c r="E235" t="s">
        <v>351</v>
      </c>
      <c r="F235" t="s">
        <v>346</v>
      </c>
      <c r="G235" t="s">
        <v>19</v>
      </c>
      <c r="H235" t="s">
        <v>9</v>
      </c>
      <c r="I235" t="s">
        <v>289</v>
      </c>
      <c r="J235" t="s">
        <v>16</v>
      </c>
      <c r="K235" t="s">
        <v>17</v>
      </c>
      <c r="L235" t="s">
        <v>33</v>
      </c>
      <c r="M235" s="13" t="str">
        <f>VLOOKUP($L$2:$L$2367,Agenumeric!$A$1:$B$6,2,FALSE)</f>
        <v>18_24</v>
      </c>
      <c r="N235" s="13">
        <f t="shared" si="16"/>
        <v>0</v>
      </c>
      <c r="O235" s="13" t="str">
        <f t="shared" si="17"/>
        <v>Weekday</v>
      </c>
      <c r="P235" s="13">
        <f t="shared" si="18"/>
        <v>20</v>
      </c>
      <c r="Q235" s="13" t="str">
        <f t="shared" si="19"/>
        <v>Evening</v>
      </c>
      <c r="R235" t="str">
        <f>IFERROR(IF(H235="conversion",VLOOKUP($A$2:$A$2367,Retargeting!$A$2:$B$1703,2,FALSE),""),"No")</f>
        <v/>
      </c>
      <c r="S235" t="str">
        <f>IFERROR(IF(H235="conversion",VLOOKUP($A$2:$A$2367,Prospecting!$A$2:$B$427,2,FALSE),""),"No")</f>
        <v/>
      </c>
    </row>
    <row r="236" spans="1:19" x14ac:dyDescent="0.2">
      <c r="A236" s="2">
        <v>32</v>
      </c>
      <c r="B236" s="3">
        <v>43496.856249999997</v>
      </c>
      <c r="C236" s="7">
        <f t="shared" si="15"/>
        <v>5</v>
      </c>
      <c r="D236" s="1" t="str">
        <f>VLOOKUP($C$2:$C$2367,Weekday!$A$1:$B$8,2,FALSE)</f>
        <v>Thursday</v>
      </c>
      <c r="E236" s="2" t="s">
        <v>351</v>
      </c>
      <c r="F236" s="2" t="s">
        <v>348</v>
      </c>
      <c r="G236" s="2" t="s">
        <v>19</v>
      </c>
      <c r="H236" s="2" t="s">
        <v>14</v>
      </c>
      <c r="I236" s="2" t="s">
        <v>150</v>
      </c>
      <c r="J236" s="2" t="s">
        <v>29</v>
      </c>
      <c r="K236" s="2" t="s">
        <v>17</v>
      </c>
      <c r="L236" s="2" t="s">
        <v>33</v>
      </c>
      <c r="M236" s="13" t="str">
        <f>VLOOKUP($L$2:$L$2367,Agenumeric!$A$1:$B$6,2,FALSE)</f>
        <v>18_24</v>
      </c>
      <c r="N236" s="13">
        <f t="shared" si="16"/>
        <v>0</v>
      </c>
      <c r="O236" s="13" t="str">
        <f t="shared" si="17"/>
        <v>Weekday</v>
      </c>
      <c r="P236" s="13">
        <f t="shared" si="18"/>
        <v>20</v>
      </c>
      <c r="Q236" s="13" t="str">
        <f t="shared" si="19"/>
        <v>Evening</v>
      </c>
      <c r="R236" t="str">
        <f>IFERROR(IF(H236="conversion",VLOOKUP($A$2:$A$2367,Retargeting!$A$2:$B$1703,2,FALSE),""),"No")</f>
        <v>Yes</v>
      </c>
      <c r="S236" t="str">
        <f>IFERROR(IF(H236="conversion",VLOOKUP($A$2:$A$2367,Prospecting!$A$2:$B$427,2,FALSE),""),"No")</f>
        <v>No</v>
      </c>
    </row>
    <row r="237" spans="1:19" x14ac:dyDescent="0.2">
      <c r="A237">
        <v>33</v>
      </c>
      <c r="B237" s="1">
        <v>43470.886805555558</v>
      </c>
      <c r="C237" s="7">
        <f t="shared" si="15"/>
        <v>7</v>
      </c>
      <c r="D237" s="1" t="str">
        <f>VLOOKUP($C$2:$C$2367,Weekday!$A$1:$B$8,2,FALSE)</f>
        <v>Saturday</v>
      </c>
      <c r="E237" t="s">
        <v>351</v>
      </c>
      <c r="F237" t="s">
        <v>347</v>
      </c>
      <c r="G237" t="s">
        <v>8</v>
      </c>
      <c r="H237" t="s">
        <v>20</v>
      </c>
      <c r="I237" t="s">
        <v>30</v>
      </c>
      <c r="J237" t="s">
        <v>16</v>
      </c>
      <c r="K237" t="s">
        <v>12</v>
      </c>
      <c r="L237" t="s">
        <v>13</v>
      </c>
      <c r="M237" s="13" t="str">
        <f>VLOOKUP($L$2:$L$2367,Agenumeric!$A$1:$B$6,2,FALSE)</f>
        <v>25_34</v>
      </c>
      <c r="N237" s="13" t="str">
        <f t="shared" si="16"/>
        <v>yes</v>
      </c>
      <c r="O237" s="13" t="str">
        <f t="shared" si="17"/>
        <v>Weekend</v>
      </c>
      <c r="P237" s="13">
        <f t="shared" si="18"/>
        <v>21</v>
      </c>
      <c r="Q237" s="13" t="str">
        <f t="shared" si="19"/>
        <v>Evening</v>
      </c>
      <c r="R237" t="str">
        <f>IFERROR(IF(H237="conversion",VLOOKUP($A$2:$A$2367,Retargeting!$A$2:$B$1703,2,FALSE),""),"No")</f>
        <v/>
      </c>
      <c r="S237" t="str">
        <f>IFERROR(IF(H237="conversion",VLOOKUP($A$2:$A$2367,Prospecting!$A$2:$B$427,2,FALSE),""),"No")</f>
        <v/>
      </c>
    </row>
    <row r="238" spans="1:19" x14ac:dyDescent="0.2">
      <c r="A238" s="2">
        <v>33</v>
      </c>
      <c r="B238" s="3">
        <v>43471.814583333333</v>
      </c>
      <c r="C238" s="7">
        <f t="shared" si="15"/>
        <v>1</v>
      </c>
      <c r="D238" s="1" t="str">
        <f>VLOOKUP($C$2:$C$2367,Weekday!$A$1:$B$8,2,FALSE)</f>
        <v>Sunday</v>
      </c>
      <c r="E238" s="2" t="s">
        <v>351</v>
      </c>
      <c r="F238" s="2" t="s">
        <v>348</v>
      </c>
      <c r="G238" s="2" t="s">
        <v>8</v>
      </c>
      <c r="H238" s="2" t="s">
        <v>14</v>
      </c>
      <c r="I238" s="2" t="s">
        <v>30</v>
      </c>
      <c r="J238" s="2" t="s">
        <v>16</v>
      </c>
      <c r="K238" s="2" t="s">
        <v>12</v>
      </c>
      <c r="L238" s="2" t="s">
        <v>13</v>
      </c>
      <c r="M238" s="13" t="str">
        <f>VLOOKUP($L$2:$L$2367,Agenumeric!$A$1:$B$6,2,FALSE)</f>
        <v>25_34</v>
      </c>
      <c r="N238" s="13" t="str">
        <f t="shared" si="16"/>
        <v>yes</v>
      </c>
      <c r="O238" s="13" t="str">
        <f t="shared" si="17"/>
        <v>Weekend</v>
      </c>
      <c r="P238" s="13">
        <f t="shared" si="18"/>
        <v>19</v>
      </c>
      <c r="Q238" s="13" t="str">
        <f t="shared" si="19"/>
        <v>Evening</v>
      </c>
      <c r="R238" t="str">
        <f>IFERROR(IF(H238="conversion",VLOOKUP($A$2:$A$2367,Retargeting!$A$2:$B$1703,2,FALSE),""),"No")</f>
        <v>No</v>
      </c>
      <c r="S238" t="str">
        <f>IFERROR(IF(H238="conversion",VLOOKUP($A$2:$A$2367,Prospecting!$A$2:$B$427,2,FALSE),""),"No")</f>
        <v>Yes</v>
      </c>
    </row>
    <row r="239" spans="1:19" x14ac:dyDescent="0.2">
      <c r="A239">
        <v>34</v>
      </c>
      <c r="B239" s="1">
        <v>43475.538194444445</v>
      </c>
      <c r="C239" s="7">
        <f t="shared" si="15"/>
        <v>5</v>
      </c>
      <c r="D239" s="1" t="str">
        <f>VLOOKUP($C$2:$C$2367,Weekday!$A$1:$B$8,2,FALSE)</f>
        <v>Thursday</v>
      </c>
      <c r="E239" t="s">
        <v>351</v>
      </c>
      <c r="F239" t="s">
        <v>347</v>
      </c>
      <c r="G239" t="s">
        <v>8</v>
      </c>
      <c r="H239" t="s">
        <v>20</v>
      </c>
      <c r="I239" t="s">
        <v>176</v>
      </c>
      <c r="J239" t="s">
        <v>11</v>
      </c>
      <c r="K239" t="s">
        <v>17</v>
      </c>
      <c r="L239" t="s">
        <v>13</v>
      </c>
      <c r="M239" s="13" t="str">
        <f>VLOOKUP($L$2:$L$2367,Agenumeric!$A$1:$B$6,2,FALSE)</f>
        <v>25_34</v>
      </c>
      <c r="N239" s="13">
        <f t="shared" si="16"/>
        <v>0</v>
      </c>
      <c r="O239" s="13" t="str">
        <f t="shared" si="17"/>
        <v>Weekday</v>
      </c>
      <c r="P239" s="13">
        <f t="shared" si="18"/>
        <v>12</v>
      </c>
      <c r="Q239" s="13" t="str">
        <f t="shared" si="19"/>
        <v>Afternoon</v>
      </c>
      <c r="R239" t="str">
        <f>IFERROR(IF(H239="conversion",VLOOKUP($A$2:$A$2367,Retargeting!$A$2:$B$1703,2,FALSE),""),"No")</f>
        <v/>
      </c>
      <c r="S239" t="str">
        <f>IFERROR(IF(H239="conversion",VLOOKUP($A$2:$A$2367,Prospecting!$A$2:$B$427,2,FALSE),""),"No")</f>
        <v/>
      </c>
    </row>
    <row r="240" spans="1:19" x14ac:dyDescent="0.2">
      <c r="A240" s="2">
        <v>34</v>
      </c>
      <c r="B240" s="3">
        <v>43482.595833333333</v>
      </c>
      <c r="C240" s="7">
        <f t="shared" si="15"/>
        <v>5</v>
      </c>
      <c r="D240" s="1" t="str">
        <f>VLOOKUP($C$2:$C$2367,Weekday!$A$1:$B$8,2,FALSE)</f>
        <v>Thursday</v>
      </c>
      <c r="E240" s="2" t="s">
        <v>351</v>
      </c>
      <c r="F240" s="2" t="s">
        <v>348</v>
      </c>
      <c r="G240" s="2" t="s">
        <v>8</v>
      </c>
      <c r="H240" s="2" t="s">
        <v>14</v>
      </c>
      <c r="I240" s="2" t="s">
        <v>176</v>
      </c>
      <c r="J240" s="2" t="s">
        <v>11</v>
      </c>
      <c r="K240" s="2" t="s">
        <v>17</v>
      </c>
      <c r="L240" s="2" t="s">
        <v>13</v>
      </c>
      <c r="M240" s="13" t="str">
        <f>VLOOKUP($L$2:$L$2367,Agenumeric!$A$1:$B$6,2,FALSE)</f>
        <v>25_34</v>
      </c>
      <c r="N240" s="13">
        <f t="shared" si="16"/>
        <v>0</v>
      </c>
      <c r="O240" s="13" t="str">
        <f t="shared" si="17"/>
        <v>Weekday</v>
      </c>
      <c r="P240" s="13">
        <f t="shared" si="18"/>
        <v>14</v>
      </c>
      <c r="Q240" s="13" t="str">
        <f t="shared" si="19"/>
        <v>Afternoon</v>
      </c>
      <c r="R240" t="str">
        <f>IFERROR(IF(H240="conversion",VLOOKUP($A$2:$A$2367,Retargeting!$A$2:$B$1703,2,FALSE),""),"No")</f>
        <v>No</v>
      </c>
      <c r="S240" t="str">
        <f>IFERROR(IF(H240="conversion",VLOOKUP($A$2:$A$2367,Prospecting!$A$2:$B$427,2,FALSE),""),"No")</f>
        <v>Yes</v>
      </c>
    </row>
    <row r="241" spans="1:19" x14ac:dyDescent="0.2">
      <c r="A241" s="2">
        <v>35</v>
      </c>
      <c r="B241" s="3">
        <v>43488.388888888891</v>
      </c>
      <c r="C241" s="7">
        <f t="shared" si="15"/>
        <v>4</v>
      </c>
      <c r="D241" s="1" t="str">
        <f>VLOOKUP($C$2:$C$2367,Weekday!$A$1:$B$8,2,FALSE)</f>
        <v>Wednesday</v>
      </c>
      <c r="E241" s="2"/>
      <c r="F241" s="2" t="s">
        <v>348</v>
      </c>
      <c r="G241" s="2" t="s">
        <v>8</v>
      </c>
      <c r="H241" s="2" t="s">
        <v>14</v>
      </c>
      <c r="I241" s="2" t="s">
        <v>125</v>
      </c>
      <c r="J241" s="2" t="s">
        <v>16</v>
      </c>
      <c r="K241" s="2" t="s">
        <v>17</v>
      </c>
      <c r="L241" s="2" t="s">
        <v>18</v>
      </c>
      <c r="M241" s="13" t="str">
        <f>VLOOKUP($L$2:$L$2367,Agenumeric!$A$1:$B$6,2,FALSE)</f>
        <v>45_54</v>
      </c>
      <c r="N241" s="13">
        <f t="shared" si="16"/>
        <v>0</v>
      </c>
      <c r="O241" s="13" t="str">
        <f t="shared" si="17"/>
        <v>Weekday</v>
      </c>
      <c r="P241" s="13">
        <f t="shared" si="18"/>
        <v>9</v>
      </c>
      <c r="Q241" s="13" t="str">
        <f t="shared" si="19"/>
        <v>Morning</v>
      </c>
      <c r="R241" t="str">
        <f>IFERROR(IF(H241="conversion",VLOOKUP($A$2:$A$2367,Retargeting!$A$2:$B$1703,2,FALSE),""),"No")</f>
        <v>No</v>
      </c>
      <c r="S241" t="str">
        <f>IFERROR(IF(H241="conversion",VLOOKUP($A$2:$A$2367,Prospecting!$A$2:$B$427,2,FALSE),""),"No")</f>
        <v>No</v>
      </c>
    </row>
    <row r="242" spans="1:19" x14ac:dyDescent="0.2">
      <c r="A242">
        <v>36</v>
      </c>
      <c r="B242" s="1">
        <v>43472.861111111109</v>
      </c>
      <c r="C242" s="7">
        <f t="shared" si="15"/>
        <v>2</v>
      </c>
      <c r="D242" s="1" t="str">
        <f>VLOOKUP($C$2:$C$2367,Weekday!$A$1:$B$8,2,FALSE)</f>
        <v>Monday</v>
      </c>
      <c r="E242" t="s">
        <v>351</v>
      </c>
      <c r="F242" t="s">
        <v>347</v>
      </c>
      <c r="G242" t="s">
        <v>8</v>
      </c>
      <c r="H242" t="s">
        <v>20</v>
      </c>
      <c r="I242" t="s">
        <v>30</v>
      </c>
      <c r="J242" t="s">
        <v>16</v>
      </c>
      <c r="K242" t="s">
        <v>12</v>
      </c>
      <c r="L242" t="s">
        <v>18</v>
      </c>
      <c r="M242" s="13" t="str">
        <f>VLOOKUP($L$2:$L$2367,Agenumeric!$A$1:$B$6,2,FALSE)</f>
        <v>45_54</v>
      </c>
      <c r="N242" s="13" t="str">
        <f t="shared" si="16"/>
        <v>yes</v>
      </c>
      <c r="O242" s="13" t="str">
        <f t="shared" si="17"/>
        <v>Weekday</v>
      </c>
      <c r="P242" s="13">
        <f t="shared" si="18"/>
        <v>20</v>
      </c>
      <c r="Q242" s="13" t="str">
        <f t="shared" si="19"/>
        <v>Evening</v>
      </c>
      <c r="R242" t="str">
        <f>IFERROR(IF(H242="conversion",VLOOKUP($A$2:$A$2367,Retargeting!$A$2:$B$1703,2,FALSE),""),"No")</f>
        <v/>
      </c>
      <c r="S242" t="str">
        <f>IFERROR(IF(H242="conversion",VLOOKUP($A$2:$A$2367,Prospecting!$A$2:$B$427,2,FALSE),""),"No")</f>
        <v/>
      </c>
    </row>
    <row r="243" spans="1:19" x14ac:dyDescent="0.2">
      <c r="A243" s="2">
        <v>36</v>
      </c>
      <c r="B243" s="3">
        <v>43483.710416666669</v>
      </c>
      <c r="C243" s="7">
        <f t="shared" si="15"/>
        <v>6</v>
      </c>
      <c r="D243" s="1" t="str">
        <f>VLOOKUP($C$2:$C$2367,Weekday!$A$1:$B$8,2,FALSE)</f>
        <v>Friday</v>
      </c>
      <c r="E243" s="2" t="s">
        <v>351</v>
      </c>
      <c r="F243" s="2" t="s">
        <v>348</v>
      </c>
      <c r="G243" s="2" t="s">
        <v>8</v>
      </c>
      <c r="H243" s="2" t="s">
        <v>14</v>
      </c>
      <c r="I243" s="2" t="s">
        <v>30</v>
      </c>
      <c r="J243" s="2" t="s">
        <v>16</v>
      </c>
      <c r="K243" s="2" t="s">
        <v>12</v>
      </c>
      <c r="L243" s="2" t="s">
        <v>18</v>
      </c>
      <c r="M243" s="13" t="str">
        <f>VLOOKUP($L$2:$L$2367,Agenumeric!$A$1:$B$6,2,FALSE)</f>
        <v>45_54</v>
      </c>
      <c r="N243" s="13" t="str">
        <f t="shared" si="16"/>
        <v>yes</v>
      </c>
      <c r="O243" s="13" t="str">
        <f t="shared" si="17"/>
        <v>Weekday</v>
      </c>
      <c r="P243" s="13">
        <f t="shared" si="18"/>
        <v>17</v>
      </c>
      <c r="Q243" s="13" t="str">
        <f t="shared" si="19"/>
        <v>Evening</v>
      </c>
      <c r="R243" t="str">
        <f>IFERROR(IF(H243="conversion",VLOOKUP($A$2:$A$2367,Retargeting!$A$2:$B$1703,2,FALSE),""),"No")</f>
        <v>No</v>
      </c>
      <c r="S243" t="str">
        <f>IFERROR(IF(H243="conversion",VLOOKUP($A$2:$A$2367,Prospecting!$A$2:$B$427,2,FALSE),""),"No")</f>
        <v>Yes</v>
      </c>
    </row>
    <row r="244" spans="1:19" x14ac:dyDescent="0.2">
      <c r="A244">
        <v>37</v>
      </c>
      <c r="B244" s="1">
        <v>43483.888888888891</v>
      </c>
      <c r="C244" s="7">
        <f t="shared" si="15"/>
        <v>6</v>
      </c>
      <c r="D244" s="1" t="str">
        <f>VLOOKUP($C$2:$C$2367,Weekday!$A$1:$B$8,2,FALSE)</f>
        <v>Friday</v>
      </c>
      <c r="E244" t="s">
        <v>351</v>
      </c>
      <c r="F244" t="s">
        <v>346</v>
      </c>
      <c r="G244" t="s">
        <v>8</v>
      </c>
      <c r="H244" t="s">
        <v>9</v>
      </c>
      <c r="I244" t="s">
        <v>30</v>
      </c>
      <c r="J244" t="s">
        <v>11</v>
      </c>
      <c r="K244" t="s">
        <v>17</v>
      </c>
      <c r="L244" t="s">
        <v>18</v>
      </c>
      <c r="M244" s="13" t="str">
        <f>VLOOKUP($L$2:$L$2367,Agenumeric!$A$1:$B$6,2,FALSE)</f>
        <v>45_54</v>
      </c>
      <c r="N244" s="13" t="str">
        <f t="shared" si="16"/>
        <v>yes</v>
      </c>
      <c r="O244" s="13" t="str">
        <f t="shared" si="17"/>
        <v>Weekday</v>
      </c>
      <c r="P244" s="13">
        <f t="shared" si="18"/>
        <v>21</v>
      </c>
      <c r="Q244" s="13" t="str">
        <f t="shared" si="19"/>
        <v>Evening</v>
      </c>
      <c r="R244" t="str">
        <f>IFERROR(IF(H244="conversion",VLOOKUP($A$2:$A$2367,Retargeting!$A$2:$B$1703,2,FALSE),""),"No")</f>
        <v/>
      </c>
      <c r="S244" t="str">
        <f>IFERROR(IF(H244="conversion",VLOOKUP($A$2:$A$2367,Prospecting!$A$2:$B$427,2,FALSE),""),"No")</f>
        <v/>
      </c>
    </row>
    <row r="245" spans="1:19" x14ac:dyDescent="0.2">
      <c r="A245">
        <v>37</v>
      </c>
      <c r="B245" s="1">
        <v>43485.447222222225</v>
      </c>
      <c r="C245" s="7">
        <f t="shared" si="15"/>
        <v>1</v>
      </c>
      <c r="D245" s="1" t="str">
        <f>VLOOKUP($C$2:$C$2367,Weekday!$A$1:$B$8,2,FALSE)</f>
        <v>Sunday</v>
      </c>
      <c r="E245" t="s">
        <v>351</v>
      </c>
      <c r="F245" t="s">
        <v>346</v>
      </c>
      <c r="G245" t="s">
        <v>8</v>
      </c>
      <c r="H245" t="s">
        <v>9</v>
      </c>
      <c r="I245" t="s">
        <v>30</v>
      </c>
      <c r="J245" t="s">
        <v>11</v>
      </c>
      <c r="K245" t="s">
        <v>17</v>
      </c>
      <c r="L245" t="s">
        <v>18</v>
      </c>
      <c r="M245" s="13" t="str">
        <f>VLOOKUP($L$2:$L$2367,Agenumeric!$A$1:$B$6,2,FALSE)</f>
        <v>45_54</v>
      </c>
      <c r="N245" s="13" t="str">
        <f t="shared" si="16"/>
        <v>yes</v>
      </c>
      <c r="O245" s="13" t="str">
        <f t="shared" si="17"/>
        <v>Weekend</v>
      </c>
      <c r="P245" s="13">
        <f t="shared" si="18"/>
        <v>10</v>
      </c>
      <c r="Q245" s="13" t="str">
        <f t="shared" si="19"/>
        <v>Morning</v>
      </c>
      <c r="R245" t="str">
        <f>IFERROR(IF(H245="conversion",VLOOKUP($A$2:$A$2367,Retargeting!$A$2:$B$1703,2,FALSE),""),"No")</f>
        <v/>
      </c>
      <c r="S245" t="str">
        <f>IFERROR(IF(H245="conversion",VLOOKUP($A$2:$A$2367,Prospecting!$A$2:$B$427,2,FALSE),""),"No")</f>
        <v/>
      </c>
    </row>
    <row r="246" spans="1:19" x14ac:dyDescent="0.2">
      <c r="A246">
        <v>37</v>
      </c>
      <c r="B246" s="1">
        <v>43479.792361111111</v>
      </c>
      <c r="C246" s="7">
        <f t="shared" si="15"/>
        <v>2</v>
      </c>
      <c r="D246" s="1" t="str">
        <f>VLOOKUP($C$2:$C$2367,Weekday!$A$1:$B$8,2,FALSE)</f>
        <v>Monday</v>
      </c>
      <c r="E246" t="s">
        <v>351</v>
      </c>
      <c r="F246" t="s">
        <v>346</v>
      </c>
      <c r="G246" t="s">
        <v>8</v>
      </c>
      <c r="H246" t="s">
        <v>9</v>
      </c>
      <c r="I246" t="s">
        <v>30</v>
      </c>
      <c r="J246" t="s">
        <v>11</v>
      </c>
      <c r="K246" t="s">
        <v>17</v>
      </c>
      <c r="L246" t="s">
        <v>18</v>
      </c>
      <c r="M246" s="13" t="str">
        <f>VLOOKUP($L$2:$L$2367,Agenumeric!$A$1:$B$6,2,FALSE)</f>
        <v>45_54</v>
      </c>
      <c r="N246" s="13" t="str">
        <f t="shared" si="16"/>
        <v>yes</v>
      </c>
      <c r="O246" s="13" t="str">
        <f t="shared" si="17"/>
        <v>Weekday</v>
      </c>
      <c r="P246" s="13">
        <f t="shared" si="18"/>
        <v>19</v>
      </c>
      <c r="Q246" s="13" t="str">
        <f t="shared" si="19"/>
        <v>Evening</v>
      </c>
      <c r="R246" t="str">
        <f>IFERROR(IF(H246="conversion",VLOOKUP($A$2:$A$2367,Retargeting!$A$2:$B$1703,2,FALSE),""),"No")</f>
        <v/>
      </c>
      <c r="S246" t="str">
        <f>IFERROR(IF(H246="conversion",VLOOKUP($A$2:$A$2367,Prospecting!$A$2:$B$427,2,FALSE),""),"No")</f>
        <v/>
      </c>
    </row>
    <row r="247" spans="1:19" x14ac:dyDescent="0.2">
      <c r="A247">
        <v>37</v>
      </c>
      <c r="B247" s="1">
        <v>43481.886805555558</v>
      </c>
      <c r="C247" s="7">
        <f t="shared" si="15"/>
        <v>4</v>
      </c>
      <c r="D247" s="1" t="str">
        <f>VLOOKUP($C$2:$C$2367,Weekday!$A$1:$B$8,2,FALSE)</f>
        <v>Wednesday</v>
      </c>
      <c r="E247" t="s">
        <v>351</v>
      </c>
      <c r="F247" t="s">
        <v>346</v>
      </c>
      <c r="G247" t="s">
        <v>8</v>
      </c>
      <c r="H247" t="s">
        <v>9</v>
      </c>
      <c r="I247" t="s">
        <v>30</v>
      </c>
      <c r="J247" t="s">
        <v>11</v>
      </c>
      <c r="K247" t="s">
        <v>17</v>
      </c>
      <c r="L247" t="s">
        <v>18</v>
      </c>
      <c r="M247" s="13" t="str">
        <f>VLOOKUP($L$2:$L$2367,Agenumeric!$A$1:$B$6,2,FALSE)</f>
        <v>45_54</v>
      </c>
      <c r="N247" s="13" t="str">
        <f t="shared" si="16"/>
        <v>yes</v>
      </c>
      <c r="O247" s="13" t="str">
        <f t="shared" si="17"/>
        <v>Weekday</v>
      </c>
      <c r="P247" s="13">
        <f t="shared" si="18"/>
        <v>21</v>
      </c>
      <c r="Q247" s="13" t="str">
        <f t="shared" si="19"/>
        <v>Evening</v>
      </c>
      <c r="R247" t="str">
        <f>IFERROR(IF(H247="conversion",VLOOKUP($A$2:$A$2367,Retargeting!$A$2:$B$1703,2,FALSE),""),"No")</f>
        <v/>
      </c>
      <c r="S247" t="str">
        <f>IFERROR(IF(H247="conversion",VLOOKUP($A$2:$A$2367,Prospecting!$A$2:$B$427,2,FALSE),""),"No")</f>
        <v/>
      </c>
    </row>
    <row r="248" spans="1:19" x14ac:dyDescent="0.2">
      <c r="A248">
        <v>37</v>
      </c>
      <c r="B248" s="1">
        <v>43479.798611111109</v>
      </c>
      <c r="C248" s="7">
        <f t="shared" si="15"/>
        <v>2</v>
      </c>
      <c r="D248" s="1" t="str">
        <f>VLOOKUP($C$2:$C$2367,Weekday!$A$1:$B$8,2,FALSE)</f>
        <v>Monday</v>
      </c>
      <c r="E248" t="s">
        <v>351</v>
      </c>
      <c r="F248" t="s">
        <v>346</v>
      </c>
      <c r="G248" t="s">
        <v>8</v>
      </c>
      <c r="H248" t="s">
        <v>9</v>
      </c>
      <c r="I248" t="s">
        <v>30</v>
      </c>
      <c r="J248" t="s">
        <v>11</v>
      </c>
      <c r="K248" t="s">
        <v>17</v>
      </c>
      <c r="L248" t="s">
        <v>18</v>
      </c>
      <c r="M248" s="13" t="str">
        <f>VLOOKUP($L$2:$L$2367,Agenumeric!$A$1:$B$6,2,FALSE)</f>
        <v>45_54</v>
      </c>
      <c r="N248" s="13" t="str">
        <f t="shared" si="16"/>
        <v>yes</v>
      </c>
      <c r="O248" s="13" t="str">
        <f t="shared" si="17"/>
        <v>Weekday</v>
      </c>
      <c r="P248" s="13">
        <f t="shared" si="18"/>
        <v>19</v>
      </c>
      <c r="Q248" s="13" t="str">
        <f t="shared" si="19"/>
        <v>Evening</v>
      </c>
      <c r="R248" t="str">
        <f>IFERROR(IF(H248="conversion",VLOOKUP($A$2:$A$2367,Retargeting!$A$2:$B$1703,2,FALSE),""),"No")</f>
        <v/>
      </c>
      <c r="S248" t="str">
        <f>IFERROR(IF(H248="conversion",VLOOKUP($A$2:$A$2367,Prospecting!$A$2:$B$427,2,FALSE),""),"No")</f>
        <v/>
      </c>
    </row>
    <row r="249" spans="1:19" x14ac:dyDescent="0.2">
      <c r="A249">
        <v>37</v>
      </c>
      <c r="B249" s="1">
        <v>43479.804166666669</v>
      </c>
      <c r="C249" s="7">
        <f t="shared" si="15"/>
        <v>2</v>
      </c>
      <c r="D249" s="1" t="str">
        <f>VLOOKUP($C$2:$C$2367,Weekday!$A$1:$B$8,2,FALSE)</f>
        <v>Monday</v>
      </c>
      <c r="E249" t="s">
        <v>351</v>
      </c>
      <c r="F249" t="s">
        <v>346</v>
      </c>
      <c r="G249" t="s">
        <v>8</v>
      </c>
      <c r="H249" t="s">
        <v>9</v>
      </c>
      <c r="I249" t="s">
        <v>30</v>
      </c>
      <c r="J249" t="s">
        <v>11</v>
      </c>
      <c r="K249" t="s">
        <v>17</v>
      </c>
      <c r="L249" t="s">
        <v>18</v>
      </c>
      <c r="M249" s="13" t="str">
        <f>VLOOKUP($L$2:$L$2367,Agenumeric!$A$1:$B$6,2,FALSE)</f>
        <v>45_54</v>
      </c>
      <c r="N249" s="13" t="str">
        <f t="shared" si="16"/>
        <v>yes</v>
      </c>
      <c r="O249" s="13" t="str">
        <f t="shared" si="17"/>
        <v>Weekday</v>
      </c>
      <c r="P249" s="13">
        <f t="shared" si="18"/>
        <v>19</v>
      </c>
      <c r="Q249" s="13" t="str">
        <f t="shared" si="19"/>
        <v>Evening</v>
      </c>
      <c r="R249" t="str">
        <f>IFERROR(IF(H249="conversion",VLOOKUP($A$2:$A$2367,Retargeting!$A$2:$B$1703,2,FALSE),""),"No")</f>
        <v/>
      </c>
      <c r="S249" t="str">
        <f>IFERROR(IF(H249="conversion",VLOOKUP($A$2:$A$2367,Prospecting!$A$2:$B$427,2,FALSE),""),"No")</f>
        <v/>
      </c>
    </row>
    <row r="250" spans="1:19" x14ac:dyDescent="0.2">
      <c r="A250">
        <v>37</v>
      </c>
      <c r="B250" s="1">
        <v>43479.815972222219</v>
      </c>
      <c r="C250" s="7">
        <f t="shared" si="15"/>
        <v>2</v>
      </c>
      <c r="D250" s="1" t="str">
        <f>VLOOKUP($C$2:$C$2367,Weekday!$A$1:$B$8,2,FALSE)</f>
        <v>Monday</v>
      </c>
      <c r="E250" t="s">
        <v>351</v>
      </c>
      <c r="F250" t="s">
        <v>346</v>
      </c>
      <c r="G250" t="s">
        <v>8</v>
      </c>
      <c r="H250" t="s">
        <v>9</v>
      </c>
      <c r="I250" t="s">
        <v>30</v>
      </c>
      <c r="J250" t="s">
        <v>11</v>
      </c>
      <c r="K250" t="s">
        <v>17</v>
      </c>
      <c r="L250" t="s">
        <v>18</v>
      </c>
      <c r="M250" s="13" t="str">
        <f>VLOOKUP($L$2:$L$2367,Agenumeric!$A$1:$B$6,2,FALSE)</f>
        <v>45_54</v>
      </c>
      <c r="N250" s="13" t="str">
        <f t="shared" si="16"/>
        <v>yes</v>
      </c>
      <c r="O250" s="13" t="str">
        <f t="shared" si="17"/>
        <v>Weekday</v>
      </c>
      <c r="P250" s="13">
        <f t="shared" si="18"/>
        <v>19</v>
      </c>
      <c r="Q250" s="13" t="str">
        <f t="shared" si="19"/>
        <v>Evening</v>
      </c>
      <c r="R250" t="str">
        <f>IFERROR(IF(H250="conversion",VLOOKUP($A$2:$A$2367,Retargeting!$A$2:$B$1703,2,FALSE),""),"No")</f>
        <v/>
      </c>
      <c r="S250" t="str">
        <f>IFERROR(IF(H250="conversion",VLOOKUP($A$2:$A$2367,Prospecting!$A$2:$B$427,2,FALSE),""),"No")</f>
        <v/>
      </c>
    </row>
    <row r="251" spans="1:19" x14ac:dyDescent="0.2">
      <c r="A251">
        <v>37</v>
      </c>
      <c r="B251" s="1">
        <v>43478.713888888888</v>
      </c>
      <c r="C251" s="7">
        <f t="shared" si="15"/>
        <v>1</v>
      </c>
      <c r="D251" s="1" t="str">
        <f>VLOOKUP($C$2:$C$2367,Weekday!$A$1:$B$8,2,FALSE)</f>
        <v>Sunday</v>
      </c>
      <c r="E251" t="s">
        <v>351</v>
      </c>
      <c r="F251" t="s">
        <v>346</v>
      </c>
      <c r="G251" t="s">
        <v>8</v>
      </c>
      <c r="H251" t="s">
        <v>9</v>
      </c>
      <c r="I251" t="s">
        <v>62</v>
      </c>
      <c r="J251" t="s">
        <v>11</v>
      </c>
      <c r="K251" t="s">
        <v>17</v>
      </c>
      <c r="L251" t="s">
        <v>18</v>
      </c>
      <c r="M251" s="13" t="str">
        <f>VLOOKUP($L$2:$L$2367,Agenumeric!$A$1:$B$6,2,FALSE)</f>
        <v>45_54</v>
      </c>
      <c r="N251" s="13">
        <f t="shared" si="16"/>
        <v>0</v>
      </c>
      <c r="O251" s="13" t="str">
        <f t="shared" si="17"/>
        <v>Weekend</v>
      </c>
      <c r="P251" s="13">
        <f t="shared" si="18"/>
        <v>17</v>
      </c>
      <c r="Q251" s="13" t="str">
        <f t="shared" si="19"/>
        <v>Evening</v>
      </c>
      <c r="R251" t="str">
        <f>IFERROR(IF(H251="conversion",VLOOKUP($A$2:$A$2367,Retargeting!$A$2:$B$1703,2,FALSE),""),"No")</f>
        <v/>
      </c>
      <c r="S251" t="str">
        <f>IFERROR(IF(H251="conversion",VLOOKUP($A$2:$A$2367,Prospecting!$A$2:$B$427,2,FALSE),""),"No")</f>
        <v/>
      </c>
    </row>
    <row r="252" spans="1:19" x14ac:dyDescent="0.2">
      <c r="A252">
        <v>37</v>
      </c>
      <c r="B252" s="1">
        <v>43479.810416666667</v>
      </c>
      <c r="C252" s="7">
        <f t="shared" si="15"/>
        <v>2</v>
      </c>
      <c r="D252" s="1" t="str">
        <f>VLOOKUP($C$2:$C$2367,Weekday!$A$1:$B$8,2,FALSE)</f>
        <v>Monday</v>
      </c>
      <c r="E252" t="s">
        <v>351</v>
      </c>
      <c r="F252" t="s">
        <v>346</v>
      </c>
      <c r="G252" t="s">
        <v>8</v>
      </c>
      <c r="H252" t="s">
        <v>9</v>
      </c>
      <c r="I252" t="s">
        <v>30</v>
      </c>
      <c r="J252" t="s">
        <v>11</v>
      </c>
      <c r="K252" t="s">
        <v>17</v>
      </c>
      <c r="L252" t="s">
        <v>18</v>
      </c>
      <c r="M252" s="13" t="str">
        <f>VLOOKUP($L$2:$L$2367,Agenumeric!$A$1:$B$6,2,FALSE)</f>
        <v>45_54</v>
      </c>
      <c r="N252" s="13" t="str">
        <f t="shared" si="16"/>
        <v>yes</v>
      </c>
      <c r="O252" s="13" t="str">
        <f t="shared" si="17"/>
        <v>Weekday</v>
      </c>
      <c r="P252" s="13">
        <f t="shared" si="18"/>
        <v>19</v>
      </c>
      <c r="Q252" s="13" t="str">
        <f t="shared" si="19"/>
        <v>Evening</v>
      </c>
      <c r="R252" t="str">
        <f>IFERROR(IF(H252="conversion",VLOOKUP($A$2:$A$2367,Retargeting!$A$2:$B$1703,2,FALSE),""),"No")</f>
        <v/>
      </c>
      <c r="S252" t="str">
        <f>IFERROR(IF(H252="conversion",VLOOKUP($A$2:$A$2367,Prospecting!$A$2:$B$427,2,FALSE),""),"No")</f>
        <v/>
      </c>
    </row>
    <row r="253" spans="1:19" x14ac:dyDescent="0.2">
      <c r="A253">
        <v>37</v>
      </c>
      <c r="B253" s="1">
        <v>43479.815972222219</v>
      </c>
      <c r="C253" s="7">
        <f t="shared" si="15"/>
        <v>2</v>
      </c>
      <c r="D253" s="1" t="str">
        <f>VLOOKUP($C$2:$C$2367,Weekday!$A$1:$B$8,2,FALSE)</f>
        <v>Monday</v>
      </c>
      <c r="E253" t="s">
        <v>351</v>
      </c>
      <c r="F253" t="s">
        <v>346</v>
      </c>
      <c r="G253" t="s">
        <v>8</v>
      </c>
      <c r="H253" t="s">
        <v>9</v>
      </c>
      <c r="I253" t="s">
        <v>30</v>
      </c>
      <c r="J253" t="s">
        <v>11</v>
      </c>
      <c r="K253" t="s">
        <v>17</v>
      </c>
      <c r="L253" t="s">
        <v>18</v>
      </c>
      <c r="M253" s="13" t="str">
        <f>VLOOKUP($L$2:$L$2367,Agenumeric!$A$1:$B$6,2,FALSE)</f>
        <v>45_54</v>
      </c>
      <c r="N253" s="13" t="str">
        <f t="shared" si="16"/>
        <v>yes</v>
      </c>
      <c r="O253" s="13" t="str">
        <f t="shared" si="17"/>
        <v>Weekday</v>
      </c>
      <c r="P253" s="13">
        <f t="shared" si="18"/>
        <v>19</v>
      </c>
      <c r="Q253" s="13" t="str">
        <f t="shared" si="19"/>
        <v>Evening</v>
      </c>
      <c r="R253" t="str">
        <f>IFERROR(IF(H253="conversion",VLOOKUP($A$2:$A$2367,Retargeting!$A$2:$B$1703,2,FALSE),""),"No")</f>
        <v/>
      </c>
      <c r="S253" t="str">
        <f>IFERROR(IF(H253="conversion",VLOOKUP($A$2:$A$2367,Prospecting!$A$2:$B$427,2,FALSE),""),"No")</f>
        <v/>
      </c>
    </row>
    <row r="254" spans="1:19" x14ac:dyDescent="0.2">
      <c r="A254">
        <v>37</v>
      </c>
      <c r="B254" s="1">
        <v>43478.712500000001</v>
      </c>
      <c r="C254" s="7">
        <f t="shared" si="15"/>
        <v>1</v>
      </c>
      <c r="D254" s="1" t="str">
        <f>VLOOKUP($C$2:$C$2367,Weekday!$A$1:$B$8,2,FALSE)</f>
        <v>Sunday</v>
      </c>
      <c r="E254" t="s">
        <v>351</v>
      </c>
      <c r="F254" t="s">
        <v>346</v>
      </c>
      <c r="G254" t="s">
        <v>8</v>
      </c>
      <c r="H254" t="s">
        <v>9</v>
      </c>
      <c r="I254" t="s">
        <v>152</v>
      </c>
      <c r="J254" t="s">
        <v>22</v>
      </c>
      <c r="K254" t="s">
        <v>17</v>
      </c>
      <c r="L254" t="s">
        <v>18</v>
      </c>
      <c r="M254" s="13" t="str">
        <f>VLOOKUP($L$2:$L$2367,Agenumeric!$A$1:$B$6,2,FALSE)</f>
        <v>45_54</v>
      </c>
      <c r="N254" s="13">
        <f t="shared" si="16"/>
        <v>0</v>
      </c>
      <c r="O254" s="13" t="str">
        <f t="shared" si="17"/>
        <v>Weekend</v>
      </c>
      <c r="P254" s="13">
        <f t="shared" si="18"/>
        <v>17</v>
      </c>
      <c r="Q254" s="13" t="str">
        <f t="shared" si="19"/>
        <v>Evening</v>
      </c>
      <c r="R254" t="str">
        <f>IFERROR(IF(H254="conversion",VLOOKUP($A$2:$A$2367,Retargeting!$A$2:$B$1703,2,FALSE),""),"No")</f>
        <v/>
      </c>
      <c r="S254" t="str">
        <f>IFERROR(IF(H254="conversion",VLOOKUP($A$2:$A$2367,Prospecting!$A$2:$B$427,2,FALSE),""),"No")</f>
        <v/>
      </c>
    </row>
    <row r="255" spans="1:19" x14ac:dyDescent="0.2">
      <c r="A255">
        <v>37</v>
      </c>
      <c r="B255" s="1">
        <v>43478.697222222225</v>
      </c>
      <c r="C255" s="7">
        <f t="shared" si="15"/>
        <v>1</v>
      </c>
      <c r="D255" s="1" t="str">
        <f>VLOOKUP($C$2:$C$2367,Weekday!$A$1:$B$8,2,FALSE)</f>
        <v>Sunday</v>
      </c>
      <c r="E255" t="s">
        <v>351</v>
      </c>
      <c r="F255" t="s">
        <v>346</v>
      </c>
      <c r="G255" t="s">
        <v>8</v>
      </c>
      <c r="H255" t="s">
        <v>25</v>
      </c>
      <c r="I255" t="s">
        <v>30</v>
      </c>
      <c r="J255" t="s">
        <v>22</v>
      </c>
      <c r="K255" t="s">
        <v>17</v>
      </c>
      <c r="L255" t="s">
        <v>18</v>
      </c>
      <c r="M255" s="13" t="str">
        <f>VLOOKUP($L$2:$L$2367,Agenumeric!$A$1:$B$6,2,FALSE)</f>
        <v>45_54</v>
      </c>
      <c r="N255" s="13" t="str">
        <f t="shared" si="16"/>
        <v>yes</v>
      </c>
      <c r="O255" s="13" t="str">
        <f t="shared" si="17"/>
        <v>Weekend</v>
      </c>
      <c r="P255" s="13">
        <f t="shared" si="18"/>
        <v>16</v>
      </c>
      <c r="Q255" s="13" t="str">
        <f t="shared" si="19"/>
        <v>Afternoon</v>
      </c>
      <c r="R255" t="str">
        <f>IFERROR(IF(H255="conversion",VLOOKUP($A$2:$A$2367,Retargeting!$A$2:$B$1703,2,FALSE),""),"No")</f>
        <v/>
      </c>
      <c r="S255" t="str">
        <f>IFERROR(IF(H255="conversion",VLOOKUP($A$2:$A$2367,Prospecting!$A$2:$B$427,2,FALSE),""),"No")</f>
        <v/>
      </c>
    </row>
    <row r="256" spans="1:19" x14ac:dyDescent="0.2">
      <c r="A256">
        <v>37</v>
      </c>
      <c r="B256" s="1">
        <v>43481.884027777778</v>
      </c>
      <c r="C256" s="7">
        <f t="shared" si="15"/>
        <v>4</v>
      </c>
      <c r="D256" s="1" t="str">
        <f>VLOOKUP($C$2:$C$2367,Weekday!$A$1:$B$8,2,FALSE)</f>
        <v>Wednesday</v>
      </c>
      <c r="E256" t="s">
        <v>351</v>
      </c>
      <c r="F256" t="s">
        <v>346</v>
      </c>
      <c r="G256" t="s">
        <v>8</v>
      </c>
      <c r="H256" t="s">
        <v>9</v>
      </c>
      <c r="I256" t="s">
        <v>30</v>
      </c>
      <c r="J256" t="s">
        <v>22</v>
      </c>
      <c r="K256" t="s">
        <v>17</v>
      </c>
      <c r="L256" t="s">
        <v>18</v>
      </c>
      <c r="M256" s="13" t="str">
        <f>VLOOKUP($L$2:$L$2367,Agenumeric!$A$1:$B$6,2,FALSE)</f>
        <v>45_54</v>
      </c>
      <c r="N256" s="13" t="str">
        <f t="shared" si="16"/>
        <v>yes</v>
      </c>
      <c r="O256" s="13" t="str">
        <f t="shared" si="17"/>
        <v>Weekday</v>
      </c>
      <c r="P256" s="13">
        <f t="shared" si="18"/>
        <v>21</v>
      </c>
      <c r="Q256" s="13" t="str">
        <f t="shared" si="19"/>
        <v>Evening</v>
      </c>
      <c r="R256" t="str">
        <f>IFERROR(IF(H256="conversion",VLOOKUP($A$2:$A$2367,Retargeting!$A$2:$B$1703,2,FALSE),""),"No")</f>
        <v/>
      </c>
      <c r="S256" t="str">
        <f>IFERROR(IF(H256="conversion",VLOOKUP($A$2:$A$2367,Prospecting!$A$2:$B$427,2,FALSE),""),"No")</f>
        <v/>
      </c>
    </row>
    <row r="257" spans="1:19" x14ac:dyDescent="0.2">
      <c r="A257">
        <v>37</v>
      </c>
      <c r="B257" s="1">
        <v>43481.334027777775</v>
      </c>
      <c r="C257" s="7">
        <f t="shared" si="15"/>
        <v>4</v>
      </c>
      <c r="D257" s="1" t="str">
        <f>VLOOKUP($C$2:$C$2367,Weekday!$A$1:$B$8,2,FALSE)</f>
        <v>Wednesday</v>
      </c>
      <c r="E257" t="s">
        <v>351</v>
      </c>
      <c r="F257" t="s">
        <v>346</v>
      </c>
      <c r="G257" t="s">
        <v>8</v>
      </c>
      <c r="H257" t="s">
        <v>9</v>
      </c>
      <c r="I257" t="s">
        <v>30</v>
      </c>
      <c r="J257" t="s">
        <v>22</v>
      </c>
      <c r="K257" t="s">
        <v>17</v>
      </c>
      <c r="L257" t="s">
        <v>18</v>
      </c>
      <c r="M257" s="13" t="str">
        <f>VLOOKUP($L$2:$L$2367,Agenumeric!$A$1:$B$6,2,FALSE)</f>
        <v>45_54</v>
      </c>
      <c r="N257" s="13" t="str">
        <f t="shared" si="16"/>
        <v>yes</v>
      </c>
      <c r="O257" s="13" t="str">
        <f t="shared" si="17"/>
        <v>Weekday</v>
      </c>
      <c r="P257" s="13">
        <f t="shared" si="18"/>
        <v>8</v>
      </c>
      <c r="Q257" s="13" t="str">
        <f t="shared" si="19"/>
        <v>Morning</v>
      </c>
      <c r="R257" t="str">
        <f>IFERROR(IF(H257="conversion",VLOOKUP($A$2:$A$2367,Retargeting!$A$2:$B$1703,2,FALSE),""),"No")</f>
        <v/>
      </c>
      <c r="S257" t="str">
        <f>IFERROR(IF(H257="conversion",VLOOKUP($A$2:$A$2367,Prospecting!$A$2:$B$427,2,FALSE),""),"No")</f>
        <v/>
      </c>
    </row>
    <row r="258" spans="1:19" x14ac:dyDescent="0.2">
      <c r="A258">
        <v>37</v>
      </c>
      <c r="B258" s="1">
        <v>43485.249305555553</v>
      </c>
      <c r="C258" s="7">
        <f t="shared" si="15"/>
        <v>1</v>
      </c>
      <c r="D258" s="1" t="str">
        <f>VLOOKUP($C$2:$C$2367,Weekday!$A$1:$B$8,2,FALSE)</f>
        <v>Sunday</v>
      </c>
      <c r="E258" t="s">
        <v>351</v>
      </c>
      <c r="F258" t="s">
        <v>346</v>
      </c>
      <c r="G258" t="s">
        <v>8</v>
      </c>
      <c r="H258" t="s">
        <v>9</v>
      </c>
      <c r="I258" t="s">
        <v>30</v>
      </c>
      <c r="J258" t="s">
        <v>22</v>
      </c>
      <c r="K258" t="s">
        <v>17</v>
      </c>
      <c r="L258" t="s">
        <v>18</v>
      </c>
      <c r="M258" s="13" t="str">
        <f>VLOOKUP($L$2:$L$2367,Agenumeric!$A$1:$B$6,2,FALSE)</f>
        <v>45_54</v>
      </c>
      <c r="N258" s="13" t="str">
        <f t="shared" si="16"/>
        <v>yes</v>
      </c>
      <c r="O258" s="13" t="str">
        <f t="shared" si="17"/>
        <v>Weekend</v>
      </c>
      <c r="P258" s="13">
        <f t="shared" si="18"/>
        <v>5</v>
      </c>
      <c r="Q258" s="13" t="str">
        <f t="shared" si="19"/>
        <v>Evening</v>
      </c>
      <c r="R258" t="str">
        <f>IFERROR(IF(H258="conversion",VLOOKUP($A$2:$A$2367,Retargeting!$A$2:$B$1703,2,FALSE),""),"No")</f>
        <v/>
      </c>
      <c r="S258" t="str">
        <f>IFERROR(IF(H258="conversion",VLOOKUP($A$2:$A$2367,Prospecting!$A$2:$B$427,2,FALSE),""),"No")</f>
        <v/>
      </c>
    </row>
    <row r="259" spans="1:19" x14ac:dyDescent="0.2">
      <c r="A259">
        <v>37</v>
      </c>
      <c r="B259" s="1">
        <v>43478.713888888888</v>
      </c>
      <c r="C259" s="7">
        <f t="shared" ref="C259:C322" si="20">WEEKDAY(B259)</f>
        <v>1</v>
      </c>
      <c r="D259" s="1" t="str">
        <f>VLOOKUP($C$2:$C$2367,Weekday!$A$1:$B$8,2,FALSE)</f>
        <v>Sunday</v>
      </c>
      <c r="E259" t="s">
        <v>351</v>
      </c>
      <c r="F259" t="s">
        <v>346</v>
      </c>
      <c r="G259" t="s">
        <v>8</v>
      </c>
      <c r="H259" t="s">
        <v>9</v>
      </c>
      <c r="I259" t="s">
        <v>152</v>
      </c>
      <c r="J259" t="s">
        <v>22</v>
      </c>
      <c r="K259" t="s">
        <v>17</v>
      </c>
      <c r="L259" t="s">
        <v>18</v>
      </c>
      <c r="M259" s="13" t="str">
        <f>VLOOKUP($L$2:$L$2367,Agenumeric!$A$1:$B$6,2,FALSE)</f>
        <v>45_54</v>
      </c>
      <c r="N259" s="13">
        <f t="shared" ref="N259:N322" si="21">IF(I259="daft.ie","yes",0)</f>
        <v>0</v>
      </c>
      <c r="O259" s="13" t="str">
        <f t="shared" ref="O259:O322" si="22">IF(OR(D259="Saturday",D259="Sunday"),"Weekend","Weekday")</f>
        <v>Weekend</v>
      </c>
      <c r="P259" s="13">
        <f t="shared" ref="P259:P322" si="23">HOUR(B259)</f>
        <v>17</v>
      </c>
      <c r="Q259" s="13" t="str">
        <f t="shared" ref="Q259:Q322" si="24">IF(AND(P259&gt;=6,P259&lt;=11),"Morning",IF(AND(P259&gt;=12,P259&lt;=16),"Afternoon","Evening"))</f>
        <v>Evening</v>
      </c>
      <c r="R259" t="str">
        <f>IFERROR(IF(H259="conversion",VLOOKUP($A$2:$A$2367,Retargeting!$A$2:$B$1703,2,FALSE),""),"No")</f>
        <v/>
      </c>
      <c r="S259" t="str">
        <f>IFERROR(IF(H259="conversion",VLOOKUP($A$2:$A$2367,Prospecting!$A$2:$B$427,2,FALSE),""),"No")</f>
        <v/>
      </c>
    </row>
    <row r="260" spans="1:19" x14ac:dyDescent="0.2">
      <c r="A260">
        <v>37</v>
      </c>
      <c r="B260" s="1">
        <v>43479.342361111114</v>
      </c>
      <c r="C260" s="7">
        <f t="shared" si="20"/>
        <v>2</v>
      </c>
      <c r="D260" s="1" t="str">
        <f>VLOOKUP($C$2:$C$2367,Weekday!$A$1:$B$8,2,FALSE)</f>
        <v>Monday</v>
      </c>
      <c r="E260" t="s">
        <v>351</v>
      </c>
      <c r="F260" t="s">
        <v>346</v>
      </c>
      <c r="G260" t="s">
        <v>8</v>
      </c>
      <c r="H260" t="s">
        <v>9</v>
      </c>
      <c r="I260" t="s">
        <v>286</v>
      </c>
      <c r="J260" t="s">
        <v>22</v>
      </c>
      <c r="K260" t="s">
        <v>17</v>
      </c>
      <c r="L260" t="s">
        <v>18</v>
      </c>
      <c r="M260" s="13" t="str">
        <f>VLOOKUP($L$2:$L$2367,Agenumeric!$A$1:$B$6,2,FALSE)</f>
        <v>45_54</v>
      </c>
      <c r="N260" s="13">
        <f t="shared" si="21"/>
        <v>0</v>
      </c>
      <c r="O260" s="13" t="str">
        <f t="shared" si="22"/>
        <v>Weekday</v>
      </c>
      <c r="P260" s="13">
        <f t="shared" si="23"/>
        <v>8</v>
      </c>
      <c r="Q260" s="13" t="str">
        <f t="shared" si="24"/>
        <v>Morning</v>
      </c>
      <c r="R260" t="str">
        <f>IFERROR(IF(H260="conversion",VLOOKUP($A$2:$A$2367,Retargeting!$A$2:$B$1703,2,FALSE),""),"No")</f>
        <v/>
      </c>
      <c r="S260" t="str">
        <f>IFERROR(IF(H260="conversion",VLOOKUP($A$2:$A$2367,Prospecting!$A$2:$B$427,2,FALSE),""),"No")</f>
        <v/>
      </c>
    </row>
    <row r="261" spans="1:19" x14ac:dyDescent="0.2">
      <c r="A261">
        <v>37</v>
      </c>
      <c r="B261" s="1">
        <v>43479.590277777781</v>
      </c>
      <c r="C261" s="7">
        <f t="shared" si="20"/>
        <v>2</v>
      </c>
      <c r="D261" s="1" t="str">
        <f>VLOOKUP($C$2:$C$2367,Weekday!$A$1:$B$8,2,FALSE)</f>
        <v>Monday</v>
      </c>
      <c r="E261" t="s">
        <v>351</v>
      </c>
      <c r="F261" t="s">
        <v>346</v>
      </c>
      <c r="G261" t="s">
        <v>8</v>
      </c>
      <c r="H261" t="s">
        <v>9</v>
      </c>
      <c r="I261" t="s">
        <v>30</v>
      </c>
      <c r="J261" t="s">
        <v>22</v>
      </c>
      <c r="K261" t="s">
        <v>17</v>
      </c>
      <c r="L261" t="s">
        <v>18</v>
      </c>
      <c r="M261" s="13" t="str">
        <f>VLOOKUP($L$2:$L$2367,Agenumeric!$A$1:$B$6,2,FALSE)</f>
        <v>45_54</v>
      </c>
      <c r="N261" s="13" t="str">
        <f t="shared" si="21"/>
        <v>yes</v>
      </c>
      <c r="O261" s="13" t="str">
        <f t="shared" si="22"/>
        <v>Weekday</v>
      </c>
      <c r="P261" s="13">
        <f t="shared" si="23"/>
        <v>14</v>
      </c>
      <c r="Q261" s="13" t="str">
        <f t="shared" si="24"/>
        <v>Afternoon</v>
      </c>
      <c r="R261" t="str">
        <f>IFERROR(IF(H261="conversion",VLOOKUP($A$2:$A$2367,Retargeting!$A$2:$B$1703,2,FALSE),""),"No")</f>
        <v/>
      </c>
      <c r="S261" t="str">
        <f>IFERROR(IF(H261="conversion",VLOOKUP($A$2:$A$2367,Prospecting!$A$2:$B$427,2,FALSE),""),"No")</f>
        <v/>
      </c>
    </row>
    <row r="262" spans="1:19" x14ac:dyDescent="0.2">
      <c r="A262">
        <v>37</v>
      </c>
      <c r="B262" s="1">
        <v>43479.589583333334</v>
      </c>
      <c r="C262" s="7">
        <f t="shared" si="20"/>
        <v>2</v>
      </c>
      <c r="D262" s="1" t="str">
        <f>VLOOKUP($C$2:$C$2367,Weekday!$A$1:$B$8,2,FALSE)</f>
        <v>Monday</v>
      </c>
      <c r="E262" t="s">
        <v>351</v>
      </c>
      <c r="F262" t="s">
        <v>346</v>
      </c>
      <c r="G262" t="s">
        <v>8</v>
      </c>
      <c r="H262" t="s">
        <v>9</v>
      </c>
      <c r="I262" t="s">
        <v>30</v>
      </c>
      <c r="J262" t="s">
        <v>22</v>
      </c>
      <c r="K262" t="s">
        <v>17</v>
      </c>
      <c r="L262" t="s">
        <v>18</v>
      </c>
      <c r="M262" s="13" t="str">
        <f>VLOOKUP($L$2:$L$2367,Agenumeric!$A$1:$B$6,2,FALSE)</f>
        <v>45_54</v>
      </c>
      <c r="N262" s="13" t="str">
        <f t="shared" si="21"/>
        <v>yes</v>
      </c>
      <c r="O262" s="13" t="str">
        <f t="shared" si="22"/>
        <v>Weekday</v>
      </c>
      <c r="P262" s="13">
        <f t="shared" si="23"/>
        <v>14</v>
      </c>
      <c r="Q262" s="13" t="str">
        <f t="shared" si="24"/>
        <v>Afternoon</v>
      </c>
      <c r="R262" t="str">
        <f>IFERROR(IF(H262="conversion",VLOOKUP($A$2:$A$2367,Retargeting!$A$2:$B$1703,2,FALSE),""),"No")</f>
        <v/>
      </c>
      <c r="S262" t="str">
        <f>IFERROR(IF(H262="conversion",VLOOKUP($A$2:$A$2367,Prospecting!$A$2:$B$427,2,FALSE),""),"No")</f>
        <v/>
      </c>
    </row>
    <row r="263" spans="1:19" x14ac:dyDescent="0.2">
      <c r="A263">
        <v>37</v>
      </c>
      <c r="B263" s="1">
        <v>43485.384027777778</v>
      </c>
      <c r="C263" s="7">
        <f t="shared" si="20"/>
        <v>1</v>
      </c>
      <c r="D263" s="1" t="str">
        <f>VLOOKUP($C$2:$C$2367,Weekday!$A$1:$B$8,2,FALSE)</f>
        <v>Sunday</v>
      </c>
      <c r="E263" t="s">
        <v>351</v>
      </c>
      <c r="F263" t="s">
        <v>346</v>
      </c>
      <c r="G263" t="s">
        <v>8</v>
      </c>
      <c r="H263" t="s">
        <v>9</v>
      </c>
      <c r="I263" t="s">
        <v>30</v>
      </c>
      <c r="J263" t="s">
        <v>22</v>
      </c>
      <c r="K263" t="s">
        <v>17</v>
      </c>
      <c r="L263" t="s">
        <v>18</v>
      </c>
      <c r="M263" s="13" t="str">
        <f>VLOOKUP($L$2:$L$2367,Agenumeric!$A$1:$B$6,2,FALSE)</f>
        <v>45_54</v>
      </c>
      <c r="N263" s="13" t="str">
        <f t="shared" si="21"/>
        <v>yes</v>
      </c>
      <c r="O263" s="13" t="str">
        <f t="shared" si="22"/>
        <v>Weekend</v>
      </c>
      <c r="P263" s="13">
        <f t="shared" si="23"/>
        <v>9</v>
      </c>
      <c r="Q263" s="13" t="str">
        <f t="shared" si="24"/>
        <v>Morning</v>
      </c>
      <c r="R263" t="str">
        <f>IFERROR(IF(H263="conversion",VLOOKUP($A$2:$A$2367,Retargeting!$A$2:$B$1703,2,FALSE),""),"No")</f>
        <v/>
      </c>
      <c r="S263" t="str">
        <f>IFERROR(IF(H263="conversion",VLOOKUP($A$2:$A$2367,Prospecting!$A$2:$B$427,2,FALSE),""),"No")</f>
        <v/>
      </c>
    </row>
    <row r="264" spans="1:19" x14ac:dyDescent="0.2">
      <c r="A264">
        <v>37</v>
      </c>
      <c r="B264" s="1">
        <v>43485.810416666667</v>
      </c>
      <c r="C264" s="7">
        <f t="shared" si="20"/>
        <v>1</v>
      </c>
      <c r="D264" s="1" t="str">
        <f>VLOOKUP($C$2:$C$2367,Weekday!$A$1:$B$8,2,FALSE)</f>
        <v>Sunday</v>
      </c>
      <c r="E264" t="s">
        <v>351</v>
      </c>
      <c r="F264" t="s">
        <v>346</v>
      </c>
      <c r="G264" t="s">
        <v>8</v>
      </c>
      <c r="H264" t="s">
        <v>20</v>
      </c>
      <c r="I264" t="s">
        <v>30</v>
      </c>
      <c r="J264" t="s">
        <v>16</v>
      </c>
      <c r="K264" t="s">
        <v>17</v>
      </c>
      <c r="L264" t="s">
        <v>18</v>
      </c>
      <c r="M264" s="13" t="str">
        <f>VLOOKUP($L$2:$L$2367,Agenumeric!$A$1:$B$6,2,FALSE)</f>
        <v>45_54</v>
      </c>
      <c r="N264" s="13" t="str">
        <f t="shared" si="21"/>
        <v>yes</v>
      </c>
      <c r="O264" s="13" t="str">
        <f t="shared" si="22"/>
        <v>Weekend</v>
      </c>
      <c r="P264" s="13">
        <f t="shared" si="23"/>
        <v>19</v>
      </c>
      <c r="Q264" s="13" t="str">
        <f t="shared" si="24"/>
        <v>Evening</v>
      </c>
      <c r="R264" t="str">
        <f>IFERROR(IF(H264="conversion",VLOOKUP($A$2:$A$2367,Retargeting!$A$2:$B$1703,2,FALSE),""),"No")</f>
        <v/>
      </c>
      <c r="S264" t="str">
        <f>IFERROR(IF(H264="conversion",VLOOKUP($A$2:$A$2367,Prospecting!$A$2:$B$427,2,FALSE),""),"No")</f>
        <v/>
      </c>
    </row>
    <row r="265" spans="1:19" x14ac:dyDescent="0.2">
      <c r="A265">
        <v>37</v>
      </c>
      <c r="B265" s="1">
        <v>43479.757638888892</v>
      </c>
      <c r="C265" s="7">
        <f t="shared" si="20"/>
        <v>2</v>
      </c>
      <c r="D265" s="1" t="str">
        <f>VLOOKUP($C$2:$C$2367,Weekday!$A$1:$B$8,2,FALSE)</f>
        <v>Monday</v>
      </c>
      <c r="E265" t="s">
        <v>351</v>
      </c>
      <c r="F265" t="s">
        <v>346</v>
      </c>
      <c r="G265" t="s">
        <v>8</v>
      </c>
      <c r="H265" t="s">
        <v>9</v>
      </c>
      <c r="I265" t="s">
        <v>30</v>
      </c>
      <c r="J265" t="s">
        <v>16</v>
      </c>
      <c r="K265" t="s">
        <v>17</v>
      </c>
      <c r="L265" t="s">
        <v>18</v>
      </c>
      <c r="M265" s="13" t="str">
        <f>VLOOKUP($L$2:$L$2367,Agenumeric!$A$1:$B$6,2,FALSE)</f>
        <v>45_54</v>
      </c>
      <c r="N265" s="13" t="str">
        <f t="shared" si="21"/>
        <v>yes</v>
      </c>
      <c r="O265" s="13" t="str">
        <f t="shared" si="22"/>
        <v>Weekday</v>
      </c>
      <c r="P265" s="13">
        <f t="shared" si="23"/>
        <v>18</v>
      </c>
      <c r="Q265" s="13" t="str">
        <f t="shared" si="24"/>
        <v>Evening</v>
      </c>
      <c r="R265" t="str">
        <f>IFERROR(IF(H265="conversion",VLOOKUP($A$2:$A$2367,Retargeting!$A$2:$B$1703,2,FALSE),""),"No")</f>
        <v/>
      </c>
      <c r="S265" t="str">
        <f>IFERROR(IF(H265="conversion",VLOOKUP($A$2:$A$2367,Prospecting!$A$2:$B$427,2,FALSE),""),"No")</f>
        <v/>
      </c>
    </row>
    <row r="266" spans="1:19" x14ac:dyDescent="0.2">
      <c r="A266">
        <v>37</v>
      </c>
      <c r="B266" s="1">
        <v>43479.634722222225</v>
      </c>
      <c r="C266" s="7">
        <f t="shared" si="20"/>
        <v>2</v>
      </c>
      <c r="D266" s="1" t="str">
        <f>VLOOKUP($C$2:$C$2367,Weekday!$A$1:$B$8,2,FALSE)</f>
        <v>Monday</v>
      </c>
      <c r="E266" t="s">
        <v>351</v>
      </c>
      <c r="F266" t="s">
        <v>346</v>
      </c>
      <c r="G266" t="s">
        <v>8</v>
      </c>
      <c r="H266" t="s">
        <v>9</v>
      </c>
      <c r="I266" t="s">
        <v>30</v>
      </c>
      <c r="J266" t="s">
        <v>16</v>
      </c>
      <c r="K266" t="s">
        <v>17</v>
      </c>
      <c r="L266" t="s">
        <v>18</v>
      </c>
      <c r="M266" s="13" t="str">
        <f>VLOOKUP($L$2:$L$2367,Agenumeric!$A$1:$B$6,2,FALSE)</f>
        <v>45_54</v>
      </c>
      <c r="N266" s="13" t="str">
        <f t="shared" si="21"/>
        <v>yes</v>
      </c>
      <c r="O266" s="13" t="str">
        <f t="shared" si="22"/>
        <v>Weekday</v>
      </c>
      <c r="P266" s="13">
        <f t="shared" si="23"/>
        <v>15</v>
      </c>
      <c r="Q266" s="13" t="str">
        <f t="shared" si="24"/>
        <v>Afternoon</v>
      </c>
      <c r="R266" t="str">
        <f>IFERROR(IF(H266="conversion",VLOOKUP($A$2:$A$2367,Retargeting!$A$2:$B$1703,2,FALSE),""),"No")</f>
        <v/>
      </c>
      <c r="S266" t="str">
        <f>IFERROR(IF(H266="conversion",VLOOKUP($A$2:$A$2367,Prospecting!$A$2:$B$427,2,FALSE),""),"No")</f>
        <v/>
      </c>
    </row>
    <row r="267" spans="1:19" x14ac:dyDescent="0.2">
      <c r="A267">
        <v>37</v>
      </c>
      <c r="B267" s="1">
        <v>43479.779861111114</v>
      </c>
      <c r="C267" s="7">
        <f t="shared" si="20"/>
        <v>2</v>
      </c>
      <c r="D267" s="1" t="str">
        <f>VLOOKUP($C$2:$C$2367,Weekday!$A$1:$B$8,2,FALSE)</f>
        <v>Monday</v>
      </c>
      <c r="E267" t="s">
        <v>351</v>
      </c>
      <c r="F267" t="s">
        <v>346</v>
      </c>
      <c r="G267" t="s">
        <v>8</v>
      </c>
      <c r="H267" t="s">
        <v>9</v>
      </c>
      <c r="I267" t="s">
        <v>30</v>
      </c>
      <c r="J267" t="s">
        <v>16</v>
      </c>
      <c r="K267" t="s">
        <v>17</v>
      </c>
      <c r="L267" t="s">
        <v>18</v>
      </c>
      <c r="M267" s="13" t="str">
        <f>VLOOKUP($L$2:$L$2367,Agenumeric!$A$1:$B$6,2,FALSE)</f>
        <v>45_54</v>
      </c>
      <c r="N267" s="13" t="str">
        <f t="shared" si="21"/>
        <v>yes</v>
      </c>
      <c r="O267" s="13" t="str">
        <f t="shared" si="22"/>
        <v>Weekday</v>
      </c>
      <c r="P267" s="13">
        <f t="shared" si="23"/>
        <v>18</v>
      </c>
      <c r="Q267" s="13" t="str">
        <f t="shared" si="24"/>
        <v>Evening</v>
      </c>
      <c r="R267" t="str">
        <f>IFERROR(IF(H267="conversion",VLOOKUP($A$2:$A$2367,Retargeting!$A$2:$B$1703,2,FALSE),""),"No")</f>
        <v/>
      </c>
      <c r="S267" t="str">
        <f>IFERROR(IF(H267="conversion",VLOOKUP($A$2:$A$2367,Prospecting!$A$2:$B$427,2,FALSE),""),"No")</f>
        <v/>
      </c>
    </row>
    <row r="268" spans="1:19" x14ac:dyDescent="0.2">
      <c r="A268">
        <v>37</v>
      </c>
      <c r="B268" s="1">
        <v>43479.763194444444</v>
      </c>
      <c r="C268" s="7">
        <f t="shared" si="20"/>
        <v>2</v>
      </c>
      <c r="D268" s="1" t="str">
        <f>VLOOKUP($C$2:$C$2367,Weekday!$A$1:$B$8,2,FALSE)</f>
        <v>Monday</v>
      </c>
      <c r="E268" t="s">
        <v>351</v>
      </c>
      <c r="F268" t="s">
        <v>346</v>
      </c>
      <c r="G268" t="s">
        <v>8</v>
      </c>
      <c r="H268" t="s">
        <v>9</v>
      </c>
      <c r="I268" t="s">
        <v>30</v>
      </c>
      <c r="J268" t="s">
        <v>16</v>
      </c>
      <c r="K268" t="s">
        <v>17</v>
      </c>
      <c r="L268" t="s">
        <v>18</v>
      </c>
      <c r="M268" s="13" t="str">
        <f>VLOOKUP($L$2:$L$2367,Agenumeric!$A$1:$B$6,2,FALSE)</f>
        <v>45_54</v>
      </c>
      <c r="N268" s="13" t="str">
        <f t="shared" si="21"/>
        <v>yes</v>
      </c>
      <c r="O268" s="13" t="str">
        <f t="shared" si="22"/>
        <v>Weekday</v>
      </c>
      <c r="P268" s="13">
        <f t="shared" si="23"/>
        <v>18</v>
      </c>
      <c r="Q268" s="13" t="str">
        <f t="shared" si="24"/>
        <v>Evening</v>
      </c>
      <c r="R268" t="str">
        <f>IFERROR(IF(H268="conversion",VLOOKUP($A$2:$A$2367,Retargeting!$A$2:$B$1703,2,FALSE),""),"No")</f>
        <v/>
      </c>
      <c r="S268" t="str">
        <f>IFERROR(IF(H268="conversion",VLOOKUP($A$2:$A$2367,Prospecting!$A$2:$B$427,2,FALSE),""),"No")</f>
        <v/>
      </c>
    </row>
    <row r="269" spans="1:19" x14ac:dyDescent="0.2">
      <c r="A269">
        <v>37</v>
      </c>
      <c r="B269" s="1">
        <v>43479.672222222223</v>
      </c>
      <c r="C269" s="7">
        <f t="shared" si="20"/>
        <v>2</v>
      </c>
      <c r="D269" s="1" t="str">
        <f>VLOOKUP($C$2:$C$2367,Weekday!$A$1:$B$8,2,FALSE)</f>
        <v>Monday</v>
      </c>
      <c r="E269" t="s">
        <v>351</v>
      </c>
      <c r="F269" t="s">
        <v>346</v>
      </c>
      <c r="G269" t="s">
        <v>8</v>
      </c>
      <c r="H269" t="s">
        <v>9</v>
      </c>
      <c r="I269" t="s">
        <v>30</v>
      </c>
      <c r="J269" t="s">
        <v>16</v>
      </c>
      <c r="K269" t="s">
        <v>17</v>
      </c>
      <c r="L269" t="s">
        <v>18</v>
      </c>
      <c r="M269" s="13" t="str">
        <f>VLOOKUP($L$2:$L$2367,Agenumeric!$A$1:$B$6,2,FALSE)</f>
        <v>45_54</v>
      </c>
      <c r="N269" s="13" t="str">
        <f t="shared" si="21"/>
        <v>yes</v>
      </c>
      <c r="O269" s="13" t="str">
        <f t="shared" si="22"/>
        <v>Weekday</v>
      </c>
      <c r="P269" s="13">
        <f t="shared" si="23"/>
        <v>16</v>
      </c>
      <c r="Q269" s="13" t="str">
        <f t="shared" si="24"/>
        <v>Afternoon</v>
      </c>
      <c r="R269" t="str">
        <f>IFERROR(IF(H269="conversion",VLOOKUP($A$2:$A$2367,Retargeting!$A$2:$B$1703,2,FALSE),""),"No")</f>
        <v/>
      </c>
      <c r="S269" t="str">
        <f>IFERROR(IF(H269="conversion",VLOOKUP($A$2:$A$2367,Prospecting!$A$2:$B$427,2,FALSE),""),"No")</f>
        <v/>
      </c>
    </row>
    <row r="270" spans="1:19" x14ac:dyDescent="0.2">
      <c r="A270">
        <v>37</v>
      </c>
      <c r="B270" s="1">
        <v>43481.893750000003</v>
      </c>
      <c r="C270" s="7">
        <f t="shared" si="20"/>
        <v>4</v>
      </c>
      <c r="D270" s="1" t="str">
        <f>VLOOKUP($C$2:$C$2367,Weekday!$A$1:$B$8,2,FALSE)</f>
        <v>Wednesday</v>
      </c>
      <c r="E270" t="s">
        <v>351</v>
      </c>
      <c r="F270" t="s">
        <v>346</v>
      </c>
      <c r="G270" t="s">
        <v>8</v>
      </c>
      <c r="H270" t="s">
        <v>9</v>
      </c>
      <c r="I270" t="s">
        <v>30</v>
      </c>
      <c r="J270" t="s">
        <v>16</v>
      </c>
      <c r="K270" t="s">
        <v>17</v>
      </c>
      <c r="L270" t="s">
        <v>18</v>
      </c>
      <c r="M270" s="13" t="str">
        <f>VLOOKUP($L$2:$L$2367,Agenumeric!$A$1:$B$6,2,FALSE)</f>
        <v>45_54</v>
      </c>
      <c r="N270" s="13" t="str">
        <f t="shared" si="21"/>
        <v>yes</v>
      </c>
      <c r="O270" s="13" t="str">
        <f t="shared" si="22"/>
        <v>Weekday</v>
      </c>
      <c r="P270" s="13">
        <f t="shared" si="23"/>
        <v>21</v>
      </c>
      <c r="Q270" s="13" t="str">
        <f t="shared" si="24"/>
        <v>Evening</v>
      </c>
      <c r="R270" t="str">
        <f>IFERROR(IF(H270="conversion",VLOOKUP($A$2:$A$2367,Retargeting!$A$2:$B$1703,2,FALSE),""),"No")</f>
        <v/>
      </c>
      <c r="S270" t="str">
        <f>IFERROR(IF(H270="conversion",VLOOKUP($A$2:$A$2367,Prospecting!$A$2:$B$427,2,FALSE),""),"No")</f>
        <v/>
      </c>
    </row>
    <row r="271" spans="1:19" x14ac:dyDescent="0.2">
      <c r="A271">
        <v>37</v>
      </c>
      <c r="B271" s="1">
        <v>43479.793749999997</v>
      </c>
      <c r="C271" s="7">
        <f t="shared" si="20"/>
        <v>2</v>
      </c>
      <c r="D271" s="1" t="str">
        <f>VLOOKUP($C$2:$C$2367,Weekday!$A$1:$B$8,2,FALSE)</f>
        <v>Monday</v>
      </c>
      <c r="E271" t="s">
        <v>351</v>
      </c>
      <c r="F271" t="s">
        <v>346</v>
      </c>
      <c r="G271" t="s">
        <v>8</v>
      </c>
      <c r="H271" t="s">
        <v>9</v>
      </c>
      <c r="I271" t="s">
        <v>30</v>
      </c>
      <c r="J271" t="s">
        <v>16</v>
      </c>
      <c r="K271" t="s">
        <v>17</v>
      </c>
      <c r="L271" t="s">
        <v>18</v>
      </c>
      <c r="M271" s="13" t="str">
        <f>VLOOKUP($L$2:$L$2367,Agenumeric!$A$1:$B$6,2,FALSE)</f>
        <v>45_54</v>
      </c>
      <c r="N271" s="13" t="str">
        <f t="shared" si="21"/>
        <v>yes</v>
      </c>
      <c r="O271" s="13" t="str">
        <f t="shared" si="22"/>
        <v>Weekday</v>
      </c>
      <c r="P271" s="13">
        <f t="shared" si="23"/>
        <v>19</v>
      </c>
      <c r="Q271" s="13" t="str">
        <f t="shared" si="24"/>
        <v>Evening</v>
      </c>
      <c r="R271" t="str">
        <f>IFERROR(IF(H271="conversion",VLOOKUP($A$2:$A$2367,Retargeting!$A$2:$B$1703,2,FALSE),""),"No")</f>
        <v/>
      </c>
      <c r="S271" t="str">
        <f>IFERROR(IF(H271="conversion",VLOOKUP($A$2:$A$2367,Prospecting!$A$2:$B$427,2,FALSE),""),"No")</f>
        <v/>
      </c>
    </row>
    <row r="272" spans="1:19" x14ac:dyDescent="0.2">
      <c r="A272">
        <v>37</v>
      </c>
      <c r="B272" s="1">
        <v>43479.590277777781</v>
      </c>
      <c r="C272" s="7">
        <f t="shared" si="20"/>
        <v>2</v>
      </c>
      <c r="D272" s="1" t="str">
        <f>VLOOKUP($C$2:$C$2367,Weekday!$A$1:$B$8,2,FALSE)</f>
        <v>Monday</v>
      </c>
      <c r="E272" t="s">
        <v>351</v>
      </c>
      <c r="F272" t="s">
        <v>346</v>
      </c>
      <c r="G272" t="s">
        <v>8</v>
      </c>
      <c r="H272" t="s">
        <v>9</v>
      </c>
      <c r="I272" t="s">
        <v>30</v>
      </c>
      <c r="J272" t="s">
        <v>16</v>
      </c>
      <c r="K272" t="s">
        <v>17</v>
      </c>
      <c r="L272" t="s">
        <v>18</v>
      </c>
      <c r="M272" s="13" t="str">
        <f>VLOOKUP($L$2:$L$2367,Agenumeric!$A$1:$B$6,2,FALSE)</f>
        <v>45_54</v>
      </c>
      <c r="N272" s="13" t="str">
        <f t="shared" si="21"/>
        <v>yes</v>
      </c>
      <c r="O272" s="13" t="str">
        <f t="shared" si="22"/>
        <v>Weekday</v>
      </c>
      <c r="P272" s="13">
        <f t="shared" si="23"/>
        <v>14</v>
      </c>
      <c r="Q272" s="13" t="str">
        <f t="shared" si="24"/>
        <v>Afternoon</v>
      </c>
      <c r="R272" t="str">
        <f>IFERROR(IF(H272="conversion",VLOOKUP($A$2:$A$2367,Retargeting!$A$2:$B$1703,2,FALSE),""),"No")</f>
        <v/>
      </c>
      <c r="S272" t="str">
        <f>IFERROR(IF(H272="conversion",VLOOKUP($A$2:$A$2367,Prospecting!$A$2:$B$427,2,FALSE),""),"No")</f>
        <v/>
      </c>
    </row>
    <row r="273" spans="1:19" x14ac:dyDescent="0.2">
      <c r="A273">
        <v>37</v>
      </c>
      <c r="B273" s="1">
        <v>43481.882638888892</v>
      </c>
      <c r="C273" s="7">
        <f t="shared" si="20"/>
        <v>4</v>
      </c>
      <c r="D273" s="1" t="str">
        <f>VLOOKUP($C$2:$C$2367,Weekday!$A$1:$B$8,2,FALSE)</f>
        <v>Wednesday</v>
      </c>
      <c r="E273" t="s">
        <v>351</v>
      </c>
      <c r="F273" t="s">
        <v>346</v>
      </c>
      <c r="G273" t="s">
        <v>8</v>
      </c>
      <c r="H273" t="s">
        <v>9</v>
      </c>
      <c r="I273" t="s">
        <v>30</v>
      </c>
      <c r="J273" t="s">
        <v>16</v>
      </c>
      <c r="K273" t="s">
        <v>17</v>
      </c>
      <c r="L273" t="s">
        <v>18</v>
      </c>
      <c r="M273" s="13" t="str">
        <f>VLOOKUP($L$2:$L$2367,Agenumeric!$A$1:$B$6,2,FALSE)</f>
        <v>45_54</v>
      </c>
      <c r="N273" s="13" t="str">
        <f t="shared" si="21"/>
        <v>yes</v>
      </c>
      <c r="O273" s="13" t="str">
        <f t="shared" si="22"/>
        <v>Weekday</v>
      </c>
      <c r="P273" s="13">
        <f t="shared" si="23"/>
        <v>21</v>
      </c>
      <c r="Q273" s="13" t="str">
        <f t="shared" si="24"/>
        <v>Evening</v>
      </c>
      <c r="R273" t="str">
        <f>IFERROR(IF(H273="conversion",VLOOKUP($A$2:$A$2367,Retargeting!$A$2:$B$1703,2,FALSE),""),"No")</f>
        <v/>
      </c>
      <c r="S273" t="str">
        <f>IFERROR(IF(H273="conversion",VLOOKUP($A$2:$A$2367,Prospecting!$A$2:$B$427,2,FALSE),""),"No")</f>
        <v/>
      </c>
    </row>
    <row r="274" spans="1:19" x14ac:dyDescent="0.2">
      <c r="A274">
        <v>37</v>
      </c>
      <c r="B274" s="1">
        <v>43478.710416666669</v>
      </c>
      <c r="C274" s="7">
        <f t="shared" si="20"/>
        <v>1</v>
      </c>
      <c r="D274" s="1" t="str">
        <f>VLOOKUP($C$2:$C$2367,Weekday!$A$1:$B$8,2,FALSE)</f>
        <v>Sunday</v>
      </c>
      <c r="E274" t="s">
        <v>351</v>
      </c>
      <c r="F274" t="s">
        <v>346</v>
      </c>
      <c r="G274" t="s">
        <v>8</v>
      </c>
      <c r="H274" t="s">
        <v>9</v>
      </c>
      <c r="I274" t="s">
        <v>125</v>
      </c>
      <c r="J274" t="s">
        <v>16</v>
      </c>
      <c r="K274" t="s">
        <v>17</v>
      </c>
      <c r="L274" t="s">
        <v>18</v>
      </c>
      <c r="M274" s="13" t="str">
        <f>VLOOKUP($L$2:$L$2367,Agenumeric!$A$1:$B$6,2,FALSE)</f>
        <v>45_54</v>
      </c>
      <c r="N274" s="13">
        <f t="shared" si="21"/>
        <v>0</v>
      </c>
      <c r="O274" s="13" t="str">
        <f t="shared" si="22"/>
        <v>Weekend</v>
      </c>
      <c r="P274" s="13">
        <f t="shared" si="23"/>
        <v>17</v>
      </c>
      <c r="Q274" s="13" t="str">
        <f t="shared" si="24"/>
        <v>Evening</v>
      </c>
      <c r="R274" t="str">
        <f>IFERROR(IF(H274="conversion",VLOOKUP($A$2:$A$2367,Retargeting!$A$2:$B$1703,2,FALSE),""),"No")</f>
        <v/>
      </c>
      <c r="S274" t="str">
        <f>IFERROR(IF(H274="conversion",VLOOKUP($A$2:$A$2367,Prospecting!$A$2:$B$427,2,FALSE),""),"No")</f>
        <v/>
      </c>
    </row>
    <row r="275" spans="1:19" x14ac:dyDescent="0.2">
      <c r="A275">
        <v>37</v>
      </c>
      <c r="B275" s="1">
        <v>43485.370138888888</v>
      </c>
      <c r="C275" s="7">
        <f t="shared" si="20"/>
        <v>1</v>
      </c>
      <c r="D275" s="1" t="str">
        <f>VLOOKUP($C$2:$C$2367,Weekday!$A$1:$B$8,2,FALSE)</f>
        <v>Sunday</v>
      </c>
      <c r="E275" t="s">
        <v>351</v>
      </c>
      <c r="F275" t="s">
        <v>346</v>
      </c>
      <c r="G275" t="s">
        <v>8</v>
      </c>
      <c r="H275" t="s">
        <v>9</v>
      </c>
      <c r="I275" t="s">
        <v>30</v>
      </c>
      <c r="J275" t="s">
        <v>16</v>
      </c>
      <c r="K275" t="s">
        <v>17</v>
      </c>
      <c r="L275" t="s">
        <v>18</v>
      </c>
      <c r="M275" s="13" t="str">
        <f>VLOOKUP($L$2:$L$2367,Agenumeric!$A$1:$B$6,2,FALSE)</f>
        <v>45_54</v>
      </c>
      <c r="N275" s="13" t="str">
        <f t="shared" si="21"/>
        <v>yes</v>
      </c>
      <c r="O275" s="13" t="str">
        <f t="shared" si="22"/>
        <v>Weekend</v>
      </c>
      <c r="P275" s="13">
        <f t="shared" si="23"/>
        <v>8</v>
      </c>
      <c r="Q275" s="13" t="str">
        <f t="shared" si="24"/>
        <v>Morning</v>
      </c>
      <c r="R275" t="str">
        <f>IFERROR(IF(H275="conversion",VLOOKUP($A$2:$A$2367,Retargeting!$A$2:$B$1703,2,FALSE),""),"No")</f>
        <v/>
      </c>
      <c r="S275" t="str">
        <f>IFERROR(IF(H275="conversion",VLOOKUP($A$2:$A$2367,Prospecting!$A$2:$B$427,2,FALSE),""),"No")</f>
        <v/>
      </c>
    </row>
    <row r="276" spans="1:19" x14ac:dyDescent="0.2">
      <c r="A276">
        <v>37</v>
      </c>
      <c r="B276" s="1">
        <v>43481.332638888889</v>
      </c>
      <c r="C276" s="7">
        <f t="shared" si="20"/>
        <v>4</v>
      </c>
      <c r="D276" s="1" t="str">
        <f>VLOOKUP($C$2:$C$2367,Weekday!$A$1:$B$8,2,FALSE)</f>
        <v>Wednesday</v>
      </c>
      <c r="E276" t="s">
        <v>351</v>
      </c>
      <c r="F276" t="s">
        <v>346</v>
      </c>
      <c r="G276" t="s">
        <v>8</v>
      </c>
      <c r="H276" t="s">
        <v>9</v>
      </c>
      <c r="I276" t="s">
        <v>30</v>
      </c>
      <c r="J276" t="s">
        <v>16</v>
      </c>
      <c r="K276" t="s">
        <v>17</v>
      </c>
      <c r="L276" t="s">
        <v>18</v>
      </c>
      <c r="M276" s="13" t="str">
        <f>VLOOKUP($L$2:$L$2367,Agenumeric!$A$1:$B$6,2,FALSE)</f>
        <v>45_54</v>
      </c>
      <c r="N276" s="13" t="str">
        <f t="shared" si="21"/>
        <v>yes</v>
      </c>
      <c r="O276" s="13" t="str">
        <f t="shared" si="22"/>
        <v>Weekday</v>
      </c>
      <c r="P276" s="13">
        <f t="shared" si="23"/>
        <v>7</v>
      </c>
      <c r="Q276" s="13" t="str">
        <f t="shared" si="24"/>
        <v>Morning</v>
      </c>
      <c r="R276" t="str">
        <f>IFERROR(IF(H276="conversion",VLOOKUP($A$2:$A$2367,Retargeting!$A$2:$B$1703,2,FALSE),""),"No")</f>
        <v/>
      </c>
      <c r="S276" t="str">
        <f>IFERROR(IF(H276="conversion",VLOOKUP($A$2:$A$2367,Prospecting!$A$2:$B$427,2,FALSE),""),"No")</f>
        <v/>
      </c>
    </row>
    <row r="277" spans="1:19" x14ac:dyDescent="0.2">
      <c r="A277" s="2">
        <v>37</v>
      </c>
      <c r="B277" s="3">
        <v>43487.379166666666</v>
      </c>
      <c r="C277" s="7">
        <f t="shared" si="20"/>
        <v>3</v>
      </c>
      <c r="D277" s="1" t="str">
        <f>VLOOKUP($C$2:$C$2367,Weekday!$A$1:$B$8,2,FALSE)</f>
        <v>Tuesday</v>
      </c>
      <c r="E277" s="2" t="s">
        <v>351</v>
      </c>
      <c r="F277" s="2" t="s">
        <v>348</v>
      </c>
      <c r="G277" s="2" t="s">
        <v>8</v>
      </c>
      <c r="H277" s="2" t="s">
        <v>14</v>
      </c>
      <c r="I277" s="2" t="s">
        <v>30</v>
      </c>
      <c r="J277" s="2" t="s">
        <v>16</v>
      </c>
      <c r="K277" s="2" t="s">
        <v>17</v>
      </c>
      <c r="L277" s="2" t="s">
        <v>18</v>
      </c>
      <c r="M277" s="13" t="str">
        <f>VLOOKUP($L$2:$L$2367,Agenumeric!$A$1:$B$6,2,FALSE)</f>
        <v>45_54</v>
      </c>
      <c r="N277" s="13" t="str">
        <f t="shared" si="21"/>
        <v>yes</v>
      </c>
      <c r="O277" s="13" t="str">
        <f t="shared" si="22"/>
        <v>Weekday</v>
      </c>
      <c r="P277" s="13">
        <f t="shared" si="23"/>
        <v>9</v>
      </c>
      <c r="Q277" s="13" t="str">
        <f t="shared" si="24"/>
        <v>Morning</v>
      </c>
      <c r="R277" t="str">
        <f>IFERROR(IF(H277="conversion",VLOOKUP($A$2:$A$2367,Retargeting!$A$2:$B$1703,2,FALSE),""),"No")</f>
        <v>Yes</v>
      </c>
      <c r="S277" t="str">
        <f>IFERROR(IF(H277="conversion",VLOOKUP($A$2:$A$2367,Prospecting!$A$2:$B$427,2,FALSE),""),"No")</f>
        <v>No</v>
      </c>
    </row>
    <row r="278" spans="1:19" x14ac:dyDescent="0.2">
      <c r="A278">
        <v>38</v>
      </c>
      <c r="B278" s="1">
        <v>43488.794444444444</v>
      </c>
      <c r="C278" s="7">
        <f t="shared" si="20"/>
        <v>4</v>
      </c>
      <c r="D278" s="1" t="str">
        <f>VLOOKUP($C$2:$C$2367,Weekday!$A$1:$B$8,2,FALSE)</f>
        <v>Wednesday</v>
      </c>
      <c r="E278" t="s">
        <v>351</v>
      </c>
      <c r="F278" t="s">
        <v>347</v>
      </c>
      <c r="G278" t="s">
        <v>8</v>
      </c>
      <c r="H278" t="s">
        <v>20</v>
      </c>
      <c r="I278" t="s">
        <v>325</v>
      </c>
      <c r="J278" t="s">
        <v>16</v>
      </c>
      <c r="K278" t="s">
        <v>17</v>
      </c>
      <c r="L278" t="s">
        <v>18</v>
      </c>
      <c r="M278" s="13" t="str">
        <f>VLOOKUP($L$2:$L$2367,Agenumeric!$A$1:$B$6,2,FALSE)</f>
        <v>45_54</v>
      </c>
      <c r="N278" s="13">
        <f t="shared" si="21"/>
        <v>0</v>
      </c>
      <c r="O278" s="13" t="str">
        <f t="shared" si="22"/>
        <v>Weekday</v>
      </c>
      <c r="P278" s="13">
        <f t="shared" si="23"/>
        <v>19</v>
      </c>
      <c r="Q278" s="13" t="str">
        <f t="shared" si="24"/>
        <v>Evening</v>
      </c>
      <c r="R278" t="str">
        <f>IFERROR(IF(H278="conversion",VLOOKUP($A$2:$A$2367,Retargeting!$A$2:$B$1703,2,FALSE),""),"No")</f>
        <v/>
      </c>
      <c r="S278" t="str">
        <f>IFERROR(IF(H278="conversion",VLOOKUP($A$2:$A$2367,Prospecting!$A$2:$B$427,2,FALSE),""),"No")</f>
        <v/>
      </c>
    </row>
    <row r="279" spans="1:19" x14ac:dyDescent="0.2">
      <c r="A279" s="2">
        <v>38</v>
      </c>
      <c r="B279" s="3">
        <v>43490.597916666666</v>
      </c>
      <c r="C279" s="7">
        <f t="shared" si="20"/>
        <v>6</v>
      </c>
      <c r="D279" s="1" t="str">
        <f>VLOOKUP($C$2:$C$2367,Weekday!$A$1:$B$8,2,FALSE)</f>
        <v>Friday</v>
      </c>
      <c r="E279" s="2" t="s">
        <v>351</v>
      </c>
      <c r="F279" s="2" t="s">
        <v>348</v>
      </c>
      <c r="G279" s="2" t="s">
        <v>8</v>
      </c>
      <c r="H279" s="2" t="s">
        <v>14</v>
      </c>
      <c r="I279" s="2" t="s">
        <v>325</v>
      </c>
      <c r="J279" s="2" t="s">
        <v>16</v>
      </c>
      <c r="K279" s="2" t="s">
        <v>17</v>
      </c>
      <c r="L279" s="2" t="s">
        <v>18</v>
      </c>
      <c r="M279" s="13" t="str">
        <f>VLOOKUP($L$2:$L$2367,Agenumeric!$A$1:$B$6,2,FALSE)</f>
        <v>45_54</v>
      </c>
      <c r="N279" s="13">
        <f t="shared" si="21"/>
        <v>0</v>
      </c>
      <c r="O279" s="13" t="str">
        <f t="shared" si="22"/>
        <v>Weekday</v>
      </c>
      <c r="P279" s="13">
        <f t="shared" si="23"/>
        <v>14</v>
      </c>
      <c r="Q279" s="13" t="str">
        <f t="shared" si="24"/>
        <v>Afternoon</v>
      </c>
      <c r="R279" t="str">
        <f>IFERROR(IF(H279="conversion",VLOOKUP($A$2:$A$2367,Retargeting!$A$2:$B$1703,2,FALSE),""),"No")</f>
        <v>No</v>
      </c>
      <c r="S279" t="str">
        <f>IFERROR(IF(H279="conversion",VLOOKUP($A$2:$A$2367,Prospecting!$A$2:$B$427,2,FALSE),""),"No")</f>
        <v>Yes</v>
      </c>
    </row>
    <row r="280" spans="1:19" x14ac:dyDescent="0.2">
      <c r="A280">
        <v>39</v>
      </c>
      <c r="B280" s="1">
        <v>43491.953472222223</v>
      </c>
      <c r="C280" s="7">
        <f t="shared" si="20"/>
        <v>7</v>
      </c>
      <c r="D280" s="1" t="str">
        <f>VLOOKUP($C$2:$C$2367,Weekday!$A$1:$B$8,2,FALSE)</f>
        <v>Saturday</v>
      </c>
      <c r="E280" t="s">
        <v>351</v>
      </c>
      <c r="F280" t="s">
        <v>346</v>
      </c>
      <c r="G280" t="s">
        <v>19</v>
      </c>
      <c r="H280" t="s">
        <v>25</v>
      </c>
      <c r="I280" t="s">
        <v>241</v>
      </c>
      <c r="J280" t="s">
        <v>29</v>
      </c>
      <c r="K280" t="s">
        <v>12</v>
      </c>
      <c r="L280" t="s">
        <v>33</v>
      </c>
      <c r="M280" s="13" t="str">
        <f>VLOOKUP($L$2:$L$2367,Agenumeric!$A$1:$B$6,2,FALSE)</f>
        <v>18_24</v>
      </c>
      <c r="N280" s="13">
        <f t="shared" si="21"/>
        <v>0</v>
      </c>
      <c r="O280" s="13" t="str">
        <f t="shared" si="22"/>
        <v>Weekend</v>
      </c>
      <c r="P280" s="13">
        <f t="shared" si="23"/>
        <v>22</v>
      </c>
      <c r="Q280" s="13" t="str">
        <f t="shared" si="24"/>
        <v>Evening</v>
      </c>
      <c r="R280" t="str">
        <f>IFERROR(IF(H280="conversion",VLOOKUP($A$2:$A$2367,Retargeting!$A$2:$B$1703,2,FALSE),""),"No")</f>
        <v/>
      </c>
      <c r="S280" t="str">
        <f>IFERROR(IF(H280="conversion",VLOOKUP($A$2:$A$2367,Prospecting!$A$2:$B$427,2,FALSE),""),"No")</f>
        <v/>
      </c>
    </row>
    <row r="281" spans="1:19" x14ac:dyDescent="0.2">
      <c r="A281">
        <v>39</v>
      </c>
      <c r="B281" s="1">
        <v>43491.953472222223</v>
      </c>
      <c r="C281" s="7">
        <f t="shared" si="20"/>
        <v>7</v>
      </c>
      <c r="D281" s="1" t="str">
        <f>VLOOKUP($C$2:$C$2367,Weekday!$A$1:$B$8,2,FALSE)</f>
        <v>Saturday</v>
      </c>
      <c r="E281" t="s">
        <v>351</v>
      </c>
      <c r="F281" t="s">
        <v>346</v>
      </c>
      <c r="G281" t="s">
        <v>19</v>
      </c>
      <c r="H281" t="s">
        <v>20</v>
      </c>
      <c r="I281" t="s">
        <v>241</v>
      </c>
      <c r="J281" t="s">
        <v>29</v>
      </c>
      <c r="K281" t="s">
        <v>12</v>
      </c>
      <c r="L281" t="s">
        <v>33</v>
      </c>
      <c r="M281" s="13" t="str">
        <f>VLOOKUP($L$2:$L$2367,Agenumeric!$A$1:$B$6,2,FALSE)</f>
        <v>18_24</v>
      </c>
      <c r="N281" s="13">
        <f t="shared" si="21"/>
        <v>0</v>
      </c>
      <c r="O281" s="13" t="str">
        <f t="shared" si="22"/>
        <v>Weekend</v>
      </c>
      <c r="P281" s="13">
        <f t="shared" si="23"/>
        <v>22</v>
      </c>
      <c r="Q281" s="13" t="str">
        <f t="shared" si="24"/>
        <v>Evening</v>
      </c>
      <c r="R281" t="str">
        <f>IFERROR(IF(H281="conversion",VLOOKUP($A$2:$A$2367,Retargeting!$A$2:$B$1703,2,FALSE),""),"No")</f>
        <v/>
      </c>
      <c r="S281" t="str">
        <f>IFERROR(IF(H281="conversion",VLOOKUP($A$2:$A$2367,Prospecting!$A$2:$B$427,2,FALSE),""),"No")</f>
        <v/>
      </c>
    </row>
    <row r="282" spans="1:19" x14ac:dyDescent="0.2">
      <c r="A282" s="2">
        <v>39</v>
      </c>
      <c r="B282" s="3">
        <v>43493.782638888886</v>
      </c>
      <c r="C282" s="7">
        <f t="shared" si="20"/>
        <v>2</v>
      </c>
      <c r="D282" s="1" t="str">
        <f>VLOOKUP($C$2:$C$2367,Weekday!$A$1:$B$8,2,FALSE)</f>
        <v>Monday</v>
      </c>
      <c r="E282" s="2" t="s">
        <v>351</v>
      </c>
      <c r="F282" s="2" t="s">
        <v>348</v>
      </c>
      <c r="G282" s="2" t="s">
        <v>19</v>
      </c>
      <c r="H282" s="2" t="s">
        <v>14</v>
      </c>
      <c r="I282" s="2" t="s">
        <v>241</v>
      </c>
      <c r="J282" s="2" t="s">
        <v>29</v>
      </c>
      <c r="K282" s="2" t="s">
        <v>12</v>
      </c>
      <c r="L282" s="2" t="s">
        <v>33</v>
      </c>
      <c r="M282" s="13" t="str">
        <f>VLOOKUP($L$2:$L$2367,Agenumeric!$A$1:$B$6,2,FALSE)</f>
        <v>18_24</v>
      </c>
      <c r="N282" s="13">
        <f t="shared" si="21"/>
        <v>0</v>
      </c>
      <c r="O282" s="13" t="str">
        <f t="shared" si="22"/>
        <v>Weekday</v>
      </c>
      <c r="P282" s="13">
        <f t="shared" si="23"/>
        <v>18</v>
      </c>
      <c r="Q282" s="13" t="str">
        <f t="shared" si="24"/>
        <v>Evening</v>
      </c>
      <c r="R282" t="str">
        <f>IFERROR(IF(H282="conversion",VLOOKUP($A$2:$A$2367,Retargeting!$A$2:$B$1703,2,FALSE),""),"No")</f>
        <v>Yes</v>
      </c>
      <c r="S282" t="str">
        <f>IFERROR(IF(H282="conversion",VLOOKUP($A$2:$A$2367,Prospecting!$A$2:$B$427,2,FALSE),""),"No")</f>
        <v>No</v>
      </c>
    </row>
    <row r="283" spans="1:19" x14ac:dyDescent="0.2">
      <c r="A283">
        <v>40</v>
      </c>
      <c r="B283" s="1">
        <v>43476.438194444447</v>
      </c>
      <c r="C283" s="7">
        <f t="shared" si="20"/>
        <v>6</v>
      </c>
      <c r="D283" s="1" t="str">
        <f>VLOOKUP($C$2:$C$2367,Weekday!$A$1:$B$8,2,FALSE)</f>
        <v>Friday</v>
      </c>
      <c r="E283" t="s">
        <v>351</v>
      </c>
      <c r="F283" t="s">
        <v>347</v>
      </c>
      <c r="G283" t="s">
        <v>8</v>
      </c>
      <c r="H283" t="s">
        <v>20</v>
      </c>
      <c r="I283" t="s">
        <v>273</v>
      </c>
      <c r="J283" t="s">
        <v>22</v>
      </c>
      <c r="K283" t="s">
        <v>12</v>
      </c>
      <c r="L283" t="s">
        <v>13</v>
      </c>
      <c r="M283" s="13" t="str">
        <f>VLOOKUP($L$2:$L$2367,Agenumeric!$A$1:$B$6,2,FALSE)</f>
        <v>25_34</v>
      </c>
      <c r="N283" s="13">
        <f t="shared" si="21"/>
        <v>0</v>
      </c>
      <c r="O283" s="13" t="str">
        <f t="shared" si="22"/>
        <v>Weekday</v>
      </c>
      <c r="P283" s="13">
        <f t="shared" si="23"/>
        <v>10</v>
      </c>
      <c r="Q283" s="13" t="str">
        <f t="shared" si="24"/>
        <v>Morning</v>
      </c>
      <c r="R283" t="str">
        <f>IFERROR(IF(H283="conversion",VLOOKUP($A$2:$A$2367,Retargeting!$A$2:$B$1703,2,FALSE),""),"No")</f>
        <v/>
      </c>
      <c r="S283" t="str">
        <f>IFERROR(IF(H283="conversion",VLOOKUP($A$2:$A$2367,Prospecting!$A$2:$B$427,2,FALSE),""),"No")</f>
        <v/>
      </c>
    </row>
    <row r="284" spans="1:19" x14ac:dyDescent="0.2">
      <c r="A284" s="2">
        <v>40</v>
      </c>
      <c r="B284" s="3">
        <v>43497.396527777775</v>
      </c>
      <c r="C284" s="7">
        <f t="shared" si="20"/>
        <v>6</v>
      </c>
      <c r="D284" s="1" t="str">
        <f>VLOOKUP($C$2:$C$2367,Weekday!$A$1:$B$8,2,FALSE)</f>
        <v>Friday</v>
      </c>
      <c r="E284" s="2" t="s">
        <v>351</v>
      </c>
      <c r="F284" s="2" t="s">
        <v>348</v>
      </c>
      <c r="G284" s="2" t="s">
        <v>8</v>
      </c>
      <c r="H284" s="2" t="s">
        <v>14</v>
      </c>
      <c r="I284" s="2" t="s">
        <v>273</v>
      </c>
      <c r="J284" s="2" t="s">
        <v>22</v>
      </c>
      <c r="K284" s="2" t="s">
        <v>12</v>
      </c>
      <c r="L284" s="2" t="s">
        <v>13</v>
      </c>
      <c r="M284" s="13" t="str">
        <f>VLOOKUP($L$2:$L$2367,Agenumeric!$A$1:$B$6,2,FALSE)</f>
        <v>25_34</v>
      </c>
      <c r="N284" s="13">
        <f t="shared" si="21"/>
        <v>0</v>
      </c>
      <c r="O284" s="13" t="str">
        <f t="shared" si="22"/>
        <v>Weekday</v>
      </c>
      <c r="P284" s="13">
        <f t="shared" si="23"/>
        <v>9</v>
      </c>
      <c r="Q284" s="13" t="str">
        <f t="shared" si="24"/>
        <v>Morning</v>
      </c>
      <c r="R284" t="str">
        <f>IFERROR(IF(H284="conversion",VLOOKUP($A$2:$A$2367,Retargeting!$A$2:$B$1703,2,FALSE),""),"No")</f>
        <v>No</v>
      </c>
      <c r="S284" t="str">
        <f>IFERROR(IF(H284="conversion",VLOOKUP($A$2:$A$2367,Prospecting!$A$2:$B$427,2,FALSE),""),"No")</f>
        <v>Yes</v>
      </c>
    </row>
    <row r="285" spans="1:19" x14ac:dyDescent="0.2">
      <c r="A285">
        <v>41</v>
      </c>
      <c r="B285" s="1">
        <v>43472.020138888889</v>
      </c>
      <c r="C285" s="7">
        <f t="shared" si="20"/>
        <v>2</v>
      </c>
      <c r="D285" s="1" t="str">
        <f>VLOOKUP($C$2:$C$2367,Weekday!$A$1:$B$8,2,FALSE)</f>
        <v>Monday</v>
      </c>
      <c r="E285" t="s">
        <v>351</v>
      </c>
      <c r="F285" t="s">
        <v>347</v>
      </c>
      <c r="G285" t="s">
        <v>19</v>
      </c>
      <c r="H285" t="s">
        <v>9</v>
      </c>
      <c r="I285" t="s">
        <v>48</v>
      </c>
      <c r="J285" t="s">
        <v>22</v>
      </c>
      <c r="K285" t="s">
        <v>17</v>
      </c>
      <c r="L285" t="s">
        <v>23</v>
      </c>
      <c r="M285" s="13" t="str">
        <f>VLOOKUP($L$2:$L$2367,Agenumeric!$A$1:$B$6,2,FALSE)</f>
        <v>35_44</v>
      </c>
      <c r="N285" s="13">
        <f t="shared" si="21"/>
        <v>0</v>
      </c>
      <c r="O285" s="13" t="str">
        <f t="shared" si="22"/>
        <v>Weekday</v>
      </c>
      <c r="P285" s="13">
        <f t="shared" si="23"/>
        <v>0</v>
      </c>
      <c r="Q285" s="13" t="str">
        <f t="shared" si="24"/>
        <v>Evening</v>
      </c>
      <c r="R285" t="str">
        <f>IFERROR(IF(H285="conversion",VLOOKUP($A$2:$A$2367,Retargeting!$A$2:$B$1703,2,FALSE),""),"No")</f>
        <v/>
      </c>
      <c r="S285" t="str">
        <f>IFERROR(IF(H285="conversion",VLOOKUP($A$2:$A$2367,Prospecting!$A$2:$B$427,2,FALSE),""),"No")</f>
        <v/>
      </c>
    </row>
    <row r="286" spans="1:19" x14ac:dyDescent="0.2">
      <c r="A286">
        <v>41</v>
      </c>
      <c r="B286" s="1">
        <v>43481.97152777778</v>
      </c>
      <c r="C286" s="7">
        <f t="shared" si="20"/>
        <v>4</v>
      </c>
      <c r="D286" s="1" t="str">
        <f>VLOOKUP($C$2:$C$2367,Weekday!$A$1:$B$8,2,FALSE)</f>
        <v>Wednesday</v>
      </c>
      <c r="E286" t="s">
        <v>351</v>
      </c>
      <c r="F286" t="s">
        <v>347</v>
      </c>
      <c r="G286" t="s">
        <v>19</v>
      </c>
      <c r="H286" t="s">
        <v>9</v>
      </c>
      <c r="I286" t="s">
        <v>81</v>
      </c>
      <c r="J286" t="s">
        <v>29</v>
      </c>
      <c r="K286" t="s">
        <v>17</v>
      </c>
      <c r="L286" t="s">
        <v>23</v>
      </c>
      <c r="M286" s="13" t="str">
        <f>VLOOKUP($L$2:$L$2367,Agenumeric!$A$1:$B$6,2,FALSE)</f>
        <v>35_44</v>
      </c>
      <c r="N286" s="13">
        <f t="shared" si="21"/>
        <v>0</v>
      </c>
      <c r="O286" s="13" t="str">
        <f t="shared" si="22"/>
        <v>Weekday</v>
      </c>
      <c r="P286" s="13">
        <f t="shared" si="23"/>
        <v>23</v>
      </c>
      <c r="Q286" s="13" t="str">
        <f t="shared" si="24"/>
        <v>Evening</v>
      </c>
      <c r="R286" t="str">
        <f>IFERROR(IF(H286="conversion",VLOOKUP($A$2:$A$2367,Retargeting!$A$2:$B$1703,2,FALSE),""),"No")</f>
        <v/>
      </c>
      <c r="S286" t="str">
        <f>IFERROR(IF(H286="conversion",VLOOKUP($A$2:$A$2367,Prospecting!$A$2:$B$427,2,FALSE),""),"No")</f>
        <v/>
      </c>
    </row>
    <row r="287" spans="1:19" x14ac:dyDescent="0.2">
      <c r="A287">
        <v>41</v>
      </c>
      <c r="B287" s="1">
        <v>43468.040277777778</v>
      </c>
      <c r="C287" s="7">
        <f t="shared" si="20"/>
        <v>5</v>
      </c>
      <c r="D287" s="1" t="str">
        <f>VLOOKUP($C$2:$C$2367,Weekday!$A$1:$B$8,2,FALSE)</f>
        <v>Thursday</v>
      </c>
      <c r="E287" t="s">
        <v>351</v>
      </c>
      <c r="F287" t="s">
        <v>347</v>
      </c>
      <c r="G287" t="s">
        <v>19</v>
      </c>
      <c r="H287" t="s">
        <v>25</v>
      </c>
      <c r="I287" t="s">
        <v>52</v>
      </c>
      <c r="J287" t="s">
        <v>29</v>
      </c>
      <c r="K287" t="s">
        <v>17</v>
      </c>
      <c r="L287" t="s">
        <v>23</v>
      </c>
      <c r="M287" s="13" t="str">
        <f>VLOOKUP($L$2:$L$2367,Agenumeric!$A$1:$B$6,2,FALSE)</f>
        <v>35_44</v>
      </c>
      <c r="N287" s="13">
        <f t="shared" si="21"/>
        <v>0</v>
      </c>
      <c r="O287" s="13" t="str">
        <f t="shared" si="22"/>
        <v>Weekday</v>
      </c>
      <c r="P287" s="13">
        <f t="shared" si="23"/>
        <v>0</v>
      </c>
      <c r="Q287" s="13" t="str">
        <f t="shared" si="24"/>
        <v>Evening</v>
      </c>
      <c r="R287" t="str">
        <f>IFERROR(IF(H287="conversion",VLOOKUP($A$2:$A$2367,Retargeting!$A$2:$B$1703,2,FALSE),""),"No")</f>
        <v/>
      </c>
      <c r="S287" t="str">
        <f>IFERROR(IF(H287="conversion",VLOOKUP($A$2:$A$2367,Prospecting!$A$2:$B$427,2,FALSE),""),"No")</f>
        <v/>
      </c>
    </row>
    <row r="288" spans="1:19" x14ac:dyDescent="0.2">
      <c r="A288" s="2">
        <v>41</v>
      </c>
      <c r="B288" s="3">
        <v>43487.559027777781</v>
      </c>
      <c r="C288" s="7">
        <f t="shared" si="20"/>
        <v>3</v>
      </c>
      <c r="D288" s="1" t="str">
        <f>VLOOKUP($C$2:$C$2367,Weekday!$A$1:$B$8,2,FALSE)</f>
        <v>Tuesday</v>
      </c>
      <c r="E288" s="2" t="s">
        <v>351</v>
      </c>
      <c r="F288" s="2" t="s">
        <v>348</v>
      </c>
      <c r="G288" s="2" t="s">
        <v>19</v>
      </c>
      <c r="H288" s="2" t="s">
        <v>14</v>
      </c>
      <c r="I288" s="2" t="s">
        <v>81</v>
      </c>
      <c r="J288" s="2" t="s">
        <v>29</v>
      </c>
      <c r="K288" s="2" t="s">
        <v>17</v>
      </c>
      <c r="L288" s="2" t="s">
        <v>23</v>
      </c>
      <c r="M288" s="13" t="str">
        <f>VLOOKUP($L$2:$L$2367,Agenumeric!$A$1:$B$6,2,FALSE)</f>
        <v>35_44</v>
      </c>
      <c r="N288" s="13">
        <f t="shared" si="21"/>
        <v>0</v>
      </c>
      <c r="O288" s="13" t="str">
        <f t="shared" si="22"/>
        <v>Weekday</v>
      </c>
      <c r="P288" s="13">
        <f t="shared" si="23"/>
        <v>13</v>
      </c>
      <c r="Q288" s="13" t="str">
        <f t="shared" si="24"/>
        <v>Afternoon</v>
      </c>
      <c r="R288" t="str">
        <f>IFERROR(IF(H288="conversion",VLOOKUP($A$2:$A$2367,Retargeting!$A$2:$B$1703,2,FALSE),""),"No")</f>
        <v>No</v>
      </c>
      <c r="S288" t="str">
        <f>IFERROR(IF(H288="conversion",VLOOKUP($A$2:$A$2367,Prospecting!$A$2:$B$427,2,FALSE),""),"No")</f>
        <v>Yes</v>
      </c>
    </row>
    <row r="289" spans="1:19" x14ac:dyDescent="0.2">
      <c r="A289">
        <v>42</v>
      </c>
      <c r="B289" s="1">
        <v>43473.913888888892</v>
      </c>
      <c r="C289" s="7">
        <f t="shared" si="20"/>
        <v>3</v>
      </c>
      <c r="D289" s="1" t="str">
        <f>VLOOKUP($C$2:$C$2367,Weekday!$A$1:$B$8,2,FALSE)</f>
        <v>Tuesday</v>
      </c>
      <c r="E289" t="s">
        <v>351</v>
      </c>
      <c r="F289" t="s">
        <v>347</v>
      </c>
      <c r="G289" t="s">
        <v>8</v>
      </c>
      <c r="H289" t="s">
        <v>9</v>
      </c>
      <c r="I289" t="s">
        <v>30</v>
      </c>
      <c r="J289" t="s">
        <v>16</v>
      </c>
      <c r="K289" t="s">
        <v>17</v>
      </c>
      <c r="L289" t="s">
        <v>18</v>
      </c>
      <c r="M289" s="13" t="str">
        <f>VLOOKUP($L$2:$L$2367,Agenumeric!$A$1:$B$6,2,FALSE)</f>
        <v>45_54</v>
      </c>
      <c r="N289" s="13" t="str">
        <f t="shared" si="21"/>
        <v>yes</v>
      </c>
      <c r="O289" s="13" t="str">
        <f t="shared" si="22"/>
        <v>Weekday</v>
      </c>
      <c r="P289" s="13">
        <f t="shared" si="23"/>
        <v>21</v>
      </c>
      <c r="Q289" s="13" t="str">
        <f t="shared" si="24"/>
        <v>Evening</v>
      </c>
      <c r="R289" t="str">
        <f>IFERROR(IF(H289="conversion",VLOOKUP($A$2:$A$2367,Retargeting!$A$2:$B$1703,2,FALSE),""),"No")</f>
        <v/>
      </c>
      <c r="S289" t="str">
        <f>IFERROR(IF(H289="conversion",VLOOKUP($A$2:$A$2367,Prospecting!$A$2:$B$427,2,FALSE),""),"No")</f>
        <v/>
      </c>
    </row>
    <row r="290" spans="1:19" x14ac:dyDescent="0.2">
      <c r="A290">
        <v>42</v>
      </c>
      <c r="B290" s="1">
        <v>43478.539583333331</v>
      </c>
      <c r="C290" s="7">
        <f t="shared" si="20"/>
        <v>1</v>
      </c>
      <c r="D290" s="1" t="str">
        <f>VLOOKUP($C$2:$C$2367,Weekday!$A$1:$B$8,2,FALSE)</f>
        <v>Sunday</v>
      </c>
      <c r="E290" t="s">
        <v>351</v>
      </c>
      <c r="F290" t="s">
        <v>346</v>
      </c>
      <c r="G290" t="s">
        <v>8</v>
      </c>
      <c r="H290" t="s">
        <v>9</v>
      </c>
      <c r="I290" t="s">
        <v>94</v>
      </c>
      <c r="J290" t="s">
        <v>11</v>
      </c>
      <c r="K290" t="s">
        <v>17</v>
      </c>
      <c r="L290" t="s">
        <v>18</v>
      </c>
      <c r="M290" s="13" t="str">
        <f>VLOOKUP($L$2:$L$2367,Agenumeric!$A$1:$B$6,2,FALSE)</f>
        <v>45_54</v>
      </c>
      <c r="N290" s="13">
        <f t="shared" si="21"/>
        <v>0</v>
      </c>
      <c r="O290" s="13" t="str">
        <f t="shared" si="22"/>
        <v>Weekend</v>
      </c>
      <c r="P290" s="13">
        <f t="shared" si="23"/>
        <v>12</v>
      </c>
      <c r="Q290" s="13" t="str">
        <f t="shared" si="24"/>
        <v>Afternoon</v>
      </c>
      <c r="R290" t="str">
        <f>IFERROR(IF(H290="conversion",VLOOKUP($A$2:$A$2367,Retargeting!$A$2:$B$1703,2,FALSE),""),"No")</f>
        <v/>
      </c>
      <c r="S290" t="str">
        <f>IFERROR(IF(H290="conversion",VLOOKUP($A$2:$A$2367,Prospecting!$A$2:$B$427,2,FALSE),""),"No")</f>
        <v/>
      </c>
    </row>
    <row r="291" spans="1:19" x14ac:dyDescent="0.2">
      <c r="A291">
        <v>42</v>
      </c>
      <c r="B291" s="1">
        <v>43474.886805555558</v>
      </c>
      <c r="C291" s="7">
        <f t="shared" si="20"/>
        <v>4</v>
      </c>
      <c r="D291" s="1" t="str">
        <f>VLOOKUP($C$2:$C$2367,Weekday!$A$1:$B$8,2,FALSE)</f>
        <v>Wednesday</v>
      </c>
      <c r="E291" t="s">
        <v>351</v>
      </c>
      <c r="F291" t="s">
        <v>346</v>
      </c>
      <c r="G291" t="s">
        <v>8</v>
      </c>
      <c r="H291" t="s">
        <v>9</v>
      </c>
      <c r="I291" t="s">
        <v>123</v>
      </c>
      <c r="J291" t="s">
        <v>22</v>
      </c>
      <c r="K291" t="s">
        <v>17</v>
      </c>
      <c r="L291" t="s">
        <v>18</v>
      </c>
      <c r="M291" s="13" t="str">
        <f>VLOOKUP($L$2:$L$2367,Agenumeric!$A$1:$B$6,2,FALSE)</f>
        <v>45_54</v>
      </c>
      <c r="N291" s="13">
        <f t="shared" si="21"/>
        <v>0</v>
      </c>
      <c r="O291" s="13" t="str">
        <f t="shared" si="22"/>
        <v>Weekday</v>
      </c>
      <c r="P291" s="13">
        <f t="shared" si="23"/>
        <v>21</v>
      </c>
      <c r="Q291" s="13" t="str">
        <f t="shared" si="24"/>
        <v>Evening</v>
      </c>
      <c r="R291" t="str">
        <f>IFERROR(IF(H291="conversion",VLOOKUP($A$2:$A$2367,Retargeting!$A$2:$B$1703,2,FALSE),""),"No")</f>
        <v/>
      </c>
      <c r="S291" t="str">
        <f>IFERROR(IF(H291="conversion",VLOOKUP($A$2:$A$2367,Prospecting!$A$2:$B$427,2,FALSE),""),"No")</f>
        <v/>
      </c>
    </row>
    <row r="292" spans="1:19" x14ac:dyDescent="0.2">
      <c r="A292">
        <v>42</v>
      </c>
      <c r="B292" s="1">
        <v>43482.995833333334</v>
      </c>
      <c r="C292" s="7">
        <f t="shared" si="20"/>
        <v>5</v>
      </c>
      <c r="D292" s="1" t="str">
        <f>VLOOKUP($C$2:$C$2367,Weekday!$A$1:$B$8,2,FALSE)</f>
        <v>Thursday</v>
      </c>
      <c r="E292" t="s">
        <v>351</v>
      </c>
      <c r="F292" t="s">
        <v>346</v>
      </c>
      <c r="G292" t="s">
        <v>8</v>
      </c>
      <c r="H292" t="s">
        <v>9</v>
      </c>
      <c r="I292" t="s">
        <v>211</v>
      </c>
      <c r="J292" t="s">
        <v>22</v>
      </c>
      <c r="K292" t="s">
        <v>17</v>
      </c>
      <c r="L292" t="s">
        <v>18</v>
      </c>
      <c r="M292" s="13" t="str">
        <f>VLOOKUP($L$2:$L$2367,Agenumeric!$A$1:$B$6,2,FALSE)</f>
        <v>45_54</v>
      </c>
      <c r="N292" s="13">
        <f t="shared" si="21"/>
        <v>0</v>
      </c>
      <c r="O292" s="13" t="str">
        <f t="shared" si="22"/>
        <v>Weekday</v>
      </c>
      <c r="P292" s="13">
        <f t="shared" si="23"/>
        <v>23</v>
      </c>
      <c r="Q292" s="13" t="str">
        <f t="shared" si="24"/>
        <v>Evening</v>
      </c>
      <c r="R292" t="str">
        <f>IFERROR(IF(H292="conversion",VLOOKUP($A$2:$A$2367,Retargeting!$A$2:$B$1703,2,FALSE),""),"No")</f>
        <v/>
      </c>
      <c r="S292" t="str">
        <f>IFERROR(IF(H292="conversion",VLOOKUP($A$2:$A$2367,Prospecting!$A$2:$B$427,2,FALSE),""),"No")</f>
        <v/>
      </c>
    </row>
    <row r="293" spans="1:19" x14ac:dyDescent="0.2">
      <c r="A293">
        <v>42</v>
      </c>
      <c r="B293" s="1">
        <v>43485.720138888886</v>
      </c>
      <c r="C293" s="7">
        <f t="shared" si="20"/>
        <v>1</v>
      </c>
      <c r="D293" s="1" t="str">
        <f>VLOOKUP($C$2:$C$2367,Weekday!$A$1:$B$8,2,FALSE)</f>
        <v>Sunday</v>
      </c>
      <c r="E293" t="s">
        <v>351</v>
      </c>
      <c r="F293" t="s">
        <v>346</v>
      </c>
      <c r="G293" t="s">
        <v>8</v>
      </c>
      <c r="H293" t="s">
        <v>20</v>
      </c>
      <c r="I293" t="s">
        <v>28</v>
      </c>
      <c r="J293" t="s">
        <v>16</v>
      </c>
      <c r="K293" t="s">
        <v>17</v>
      </c>
      <c r="L293" t="s">
        <v>18</v>
      </c>
      <c r="M293" s="13" t="str">
        <f>VLOOKUP($L$2:$L$2367,Agenumeric!$A$1:$B$6,2,FALSE)</f>
        <v>45_54</v>
      </c>
      <c r="N293" s="13">
        <f t="shared" si="21"/>
        <v>0</v>
      </c>
      <c r="O293" s="13" t="str">
        <f t="shared" si="22"/>
        <v>Weekend</v>
      </c>
      <c r="P293" s="13">
        <f t="shared" si="23"/>
        <v>17</v>
      </c>
      <c r="Q293" s="13" t="str">
        <f t="shared" si="24"/>
        <v>Evening</v>
      </c>
      <c r="R293" t="str">
        <f>IFERROR(IF(H293="conversion",VLOOKUP($A$2:$A$2367,Retargeting!$A$2:$B$1703,2,FALSE),""),"No")</f>
        <v/>
      </c>
      <c r="S293" t="str">
        <f>IFERROR(IF(H293="conversion",VLOOKUP($A$2:$A$2367,Prospecting!$A$2:$B$427,2,FALSE),""),"No")</f>
        <v/>
      </c>
    </row>
    <row r="294" spans="1:19" x14ac:dyDescent="0.2">
      <c r="A294" s="2">
        <v>42</v>
      </c>
      <c r="B294" s="3">
        <v>43488.432638888888</v>
      </c>
      <c r="C294" s="7">
        <f t="shared" si="20"/>
        <v>4</v>
      </c>
      <c r="D294" s="1" t="str">
        <f>VLOOKUP($C$2:$C$2367,Weekday!$A$1:$B$8,2,FALSE)</f>
        <v>Wednesday</v>
      </c>
      <c r="E294" s="2" t="s">
        <v>351</v>
      </c>
      <c r="F294" s="2" t="s">
        <v>348</v>
      </c>
      <c r="G294" s="2" t="s">
        <v>8</v>
      </c>
      <c r="H294" s="2" t="s">
        <v>14</v>
      </c>
      <c r="I294" s="2" t="s">
        <v>28</v>
      </c>
      <c r="J294" s="2" t="s">
        <v>16</v>
      </c>
      <c r="K294" s="2" t="s">
        <v>17</v>
      </c>
      <c r="L294" s="2" t="s">
        <v>18</v>
      </c>
      <c r="M294" s="13" t="str">
        <f>VLOOKUP($L$2:$L$2367,Agenumeric!$A$1:$B$6,2,FALSE)</f>
        <v>45_54</v>
      </c>
      <c r="N294" s="13">
        <f t="shared" si="21"/>
        <v>0</v>
      </c>
      <c r="O294" s="13" t="str">
        <f t="shared" si="22"/>
        <v>Weekday</v>
      </c>
      <c r="P294" s="13">
        <f t="shared" si="23"/>
        <v>10</v>
      </c>
      <c r="Q294" s="13" t="str">
        <f t="shared" si="24"/>
        <v>Morning</v>
      </c>
      <c r="R294" t="str">
        <f>IFERROR(IF(H294="conversion",VLOOKUP($A$2:$A$2367,Retargeting!$A$2:$B$1703,2,FALSE),""),"No")</f>
        <v>Yes</v>
      </c>
      <c r="S294" t="str">
        <f>IFERROR(IF(H294="conversion",VLOOKUP($A$2:$A$2367,Prospecting!$A$2:$B$427,2,FALSE),""),"No")</f>
        <v>Yes</v>
      </c>
    </row>
    <row r="295" spans="1:19" x14ac:dyDescent="0.2">
      <c r="A295">
        <v>43</v>
      </c>
      <c r="B295" s="1">
        <v>43467.8125</v>
      </c>
      <c r="C295" s="7">
        <f t="shared" si="20"/>
        <v>4</v>
      </c>
      <c r="D295" s="1" t="str">
        <f>VLOOKUP($C$2:$C$2367,Weekday!$A$1:$B$8,2,FALSE)</f>
        <v>Wednesday</v>
      </c>
      <c r="E295" t="s">
        <v>351</v>
      </c>
      <c r="F295" t="s">
        <v>346</v>
      </c>
      <c r="G295" t="s">
        <v>19</v>
      </c>
      <c r="H295" t="s">
        <v>9</v>
      </c>
      <c r="I295" t="s">
        <v>133</v>
      </c>
      <c r="J295" t="s">
        <v>22</v>
      </c>
      <c r="K295" t="s">
        <v>12</v>
      </c>
      <c r="L295" t="s">
        <v>13</v>
      </c>
      <c r="M295" s="13" t="str">
        <f>VLOOKUP($L$2:$L$2367,Agenumeric!$A$1:$B$6,2,FALSE)</f>
        <v>25_34</v>
      </c>
      <c r="N295" s="13">
        <f t="shared" si="21"/>
        <v>0</v>
      </c>
      <c r="O295" s="13" t="str">
        <f t="shared" si="22"/>
        <v>Weekday</v>
      </c>
      <c r="P295" s="13">
        <f t="shared" si="23"/>
        <v>19</v>
      </c>
      <c r="Q295" s="13" t="str">
        <f t="shared" si="24"/>
        <v>Evening</v>
      </c>
      <c r="R295" t="str">
        <f>IFERROR(IF(H295="conversion",VLOOKUP($A$2:$A$2367,Retargeting!$A$2:$B$1703,2,FALSE),""),"No")</f>
        <v/>
      </c>
      <c r="S295" t="str">
        <f>IFERROR(IF(H295="conversion",VLOOKUP($A$2:$A$2367,Prospecting!$A$2:$B$427,2,FALSE),""),"No")</f>
        <v/>
      </c>
    </row>
    <row r="296" spans="1:19" x14ac:dyDescent="0.2">
      <c r="A296">
        <v>43</v>
      </c>
      <c r="B296" s="1">
        <v>43468.15</v>
      </c>
      <c r="C296" s="7">
        <f t="shared" si="20"/>
        <v>5</v>
      </c>
      <c r="D296" s="1" t="str">
        <f>VLOOKUP($C$2:$C$2367,Weekday!$A$1:$B$8,2,FALSE)</f>
        <v>Thursday</v>
      </c>
      <c r="E296" t="s">
        <v>351</v>
      </c>
      <c r="F296" t="s">
        <v>346</v>
      </c>
      <c r="G296" t="s">
        <v>19</v>
      </c>
      <c r="H296" t="s">
        <v>9</v>
      </c>
      <c r="I296" t="s">
        <v>133</v>
      </c>
      <c r="J296" t="s">
        <v>22</v>
      </c>
      <c r="K296" t="s">
        <v>12</v>
      </c>
      <c r="L296" t="s">
        <v>13</v>
      </c>
      <c r="M296" s="13" t="str">
        <f>VLOOKUP($L$2:$L$2367,Agenumeric!$A$1:$B$6,2,FALSE)</f>
        <v>25_34</v>
      </c>
      <c r="N296" s="13">
        <f t="shared" si="21"/>
        <v>0</v>
      </c>
      <c r="O296" s="13" t="str">
        <f t="shared" si="22"/>
        <v>Weekday</v>
      </c>
      <c r="P296" s="13">
        <f t="shared" si="23"/>
        <v>3</v>
      </c>
      <c r="Q296" s="13" t="str">
        <f t="shared" si="24"/>
        <v>Evening</v>
      </c>
      <c r="R296" t="str">
        <f>IFERROR(IF(H296="conversion",VLOOKUP($A$2:$A$2367,Retargeting!$A$2:$B$1703,2,FALSE),""),"No")</f>
        <v/>
      </c>
      <c r="S296" t="str">
        <f>IFERROR(IF(H296="conversion",VLOOKUP($A$2:$A$2367,Prospecting!$A$2:$B$427,2,FALSE),""),"No")</f>
        <v/>
      </c>
    </row>
    <row r="297" spans="1:19" x14ac:dyDescent="0.2">
      <c r="A297">
        <v>43</v>
      </c>
      <c r="B297" s="1">
        <v>43468.15902777778</v>
      </c>
      <c r="C297" s="7">
        <f t="shared" si="20"/>
        <v>5</v>
      </c>
      <c r="D297" s="1" t="str">
        <f>VLOOKUP($C$2:$C$2367,Weekday!$A$1:$B$8,2,FALSE)</f>
        <v>Thursday</v>
      </c>
      <c r="E297" t="s">
        <v>351</v>
      </c>
      <c r="F297" t="s">
        <v>346</v>
      </c>
      <c r="G297" t="s">
        <v>19</v>
      </c>
      <c r="H297" t="s">
        <v>9</v>
      </c>
      <c r="I297" t="s">
        <v>178</v>
      </c>
      <c r="J297" t="s">
        <v>22</v>
      </c>
      <c r="K297" t="s">
        <v>12</v>
      </c>
      <c r="L297" t="s">
        <v>13</v>
      </c>
      <c r="M297" s="13" t="str">
        <f>VLOOKUP($L$2:$L$2367,Agenumeric!$A$1:$B$6,2,FALSE)</f>
        <v>25_34</v>
      </c>
      <c r="N297" s="13">
        <f t="shared" si="21"/>
        <v>0</v>
      </c>
      <c r="O297" s="13" t="str">
        <f t="shared" si="22"/>
        <v>Weekday</v>
      </c>
      <c r="P297" s="13">
        <f t="shared" si="23"/>
        <v>3</v>
      </c>
      <c r="Q297" s="13" t="str">
        <f t="shared" si="24"/>
        <v>Evening</v>
      </c>
      <c r="R297" t="str">
        <f>IFERROR(IF(H297="conversion",VLOOKUP($A$2:$A$2367,Retargeting!$A$2:$B$1703,2,FALSE),""),"No")</f>
        <v/>
      </c>
      <c r="S297" t="str">
        <f>IFERROR(IF(H297="conversion",VLOOKUP($A$2:$A$2367,Prospecting!$A$2:$B$427,2,FALSE),""),"No")</f>
        <v/>
      </c>
    </row>
    <row r="298" spans="1:19" x14ac:dyDescent="0.2">
      <c r="A298">
        <v>43</v>
      </c>
      <c r="B298" s="1">
        <v>43468.149305555555</v>
      </c>
      <c r="C298" s="7">
        <f t="shared" si="20"/>
        <v>5</v>
      </c>
      <c r="D298" s="1" t="str">
        <f>VLOOKUP($C$2:$C$2367,Weekday!$A$1:$B$8,2,FALSE)</f>
        <v>Thursday</v>
      </c>
      <c r="E298" t="s">
        <v>351</v>
      </c>
      <c r="F298" t="s">
        <v>346</v>
      </c>
      <c r="G298" t="s">
        <v>19</v>
      </c>
      <c r="H298" t="s">
        <v>9</v>
      </c>
      <c r="I298" t="s">
        <v>133</v>
      </c>
      <c r="J298" t="s">
        <v>22</v>
      </c>
      <c r="K298" t="s">
        <v>12</v>
      </c>
      <c r="L298" t="s">
        <v>13</v>
      </c>
      <c r="M298" s="13" t="str">
        <f>VLOOKUP($L$2:$L$2367,Agenumeric!$A$1:$B$6,2,FALSE)</f>
        <v>25_34</v>
      </c>
      <c r="N298" s="13">
        <f t="shared" si="21"/>
        <v>0</v>
      </c>
      <c r="O298" s="13" t="str">
        <f t="shared" si="22"/>
        <v>Weekday</v>
      </c>
      <c r="P298" s="13">
        <f t="shared" si="23"/>
        <v>3</v>
      </c>
      <c r="Q298" s="13" t="str">
        <f t="shared" si="24"/>
        <v>Evening</v>
      </c>
      <c r="R298" t="str">
        <f>IFERROR(IF(H298="conversion",VLOOKUP($A$2:$A$2367,Retargeting!$A$2:$B$1703,2,FALSE),""),"No")</f>
        <v/>
      </c>
      <c r="S298" t="str">
        <f>IFERROR(IF(H298="conversion",VLOOKUP($A$2:$A$2367,Prospecting!$A$2:$B$427,2,FALSE),""),"No")</f>
        <v/>
      </c>
    </row>
    <row r="299" spans="1:19" x14ac:dyDescent="0.2">
      <c r="A299">
        <v>43</v>
      </c>
      <c r="B299" s="1">
        <v>43478.356249999997</v>
      </c>
      <c r="C299" s="7">
        <f t="shared" si="20"/>
        <v>1</v>
      </c>
      <c r="D299" s="1" t="str">
        <f>VLOOKUP($C$2:$C$2367,Weekday!$A$1:$B$8,2,FALSE)</f>
        <v>Sunday</v>
      </c>
      <c r="E299" t="s">
        <v>351</v>
      </c>
      <c r="F299" t="s">
        <v>346</v>
      </c>
      <c r="G299" t="s">
        <v>19</v>
      </c>
      <c r="H299" t="s">
        <v>9</v>
      </c>
      <c r="I299" t="s">
        <v>133</v>
      </c>
      <c r="J299" t="s">
        <v>22</v>
      </c>
      <c r="K299" t="s">
        <v>12</v>
      </c>
      <c r="L299" t="s">
        <v>13</v>
      </c>
      <c r="M299" s="13" t="str">
        <f>VLOOKUP($L$2:$L$2367,Agenumeric!$A$1:$B$6,2,FALSE)</f>
        <v>25_34</v>
      </c>
      <c r="N299" s="13">
        <f t="shared" si="21"/>
        <v>0</v>
      </c>
      <c r="O299" s="13" t="str">
        <f t="shared" si="22"/>
        <v>Weekend</v>
      </c>
      <c r="P299" s="13">
        <f t="shared" si="23"/>
        <v>8</v>
      </c>
      <c r="Q299" s="13" t="str">
        <f t="shared" si="24"/>
        <v>Morning</v>
      </c>
      <c r="R299" t="str">
        <f>IFERROR(IF(H299="conversion",VLOOKUP($A$2:$A$2367,Retargeting!$A$2:$B$1703,2,FALSE),""),"No")</f>
        <v/>
      </c>
      <c r="S299" t="str">
        <f>IFERROR(IF(H299="conversion",VLOOKUP($A$2:$A$2367,Prospecting!$A$2:$B$427,2,FALSE),""),"No")</f>
        <v/>
      </c>
    </row>
    <row r="300" spans="1:19" x14ac:dyDescent="0.2">
      <c r="A300">
        <v>43</v>
      </c>
      <c r="B300" s="1">
        <v>43468.151388888888</v>
      </c>
      <c r="C300" s="7">
        <f t="shared" si="20"/>
        <v>5</v>
      </c>
      <c r="D300" s="1" t="str">
        <f>VLOOKUP($C$2:$C$2367,Weekday!$A$1:$B$8,2,FALSE)</f>
        <v>Thursday</v>
      </c>
      <c r="E300" t="s">
        <v>351</v>
      </c>
      <c r="F300" t="s">
        <v>346</v>
      </c>
      <c r="G300" t="s">
        <v>19</v>
      </c>
      <c r="H300" t="s">
        <v>9</v>
      </c>
      <c r="I300" t="s">
        <v>133</v>
      </c>
      <c r="J300" t="s">
        <v>22</v>
      </c>
      <c r="K300" t="s">
        <v>12</v>
      </c>
      <c r="L300" t="s">
        <v>13</v>
      </c>
      <c r="M300" s="13" t="str">
        <f>VLOOKUP($L$2:$L$2367,Agenumeric!$A$1:$B$6,2,FALSE)</f>
        <v>25_34</v>
      </c>
      <c r="N300" s="13">
        <f t="shared" si="21"/>
        <v>0</v>
      </c>
      <c r="O300" s="13" t="str">
        <f t="shared" si="22"/>
        <v>Weekday</v>
      </c>
      <c r="P300" s="13">
        <f t="shared" si="23"/>
        <v>3</v>
      </c>
      <c r="Q300" s="13" t="str">
        <f t="shared" si="24"/>
        <v>Evening</v>
      </c>
      <c r="R300" t="str">
        <f>IFERROR(IF(H300="conversion",VLOOKUP($A$2:$A$2367,Retargeting!$A$2:$B$1703,2,FALSE),""),"No")</f>
        <v/>
      </c>
      <c r="S300" t="str">
        <f>IFERROR(IF(H300="conversion",VLOOKUP($A$2:$A$2367,Prospecting!$A$2:$B$427,2,FALSE),""),"No")</f>
        <v/>
      </c>
    </row>
    <row r="301" spans="1:19" x14ac:dyDescent="0.2">
      <c r="A301">
        <v>43</v>
      </c>
      <c r="B301" s="1">
        <v>43466.368750000001</v>
      </c>
      <c r="C301" s="7">
        <f t="shared" si="20"/>
        <v>3</v>
      </c>
      <c r="D301" s="1" t="str">
        <f>VLOOKUP($C$2:$C$2367,Weekday!$A$1:$B$8,2,FALSE)</f>
        <v>Tuesday</v>
      </c>
      <c r="E301" t="s">
        <v>351</v>
      </c>
      <c r="F301" t="s">
        <v>346</v>
      </c>
      <c r="G301" t="s">
        <v>19</v>
      </c>
      <c r="H301" t="s">
        <v>25</v>
      </c>
      <c r="I301" t="s">
        <v>288</v>
      </c>
      <c r="J301" t="s">
        <v>22</v>
      </c>
      <c r="K301" t="s">
        <v>12</v>
      </c>
      <c r="L301" t="s">
        <v>13</v>
      </c>
      <c r="M301" s="13" t="str">
        <f>VLOOKUP($L$2:$L$2367,Agenumeric!$A$1:$B$6,2,FALSE)</f>
        <v>25_34</v>
      </c>
      <c r="N301" s="13">
        <f t="shared" si="21"/>
        <v>0</v>
      </c>
      <c r="O301" s="13" t="str">
        <f t="shared" si="22"/>
        <v>Weekday</v>
      </c>
      <c r="P301" s="13">
        <f t="shared" si="23"/>
        <v>8</v>
      </c>
      <c r="Q301" s="13" t="str">
        <f t="shared" si="24"/>
        <v>Morning</v>
      </c>
      <c r="R301" t="str">
        <f>IFERROR(IF(H301="conversion",VLOOKUP($A$2:$A$2367,Retargeting!$A$2:$B$1703,2,FALSE),""),"No")</f>
        <v/>
      </c>
      <c r="S301" t="str">
        <f>IFERROR(IF(H301="conversion",VLOOKUP($A$2:$A$2367,Prospecting!$A$2:$B$427,2,FALSE),""),"No")</f>
        <v/>
      </c>
    </row>
    <row r="302" spans="1:19" x14ac:dyDescent="0.2">
      <c r="A302">
        <v>43</v>
      </c>
      <c r="B302" s="1">
        <v>43467.811111111114</v>
      </c>
      <c r="C302" s="7">
        <f t="shared" si="20"/>
        <v>4</v>
      </c>
      <c r="D302" s="1" t="str">
        <f>VLOOKUP($C$2:$C$2367,Weekday!$A$1:$B$8,2,FALSE)</f>
        <v>Wednesday</v>
      </c>
      <c r="E302" t="s">
        <v>351</v>
      </c>
      <c r="F302" t="s">
        <v>346</v>
      </c>
      <c r="G302" t="s">
        <v>19</v>
      </c>
      <c r="H302" t="s">
        <v>9</v>
      </c>
      <c r="I302" t="s">
        <v>133</v>
      </c>
      <c r="J302" t="s">
        <v>22</v>
      </c>
      <c r="K302" t="s">
        <v>12</v>
      </c>
      <c r="L302" t="s">
        <v>13</v>
      </c>
      <c r="M302" s="13" t="str">
        <f>VLOOKUP($L$2:$L$2367,Agenumeric!$A$1:$B$6,2,FALSE)</f>
        <v>25_34</v>
      </c>
      <c r="N302" s="13">
        <f t="shared" si="21"/>
        <v>0</v>
      </c>
      <c r="O302" s="13" t="str">
        <f t="shared" si="22"/>
        <v>Weekday</v>
      </c>
      <c r="P302" s="13">
        <f t="shared" si="23"/>
        <v>19</v>
      </c>
      <c r="Q302" s="13" t="str">
        <f t="shared" si="24"/>
        <v>Evening</v>
      </c>
      <c r="R302" t="str">
        <f>IFERROR(IF(H302="conversion",VLOOKUP($A$2:$A$2367,Retargeting!$A$2:$B$1703,2,FALSE),""),"No")</f>
        <v/>
      </c>
      <c r="S302" t="str">
        <f>IFERROR(IF(H302="conversion",VLOOKUP($A$2:$A$2367,Prospecting!$A$2:$B$427,2,FALSE),""),"No")</f>
        <v/>
      </c>
    </row>
    <row r="303" spans="1:19" x14ac:dyDescent="0.2">
      <c r="A303">
        <v>43</v>
      </c>
      <c r="B303" s="1">
        <v>43477.609722222223</v>
      </c>
      <c r="C303" s="7">
        <f t="shared" si="20"/>
        <v>7</v>
      </c>
      <c r="D303" s="1" t="str">
        <f>VLOOKUP($C$2:$C$2367,Weekday!$A$1:$B$8,2,FALSE)</f>
        <v>Saturday</v>
      </c>
      <c r="E303" t="s">
        <v>351</v>
      </c>
      <c r="F303" t="s">
        <v>346</v>
      </c>
      <c r="G303" t="s">
        <v>19</v>
      </c>
      <c r="H303" t="s">
        <v>9</v>
      </c>
      <c r="I303" t="s">
        <v>68</v>
      </c>
      <c r="J303" t="s">
        <v>29</v>
      </c>
      <c r="K303" t="s">
        <v>12</v>
      </c>
      <c r="L303" t="s">
        <v>13</v>
      </c>
      <c r="M303" s="13" t="str">
        <f>VLOOKUP($L$2:$L$2367,Agenumeric!$A$1:$B$6,2,FALSE)</f>
        <v>25_34</v>
      </c>
      <c r="N303" s="13">
        <f t="shared" si="21"/>
        <v>0</v>
      </c>
      <c r="O303" s="13" t="str">
        <f t="shared" si="22"/>
        <v>Weekend</v>
      </c>
      <c r="P303" s="13">
        <f t="shared" si="23"/>
        <v>14</v>
      </c>
      <c r="Q303" s="13" t="str">
        <f t="shared" si="24"/>
        <v>Afternoon</v>
      </c>
      <c r="R303" t="str">
        <f>IFERROR(IF(H303="conversion",VLOOKUP($A$2:$A$2367,Retargeting!$A$2:$B$1703,2,FALSE),""),"No")</f>
        <v/>
      </c>
      <c r="S303" t="str">
        <f>IFERROR(IF(H303="conversion",VLOOKUP($A$2:$A$2367,Prospecting!$A$2:$B$427,2,FALSE),""),"No")</f>
        <v/>
      </c>
    </row>
    <row r="304" spans="1:19" x14ac:dyDescent="0.2">
      <c r="A304">
        <v>43</v>
      </c>
      <c r="B304" s="1">
        <v>43472.145138888889</v>
      </c>
      <c r="C304" s="7">
        <f t="shared" si="20"/>
        <v>2</v>
      </c>
      <c r="D304" s="1" t="str">
        <f>VLOOKUP($C$2:$C$2367,Weekday!$A$1:$B$8,2,FALSE)</f>
        <v>Monday</v>
      </c>
      <c r="E304" t="s">
        <v>351</v>
      </c>
      <c r="F304" t="s">
        <v>346</v>
      </c>
      <c r="G304" t="s">
        <v>19</v>
      </c>
      <c r="H304" t="s">
        <v>9</v>
      </c>
      <c r="I304" t="s">
        <v>43</v>
      </c>
      <c r="J304" t="s">
        <v>29</v>
      </c>
      <c r="K304" t="s">
        <v>12</v>
      </c>
      <c r="L304" t="s">
        <v>13</v>
      </c>
      <c r="M304" s="13" t="str">
        <f>VLOOKUP($L$2:$L$2367,Agenumeric!$A$1:$B$6,2,FALSE)</f>
        <v>25_34</v>
      </c>
      <c r="N304" s="13">
        <f t="shared" si="21"/>
        <v>0</v>
      </c>
      <c r="O304" s="13" t="str">
        <f t="shared" si="22"/>
        <v>Weekday</v>
      </c>
      <c r="P304" s="13">
        <f t="shared" si="23"/>
        <v>3</v>
      </c>
      <c r="Q304" s="13" t="str">
        <f t="shared" si="24"/>
        <v>Evening</v>
      </c>
      <c r="R304" t="str">
        <f>IFERROR(IF(H304="conversion",VLOOKUP($A$2:$A$2367,Retargeting!$A$2:$B$1703,2,FALSE),""),"No")</f>
        <v/>
      </c>
      <c r="S304" t="str">
        <f>IFERROR(IF(H304="conversion",VLOOKUP($A$2:$A$2367,Prospecting!$A$2:$B$427,2,FALSE),""),"No")</f>
        <v/>
      </c>
    </row>
    <row r="305" spans="1:19" x14ac:dyDescent="0.2">
      <c r="A305">
        <v>43</v>
      </c>
      <c r="B305" s="1">
        <v>43475.265277777777</v>
      </c>
      <c r="C305" s="7">
        <f t="shared" si="20"/>
        <v>5</v>
      </c>
      <c r="D305" s="1" t="str">
        <f>VLOOKUP($C$2:$C$2367,Weekday!$A$1:$B$8,2,FALSE)</f>
        <v>Thursday</v>
      </c>
      <c r="E305" t="s">
        <v>351</v>
      </c>
      <c r="F305" t="s">
        <v>346</v>
      </c>
      <c r="G305" t="s">
        <v>19</v>
      </c>
      <c r="H305" t="s">
        <v>9</v>
      </c>
      <c r="I305" t="s">
        <v>43</v>
      </c>
      <c r="J305" t="s">
        <v>29</v>
      </c>
      <c r="K305" t="s">
        <v>12</v>
      </c>
      <c r="L305" t="s">
        <v>13</v>
      </c>
      <c r="M305" s="13" t="str">
        <f>VLOOKUP($L$2:$L$2367,Agenumeric!$A$1:$B$6,2,FALSE)</f>
        <v>25_34</v>
      </c>
      <c r="N305" s="13">
        <f t="shared" si="21"/>
        <v>0</v>
      </c>
      <c r="O305" s="13" t="str">
        <f t="shared" si="22"/>
        <v>Weekday</v>
      </c>
      <c r="P305" s="13">
        <f t="shared" si="23"/>
        <v>6</v>
      </c>
      <c r="Q305" s="13" t="str">
        <f t="shared" si="24"/>
        <v>Morning</v>
      </c>
      <c r="R305" t="str">
        <f>IFERROR(IF(H305="conversion",VLOOKUP($A$2:$A$2367,Retargeting!$A$2:$B$1703,2,FALSE),""),"No")</f>
        <v/>
      </c>
      <c r="S305" t="str">
        <f>IFERROR(IF(H305="conversion",VLOOKUP($A$2:$A$2367,Prospecting!$A$2:$B$427,2,FALSE),""),"No")</f>
        <v/>
      </c>
    </row>
    <row r="306" spans="1:19" x14ac:dyDescent="0.2">
      <c r="A306">
        <v>43</v>
      </c>
      <c r="B306" s="1">
        <v>43467.896527777775</v>
      </c>
      <c r="C306" s="7">
        <f t="shared" si="20"/>
        <v>4</v>
      </c>
      <c r="D306" s="1" t="str">
        <f>VLOOKUP($C$2:$C$2367,Weekday!$A$1:$B$8,2,FALSE)</f>
        <v>Wednesday</v>
      </c>
      <c r="E306" t="s">
        <v>351</v>
      </c>
      <c r="F306" t="s">
        <v>346</v>
      </c>
      <c r="G306" t="s">
        <v>19</v>
      </c>
      <c r="H306" t="s">
        <v>9</v>
      </c>
      <c r="I306" t="s">
        <v>133</v>
      </c>
      <c r="J306" t="s">
        <v>29</v>
      </c>
      <c r="K306" t="s">
        <v>12</v>
      </c>
      <c r="L306" t="s">
        <v>13</v>
      </c>
      <c r="M306" s="13" t="str">
        <f>VLOOKUP($L$2:$L$2367,Agenumeric!$A$1:$B$6,2,FALSE)</f>
        <v>25_34</v>
      </c>
      <c r="N306" s="13">
        <f t="shared" si="21"/>
        <v>0</v>
      </c>
      <c r="O306" s="13" t="str">
        <f t="shared" si="22"/>
        <v>Weekday</v>
      </c>
      <c r="P306" s="13">
        <f t="shared" si="23"/>
        <v>21</v>
      </c>
      <c r="Q306" s="13" t="str">
        <f t="shared" si="24"/>
        <v>Evening</v>
      </c>
      <c r="R306" t="str">
        <f>IFERROR(IF(H306="conversion",VLOOKUP($A$2:$A$2367,Retargeting!$A$2:$B$1703,2,FALSE),""),"No")</f>
        <v/>
      </c>
      <c r="S306" t="str">
        <f>IFERROR(IF(H306="conversion",VLOOKUP($A$2:$A$2367,Prospecting!$A$2:$B$427,2,FALSE),""),"No")</f>
        <v/>
      </c>
    </row>
    <row r="307" spans="1:19" x14ac:dyDescent="0.2">
      <c r="A307">
        <v>43</v>
      </c>
      <c r="B307" s="1">
        <v>43468.160416666666</v>
      </c>
      <c r="C307" s="7">
        <f t="shared" si="20"/>
        <v>5</v>
      </c>
      <c r="D307" s="1" t="str">
        <f>VLOOKUP($C$2:$C$2367,Weekday!$A$1:$B$8,2,FALSE)</f>
        <v>Thursday</v>
      </c>
      <c r="E307" t="s">
        <v>351</v>
      </c>
      <c r="F307" t="s">
        <v>346</v>
      </c>
      <c r="G307" t="s">
        <v>19</v>
      </c>
      <c r="H307" t="s">
        <v>9</v>
      </c>
      <c r="I307" t="s">
        <v>133</v>
      </c>
      <c r="J307" t="s">
        <v>29</v>
      </c>
      <c r="K307" t="s">
        <v>12</v>
      </c>
      <c r="L307" t="s">
        <v>13</v>
      </c>
      <c r="M307" s="13" t="str">
        <f>VLOOKUP($L$2:$L$2367,Agenumeric!$A$1:$B$6,2,FALSE)</f>
        <v>25_34</v>
      </c>
      <c r="N307" s="13">
        <f t="shared" si="21"/>
        <v>0</v>
      </c>
      <c r="O307" s="13" t="str">
        <f t="shared" si="22"/>
        <v>Weekday</v>
      </c>
      <c r="P307" s="13">
        <f t="shared" si="23"/>
        <v>3</v>
      </c>
      <c r="Q307" s="13" t="str">
        <f t="shared" si="24"/>
        <v>Evening</v>
      </c>
      <c r="R307" t="str">
        <f>IFERROR(IF(H307="conversion",VLOOKUP($A$2:$A$2367,Retargeting!$A$2:$B$1703,2,FALSE),""),"No")</f>
        <v/>
      </c>
      <c r="S307" t="str">
        <f>IFERROR(IF(H307="conversion",VLOOKUP($A$2:$A$2367,Prospecting!$A$2:$B$427,2,FALSE),""),"No")</f>
        <v/>
      </c>
    </row>
    <row r="308" spans="1:19" x14ac:dyDescent="0.2">
      <c r="A308">
        <v>43</v>
      </c>
      <c r="B308" s="1">
        <v>43468.161805555559</v>
      </c>
      <c r="C308" s="7">
        <f t="shared" si="20"/>
        <v>5</v>
      </c>
      <c r="D308" s="1" t="str">
        <f>VLOOKUP($C$2:$C$2367,Weekday!$A$1:$B$8,2,FALSE)</f>
        <v>Thursday</v>
      </c>
      <c r="E308" t="s">
        <v>351</v>
      </c>
      <c r="F308" t="s">
        <v>346</v>
      </c>
      <c r="G308" t="s">
        <v>19</v>
      </c>
      <c r="H308" t="s">
        <v>9</v>
      </c>
      <c r="I308" t="s">
        <v>133</v>
      </c>
      <c r="J308" t="s">
        <v>29</v>
      </c>
      <c r="K308" t="s">
        <v>12</v>
      </c>
      <c r="L308" t="s">
        <v>13</v>
      </c>
      <c r="M308" s="13" t="str">
        <f>VLOOKUP($L$2:$L$2367,Agenumeric!$A$1:$B$6,2,FALSE)</f>
        <v>25_34</v>
      </c>
      <c r="N308" s="13">
        <f t="shared" si="21"/>
        <v>0</v>
      </c>
      <c r="O308" s="13" t="str">
        <f t="shared" si="22"/>
        <v>Weekday</v>
      </c>
      <c r="P308" s="13">
        <f t="shared" si="23"/>
        <v>3</v>
      </c>
      <c r="Q308" s="13" t="str">
        <f t="shared" si="24"/>
        <v>Evening</v>
      </c>
      <c r="R308" t="str">
        <f>IFERROR(IF(H308="conversion",VLOOKUP($A$2:$A$2367,Retargeting!$A$2:$B$1703,2,FALSE),""),"No")</f>
        <v/>
      </c>
      <c r="S308" t="str">
        <f>IFERROR(IF(H308="conversion",VLOOKUP($A$2:$A$2367,Prospecting!$A$2:$B$427,2,FALSE),""),"No")</f>
        <v/>
      </c>
    </row>
    <row r="309" spans="1:19" x14ac:dyDescent="0.2">
      <c r="A309">
        <v>43</v>
      </c>
      <c r="B309" s="1">
        <v>43475.686805555553</v>
      </c>
      <c r="C309" s="7">
        <f t="shared" si="20"/>
        <v>5</v>
      </c>
      <c r="D309" s="1" t="str">
        <f>VLOOKUP($C$2:$C$2367,Weekday!$A$1:$B$8,2,FALSE)</f>
        <v>Thursday</v>
      </c>
      <c r="E309" t="s">
        <v>351</v>
      </c>
      <c r="F309" t="s">
        <v>346</v>
      </c>
      <c r="G309" t="s">
        <v>19</v>
      </c>
      <c r="H309" t="s">
        <v>9</v>
      </c>
      <c r="I309" t="s">
        <v>211</v>
      </c>
      <c r="J309" t="s">
        <v>29</v>
      </c>
      <c r="K309" t="s">
        <v>12</v>
      </c>
      <c r="L309" t="s">
        <v>13</v>
      </c>
      <c r="M309" s="13" t="str">
        <f>VLOOKUP($L$2:$L$2367,Agenumeric!$A$1:$B$6,2,FALSE)</f>
        <v>25_34</v>
      </c>
      <c r="N309" s="13">
        <f t="shared" si="21"/>
        <v>0</v>
      </c>
      <c r="O309" s="13" t="str">
        <f t="shared" si="22"/>
        <v>Weekday</v>
      </c>
      <c r="P309" s="13">
        <f t="shared" si="23"/>
        <v>16</v>
      </c>
      <c r="Q309" s="13" t="str">
        <f t="shared" si="24"/>
        <v>Afternoon</v>
      </c>
      <c r="R309" t="str">
        <f>IFERROR(IF(H309="conversion",VLOOKUP($A$2:$A$2367,Retargeting!$A$2:$B$1703,2,FALSE),""),"No")</f>
        <v/>
      </c>
      <c r="S309" t="str">
        <f>IFERROR(IF(H309="conversion",VLOOKUP($A$2:$A$2367,Prospecting!$A$2:$B$427,2,FALSE),""),"No")</f>
        <v/>
      </c>
    </row>
    <row r="310" spans="1:19" x14ac:dyDescent="0.2">
      <c r="A310">
        <v>43</v>
      </c>
      <c r="B310" s="1">
        <v>43476.978472222225</v>
      </c>
      <c r="C310" s="7">
        <f t="shared" si="20"/>
        <v>6</v>
      </c>
      <c r="D310" s="1" t="str">
        <f>VLOOKUP($C$2:$C$2367,Weekday!$A$1:$B$8,2,FALSE)</f>
        <v>Friday</v>
      </c>
      <c r="E310" t="s">
        <v>351</v>
      </c>
      <c r="F310" t="s">
        <v>346</v>
      </c>
      <c r="G310" t="s">
        <v>19</v>
      </c>
      <c r="H310" t="s">
        <v>9</v>
      </c>
      <c r="I310" t="s">
        <v>133</v>
      </c>
      <c r="J310" t="s">
        <v>29</v>
      </c>
      <c r="K310" t="s">
        <v>12</v>
      </c>
      <c r="L310" t="s">
        <v>13</v>
      </c>
      <c r="M310" s="13" t="str">
        <f>VLOOKUP($L$2:$L$2367,Agenumeric!$A$1:$B$6,2,FALSE)</f>
        <v>25_34</v>
      </c>
      <c r="N310" s="13">
        <f t="shared" si="21"/>
        <v>0</v>
      </c>
      <c r="O310" s="13" t="str">
        <f t="shared" si="22"/>
        <v>Weekday</v>
      </c>
      <c r="P310" s="13">
        <f t="shared" si="23"/>
        <v>23</v>
      </c>
      <c r="Q310" s="13" t="str">
        <f t="shared" si="24"/>
        <v>Evening</v>
      </c>
      <c r="R310" t="str">
        <f>IFERROR(IF(H310="conversion",VLOOKUP($A$2:$A$2367,Retargeting!$A$2:$B$1703,2,FALSE),""),"No")</f>
        <v/>
      </c>
      <c r="S310" t="str">
        <f>IFERROR(IF(H310="conversion",VLOOKUP($A$2:$A$2367,Prospecting!$A$2:$B$427,2,FALSE),""),"No")</f>
        <v/>
      </c>
    </row>
    <row r="311" spans="1:19" x14ac:dyDescent="0.2">
      <c r="A311">
        <v>43</v>
      </c>
      <c r="B311" s="1">
        <v>43467.895833333336</v>
      </c>
      <c r="C311" s="7">
        <f t="shared" si="20"/>
        <v>4</v>
      </c>
      <c r="D311" s="1" t="str">
        <f>VLOOKUP($C$2:$C$2367,Weekday!$A$1:$B$8,2,FALSE)</f>
        <v>Wednesday</v>
      </c>
      <c r="E311" t="s">
        <v>351</v>
      </c>
      <c r="F311" t="s">
        <v>346</v>
      </c>
      <c r="G311" t="s">
        <v>19</v>
      </c>
      <c r="H311" t="s">
        <v>9</v>
      </c>
      <c r="I311" t="s">
        <v>133</v>
      </c>
      <c r="J311" t="s">
        <v>29</v>
      </c>
      <c r="K311" t="s">
        <v>12</v>
      </c>
      <c r="L311" t="s">
        <v>13</v>
      </c>
      <c r="M311" s="13" t="str">
        <f>VLOOKUP($L$2:$L$2367,Agenumeric!$A$1:$B$6,2,FALSE)</f>
        <v>25_34</v>
      </c>
      <c r="N311" s="13">
        <f t="shared" si="21"/>
        <v>0</v>
      </c>
      <c r="O311" s="13" t="str">
        <f t="shared" si="22"/>
        <v>Weekday</v>
      </c>
      <c r="P311" s="13">
        <f t="shared" si="23"/>
        <v>21</v>
      </c>
      <c r="Q311" s="13" t="str">
        <f t="shared" si="24"/>
        <v>Evening</v>
      </c>
      <c r="R311" t="str">
        <f>IFERROR(IF(H311="conversion",VLOOKUP($A$2:$A$2367,Retargeting!$A$2:$B$1703,2,FALSE),""),"No")</f>
        <v/>
      </c>
      <c r="S311" t="str">
        <f>IFERROR(IF(H311="conversion",VLOOKUP($A$2:$A$2367,Prospecting!$A$2:$B$427,2,FALSE),""),"No")</f>
        <v/>
      </c>
    </row>
    <row r="312" spans="1:19" x14ac:dyDescent="0.2">
      <c r="A312">
        <v>43</v>
      </c>
      <c r="B312" s="1">
        <v>43467.897916666669</v>
      </c>
      <c r="C312" s="7">
        <f t="shared" si="20"/>
        <v>4</v>
      </c>
      <c r="D312" s="1" t="str">
        <f>VLOOKUP($C$2:$C$2367,Weekday!$A$1:$B$8,2,FALSE)</f>
        <v>Wednesday</v>
      </c>
      <c r="E312" t="s">
        <v>351</v>
      </c>
      <c r="F312" t="s">
        <v>346</v>
      </c>
      <c r="G312" t="s">
        <v>19</v>
      </c>
      <c r="H312" t="s">
        <v>9</v>
      </c>
      <c r="I312" t="s">
        <v>133</v>
      </c>
      <c r="J312" t="s">
        <v>29</v>
      </c>
      <c r="K312" t="s">
        <v>12</v>
      </c>
      <c r="L312" t="s">
        <v>13</v>
      </c>
      <c r="M312" s="13" t="str">
        <f>VLOOKUP($L$2:$L$2367,Agenumeric!$A$1:$B$6,2,FALSE)</f>
        <v>25_34</v>
      </c>
      <c r="N312" s="13">
        <f t="shared" si="21"/>
        <v>0</v>
      </c>
      <c r="O312" s="13" t="str">
        <f t="shared" si="22"/>
        <v>Weekday</v>
      </c>
      <c r="P312" s="13">
        <f t="shared" si="23"/>
        <v>21</v>
      </c>
      <c r="Q312" s="13" t="str">
        <f t="shared" si="24"/>
        <v>Evening</v>
      </c>
      <c r="R312" t="str">
        <f>IFERROR(IF(H312="conversion",VLOOKUP($A$2:$A$2367,Retargeting!$A$2:$B$1703,2,FALSE),""),"No")</f>
        <v/>
      </c>
      <c r="S312" t="str">
        <f>IFERROR(IF(H312="conversion",VLOOKUP($A$2:$A$2367,Prospecting!$A$2:$B$427,2,FALSE),""),"No")</f>
        <v/>
      </c>
    </row>
    <row r="313" spans="1:19" x14ac:dyDescent="0.2">
      <c r="A313">
        <v>43</v>
      </c>
      <c r="B313" s="1">
        <v>43470.958333333336</v>
      </c>
      <c r="C313" s="7">
        <f t="shared" si="20"/>
        <v>7</v>
      </c>
      <c r="D313" s="1" t="str">
        <f>VLOOKUP($C$2:$C$2367,Weekday!$A$1:$B$8,2,FALSE)</f>
        <v>Saturday</v>
      </c>
      <c r="E313" t="s">
        <v>351</v>
      </c>
      <c r="F313" t="s">
        <v>346</v>
      </c>
      <c r="G313" t="s">
        <v>19</v>
      </c>
      <c r="H313" t="s">
        <v>9</v>
      </c>
      <c r="I313" t="s">
        <v>133</v>
      </c>
      <c r="J313" t="s">
        <v>29</v>
      </c>
      <c r="K313" t="s">
        <v>12</v>
      </c>
      <c r="L313" t="s">
        <v>13</v>
      </c>
      <c r="M313" s="13" t="str">
        <f>VLOOKUP($L$2:$L$2367,Agenumeric!$A$1:$B$6,2,FALSE)</f>
        <v>25_34</v>
      </c>
      <c r="N313" s="13">
        <f t="shared" si="21"/>
        <v>0</v>
      </c>
      <c r="O313" s="13" t="str">
        <f t="shared" si="22"/>
        <v>Weekend</v>
      </c>
      <c r="P313" s="13">
        <f t="shared" si="23"/>
        <v>23</v>
      </c>
      <c r="Q313" s="13" t="str">
        <f t="shared" si="24"/>
        <v>Evening</v>
      </c>
      <c r="R313" t="str">
        <f>IFERROR(IF(H313="conversion",VLOOKUP($A$2:$A$2367,Retargeting!$A$2:$B$1703,2,FALSE),""),"No")</f>
        <v/>
      </c>
      <c r="S313" t="str">
        <f>IFERROR(IF(H313="conversion",VLOOKUP($A$2:$A$2367,Prospecting!$A$2:$B$427,2,FALSE),""),"No")</f>
        <v/>
      </c>
    </row>
    <row r="314" spans="1:19" x14ac:dyDescent="0.2">
      <c r="A314">
        <v>43</v>
      </c>
      <c r="B314" s="1">
        <v>43479.989583333336</v>
      </c>
      <c r="C314" s="7">
        <f t="shared" si="20"/>
        <v>2</v>
      </c>
      <c r="D314" s="1" t="str">
        <f>VLOOKUP($C$2:$C$2367,Weekday!$A$1:$B$8,2,FALSE)</f>
        <v>Monday</v>
      </c>
      <c r="E314" t="s">
        <v>351</v>
      </c>
      <c r="F314" t="s">
        <v>346</v>
      </c>
      <c r="G314" t="s">
        <v>19</v>
      </c>
      <c r="H314" t="s">
        <v>20</v>
      </c>
      <c r="I314" t="s">
        <v>238</v>
      </c>
      <c r="J314" t="s">
        <v>29</v>
      </c>
      <c r="K314" t="s">
        <v>12</v>
      </c>
      <c r="L314" t="s">
        <v>13</v>
      </c>
      <c r="M314" s="13" t="str">
        <f>VLOOKUP($L$2:$L$2367,Agenumeric!$A$1:$B$6,2,FALSE)</f>
        <v>25_34</v>
      </c>
      <c r="N314" s="13">
        <f t="shared" si="21"/>
        <v>0</v>
      </c>
      <c r="O314" s="13" t="str">
        <f t="shared" si="22"/>
        <v>Weekday</v>
      </c>
      <c r="P314" s="13">
        <f t="shared" si="23"/>
        <v>23</v>
      </c>
      <c r="Q314" s="13" t="str">
        <f t="shared" si="24"/>
        <v>Evening</v>
      </c>
      <c r="R314" t="str">
        <f>IFERROR(IF(H314="conversion",VLOOKUP($A$2:$A$2367,Retargeting!$A$2:$B$1703,2,FALSE),""),"No")</f>
        <v/>
      </c>
      <c r="S314" t="str">
        <f>IFERROR(IF(H314="conversion",VLOOKUP($A$2:$A$2367,Prospecting!$A$2:$B$427,2,FALSE),""),"No")</f>
        <v/>
      </c>
    </row>
    <row r="315" spans="1:19" x14ac:dyDescent="0.2">
      <c r="A315">
        <v>43</v>
      </c>
      <c r="B315" s="1">
        <v>43468.156944444447</v>
      </c>
      <c r="C315" s="7">
        <f t="shared" si="20"/>
        <v>5</v>
      </c>
      <c r="D315" s="1" t="str">
        <f>VLOOKUP($C$2:$C$2367,Weekday!$A$1:$B$8,2,FALSE)</f>
        <v>Thursday</v>
      </c>
      <c r="E315" t="s">
        <v>351</v>
      </c>
      <c r="F315" t="s">
        <v>346</v>
      </c>
      <c r="G315" t="s">
        <v>19</v>
      </c>
      <c r="H315" t="s">
        <v>9</v>
      </c>
      <c r="I315" t="s">
        <v>191</v>
      </c>
      <c r="J315" t="s">
        <v>29</v>
      </c>
      <c r="K315" t="s">
        <v>12</v>
      </c>
      <c r="L315" t="s">
        <v>13</v>
      </c>
      <c r="M315" s="13" t="str">
        <f>VLOOKUP($L$2:$L$2367,Agenumeric!$A$1:$B$6,2,FALSE)</f>
        <v>25_34</v>
      </c>
      <c r="N315" s="13">
        <f t="shared" si="21"/>
        <v>0</v>
      </c>
      <c r="O315" s="13" t="str">
        <f t="shared" si="22"/>
        <v>Weekday</v>
      </c>
      <c r="P315" s="13">
        <f t="shared" si="23"/>
        <v>3</v>
      </c>
      <c r="Q315" s="13" t="str">
        <f t="shared" si="24"/>
        <v>Evening</v>
      </c>
      <c r="R315" t="str">
        <f>IFERROR(IF(H315="conversion",VLOOKUP($A$2:$A$2367,Retargeting!$A$2:$B$1703,2,FALSE),""),"No")</f>
        <v/>
      </c>
      <c r="S315" t="str">
        <f>IFERROR(IF(H315="conversion",VLOOKUP($A$2:$A$2367,Prospecting!$A$2:$B$427,2,FALSE),""),"No")</f>
        <v/>
      </c>
    </row>
    <row r="316" spans="1:19" x14ac:dyDescent="0.2">
      <c r="A316">
        <v>43</v>
      </c>
      <c r="B316" s="1">
        <v>43467.375</v>
      </c>
      <c r="C316" s="7">
        <f t="shared" si="20"/>
        <v>4</v>
      </c>
      <c r="D316" s="1" t="str">
        <f>VLOOKUP($C$2:$C$2367,Weekday!$A$1:$B$8,2,FALSE)</f>
        <v>Wednesday</v>
      </c>
      <c r="E316" t="s">
        <v>351</v>
      </c>
      <c r="F316" t="s">
        <v>346</v>
      </c>
      <c r="G316" t="s">
        <v>19</v>
      </c>
      <c r="H316" t="s">
        <v>9</v>
      </c>
      <c r="I316" t="s">
        <v>43</v>
      </c>
      <c r="J316" t="s">
        <v>29</v>
      </c>
      <c r="K316" t="s">
        <v>12</v>
      </c>
      <c r="L316" t="s">
        <v>13</v>
      </c>
      <c r="M316" s="13" t="str">
        <f>VLOOKUP($L$2:$L$2367,Agenumeric!$A$1:$B$6,2,FALSE)</f>
        <v>25_34</v>
      </c>
      <c r="N316" s="13">
        <f t="shared" si="21"/>
        <v>0</v>
      </c>
      <c r="O316" s="13" t="str">
        <f t="shared" si="22"/>
        <v>Weekday</v>
      </c>
      <c r="P316" s="13">
        <f t="shared" si="23"/>
        <v>9</v>
      </c>
      <c r="Q316" s="13" t="str">
        <f t="shared" si="24"/>
        <v>Morning</v>
      </c>
      <c r="R316" t="str">
        <f>IFERROR(IF(H316="conversion",VLOOKUP($A$2:$A$2367,Retargeting!$A$2:$B$1703,2,FALSE),""),"No")</f>
        <v/>
      </c>
      <c r="S316" t="str">
        <f>IFERROR(IF(H316="conversion",VLOOKUP($A$2:$A$2367,Prospecting!$A$2:$B$427,2,FALSE),""),"No")</f>
        <v/>
      </c>
    </row>
    <row r="317" spans="1:19" x14ac:dyDescent="0.2">
      <c r="A317">
        <v>43</v>
      </c>
      <c r="B317" s="1">
        <v>43468.155555555553</v>
      </c>
      <c r="C317" s="7">
        <f t="shared" si="20"/>
        <v>5</v>
      </c>
      <c r="D317" s="1" t="str">
        <f>VLOOKUP($C$2:$C$2367,Weekday!$A$1:$B$8,2,FALSE)</f>
        <v>Thursday</v>
      </c>
      <c r="E317" t="s">
        <v>351</v>
      </c>
      <c r="F317" t="s">
        <v>346</v>
      </c>
      <c r="G317" t="s">
        <v>19</v>
      </c>
      <c r="H317" t="s">
        <v>9</v>
      </c>
      <c r="I317" t="s">
        <v>191</v>
      </c>
      <c r="J317" t="s">
        <v>29</v>
      </c>
      <c r="K317" t="s">
        <v>12</v>
      </c>
      <c r="L317" t="s">
        <v>13</v>
      </c>
      <c r="M317" s="13" t="str">
        <f>VLOOKUP($L$2:$L$2367,Agenumeric!$A$1:$B$6,2,FALSE)</f>
        <v>25_34</v>
      </c>
      <c r="N317" s="13">
        <f t="shared" si="21"/>
        <v>0</v>
      </c>
      <c r="O317" s="13" t="str">
        <f t="shared" si="22"/>
        <v>Weekday</v>
      </c>
      <c r="P317" s="13">
        <f t="shared" si="23"/>
        <v>3</v>
      </c>
      <c r="Q317" s="13" t="str">
        <f t="shared" si="24"/>
        <v>Evening</v>
      </c>
      <c r="R317" t="str">
        <f>IFERROR(IF(H317="conversion",VLOOKUP($A$2:$A$2367,Retargeting!$A$2:$B$1703,2,FALSE),""),"No")</f>
        <v/>
      </c>
      <c r="S317" t="str">
        <f>IFERROR(IF(H317="conversion",VLOOKUP($A$2:$A$2367,Prospecting!$A$2:$B$427,2,FALSE),""),"No")</f>
        <v/>
      </c>
    </row>
    <row r="318" spans="1:19" x14ac:dyDescent="0.2">
      <c r="A318">
        <v>43</v>
      </c>
      <c r="B318" s="1">
        <v>43467.896527777775</v>
      </c>
      <c r="C318" s="7">
        <f t="shared" si="20"/>
        <v>4</v>
      </c>
      <c r="D318" s="1" t="str">
        <f>VLOOKUP($C$2:$C$2367,Weekday!$A$1:$B$8,2,FALSE)</f>
        <v>Wednesday</v>
      </c>
      <c r="E318" t="s">
        <v>351</v>
      </c>
      <c r="F318" t="s">
        <v>346</v>
      </c>
      <c r="G318" t="s">
        <v>19</v>
      </c>
      <c r="H318" t="s">
        <v>9</v>
      </c>
      <c r="I318" t="s">
        <v>133</v>
      </c>
      <c r="J318" t="s">
        <v>29</v>
      </c>
      <c r="K318" t="s">
        <v>12</v>
      </c>
      <c r="L318" t="s">
        <v>13</v>
      </c>
      <c r="M318" s="13" t="str">
        <f>VLOOKUP($L$2:$L$2367,Agenumeric!$A$1:$B$6,2,FALSE)</f>
        <v>25_34</v>
      </c>
      <c r="N318" s="13">
        <f t="shared" si="21"/>
        <v>0</v>
      </c>
      <c r="O318" s="13" t="str">
        <f t="shared" si="22"/>
        <v>Weekday</v>
      </c>
      <c r="P318" s="13">
        <f t="shared" si="23"/>
        <v>21</v>
      </c>
      <c r="Q318" s="13" t="str">
        <f t="shared" si="24"/>
        <v>Evening</v>
      </c>
      <c r="R318" t="str">
        <f>IFERROR(IF(H318="conversion",VLOOKUP($A$2:$A$2367,Retargeting!$A$2:$B$1703,2,FALSE),""),"No")</f>
        <v/>
      </c>
      <c r="S318" t="str">
        <f>IFERROR(IF(H318="conversion",VLOOKUP($A$2:$A$2367,Prospecting!$A$2:$B$427,2,FALSE),""),"No")</f>
        <v/>
      </c>
    </row>
    <row r="319" spans="1:19" x14ac:dyDescent="0.2">
      <c r="A319">
        <v>43</v>
      </c>
      <c r="B319" s="1">
        <v>43475.25277777778</v>
      </c>
      <c r="C319" s="7">
        <f t="shared" si="20"/>
        <v>5</v>
      </c>
      <c r="D319" s="1" t="str">
        <f>VLOOKUP($C$2:$C$2367,Weekday!$A$1:$B$8,2,FALSE)</f>
        <v>Thursday</v>
      </c>
      <c r="E319" t="s">
        <v>351</v>
      </c>
      <c r="F319" t="s">
        <v>346</v>
      </c>
      <c r="G319" t="s">
        <v>19</v>
      </c>
      <c r="H319" t="s">
        <v>9</v>
      </c>
      <c r="I319" t="s">
        <v>43</v>
      </c>
      <c r="J319" t="s">
        <v>29</v>
      </c>
      <c r="K319" t="s">
        <v>12</v>
      </c>
      <c r="L319" t="s">
        <v>13</v>
      </c>
      <c r="M319" s="13" t="str">
        <f>VLOOKUP($L$2:$L$2367,Agenumeric!$A$1:$B$6,2,FALSE)</f>
        <v>25_34</v>
      </c>
      <c r="N319" s="13">
        <f t="shared" si="21"/>
        <v>0</v>
      </c>
      <c r="O319" s="13" t="str">
        <f t="shared" si="22"/>
        <v>Weekday</v>
      </c>
      <c r="P319" s="13">
        <f t="shared" si="23"/>
        <v>6</v>
      </c>
      <c r="Q319" s="13" t="str">
        <f t="shared" si="24"/>
        <v>Morning</v>
      </c>
      <c r="R319" t="str">
        <f>IFERROR(IF(H319="conversion",VLOOKUP($A$2:$A$2367,Retargeting!$A$2:$B$1703,2,FALSE),""),"No")</f>
        <v/>
      </c>
      <c r="S319" t="str">
        <f>IFERROR(IF(H319="conversion",VLOOKUP($A$2:$A$2367,Prospecting!$A$2:$B$427,2,FALSE),""),"No")</f>
        <v/>
      </c>
    </row>
    <row r="320" spans="1:19" x14ac:dyDescent="0.2">
      <c r="A320">
        <v>43</v>
      </c>
      <c r="B320" s="1">
        <v>43473.239583333336</v>
      </c>
      <c r="C320" s="7">
        <f t="shared" si="20"/>
        <v>3</v>
      </c>
      <c r="D320" s="1" t="str">
        <f>VLOOKUP($C$2:$C$2367,Weekday!$A$1:$B$8,2,FALSE)</f>
        <v>Tuesday</v>
      </c>
      <c r="E320" t="s">
        <v>351</v>
      </c>
      <c r="F320" t="s">
        <v>346</v>
      </c>
      <c r="G320" t="s">
        <v>19</v>
      </c>
      <c r="H320" t="s">
        <v>9</v>
      </c>
      <c r="I320" t="s">
        <v>269</v>
      </c>
      <c r="J320" t="s">
        <v>29</v>
      </c>
      <c r="K320" t="s">
        <v>12</v>
      </c>
      <c r="L320" t="s">
        <v>13</v>
      </c>
      <c r="M320" s="13" t="str">
        <f>VLOOKUP($L$2:$L$2367,Agenumeric!$A$1:$B$6,2,FALSE)</f>
        <v>25_34</v>
      </c>
      <c r="N320" s="13">
        <f t="shared" si="21"/>
        <v>0</v>
      </c>
      <c r="O320" s="13" t="str">
        <f t="shared" si="22"/>
        <v>Weekday</v>
      </c>
      <c r="P320" s="13">
        <f t="shared" si="23"/>
        <v>5</v>
      </c>
      <c r="Q320" s="13" t="str">
        <f t="shared" si="24"/>
        <v>Evening</v>
      </c>
      <c r="R320" t="str">
        <f>IFERROR(IF(H320="conversion",VLOOKUP($A$2:$A$2367,Retargeting!$A$2:$B$1703,2,FALSE),""),"No")</f>
        <v/>
      </c>
      <c r="S320" t="str">
        <f>IFERROR(IF(H320="conversion",VLOOKUP($A$2:$A$2367,Prospecting!$A$2:$B$427,2,FALSE),""),"No")</f>
        <v/>
      </c>
    </row>
    <row r="321" spans="1:19" x14ac:dyDescent="0.2">
      <c r="A321">
        <v>43</v>
      </c>
      <c r="B321" s="1">
        <v>43468.155555555553</v>
      </c>
      <c r="C321" s="7">
        <f t="shared" si="20"/>
        <v>5</v>
      </c>
      <c r="D321" s="1" t="str">
        <f>VLOOKUP($C$2:$C$2367,Weekday!$A$1:$B$8,2,FALSE)</f>
        <v>Thursday</v>
      </c>
      <c r="E321" t="s">
        <v>351</v>
      </c>
      <c r="F321" t="s">
        <v>346</v>
      </c>
      <c r="G321" t="s">
        <v>19</v>
      </c>
      <c r="H321" t="s">
        <v>9</v>
      </c>
      <c r="I321" t="s">
        <v>81</v>
      </c>
      <c r="J321" t="s">
        <v>29</v>
      </c>
      <c r="K321" t="s">
        <v>12</v>
      </c>
      <c r="L321" t="s">
        <v>13</v>
      </c>
      <c r="M321" s="13" t="str">
        <f>VLOOKUP($L$2:$L$2367,Agenumeric!$A$1:$B$6,2,FALSE)</f>
        <v>25_34</v>
      </c>
      <c r="N321" s="13">
        <f t="shared" si="21"/>
        <v>0</v>
      </c>
      <c r="O321" s="13" t="str">
        <f t="shared" si="22"/>
        <v>Weekday</v>
      </c>
      <c r="P321" s="13">
        <f t="shared" si="23"/>
        <v>3</v>
      </c>
      <c r="Q321" s="13" t="str">
        <f t="shared" si="24"/>
        <v>Evening</v>
      </c>
      <c r="R321" t="str">
        <f>IFERROR(IF(H321="conversion",VLOOKUP($A$2:$A$2367,Retargeting!$A$2:$B$1703,2,FALSE),""),"No")</f>
        <v/>
      </c>
      <c r="S321" t="str">
        <f>IFERROR(IF(H321="conversion",VLOOKUP($A$2:$A$2367,Prospecting!$A$2:$B$427,2,FALSE),""),"No")</f>
        <v/>
      </c>
    </row>
    <row r="322" spans="1:19" x14ac:dyDescent="0.2">
      <c r="A322">
        <v>43</v>
      </c>
      <c r="B322" s="1">
        <v>43468.156944444447</v>
      </c>
      <c r="C322" s="7">
        <f t="shared" si="20"/>
        <v>5</v>
      </c>
      <c r="D322" s="1" t="str">
        <f>VLOOKUP($C$2:$C$2367,Weekday!$A$1:$B$8,2,FALSE)</f>
        <v>Thursday</v>
      </c>
      <c r="E322" t="s">
        <v>351</v>
      </c>
      <c r="F322" t="s">
        <v>346</v>
      </c>
      <c r="G322" t="s">
        <v>19</v>
      </c>
      <c r="H322" t="s">
        <v>9</v>
      </c>
      <c r="I322" t="s">
        <v>81</v>
      </c>
      <c r="J322" t="s">
        <v>29</v>
      </c>
      <c r="K322" t="s">
        <v>12</v>
      </c>
      <c r="L322" t="s">
        <v>13</v>
      </c>
      <c r="M322" s="13" t="str">
        <f>VLOOKUP($L$2:$L$2367,Agenumeric!$A$1:$B$6,2,FALSE)</f>
        <v>25_34</v>
      </c>
      <c r="N322" s="13">
        <f t="shared" si="21"/>
        <v>0</v>
      </c>
      <c r="O322" s="13" t="str">
        <f t="shared" si="22"/>
        <v>Weekday</v>
      </c>
      <c r="P322" s="13">
        <f t="shared" si="23"/>
        <v>3</v>
      </c>
      <c r="Q322" s="13" t="str">
        <f t="shared" si="24"/>
        <v>Evening</v>
      </c>
      <c r="R322" t="str">
        <f>IFERROR(IF(H322="conversion",VLOOKUP($A$2:$A$2367,Retargeting!$A$2:$B$1703,2,FALSE),""),"No")</f>
        <v/>
      </c>
      <c r="S322" t="str">
        <f>IFERROR(IF(H322="conversion",VLOOKUP($A$2:$A$2367,Prospecting!$A$2:$B$427,2,FALSE),""),"No")</f>
        <v/>
      </c>
    </row>
    <row r="323" spans="1:19" x14ac:dyDescent="0.2">
      <c r="A323">
        <v>43</v>
      </c>
      <c r="B323" s="1">
        <v>43475.263194444444</v>
      </c>
      <c r="C323" s="7">
        <f t="shared" ref="C323:C386" si="25">WEEKDAY(B323)</f>
        <v>5</v>
      </c>
      <c r="D323" s="1" t="str">
        <f>VLOOKUP($C$2:$C$2367,Weekday!$A$1:$B$8,2,FALSE)</f>
        <v>Thursday</v>
      </c>
      <c r="E323" t="s">
        <v>351</v>
      </c>
      <c r="F323" t="s">
        <v>346</v>
      </c>
      <c r="G323" t="s">
        <v>19</v>
      </c>
      <c r="H323" t="s">
        <v>9</v>
      </c>
      <c r="I323" t="s">
        <v>43</v>
      </c>
      <c r="J323" t="s">
        <v>29</v>
      </c>
      <c r="K323" t="s">
        <v>12</v>
      </c>
      <c r="L323" t="s">
        <v>13</v>
      </c>
      <c r="M323" s="13" t="str">
        <f>VLOOKUP($L$2:$L$2367,Agenumeric!$A$1:$B$6,2,FALSE)</f>
        <v>25_34</v>
      </c>
      <c r="N323" s="13">
        <f t="shared" ref="N323:N386" si="26">IF(I323="daft.ie","yes",0)</f>
        <v>0</v>
      </c>
      <c r="O323" s="13" t="str">
        <f t="shared" ref="O323:O386" si="27">IF(OR(D323="Saturday",D323="Sunday"),"Weekend","Weekday")</f>
        <v>Weekday</v>
      </c>
      <c r="P323" s="13">
        <f t="shared" ref="P323:P386" si="28">HOUR(B323)</f>
        <v>6</v>
      </c>
      <c r="Q323" s="13" t="str">
        <f t="shared" ref="Q323:Q386" si="29">IF(AND(P323&gt;=6,P323&lt;=11),"Morning",IF(AND(P323&gt;=12,P323&lt;=16),"Afternoon","Evening"))</f>
        <v>Morning</v>
      </c>
      <c r="R323" t="str">
        <f>IFERROR(IF(H323="conversion",VLOOKUP($A$2:$A$2367,Retargeting!$A$2:$B$1703,2,FALSE),""),"No")</f>
        <v/>
      </c>
      <c r="S323" t="str">
        <f>IFERROR(IF(H323="conversion",VLOOKUP($A$2:$A$2367,Prospecting!$A$2:$B$427,2,FALSE),""),"No")</f>
        <v/>
      </c>
    </row>
    <row r="324" spans="1:19" x14ac:dyDescent="0.2">
      <c r="A324">
        <v>43</v>
      </c>
      <c r="B324" s="1">
        <v>43468.158333333333</v>
      </c>
      <c r="C324" s="7">
        <f t="shared" si="25"/>
        <v>5</v>
      </c>
      <c r="D324" s="1" t="str">
        <f>VLOOKUP($C$2:$C$2367,Weekday!$A$1:$B$8,2,FALSE)</f>
        <v>Thursday</v>
      </c>
      <c r="E324" t="s">
        <v>351</v>
      </c>
      <c r="F324" t="s">
        <v>346</v>
      </c>
      <c r="G324" t="s">
        <v>19</v>
      </c>
      <c r="H324" t="s">
        <v>9</v>
      </c>
      <c r="I324" t="s">
        <v>178</v>
      </c>
      <c r="J324" t="s">
        <v>29</v>
      </c>
      <c r="K324" t="s">
        <v>12</v>
      </c>
      <c r="L324" t="s">
        <v>13</v>
      </c>
      <c r="M324" s="13" t="str">
        <f>VLOOKUP($L$2:$L$2367,Agenumeric!$A$1:$B$6,2,FALSE)</f>
        <v>25_34</v>
      </c>
      <c r="N324" s="13">
        <f t="shared" si="26"/>
        <v>0</v>
      </c>
      <c r="O324" s="13" t="str">
        <f t="shared" si="27"/>
        <v>Weekday</v>
      </c>
      <c r="P324" s="13">
        <f t="shared" si="28"/>
        <v>3</v>
      </c>
      <c r="Q324" s="13" t="str">
        <f t="shared" si="29"/>
        <v>Evening</v>
      </c>
      <c r="R324" t="str">
        <f>IFERROR(IF(H324="conversion",VLOOKUP($A$2:$A$2367,Retargeting!$A$2:$B$1703,2,FALSE),""),"No")</f>
        <v/>
      </c>
      <c r="S324" t="str">
        <f>IFERROR(IF(H324="conversion",VLOOKUP($A$2:$A$2367,Prospecting!$A$2:$B$427,2,FALSE),""),"No")</f>
        <v/>
      </c>
    </row>
    <row r="325" spans="1:19" x14ac:dyDescent="0.2">
      <c r="A325">
        <v>43</v>
      </c>
      <c r="B325" s="1">
        <v>43467.810416666667</v>
      </c>
      <c r="C325" s="7">
        <f t="shared" si="25"/>
        <v>4</v>
      </c>
      <c r="D325" s="1" t="str">
        <f>VLOOKUP($C$2:$C$2367,Weekday!$A$1:$B$8,2,FALSE)</f>
        <v>Wednesday</v>
      </c>
      <c r="E325" t="s">
        <v>351</v>
      </c>
      <c r="F325" t="s">
        <v>346</v>
      </c>
      <c r="G325" t="s">
        <v>19</v>
      </c>
      <c r="H325" t="s">
        <v>9</v>
      </c>
      <c r="I325" t="s">
        <v>133</v>
      </c>
      <c r="J325" t="s">
        <v>29</v>
      </c>
      <c r="K325" t="s">
        <v>12</v>
      </c>
      <c r="L325" t="s">
        <v>13</v>
      </c>
      <c r="M325" s="13" t="str">
        <f>VLOOKUP($L$2:$L$2367,Agenumeric!$A$1:$B$6,2,FALSE)</f>
        <v>25_34</v>
      </c>
      <c r="N325" s="13">
        <f t="shared" si="26"/>
        <v>0</v>
      </c>
      <c r="O325" s="13" t="str">
        <f t="shared" si="27"/>
        <v>Weekday</v>
      </c>
      <c r="P325" s="13">
        <f t="shared" si="28"/>
        <v>19</v>
      </c>
      <c r="Q325" s="13" t="str">
        <f t="shared" si="29"/>
        <v>Evening</v>
      </c>
      <c r="R325" t="str">
        <f>IFERROR(IF(H325="conversion",VLOOKUP($A$2:$A$2367,Retargeting!$A$2:$B$1703,2,FALSE),""),"No")</f>
        <v/>
      </c>
      <c r="S325" t="str">
        <f>IFERROR(IF(H325="conversion",VLOOKUP($A$2:$A$2367,Prospecting!$A$2:$B$427,2,FALSE),""),"No")</f>
        <v/>
      </c>
    </row>
    <row r="326" spans="1:19" x14ac:dyDescent="0.2">
      <c r="A326">
        <v>43</v>
      </c>
      <c r="B326" s="1">
        <v>43475.255555555559</v>
      </c>
      <c r="C326" s="7">
        <f t="shared" si="25"/>
        <v>5</v>
      </c>
      <c r="D326" s="1" t="str">
        <f>VLOOKUP($C$2:$C$2367,Weekday!$A$1:$B$8,2,FALSE)</f>
        <v>Thursday</v>
      </c>
      <c r="E326" t="s">
        <v>351</v>
      </c>
      <c r="F326" t="s">
        <v>346</v>
      </c>
      <c r="G326" t="s">
        <v>19</v>
      </c>
      <c r="H326" t="s">
        <v>9</v>
      </c>
      <c r="I326" t="s">
        <v>43</v>
      </c>
      <c r="J326" t="s">
        <v>29</v>
      </c>
      <c r="K326" t="s">
        <v>12</v>
      </c>
      <c r="L326" t="s">
        <v>13</v>
      </c>
      <c r="M326" s="13" t="str">
        <f>VLOOKUP($L$2:$L$2367,Agenumeric!$A$1:$B$6,2,FALSE)</f>
        <v>25_34</v>
      </c>
      <c r="N326" s="13">
        <f t="shared" si="26"/>
        <v>0</v>
      </c>
      <c r="O326" s="13" t="str">
        <f t="shared" si="27"/>
        <v>Weekday</v>
      </c>
      <c r="P326" s="13">
        <f t="shared" si="28"/>
        <v>6</v>
      </c>
      <c r="Q326" s="13" t="str">
        <f t="shared" si="29"/>
        <v>Morning</v>
      </c>
      <c r="R326" t="str">
        <f>IFERROR(IF(H326="conversion",VLOOKUP($A$2:$A$2367,Retargeting!$A$2:$B$1703,2,FALSE),""),"No")</f>
        <v/>
      </c>
      <c r="S326" t="str">
        <f>IFERROR(IF(H326="conversion",VLOOKUP($A$2:$A$2367,Prospecting!$A$2:$B$427,2,FALSE),""),"No")</f>
        <v/>
      </c>
    </row>
    <row r="327" spans="1:19" x14ac:dyDescent="0.2">
      <c r="A327">
        <v>43</v>
      </c>
      <c r="B327" s="1">
        <v>43472.370138888888</v>
      </c>
      <c r="C327" s="7">
        <f t="shared" si="25"/>
        <v>2</v>
      </c>
      <c r="D327" s="1" t="str">
        <f>VLOOKUP($C$2:$C$2367,Weekday!$A$1:$B$8,2,FALSE)</f>
        <v>Monday</v>
      </c>
      <c r="E327" t="s">
        <v>351</v>
      </c>
      <c r="F327" t="s">
        <v>346</v>
      </c>
      <c r="G327" t="s">
        <v>19</v>
      </c>
      <c r="H327" t="s">
        <v>9</v>
      </c>
      <c r="I327" t="s">
        <v>43</v>
      </c>
      <c r="J327" t="s">
        <v>29</v>
      </c>
      <c r="K327" t="s">
        <v>12</v>
      </c>
      <c r="L327" t="s">
        <v>13</v>
      </c>
      <c r="M327" s="13" t="str">
        <f>VLOOKUP($L$2:$L$2367,Agenumeric!$A$1:$B$6,2,FALSE)</f>
        <v>25_34</v>
      </c>
      <c r="N327" s="13">
        <f t="shared" si="26"/>
        <v>0</v>
      </c>
      <c r="O327" s="13" t="str">
        <f t="shared" si="27"/>
        <v>Weekday</v>
      </c>
      <c r="P327" s="13">
        <f t="shared" si="28"/>
        <v>8</v>
      </c>
      <c r="Q327" s="13" t="str">
        <f t="shared" si="29"/>
        <v>Morning</v>
      </c>
      <c r="R327" t="str">
        <f>IFERROR(IF(H327="conversion",VLOOKUP($A$2:$A$2367,Retargeting!$A$2:$B$1703,2,FALSE),""),"No")</f>
        <v/>
      </c>
      <c r="S327" t="str">
        <f>IFERROR(IF(H327="conversion",VLOOKUP($A$2:$A$2367,Prospecting!$A$2:$B$427,2,FALSE),""),"No")</f>
        <v/>
      </c>
    </row>
    <row r="328" spans="1:19" x14ac:dyDescent="0.2">
      <c r="A328">
        <v>43</v>
      </c>
      <c r="B328" s="1">
        <v>43475.686805555553</v>
      </c>
      <c r="C328" s="7">
        <f t="shared" si="25"/>
        <v>5</v>
      </c>
      <c r="D328" s="1" t="str">
        <f>VLOOKUP($C$2:$C$2367,Weekday!$A$1:$B$8,2,FALSE)</f>
        <v>Thursday</v>
      </c>
      <c r="E328" t="s">
        <v>351</v>
      </c>
      <c r="F328" t="s">
        <v>346</v>
      </c>
      <c r="G328" t="s">
        <v>19</v>
      </c>
      <c r="H328" t="s">
        <v>9</v>
      </c>
      <c r="I328" t="s">
        <v>211</v>
      </c>
      <c r="J328" t="s">
        <v>29</v>
      </c>
      <c r="K328" t="s">
        <v>12</v>
      </c>
      <c r="L328" t="s">
        <v>13</v>
      </c>
      <c r="M328" s="13" t="str">
        <f>VLOOKUP($L$2:$L$2367,Agenumeric!$A$1:$B$6,2,FALSE)</f>
        <v>25_34</v>
      </c>
      <c r="N328" s="13">
        <f t="shared" si="26"/>
        <v>0</v>
      </c>
      <c r="O328" s="13" t="str">
        <f t="shared" si="27"/>
        <v>Weekday</v>
      </c>
      <c r="P328" s="13">
        <f t="shared" si="28"/>
        <v>16</v>
      </c>
      <c r="Q328" s="13" t="str">
        <f t="shared" si="29"/>
        <v>Afternoon</v>
      </c>
      <c r="R328" t="str">
        <f>IFERROR(IF(H328="conversion",VLOOKUP($A$2:$A$2367,Retargeting!$A$2:$B$1703,2,FALSE),""),"No")</f>
        <v/>
      </c>
      <c r="S328" t="str">
        <f>IFERROR(IF(H328="conversion",VLOOKUP($A$2:$A$2367,Prospecting!$A$2:$B$427,2,FALSE),""),"No")</f>
        <v/>
      </c>
    </row>
    <row r="329" spans="1:19" x14ac:dyDescent="0.2">
      <c r="A329">
        <v>43</v>
      </c>
      <c r="B329" s="1">
        <v>43468.15347222222</v>
      </c>
      <c r="C329" s="7">
        <f t="shared" si="25"/>
        <v>5</v>
      </c>
      <c r="D329" s="1" t="str">
        <f>VLOOKUP($C$2:$C$2367,Weekday!$A$1:$B$8,2,FALSE)</f>
        <v>Thursday</v>
      </c>
      <c r="E329" t="s">
        <v>351</v>
      </c>
      <c r="F329" t="s">
        <v>346</v>
      </c>
      <c r="G329" t="s">
        <v>19</v>
      </c>
      <c r="H329" t="s">
        <v>9</v>
      </c>
      <c r="I329" t="s">
        <v>337</v>
      </c>
      <c r="J329" t="s">
        <v>29</v>
      </c>
      <c r="K329" t="s">
        <v>12</v>
      </c>
      <c r="L329" t="s">
        <v>13</v>
      </c>
      <c r="M329" s="13" t="str">
        <f>VLOOKUP($L$2:$L$2367,Agenumeric!$A$1:$B$6,2,FALSE)</f>
        <v>25_34</v>
      </c>
      <c r="N329" s="13">
        <f t="shared" si="26"/>
        <v>0</v>
      </c>
      <c r="O329" s="13" t="str">
        <f t="shared" si="27"/>
        <v>Weekday</v>
      </c>
      <c r="P329" s="13">
        <f t="shared" si="28"/>
        <v>3</v>
      </c>
      <c r="Q329" s="13" t="str">
        <f t="shared" si="29"/>
        <v>Evening</v>
      </c>
      <c r="R329" t="str">
        <f>IFERROR(IF(H329="conversion",VLOOKUP($A$2:$A$2367,Retargeting!$A$2:$B$1703,2,FALSE),""),"No")</f>
        <v/>
      </c>
      <c r="S329" t="str">
        <f>IFERROR(IF(H329="conversion",VLOOKUP($A$2:$A$2367,Prospecting!$A$2:$B$427,2,FALSE),""),"No")</f>
        <v/>
      </c>
    </row>
    <row r="330" spans="1:19" x14ac:dyDescent="0.2">
      <c r="A330">
        <v>43</v>
      </c>
      <c r="B330" s="1">
        <v>43475.165972222225</v>
      </c>
      <c r="C330" s="7">
        <f t="shared" si="25"/>
        <v>5</v>
      </c>
      <c r="D330" s="1" t="str">
        <f>VLOOKUP($C$2:$C$2367,Weekday!$A$1:$B$8,2,FALSE)</f>
        <v>Thursday</v>
      </c>
      <c r="E330" t="s">
        <v>351</v>
      </c>
      <c r="F330" t="s">
        <v>346</v>
      </c>
      <c r="G330" t="s">
        <v>19</v>
      </c>
      <c r="H330" t="s">
        <v>9</v>
      </c>
      <c r="I330" t="s">
        <v>133</v>
      </c>
      <c r="J330" t="s">
        <v>29</v>
      </c>
      <c r="K330" t="s">
        <v>12</v>
      </c>
      <c r="L330" t="s">
        <v>13</v>
      </c>
      <c r="M330" s="13" t="str">
        <f>VLOOKUP($L$2:$L$2367,Agenumeric!$A$1:$B$6,2,FALSE)</f>
        <v>25_34</v>
      </c>
      <c r="N330" s="13">
        <f t="shared" si="26"/>
        <v>0</v>
      </c>
      <c r="O330" s="13" t="str">
        <f t="shared" si="27"/>
        <v>Weekday</v>
      </c>
      <c r="P330" s="13">
        <f t="shared" si="28"/>
        <v>3</v>
      </c>
      <c r="Q330" s="13" t="str">
        <f t="shared" si="29"/>
        <v>Evening</v>
      </c>
      <c r="R330" t="str">
        <f>IFERROR(IF(H330="conversion",VLOOKUP($A$2:$A$2367,Retargeting!$A$2:$B$1703,2,FALSE),""),"No")</f>
        <v/>
      </c>
      <c r="S330" t="str">
        <f>IFERROR(IF(H330="conversion",VLOOKUP($A$2:$A$2367,Prospecting!$A$2:$B$427,2,FALSE),""),"No")</f>
        <v/>
      </c>
    </row>
    <row r="331" spans="1:19" x14ac:dyDescent="0.2">
      <c r="A331">
        <v>43</v>
      </c>
      <c r="B331" s="1">
        <v>43478.24722222222</v>
      </c>
      <c r="C331" s="7">
        <f t="shared" si="25"/>
        <v>1</v>
      </c>
      <c r="D331" s="1" t="str">
        <f>VLOOKUP($C$2:$C$2367,Weekday!$A$1:$B$8,2,FALSE)</f>
        <v>Sunday</v>
      </c>
      <c r="E331" t="s">
        <v>351</v>
      </c>
      <c r="F331" t="s">
        <v>346</v>
      </c>
      <c r="G331" t="s">
        <v>19</v>
      </c>
      <c r="H331" t="s">
        <v>9</v>
      </c>
      <c r="I331" t="s">
        <v>285</v>
      </c>
      <c r="J331" t="s">
        <v>16</v>
      </c>
      <c r="K331" t="s">
        <v>12</v>
      </c>
      <c r="L331" t="s">
        <v>13</v>
      </c>
      <c r="M331" s="13" t="str">
        <f>VLOOKUP($L$2:$L$2367,Agenumeric!$A$1:$B$6,2,FALSE)</f>
        <v>25_34</v>
      </c>
      <c r="N331" s="13">
        <f t="shared" si="26"/>
        <v>0</v>
      </c>
      <c r="O331" s="13" t="str">
        <f t="shared" si="27"/>
        <v>Weekend</v>
      </c>
      <c r="P331" s="13">
        <f t="shared" si="28"/>
        <v>5</v>
      </c>
      <c r="Q331" s="13" t="str">
        <f t="shared" si="29"/>
        <v>Evening</v>
      </c>
      <c r="R331" t="str">
        <f>IFERROR(IF(H331="conversion",VLOOKUP($A$2:$A$2367,Retargeting!$A$2:$B$1703,2,FALSE),""),"No")</f>
        <v/>
      </c>
      <c r="S331" t="str">
        <f>IFERROR(IF(H331="conversion",VLOOKUP($A$2:$A$2367,Prospecting!$A$2:$B$427,2,FALSE),""),"No")</f>
        <v/>
      </c>
    </row>
    <row r="332" spans="1:19" x14ac:dyDescent="0.2">
      <c r="A332">
        <v>43</v>
      </c>
      <c r="B332" s="1">
        <v>43478.24722222222</v>
      </c>
      <c r="C332" s="7">
        <f t="shared" si="25"/>
        <v>1</v>
      </c>
      <c r="D332" s="1" t="str">
        <f>VLOOKUP($C$2:$C$2367,Weekday!$A$1:$B$8,2,FALSE)</f>
        <v>Sunday</v>
      </c>
      <c r="E332" t="s">
        <v>351</v>
      </c>
      <c r="F332" t="s">
        <v>346</v>
      </c>
      <c r="G332" t="s">
        <v>19</v>
      </c>
      <c r="H332" t="s">
        <v>9</v>
      </c>
      <c r="I332" t="s">
        <v>285</v>
      </c>
      <c r="J332" t="s">
        <v>16</v>
      </c>
      <c r="K332" t="s">
        <v>12</v>
      </c>
      <c r="L332" t="s">
        <v>13</v>
      </c>
      <c r="M332" s="13" t="str">
        <f>VLOOKUP($L$2:$L$2367,Agenumeric!$A$1:$B$6,2,FALSE)</f>
        <v>25_34</v>
      </c>
      <c r="N332" s="13">
        <f t="shared" si="26"/>
        <v>0</v>
      </c>
      <c r="O332" s="13" t="str">
        <f t="shared" si="27"/>
        <v>Weekend</v>
      </c>
      <c r="P332" s="13">
        <f t="shared" si="28"/>
        <v>5</v>
      </c>
      <c r="Q332" s="13" t="str">
        <f t="shared" si="29"/>
        <v>Evening</v>
      </c>
      <c r="R332" t="str">
        <f>IFERROR(IF(H332="conversion",VLOOKUP($A$2:$A$2367,Retargeting!$A$2:$B$1703,2,FALSE),""),"No")</f>
        <v/>
      </c>
      <c r="S332" t="str">
        <f>IFERROR(IF(H332="conversion",VLOOKUP($A$2:$A$2367,Prospecting!$A$2:$B$427,2,FALSE),""),"No")</f>
        <v/>
      </c>
    </row>
    <row r="333" spans="1:19" x14ac:dyDescent="0.2">
      <c r="A333" s="2">
        <v>43</v>
      </c>
      <c r="B333" s="3">
        <v>43481.267361111109</v>
      </c>
      <c r="C333" s="7">
        <f t="shared" si="25"/>
        <v>4</v>
      </c>
      <c r="D333" s="1" t="str">
        <f>VLOOKUP($C$2:$C$2367,Weekday!$A$1:$B$8,2,FALSE)</f>
        <v>Wednesday</v>
      </c>
      <c r="E333" s="2" t="s">
        <v>351</v>
      </c>
      <c r="F333" s="2" t="s">
        <v>348</v>
      </c>
      <c r="G333" s="2" t="s">
        <v>19</v>
      </c>
      <c r="H333" s="2" t="s">
        <v>14</v>
      </c>
      <c r="I333" s="2" t="s">
        <v>238</v>
      </c>
      <c r="J333" s="2" t="s">
        <v>29</v>
      </c>
      <c r="K333" s="2" t="s">
        <v>12</v>
      </c>
      <c r="L333" s="2" t="s">
        <v>13</v>
      </c>
      <c r="M333" s="13" t="str">
        <f>VLOOKUP($L$2:$L$2367,Agenumeric!$A$1:$B$6,2,FALSE)</f>
        <v>25_34</v>
      </c>
      <c r="N333" s="13">
        <f t="shared" si="26"/>
        <v>0</v>
      </c>
      <c r="O333" s="13" t="str">
        <f t="shared" si="27"/>
        <v>Weekday</v>
      </c>
      <c r="P333" s="13">
        <f t="shared" si="28"/>
        <v>6</v>
      </c>
      <c r="Q333" s="13" t="str">
        <f t="shared" si="29"/>
        <v>Morning</v>
      </c>
      <c r="R333" t="str">
        <f>IFERROR(IF(H333="conversion",VLOOKUP($A$2:$A$2367,Retargeting!$A$2:$B$1703,2,FALSE),""),"No")</f>
        <v>Yes</v>
      </c>
      <c r="S333" t="str">
        <f>IFERROR(IF(H333="conversion",VLOOKUP($A$2:$A$2367,Prospecting!$A$2:$B$427,2,FALSE),""),"No")</f>
        <v>No</v>
      </c>
    </row>
    <row r="334" spans="1:19" x14ac:dyDescent="0.2">
      <c r="A334">
        <v>44</v>
      </c>
      <c r="B334" s="1">
        <v>43498.726388888892</v>
      </c>
      <c r="C334" s="7">
        <f t="shared" si="25"/>
        <v>7</v>
      </c>
      <c r="D334" s="1" t="str">
        <f>VLOOKUP($C$2:$C$2367,Weekday!$A$1:$B$8,2,FALSE)</f>
        <v>Saturday</v>
      </c>
      <c r="E334" t="s">
        <v>351</v>
      </c>
      <c r="F334" t="s">
        <v>347</v>
      </c>
      <c r="G334" t="s">
        <v>19</v>
      </c>
      <c r="H334" t="s">
        <v>9</v>
      </c>
      <c r="I334" t="s">
        <v>118</v>
      </c>
      <c r="J334" t="s">
        <v>29</v>
      </c>
      <c r="K334" t="s">
        <v>12</v>
      </c>
      <c r="L334" t="s">
        <v>13</v>
      </c>
      <c r="M334" s="13" t="str">
        <f>VLOOKUP($L$2:$L$2367,Agenumeric!$A$1:$B$6,2,FALSE)</f>
        <v>25_34</v>
      </c>
      <c r="N334" s="13">
        <f t="shared" si="26"/>
        <v>0</v>
      </c>
      <c r="O334" s="13" t="str">
        <f t="shared" si="27"/>
        <v>Weekend</v>
      </c>
      <c r="P334" s="13">
        <f t="shared" si="28"/>
        <v>17</v>
      </c>
      <c r="Q334" s="13" t="str">
        <f t="shared" si="29"/>
        <v>Evening</v>
      </c>
      <c r="R334" t="str">
        <f>IFERROR(IF(H334="conversion",VLOOKUP($A$2:$A$2367,Retargeting!$A$2:$B$1703,2,FALSE),""),"No")</f>
        <v/>
      </c>
      <c r="S334" t="str">
        <f>IFERROR(IF(H334="conversion",VLOOKUP($A$2:$A$2367,Prospecting!$A$2:$B$427,2,FALSE),""),"No")</f>
        <v/>
      </c>
    </row>
    <row r="335" spans="1:19" x14ac:dyDescent="0.2">
      <c r="A335">
        <v>44</v>
      </c>
      <c r="B335" s="1">
        <v>43498.959722222222</v>
      </c>
      <c r="C335" s="7">
        <f t="shared" si="25"/>
        <v>7</v>
      </c>
      <c r="D335" s="1" t="str">
        <f>VLOOKUP($C$2:$C$2367,Weekday!$A$1:$B$8,2,FALSE)</f>
        <v>Saturday</v>
      </c>
      <c r="E335" t="s">
        <v>351</v>
      </c>
      <c r="F335" t="s">
        <v>347</v>
      </c>
      <c r="G335" t="s">
        <v>315</v>
      </c>
      <c r="H335" t="s">
        <v>20</v>
      </c>
      <c r="I335" t="s">
        <v>316</v>
      </c>
      <c r="J335" t="s">
        <v>29</v>
      </c>
      <c r="K335" t="s">
        <v>12</v>
      </c>
      <c r="L335" t="s">
        <v>13</v>
      </c>
      <c r="M335" s="13" t="str">
        <f>VLOOKUP($L$2:$L$2367,Agenumeric!$A$1:$B$6,2,FALSE)</f>
        <v>25_34</v>
      </c>
      <c r="N335" s="13">
        <f t="shared" si="26"/>
        <v>0</v>
      </c>
      <c r="O335" s="13" t="str">
        <f t="shared" si="27"/>
        <v>Weekend</v>
      </c>
      <c r="P335" s="13">
        <f t="shared" si="28"/>
        <v>23</v>
      </c>
      <c r="Q335" s="13" t="str">
        <f t="shared" si="29"/>
        <v>Evening</v>
      </c>
      <c r="R335" t="str">
        <f>IFERROR(IF(H335="conversion",VLOOKUP($A$2:$A$2367,Retargeting!$A$2:$B$1703,2,FALSE),""),"No")</f>
        <v/>
      </c>
      <c r="S335" t="str">
        <f>IFERROR(IF(H335="conversion",VLOOKUP($A$2:$A$2367,Prospecting!$A$2:$B$427,2,FALSE),""),"No")</f>
        <v/>
      </c>
    </row>
    <row r="336" spans="1:19" x14ac:dyDescent="0.2">
      <c r="A336">
        <v>44</v>
      </c>
      <c r="B336" s="1">
        <v>43498.727777777778</v>
      </c>
      <c r="C336" s="7">
        <f t="shared" si="25"/>
        <v>7</v>
      </c>
      <c r="D336" s="1" t="str">
        <f>VLOOKUP($C$2:$C$2367,Weekday!$A$1:$B$8,2,FALSE)</f>
        <v>Saturday</v>
      </c>
      <c r="E336" t="s">
        <v>351</v>
      </c>
      <c r="F336" t="s">
        <v>346</v>
      </c>
      <c r="G336" t="s">
        <v>19</v>
      </c>
      <c r="H336" t="s">
        <v>9</v>
      </c>
      <c r="I336" t="s">
        <v>118</v>
      </c>
      <c r="J336" t="s">
        <v>29</v>
      </c>
      <c r="K336" t="s">
        <v>12</v>
      </c>
      <c r="L336" t="s">
        <v>13</v>
      </c>
      <c r="M336" s="13" t="str">
        <f>VLOOKUP($L$2:$L$2367,Agenumeric!$A$1:$B$6,2,FALSE)</f>
        <v>25_34</v>
      </c>
      <c r="N336" s="13">
        <f t="shared" si="26"/>
        <v>0</v>
      </c>
      <c r="O336" s="13" t="str">
        <f t="shared" si="27"/>
        <v>Weekend</v>
      </c>
      <c r="P336" s="13">
        <f t="shared" si="28"/>
        <v>17</v>
      </c>
      <c r="Q336" s="13" t="str">
        <f t="shared" si="29"/>
        <v>Evening</v>
      </c>
      <c r="R336" t="str">
        <f>IFERROR(IF(H336="conversion",VLOOKUP($A$2:$A$2367,Retargeting!$A$2:$B$1703,2,FALSE),""),"No")</f>
        <v/>
      </c>
      <c r="S336" t="str">
        <f>IFERROR(IF(H336="conversion",VLOOKUP($A$2:$A$2367,Prospecting!$A$2:$B$427,2,FALSE),""),"No")</f>
        <v/>
      </c>
    </row>
    <row r="337" spans="1:19" x14ac:dyDescent="0.2">
      <c r="A337">
        <v>44</v>
      </c>
      <c r="B337" s="1">
        <v>43476.359027777777</v>
      </c>
      <c r="C337" s="7">
        <f t="shared" si="25"/>
        <v>6</v>
      </c>
      <c r="D337" s="1" t="str">
        <f>VLOOKUP($C$2:$C$2367,Weekday!$A$1:$B$8,2,FALSE)</f>
        <v>Friday</v>
      </c>
      <c r="E337" t="s">
        <v>351</v>
      </c>
      <c r="F337" t="s">
        <v>346</v>
      </c>
      <c r="G337" t="s">
        <v>19</v>
      </c>
      <c r="H337" t="s">
        <v>9</v>
      </c>
      <c r="I337" t="s">
        <v>191</v>
      </c>
      <c r="J337" t="s">
        <v>29</v>
      </c>
      <c r="K337" t="s">
        <v>12</v>
      </c>
      <c r="L337" t="s">
        <v>13</v>
      </c>
      <c r="M337" s="13" t="str">
        <f>VLOOKUP($L$2:$L$2367,Agenumeric!$A$1:$B$6,2,FALSE)</f>
        <v>25_34</v>
      </c>
      <c r="N337" s="13">
        <f t="shared" si="26"/>
        <v>0</v>
      </c>
      <c r="O337" s="13" t="str">
        <f t="shared" si="27"/>
        <v>Weekday</v>
      </c>
      <c r="P337" s="13">
        <f t="shared" si="28"/>
        <v>8</v>
      </c>
      <c r="Q337" s="13" t="str">
        <f t="shared" si="29"/>
        <v>Morning</v>
      </c>
      <c r="R337" t="str">
        <f>IFERROR(IF(H337="conversion",VLOOKUP($A$2:$A$2367,Retargeting!$A$2:$B$1703,2,FALSE),""),"No")</f>
        <v/>
      </c>
      <c r="S337" t="str">
        <f>IFERROR(IF(H337="conversion",VLOOKUP($A$2:$A$2367,Prospecting!$A$2:$B$427,2,FALSE),""),"No")</f>
        <v/>
      </c>
    </row>
    <row r="338" spans="1:19" x14ac:dyDescent="0.2">
      <c r="A338" s="2">
        <v>44</v>
      </c>
      <c r="B338" s="3">
        <v>43499.484027777777</v>
      </c>
      <c r="C338" s="7">
        <f t="shared" si="25"/>
        <v>1</v>
      </c>
      <c r="D338" s="1" t="str">
        <f>VLOOKUP($C$2:$C$2367,Weekday!$A$1:$B$8,2,FALSE)</f>
        <v>Sunday</v>
      </c>
      <c r="E338" s="2" t="s">
        <v>351</v>
      </c>
      <c r="F338" s="2" t="s">
        <v>348</v>
      </c>
      <c r="G338" s="2" t="s">
        <v>315</v>
      </c>
      <c r="H338" s="2" t="s">
        <v>14</v>
      </c>
      <c r="I338" s="2" t="s">
        <v>316</v>
      </c>
      <c r="J338" s="2" t="s">
        <v>29</v>
      </c>
      <c r="K338" s="2" t="s">
        <v>12</v>
      </c>
      <c r="L338" s="2" t="s">
        <v>13</v>
      </c>
      <c r="M338" s="13" t="str">
        <f>VLOOKUP($L$2:$L$2367,Agenumeric!$A$1:$B$6,2,FALSE)</f>
        <v>25_34</v>
      </c>
      <c r="N338" s="13">
        <f t="shared" si="26"/>
        <v>0</v>
      </c>
      <c r="O338" s="13" t="str">
        <f t="shared" si="27"/>
        <v>Weekend</v>
      </c>
      <c r="P338" s="13">
        <f t="shared" si="28"/>
        <v>11</v>
      </c>
      <c r="Q338" s="13" t="str">
        <f t="shared" si="29"/>
        <v>Morning</v>
      </c>
      <c r="R338" t="str">
        <f>IFERROR(IF(H338="conversion",VLOOKUP($A$2:$A$2367,Retargeting!$A$2:$B$1703,2,FALSE),""),"No")</f>
        <v>Yes</v>
      </c>
      <c r="S338" t="str">
        <f>IFERROR(IF(H338="conversion",VLOOKUP($A$2:$A$2367,Prospecting!$A$2:$B$427,2,FALSE),""),"No")</f>
        <v>Yes</v>
      </c>
    </row>
    <row r="339" spans="1:19" x14ac:dyDescent="0.2">
      <c r="A339">
        <v>45</v>
      </c>
      <c r="B339" s="1">
        <v>43489.827777777777</v>
      </c>
      <c r="C339" s="7">
        <f t="shared" si="25"/>
        <v>5</v>
      </c>
      <c r="D339" s="1" t="str">
        <f>VLOOKUP($C$2:$C$2367,Weekday!$A$1:$B$8,2,FALSE)</f>
        <v>Thursday</v>
      </c>
      <c r="E339" t="s">
        <v>351</v>
      </c>
      <c r="F339" t="s">
        <v>346</v>
      </c>
      <c r="G339" t="s">
        <v>8</v>
      </c>
      <c r="H339" t="s">
        <v>20</v>
      </c>
      <c r="I339" t="s">
        <v>54</v>
      </c>
      <c r="J339" t="s">
        <v>16</v>
      </c>
      <c r="K339" t="s">
        <v>12</v>
      </c>
      <c r="L339" t="s">
        <v>33</v>
      </c>
      <c r="M339" s="13" t="str">
        <f>VLOOKUP($L$2:$L$2367,Agenumeric!$A$1:$B$6,2,FALSE)</f>
        <v>18_24</v>
      </c>
      <c r="N339" s="13">
        <f t="shared" si="26"/>
        <v>0</v>
      </c>
      <c r="O339" s="13" t="str">
        <f t="shared" si="27"/>
        <v>Weekday</v>
      </c>
      <c r="P339" s="13">
        <f t="shared" si="28"/>
        <v>19</v>
      </c>
      <c r="Q339" s="13" t="str">
        <f t="shared" si="29"/>
        <v>Evening</v>
      </c>
      <c r="R339" t="str">
        <f>IFERROR(IF(H339="conversion",VLOOKUP($A$2:$A$2367,Retargeting!$A$2:$B$1703,2,FALSE),""),"No")</f>
        <v/>
      </c>
      <c r="S339" t="str">
        <f>IFERROR(IF(H339="conversion",VLOOKUP($A$2:$A$2367,Prospecting!$A$2:$B$427,2,FALSE),""),"No")</f>
        <v/>
      </c>
    </row>
    <row r="340" spans="1:19" x14ac:dyDescent="0.2">
      <c r="A340" s="2">
        <v>45</v>
      </c>
      <c r="B340" s="3">
        <v>43498.869444444441</v>
      </c>
      <c r="C340" s="7">
        <f t="shared" si="25"/>
        <v>7</v>
      </c>
      <c r="D340" s="1" t="str">
        <f>VLOOKUP($C$2:$C$2367,Weekday!$A$1:$B$8,2,FALSE)</f>
        <v>Saturday</v>
      </c>
      <c r="E340" s="2" t="s">
        <v>351</v>
      </c>
      <c r="F340" s="2" t="s">
        <v>348</v>
      </c>
      <c r="G340" s="2" t="s">
        <v>8</v>
      </c>
      <c r="H340" s="2" t="s">
        <v>14</v>
      </c>
      <c r="I340" s="2" t="s">
        <v>54</v>
      </c>
      <c r="J340" s="2" t="s">
        <v>16</v>
      </c>
      <c r="K340" s="2" t="s">
        <v>12</v>
      </c>
      <c r="L340" s="2" t="s">
        <v>33</v>
      </c>
      <c r="M340" s="13" t="str">
        <f>VLOOKUP($L$2:$L$2367,Agenumeric!$A$1:$B$6,2,FALSE)</f>
        <v>18_24</v>
      </c>
      <c r="N340" s="13">
        <f t="shared" si="26"/>
        <v>0</v>
      </c>
      <c r="O340" s="13" t="str">
        <f t="shared" si="27"/>
        <v>Weekend</v>
      </c>
      <c r="P340" s="13">
        <f t="shared" si="28"/>
        <v>20</v>
      </c>
      <c r="Q340" s="13" t="str">
        <f t="shared" si="29"/>
        <v>Evening</v>
      </c>
      <c r="R340" t="str">
        <f>IFERROR(IF(H340="conversion",VLOOKUP($A$2:$A$2367,Retargeting!$A$2:$B$1703,2,FALSE),""),"No")</f>
        <v>Yes</v>
      </c>
      <c r="S340" t="str">
        <f>IFERROR(IF(H340="conversion",VLOOKUP($A$2:$A$2367,Prospecting!$A$2:$B$427,2,FALSE),""),"No")</f>
        <v>No</v>
      </c>
    </row>
    <row r="341" spans="1:19" x14ac:dyDescent="0.2">
      <c r="A341">
        <v>46</v>
      </c>
      <c r="B341" s="1">
        <v>43472.85833333333</v>
      </c>
      <c r="C341" s="7">
        <f t="shared" si="25"/>
        <v>2</v>
      </c>
      <c r="D341" s="1" t="str">
        <f>VLOOKUP($C$2:$C$2367,Weekday!$A$1:$B$8,2,FALSE)</f>
        <v>Monday</v>
      </c>
      <c r="E341" t="s">
        <v>351</v>
      </c>
      <c r="F341" t="s">
        <v>347</v>
      </c>
      <c r="G341" t="s">
        <v>8</v>
      </c>
      <c r="H341" t="s">
        <v>20</v>
      </c>
      <c r="I341" t="s">
        <v>30</v>
      </c>
      <c r="J341" t="s">
        <v>16</v>
      </c>
      <c r="K341" t="s">
        <v>12</v>
      </c>
      <c r="L341" t="s">
        <v>18</v>
      </c>
      <c r="M341" s="13" t="str">
        <f>VLOOKUP($L$2:$L$2367,Agenumeric!$A$1:$B$6,2,FALSE)</f>
        <v>45_54</v>
      </c>
      <c r="N341" s="13" t="str">
        <f t="shared" si="26"/>
        <v>yes</v>
      </c>
      <c r="O341" s="13" t="str">
        <f t="shared" si="27"/>
        <v>Weekday</v>
      </c>
      <c r="P341" s="13">
        <f t="shared" si="28"/>
        <v>20</v>
      </c>
      <c r="Q341" s="13" t="str">
        <f t="shared" si="29"/>
        <v>Evening</v>
      </c>
      <c r="R341" t="str">
        <f>IFERROR(IF(H341="conversion",VLOOKUP($A$2:$A$2367,Retargeting!$A$2:$B$1703,2,FALSE),""),"No")</f>
        <v/>
      </c>
      <c r="S341" t="str">
        <f>IFERROR(IF(H341="conversion",VLOOKUP($A$2:$A$2367,Prospecting!$A$2:$B$427,2,FALSE),""),"No")</f>
        <v/>
      </c>
    </row>
    <row r="342" spans="1:19" x14ac:dyDescent="0.2">
      <c r="A342" s="2">
        <v>46</v>
      </c>
      <c r="B342" s="3">
        <v>43485.664583333331</v>
      </c>
      <c r="C342" s="7">
        <f t="shared" si="25"/>
        <v>1</v>
      </c>
      <c r="D342" s="1" t="str">
        <f>VLOOKUP($C$2:$C$2367,Weekday!$A$1:$B$8,2,FALSE)</f>
        <v>Sunday</v>
      </c>
      <c r="E342" s="2" t="s">
        <v>351</v>
      </c>
      <c r="F342" s="2" t="s">
        <v>348</v>
      </c>
      <c r="G342" s="2" t="s">
        <v>8</v>
      </c>
      <c r="H342" s="2" t="s">
        <v>14</v>
      </c>
      <c r="I342" s="2" t="s">
        <v>30</v>
      </c>
      <c r="J342" s="2" t="s">
        <v>16</v>
      </c>
      <c r="K342" s="2" t="s">
        <v>12</v>
      </c>
      <c r="L342" s="2" t="s">
        <v>18</v>
      </c>
      <c r="M342" s="13" t="str">
        <f>VLOOKUP($L$2:$L$2367,Agenumeric!$A$1:$B$6,2,FALSE)</f>
        <v>45_54</v>
      </c>
      <c r="N342" s="13" t="str">
        <f t="shared" si="26"/>
        <v>yes</v>
      </c>
      <c r="O342" s="13" t="str">
        <f t="shared" si="27"/>
        <v>Weekend</v>
      </c>
      <c r="P342" s="13">
        <f t="shared" si="28"/>
        <v>15</v>
      </c>
      <c r="Q342" s="13" t="str">
        <f t="shared" si="29"/>
        <v>Afternoon</v>
      </c>
      <c r="R342" t="str">
        <f>IFERROR(IF(H342="conversion",VLOOKUP($A$2:$A$2367,Retargeting!$A$2:$B$1703,2,FALSE),""),"No")</f>
        <v>No</v>
      </c>
      <c r="S342" t="str">
        <f>IFERROR(IF(H342="conversion",VLOOKUP($A$2:$A$2367,Prospecting!$A$2:$B$427,2,FALSE),""),"No")</f>
        <v>Yes</v>
      </c>
    </row>
    <row r="343" spans="1:19" x14ac:dyDescent="0.2">
      <c r="A343">
        <v>47</v>
      </c>
      <c r="B343" s="1">
        <v>43483.62222222222</v>
      </c>
      <c r="C343" s="7">
        <f t="shared" si="25"/>
        <v>6</v>
      </c>
      <c r="D343" s="1" t="str">
        <f>VLOOKUP($C$2:$C$2367,Weekday!$A$1:$B$8,2,FALSE)</f>
        <v>Friday</v>
      </c>
      <c r="E343" t="s">
        <v>351</v>
      </c>
      <c r="F343" t="s">
        <v>346</v>
      </c>
      <c r="G343" t="s">
        <v>8</v>
      </c>
      <c r="H343" t="s">
        <v>9</v>
      </c>
      <c r="I343" t="s">
        <v>250</v>
      </c>
      <c r="J343" t="s">
        <v>16</v>
      </c>
      <c r="K343" t="s">
        <v>17</v>
      </c>
      <c r="L343" t="s">
        <v>40</v>
      </c>
      <c r="M343" s="13">
        <f>VLOOKUP($L$2:$L$2367,Agenumeric!$A$1:$B$6,2,FALSE)</f>
        <v>65</v>
      </c>
      <c r="N343" s="13">
        <f t="shared" si="26"/>
        <v>0</v>
      </c>
      <c r="O343" s="13" t="str">
        <f t="shared" si="27"/>
        <v>Weekday</v>
      </c>
      <c r="P343" s="13">
        <f t="shared" si="28"/>
        <v>14</v>
      </c>
      <c r="Q343" s="13" t="str">
        <f t="shared" si="29"/>
        <v>Afternoon</v>
      </c>
      <c r="R343" t="str">
        <f>IFERROR(IF(H343="conversion",VLOOKUP($A$2:$A$2367,Retargeting!$A$2:$B$1703,2,FALSE),""),"No")</f>
        <v/>
      </c>
      <c r="S343" t="str">
        <f>IFERROR(IF(H343="conversion",VLOOKUP($A$2:$A$2367,Prospecting!$A$2:$B$427,2,FALSE),""),"No")</f>
        <v/>
      </c>
    </row>
    <row r="344" spans="1:19" x14ac:dyDescent="0.2">
      <c r="A344">
        <v>47</v>
      </c>
      <c r="B344" s="1">
        <v>43483.62222222222</v>
      </c>
      <c r="C344" s="7">
        <f t="shared" si="25"/>
        <v>6</v>
      </c>
      <c r="D344" s="1" t="str">
        <f>VLOOKUP($C$2:$C$2367,Weekday!$A$1:$B$8,2,FALSE)</f>
        <v>Friday</v>
      </c>
      <c r="E344" t="s">
        <v>351</v>
      </c>
      <c r="F344" t="s">
        <v>346</v>
      </c>
      <c r="G344" t="s">
        <v>8</v>
      </c>
      <c r="H344" t="s">
        <v>9</v>
      </c>
      <c r="I344" t="s">
        <v>250</v>
      </c>
      <c r="J344" t="s">
        <v>16</v>
      </c>
      <c r="K344" t="s">
        <v>17</v>
      </c>
      <c r="L344" t="s">
        <v>40</v>
      </c>
      <c r="M344" s="13">
        <f>VLOOKUP($L$2:$L$2367,Agenumeric!$A$1:$B$6,2,FALSE)</f>
        <v>65</v>
      </c>
      <c r="N344" s="13">
        <f t="shared" si="26"/>
        <v>0</v>
      </c>
      <c r="O344" s="13" t="str">
        <f t="shared" si="27"/>
        <v>Weekday</v>
      </c>
      <c r="P344" s="13">
        <f t="shared" si="28"/>
        <v>14</v>
      </c>
      <c r="Q344" s="13" t="str">
        <f t="shared" si="29"/>
        <v>Afternoon</v>
      </c>
      <c r="R344" t="str">
        <f>IFERROR(IF(H344="conversion",VLOOKUP($A$2:$A$2367,Retargeting!$A$2:$B$1703,2,FALSE),""),"No")</f>
        <v/>
      </c>
      <c r="S344" t="str">
        <f>IFERROR(IF(H344="conversion",VLOOKUP($A$2:$A$2367,Prospecting!$A$2:$B$427,2,FALSE),""),"No")</f>
        <v/>
      </c>
    </row>
    <row r="345" spans="1:19" x14ac:dyDescent="0.2">
      <c r="A345">
        <v>47</v>
      </c>
      <c r="B345" s="1">
        <v>43472.492361111108</v>
      </c>
      <c r="C345" s="7">
        <f t="shared" si="25"/>
        <v>2</v>
      </c>
      <c r="D345" s="1" t="str">
        <f>VLOOKUP($C$2:$C$2367,Weekday!$A$1:$B$8,2,FALSE)</f>
        <v>Monday</v>
      </c>
      <c r="E345" t="s">
        <v>351</v>
      </c>
      <c r="F345" t="s">
        <v>346</v>
      </c>
      <c r="G345" t="s">
        <v>8</v>
      </c>
      <c r="H345" t="s">
        <v>25</v>
      </c>
      <c r="I345" t="s">
        <v>30</v>
      </c>
      <c r="J345" t="s">
        <v>16</v>
      </c>
      <c r="K345" t="s">
        <v>17</v>
      </c>
      <c r="L345" t="s">
        <v>40</v>
      </c>
      <c r="M345" s="13">
        <f>VLOOKUP($L$2:$L$2367,Agenumeric!$A$1:$B$6,2,FALSE)</f>
        <v>65</v>
      </c>
      <c r="N345" s="13" t="str">
        <f t="shared" si="26"/>
        <v>yes</v>
      </c>
      <c r="O345" s="13" t="str">
        <f t="shared" si="27"/>
        <v>Weekday</v>
      </c>
      <c r="P345" s="13">
        <f t="shared" si="28"/>
        <v>11</v>
      </c>
      <c r="Q345" s="13" t="str">
        <f t="shared" si="29"/>
        <v>Morning</v>
      </c>
      <c r="R345" t="str">
        <f>IFERROR(IF(H345="conversion",VLOOKUP($A$2:$A$2367,Retargeting!$A$2:$B$1703,2,FALSE),""),"No")</f>
        <v/>
      </c>
      <c r="S345" t="str">
        <f>IFERROR(IF(H345="conversion",VLOOKUP($A$2:$A$2367,Prospecting!$A$2:$B$427,2,FALSE),""),"No")</f>
        <v/>
      </c>
    </row>
    <row r="346" spans="1:19" x14ac:dyDescent="0.2">
      <c r="A346">
        <v>47</v>
      </c>
      <c r="B346" s="1">
        <v>43483.62222222222</v>
      </c>
      <c r="C346" s="7">
        <f t="shared" si="25"/>
        <v>6</v>
      </c>
      <c r="D346" s="1" t="str">
        <f>VLOOKUP($C$2:$C$2367,Weekday!$A$1:$B$8,2,FALSE)</f>
        <v>Friday</v>
      </c>
      <c r="E346" t="s">
        <v>351</v>
      </c>
      <c r="F346" t="s">
        <v>346</v>
      </c>
      <c r="G346" t="s">
        <v>315</v>
      </c>
      <c r="H346" t="s">
        <v>9</v>
      </c>
      <c r="I346" t="s">
        <v>250</v>
      </c>
      <c r="J346" t="s">
        <v>7</v>
      </c>
      <c r="K346" t="s">
        <v>17</v>
      </c>
      <c r="L346" t="s">
        <v>40</v>
      </c>
      <c r="M346" s="13">
        <f>VLOOKUP($L$2:$L$2367,Agenumeric!$A$1:$B$6,2,FALSE)</f>
        <v>65</v>
      </c>
      <c r="N346" s="13">
        <f t="shared" si="26"/>
        <v>0</v>
      </c>
      <c r="O346" s="13" t="str">
        <f t="shared" si="27"/>
        <v>Weekday</v>
      </c>
      <c r="P346" s="13">
        <f t="shared" si="28"/>
        <v>14</v>
      </c>
      <c r="Q346" s="13" t="str">
        <f t="shared" si="29"/>
        <v>Afternoon</v>
      </c>
      <c r="R346" t="str">
        <f>IFERROR(IF(H346="conversion",VLOOKUP($A$2:$A$2367,Retargeting!$A$2:$B$1703,2,FALSE),""),"No")</f>
        <v/>
      </c>
      <c r="S346" t="str">
        <f>IFERROR(IF(H346="conversion",VLOOKUP($A$2:$A$2367,Prospecting!$A$2:$B$427,2,FALSE),""),"No")</f>
        <v/>
      </c>
    </row>
    <row r="347" spans="1:19" x14ac:dyDescent="0.2">
      <c r="A347">
        <v>47</v>
      </c>
      <c r="B347" s="1">
        <v>43489.65347222222</v>
      </c>
      <c r="C347" s="7">
        <f t="shared" si="25"/>
        <v>5</v>
      </c>
      <c r="D347" s="1" t="str">
        <f>VLOOKUP($C$2:$C$2367,Weekday!$A$1:$B$8,2,FALSE)</f>
        <v>Thursday</v>
      </c>
      <c r="E347" t="s">
        <v>351</v>
      </c>
      <c r="F347" t="s">
        <v>346</v>
      </c>
      <c r="G347" t="s">
        <v>8</v>
      </c>
      <c r="H347" t="s">
        <v>20</v>
      </c>
      <c r="I347" t="s">
        <v>30</v>
      </c>
      <c r="J347" t="s">
        <v>16</v>
      </c>
      <c r="K347" t="s">
        <v>17</v>
      </c>
      <c r="L347" t="s">
        <v>40</v>
      </c>
      <c r="M347" s="13">
        <f>VLOOKUP($L$2:$L$2367,Agenumeric!$A$1:$B$6,2,FALSE)</f>
        <v>65</v>
      </c>
      <c r="N347" s="13" t="str">
        <f t="shared" si="26"/>
        <v>yes</v>
      </c>
      <c r="O347" s="13" t="str">
        <f t="shared" si="27"/>
        <v>Weekday</v>
      </c>
      <c r="P347" s="13">
        <f t="shared" si="28"/>
        <v>15</v>
      </c>
      <c r="Q347" s="13" t="str">
        <f t="shared" si="29"/>
        <v>Afternoon</v>
      </c>
      <c r="R347" t="str">
        <f>IFERROR(IF(H347="conversion",VLOOKUP($A$2:$A$2367,Retargeting!$A$2:$B$1703,2,FALSE),""),"No")</f>
        <v/>
      </c>
      <c r="S347" t="str">
        <f>IFERROR(IF(H347="conversion",VLOOKUP($A$2:$A$2367,Prospecting!$A$2:$B$427,2,FALSE),""),"No")</f>
        <v/>
      </c>
    </row>
    <row r="348" spans="1:19" x14ac:dyDescent="0.2">
      <c r="A348">
        <v>47</v>
      </c>
      <c r="B348" s="1">
        <v>43473.363888888889</v>
      </c>
      <c r="C348" s="7">
        <f t="shared" si="25"/>
        <v>3</v>
      </c>
      <c r="D348" s="1" t="str">
        <f>VLOOKUP($C$2:$C$2367,Weekday!$A$1:$B$8,2,FALSE)</f>
        <v>Tuesday</v>
      </c>
      <c r="E348" t="s">
        <v>351</v>
      </c>
      <c r="F348" t="s">
        <v>346</v>
      </c>
      <c r="G348" t="s">
        <v>8</v>
      </c>
      <c r="H348" t="s">
        <v>9</v>
      </c>
      <c r="I348" t="s">
        <v>338</v>
      </c>
      <c r="J348" t="s">
        <v>16</v>
      </c>
      <c r="K348" t="s">
        <v>17</v>
      </c>
      <c r="L348" t="s">
        <v>40</v>
      </c>
      <c r="M348" s="13">
        <f>VLOOKUP($L$2:$L$2367,Agenumeric!$A$1:$B$6,2,FALSE)</f>
        <v>65</v>
      </c>
      <c r="N348" s="13">
        <f t="shared" si="26"/>
        <v>0</v>
      </c>
      <c r="O348" s="13" t="str">
        <f t="shared" si="27"/>
        <v>Weekday</v>
      </c>
      <c r="P348" s="13">
        <f t="shared" si="28"/>
        <v>8</v>
      </c>
      <c r="Q348" s="13" t="str">
        <f t="shared" si="29"/>
        <v>Morning</v>
      </c>
      <c r="R348" t="str">
        <f>IFERROR(IF(H348="conversion",VLOOKUP($A$2:$A$2367,Retargeting!$A$2:$B$1703,2,FALSE),""),"No")</f>
        <v/>
      </c>
      <c r="S348" t="str">
        <f>IFERROR(IF(H348="conversion",VLOOKUP($A$2:$A$2367,Prospecting!$A$2:$B$427,2,FALSE),""),"No")</f>
        <v/>
      </c>
    </row>
    <row r="349" spans="1:19" x14ac:dyDescent="0.2">
      <c r="A349" s="2">
        <v>47</v>
      </c>
      <c r="B349" s="3">
        <v>43493.627083333333</v>
      </c>
      <c r="C349" s="7">
        <f t="shared" si="25"/>
        <v>2</v>
      </c>
      <c r="D349" s="1" t="str">
        <f>VLOOKUP($C$2:$C$2367,Weekday!$A$1:$B$8,2,FALSE)</f>
        <v>Monday</v>
      </c>
      <c r="E349" s="2" t="s">
        <v>351</v>
      </c>
      <c r="F349" s="2" t="s">
        <v>348</v>
      </c>
      <c r="G349" s="2" t="s">
        <v>8</v>
      </c>
      <c r="H349" s="2" t="s">
        <v>14</v>
      </c>
      <c r="I349" s="2" t="s">
        <v>30</v>
      </c>
      <c r="J349" s="2" t="s">
        <v>16</v>
      </c>
      <c r="K349" s="2" t="s">
        <v>17</v>
      </c>
      <c r="L349" s="2" t="s">
        <v>40</v>
      </c>
      <c r="M349" s="13">
        <f>VLOOKUP($L$2:$L$2367,Agenumeric!$A$1:$B$6,2,FALSE)</f>
        <v>65</v>
      </c>
      <c r="N349" s="13" t="str">
        <f t="shared" si="26"/>
        <v>yes</v>
      </c>
      <c r="O349" s="13" t="str">
        <f t="shared" si="27"/>
        <v>Weekday</v>
      </c>
      <c r="P349" s="13">
        <f t="shared" si="28"/>
        <v>15</v>
      </c>
      <c r="Q349" s="13" t="str">
        <f t="shared" si="29"/>
        <v>Afternoon</v>
      </c>
      <c r="R349" t="str">
        <f>IFERROR(IF(H349="conversion",VLOOKUP($A$2:$A$2367,Retargeting!$A$2:$B$1703,2,FALSE),""),"No")</f>
        <v>Yes</v>
      </c>
      <c r="S349" t="str">
        <f>IFERROR(IF(H349="conversion",VLOOKUP($A$2:$A$2367,Prospecting!$A$2:$B$427,2,FALSE),""),"No")</f>
        <v>No</v>
      </c>
    </row>
    <row r="350" spans="1:19" x14ac:dyDescent="0.2">
      <c r="A350">
        <v>48</v>
      </c>
      <c r="B350" s="1">
        <v>43473.99722222222</v>
      </c>
      <c r="C350" s="7">
        <f t="shared" si="25"/>
        <v>3</v>
      </c>
      <c r="D350" s="1" t="str">
        <f>VLOOKUP($C$2:$C$2367,Weekday!$A$1:$B$8,2,FALSE)</f>
        <v>Tuesday</v>
      </c>
      <c r="E350" t="s">
        <v>351</v>
      </c>
      <c r="F350" t="s">
        <v>346</v>
      </c>
      <c r="G350" t="s">
        <v>8</v>
      </c>
      <c r="H350" t="s">
        <v>20</v>
      </c>
      <c r="I350" t="s">
        <v>275</v>
      </c>
      <c r="J350" t="s">
        <v>11</v>
      </c>
      <c r="K350" t="s">
        <v>17</v>
      </c>
      <c r="L350" t="s">
        <v>18</v>
      </c>
      <c r="M350" s="13" t="str">
        <f>VLOOKUP($L$2:$L$2367,Agenumeric!$A$1:$B$6,2,FALSE)</f>
        <v>45_54</v>
      </c>
      <c r="N350" s="13">
        <f t="shared" si="26"/>
        <v>0</v>
      </c>
      <c r="O350" s="13" t="str">
        <f t="shared" si="27"/>
        <v>Weekday</v>
      </c>
      <c r="P350" s="13">
        <f t="shared" si="28"/>
        <v>23</v>
      </c>
      <c r="Q350" s="13" t="str">
        <f t="shared" si="29"/>
        <v>Evening</v>
      </c>
      <c r="R350" t="str">
        <f>IFERROR(IF(H350="conversion",VLOOKUP($A$2:$A$2367,Retargeting!$A$2:$B$1703,2,FALSE),""),"No")</f>
        <v/>
      </c>
      <c r="S350" t="str">
        <f>IFERROR(IF(H350="conversion",VLOOKUP($A$2:$A$2367,Prospecting!$A$2:$B$427,2,FALSE),""),"No")</f>
        <v/>
      </c>
    </row>
    <row r="351" spans="1:19" x14ac:dyDescent="0.2">
      <c r="A351">
        <v>48</v>
      </c>
      <c r="B351" s="1">
        <v>43473.99722222222</v>
      </c>
      <c r="C351" s="7">
        <f t="shared" si="25"/>
        <v>3</v>
      </c>
      <c r="D351" s="1" t="str">
        <f>VLOOKUP($C$2:$C$2367,Weekday!$A$1:$B$8,2,FALSE)</f>
        <v>Tuesday</v>
      </c>
      <c r="E351" t="s">
        <v>351</v>
      </c>
      <c r="F351" t="s">
        <v>346</v>
      </c>
      <c r="G351" t="s">
        <v>8</v>
      </c>
      <c r="H351" t="s">
        <v>9</v>
      </c>
      <c r="I351" t="s">
        <v>275</v>
      </c>
      <c r="J351" t="s">
        <v>16</v>
      </c>
      <c r="K351" t="s">
        <v>17</v>
      </c>
      <c r="L351" t="s">
        <v>18</v>
      </c>
      <c r="M351" s="13" t="str">
        <f>VLOOKUP($L$2:$L$2367,Agenumeric!$A$1:$B$6,2,FALSE)</f>
        <v>45_54</v>
      </c>
      <c r="N351" s="13">
        <f t="shared" si="26"/>
        <v>0</v>
      </c>
      <c r="O351" s="13" t="str">
        <f t="shared" si="27"/>
        <v>Weekday</v>
      </c>
      <c r="P351" s="13">
        <f t="shared" si="28"/>
        <v>23</v>
      </c>
      <c r="Q351" s="13" t="str">
        <f t="shared" si="29"/>
        <v>Evening</v>
      </c>
      <c r="R351" t="str">
        <f>IFERROR(IF(H351="conversion",VLOOKUP($A$2:$A$2367,Retargeting!$A$2:$B$1703,2,FALSE),""),"No")</f>
        <v/>
      </c>
      <c r="S351" t="str">
        <f>IFERROR(IF(H351="conversion",VLOOKUP($A$2:$A$2367,Prospecting!$A$2:$B$427,2,FALSE),""),"No")</f>
        <v/>
      </c>
    </row>
    <row r="352" spans="1:19" x14ac:dyDescent="0.2">
      <c r="A352" s="2">
        <v>48</v>
      </c>
      <c r="B352" s="3">
        <v>43476.488194444442</v>
      </c>
      <c r="C352" s="7">
        <f t="shared" si="25"/>
        <v>6</v>
      </c>
      <c r="D352" s="1" t="str">
        <f>VLOOKUP($C$2:$C$2367,Weekday!$A$1:$B$8,2,FALSE)</f>
        <v>Friday</v>
      </c>
      <c r="E352" s="2" t="s">
        <v>351</v>
      </c>
      <c r="F352" s="2" t="s">
        <v>348</v>
      </c>
      <c r="G352" s="2" t="s">
        <v>8</v>
      </c>
      <c r="H352" s="2" t="s">
        <v>14</v>
      </c>
      <c r="I352" s="2" t="s">
        <v>275</v>
      </c>
      <c r="J352" s="2" t="s">
        <v>11</v>
      </c>
      <c r="K352" s="2" t="s">
        <v>17</v>
      </c>
      <c r="L352" s="2" t="s">
        <v>18</v>
      </c>
      <c r="M352" s="13" t="str">
        <f>VLOOKUP($L$2:$L$2367,Agenumeric!$A$1:$B$6,2,FALSE)</f>
        <v>45_54</v>
      </c>
      <c r="N352" s="13">
        <f t="shared" si="26"/>
        <v>0</v>
      </c>
      <c r="O352" s="13" t="str">
        <f t="shared" si="27"/>
        <v>Weekday</v>
      </c>
      <c r="P352" s="13">
        <f t="shared" si="28"/>
        <v>11</v>
      </c>
      <c r="Q352" s="13" t="str">
        <f t="shared" si="29"/>
        <v>Morning</v>
      </c>
      <c r="R352" t="str">
        <f>IFERROR(IF(H352="conversion",VLOOKUP($A$2:$A$2367,Retargeting!$A$2:$B$1703,2,FALSE),""),"No")</f>
        <v>Yes</v>
      </c>
      <c r="S352" t="str">
        <f>IFERROR(IF(H352="conversion",VLOOKUP($A$2:$A$2367,Prospecting!$A$2:$B$427,2,FALSE),""),"No")</f>
        <v>No</v>
      </c>
    </row>
    <row r="353" spans="1:19" x14ac:dyDescent="0.2">
      <c r="A353">
        <v>49</v>
      </c>
      <c r="B353" s="1">
        <v>43486.734027777777</v>
      </c>
      <c r="C353" s="7">
        <f t="shared" si="25"/>
        <v>2</v>
      </c>
      <c r="D353" s="1" t="str">
        <f>VLOOKUP($C$2:$C$2367,Weekday!$A$1:$B$8,2,FALSE)</f>
        <v>Monday</v>
      </c>
      <c r="E353" t="s">
        <v>351</v>
      </c>
      <c r="F353" t="s">
        <v>346</v>
      </c>
      <c r="G353" t="s">
        <v>8</v>
      </c>
      <c r="H353" t="s">
        <v>20</v>
      </c>
      <c r="I353" t="s">
        <v>30</v>
      </c>
      <c r="J353" t="s">
        <v>11</v>
      </c>
      <c r="K353" t="s">
        <v>17</v>
      </c>
      <c r="L353" t="s">
        <v>13</v>
      </c>
      <c r="M353" s="13" t="str">
        <f>VLOOKUP($L$2:$L$2367,Agenumeric!$A$1:$B$6,2,FALSE)</f>
        <v>25_34</v>
      </c>
      <c r="N353" s="13" t="str">
        <f t="shared" si="26"/>
        <v>yes</v>
      </c>
      <c r="O353" s="13" t="str">
        <f t="shared" si="27"/>
        <v>Weekday</v>
      </c>
      <c r="P353" s="13">
        <f t="shared" si="28"/>
        <v>17</v>
      </c>
      <c r="Q353" s="13" t="str">
        <f t="shared" si="29"/>
        <v>Evening</v>
      </c>
      <c r="R353" t="str">
        <f>IFERROR(IF(H353="conversion",VLOOKUP($A$2:$A$2367,Retargeting!$A$2:$B$1703,2,FALSE),""),"No")</f>
        <v/>
      </c>
      <c r="S353" t="str">
        <f>IFERROR(IF(H353="conversion",VLOOKUP($A$2:$A$2367,Prospecting!$A$2:$B$427,2,FALSE),""),"No")</f>
        <v/>
      </c>
    </row>
    <row r="354" spans="1:19" x14ac:dyDescent="0.2">
      <c r="A354">
        <v>49</v>
      </c>
      <c r="B354" s="1">
        <v>43482.975694444445</v>
      </c>
      <c r="C354" s="7">
        <f t="shared" si="25"/>
        <v>5</v>
      </c>
      <c r="D354" s="1" t="str">
        <f>VLOOKUP($C$2:$C$2367,Weekday!$A$1:$B$8,2,FALSE)</f>
        <v>Thursday</v>
      </c>
      <c r="E354" t="s">
        <v>351</v>
      </c>
      <c r="F354" t="s">
        <v>346</v>
      </c>
      <c r="G354" t="s">
        <v>8</v>
      </c>
      <c r="H354" t="s">
        <v>25</v>
      </c>
      <c r="I354" t="s">
        <v>342</v>
      </c>
      <c r="J354" t="s">
        <v>11</v>
      </c>
      <c r="K354" t="s">
        <v>17</v>
      </c>
      <c r="L354" t="s">
        <v>13</v>
      </c>
      <c r="M354" s="13" t="str">
        <f>VLOOKUP($L$2:$L$2367,Agenumeric!$A$1:$B$6,2,FALSE)</f>
        <v>25_34</v>
      </c>
      <c r="N354" s="13">
        <f t="shared" si="26"/>
        <v>0</v>
      </c>
      <c r="O354" s="13" t="str">
        <f t="shared" si="27"/>
        <v>Weekday</v>
      </c>
      <c r="P354" s="13">
        <f t="shared" si="28"/>
        <v>23</v>
      </c>
      <c r="Q354" s="13" t="str">
        <f t="shared" si="29"/>
        <v>Evening</v>
      </c>
      <c r="R354" t="str">
        <f>IFERROR(IF(H354="conversion",VLOOKUP($A$2:$A$2367,Retargeting!$A$2:$B$1703,2,FALSE),""),"No")</f>
        <v/>
      </c>
      <c r="S354" t="str">
        <f>IFERROR(IF(H354="conversion",VLOOKUP($A$2:$A$2367,Prospecting!$A$2:$B$427,2,FALSE),""),"No")</f>
        <v/>
      </c>
    </row>
    <row r="355" spans="1:19" x14ac:dyDescent="0.2">
      <c r="A355">
        <v>49</v>
      </c>
      <c r="B355" s="1">
        <v>43485.36041666667</v>
      </c>
      <c r="C355" s="7">
        <f t="shared" si="25"/>
        <v>1</v>
      </c>
      <c r="D355" s="1" t="str">
        <f>VLOOKUP($C$2:$C$2367,Weekday!$A$1:$B$8,2,FALSE)</f>
        <v>Sunday</v>
      </c>
      <c r="E355" t="s">
        <v>351</v>
      </c>
      <c r="F355" t="s">
        <v>346</v>
      </c>
      <c r="G355" t="s">
        <v>8</v>
      </c>
      <c r="H355" t="s">
        <v>9</v>
      </c>
      <c r="I355" t="s">
        <v>142</v>
      </c>
      <c r="J355" t="s">
        <v>22</v>
      </c>
      <c r="K355" t="s">
        <v>17</v>
      </c>
      <c r="L355" t="s">
        <v>13</v>
      </c>
      <c r="M355" s="13" t="str">
        <f>VLOOKUP($L$2:$L$2367,Agenumeric!$A$1:$B$6,2,FALSE)</f>
        <v>25_34</v>
      </c>
      <c r="N355" s="13">
        <f t="shared" si="26"/>
        <v>0</v>
      </c>
      <c r="O355" s="13" t="str">
        <f t="shared" si="27"/>
        <v>Weekend</v>
      </c>
      <c r="P355" s="13">
        <f t="shared" si="28"/>
        <v>8</v>
      </c>
      <c r="Q355" s="13" t="str">
        <f t="shared" si="29"/>
        <v>Morning</v>
      </c>
      <c r="R355" t="str">
        <f>IFERROR(IF(H355="conversion",VLOOKUP($A$2:$A$2367,Retargeting!$A$2:$B$1703,2,FALSE),""),"No")</f>
        <v/>
      </c>
      <c r="S355" t="str">
        <f>IFERROR(IF(H355="conversion",VLOOKUP($A$2:$A$2367,Prospecting!$A$2:$B$427,2,FALSE),""),"No")</f>
        <v/>
      </c>
    </row>
    <row r="356" spans="1:19" x14ac:dyDescent="0.2">
      <c r="A356">
        <v>49</v>
      </c>
      <c r="B356" s="1">
        <v>43485.388194444444</v>
      </c>
      <c r="C356" s="7">
        <f t="shared" si="25"/>
        <v>1</v>
      </c>
      <c r="D356" s="1" t="str">
        <f>VLOOKUP($C$2:$C$2367,Weekday!$A$1:$B$8,2,FALSE)</f>
        <v>Sunday</v>
      </c>
      <c r="E356" t="s">
        <v>351</v>
      </c>
      <c r="F356" t="s">
        <v>346</v>
      </c>
      <c r="G356" t="s">
        <v>8</v>
      </c>
      <c r="H356" t="s">
        <v>9</v>
      </c>
      <c r="I356" t="s">
        <v>142</v>
      </c>
      <c r="J356" t="s">
        <v>22</v>
      </c>
      <c r="K356" t="s">
        <v>17</v>
      </c>
      <c r="L356" t="s">
        <v>13</v>
      </c>
      <c r="M356" s="13" t="str">
        <f>VLOOKUP($L$2:$L$2367,Agenumeric!$A$1:$B$6,2,FALSE)</f>
        <v>25_34</v>
      </c>
      <c r="N356" s="13">
        <f t="shared" si="26"/>
        <v>0</v>
      </c>
      <c r="O356" s="13" t="str">
        <f t="shared" si="27"/>
        <v>Weekend</v>
      </c>
      <c r="P356" s="13">
        <f t="shared" si="28"/>
        <v>9</v>
      </c>
      <c r="Q356" s="13" t="str">
        <f t="shared" si="29"/>
        <v>Morning</v>
      </c>
      <c r="R356" t="str">
        <f>IFERROR(IF(H356="conversion",VLOOKUP($A$2:$A$2367,Retargeting!$A$2:$B$1703,2,FALSE),""),"No")</f>
        <v/>
      </c>
      <c r="S356" t="str">
        <f>IFERROR(IF(H356="conversion",VLOOKUP($A$2:$A$2367,Prospecting!$A$2:$B$427,2,FALSE),""),"No")</f>
        <v/>
      </c>
    </row>
    <row r="357" spans="1:19" x14ac:dyDescent="0.2">
      <c r="A357">
        <v>49</v>
      </c>
      <c r="B357" s="1">
        <v>43485.335416666669</v>
      </c>
      <c r="C357" s="7">
        <f t="shared" si="25"/>
        <v>1</v>
      </c>
      <c r="D357" s="1" t="str">
        <f>VLOOKUP($C$2:$C$2367,Weekday!$A$1:$B$8,2,FALSE)</f>
        <v>Sunday</v>
      </c>
      <c r="E357" t="s">
        <v>351</v>
      </c>
      <c r="F357" t="s">
        <v>346</v>
      </c>
      <c r="G357" t="s">
        <v>8</v>
      </c>
      <c r="H357" t="s">
        <v>9</v>
      </c>
      <c r="I357" t="s">
        <v>142</v>
      </c>
      <c r="J357" t="s">
        <v>22</v>
      </c>
      <c r="K357" t="s">
        <v>17</v>
      </c>
      <c r="L357" t="s">
        <v>13</v>
      </c>
      <c r="M357" s="13" t="str">
        <f>VLOOKUP($L$2:$L$2367,Agenumeric!$A$1:$B$6,2,FALSE)</f>
        <v>25_34</v>
      </c>
      <c r="N357" s="13">
        <f t="shared" si="26"/>
        <v>0</v>
      </c>
      <c r="O357" s="13" t="str">
        <f t="shared" si="27"/>
        <v>Weekend</v>
      </c>
      <c r="P357" s="13">
        <f t="shared" si="28"/>
        <v>8</v>
      </c>
      <c r="Q357" s="13" t="str">
        <f t="shared" si="29"/>
        <v>Morning</v>
      </c>
      <c r="R357" t="str">
        <f>IFERROR(IF(H357="conversion",VLOOKUP($A$2:$A$2367,Retargeting!$A$2:$B$1703,2,FALSE),""),"No")</f>
        <v/>
      </c>
      <c r="S357" t="str">
        <f>IFERROR(IF(H357="conversion",VLOOKUP($A$2:$A$2367,Prospecting!$A$2:$B$427,2,FALSE),""),"No")</f>
        <v/>
      </c>
    </row>
    <row r="358" spans="1:19" x14ac:dyDescent="0.2">
      <c r="A358">
        <v>49</v>
      </c>
      <c r="B358" s="1">
        <v>43485.352083333331</v>
      </c>
      <c r="C358" s="7">
        <f t="shared" si="25"/>
        <v>1</v>
      </c>
      <c r="D358" s="1" t="str">
        <f>VLOOKUP($C$2:$C$2367,Weekday!$A$1:$B$8,2,FALSE)</f>
        <v>Sunday</v>
      </c>
      <c r="E358" t="s">
        <v>351</v>
      </c>
      <c r="F358" t="s">
        <v>346</v>
      </c>
      <c r="G358" t="s">
        <v>8</v>
      </c>
      <c r="H358" t="s">
        <v>9</v>
      </c>
      <c r="I358" t="s">
        <v>142</v>
      </c>
      <c r="J358" t="s">
        <v>22</v>
      </c>
      <c r="K358" t="s">
        <v>17</v>
      </c>
      <c r="L358" t="s">
        <v>13</v>
      </c>
      <c r="M358" s="13" t="str">
        <f>VLOOKUP($L$2:$L$2367,Agenumeric!$A$1:$B$6,2,FALSE)</f>
        <v>25_34</v>
      </c>
      <c r="N358" s="13">
        <f t="shared" si="26"/>
        <v>0</v>
      </c>
      <c r="O358" s="13" t="str">
        <f t="shared" si="27"/>
        <v>Weekend</v>
      </c>
      <c r="P358" s="13">
        <f t="shared" si="28"/>
        <v>8</v>
      </c>
      <c r="Q358" s="13" t="str">
        <f t="shared" si="29"/>
        <v>Morning</v>
      </c>
      <c r="R358" t="str">
        <f>IFERROR(IF(H358="conversion",VLOOKUP($A$2:$A$2367,Retargeting!$A$2:$B$1703,2,FALSE),""),"No")</f>
        <v/>
      </c>
      <c r="S358" t="str">
        <f>IFERROR(IF(H358="conversion",VLOOKUP($A$2:$A$2367,Prospecting!$A$2:$B$427,2,FALSE),""),"No")</f>
        <v/>
      </c>
    </row>
    <row r="359" spans="1:19" x14ac:dyDescent="0.2">
      <c r="A359">
        <v>49</v>
      </c>
      <c r="B359" s="1">
        <v>43482.980555555558</v>
      </c>
      <c r="C359" s="7">
        <f t="shared" si="25"/>
        <v>5</v>
      </c>
      <c r="D359" s="1" t="str">
        <f>VLOOKUP($C$2:$C$2367,Weekday!$A$1:$B$8,2,FALSE)</f>
        <v>Thursday</v>
      </c>
      <c r="E359" t="s">
        <v>351</v>
      </c>
      <c r="F359" t="s">
        <v>346</v>
      </c>
      <c r="G359" t="s">
        <v>8</v>
      </c>
      <c r="H359" t="s">
        <v>9</v>
      </c>
      <c r="I359" t="s">
        <v>342</v>
      </c>
      <c r="J359" t="s">
        <v>22</v>
      </c>
      <c r="K359" t="s">
        <v>17</v>
      </c>
      <c r="L359" t="s">
        <v>13</v>
      </c>
      <c r="M359" s="13" t="str">
        <f>VLOOKUP($L$2:$L$2367,Agenumeric!$A$1:$B$6,2,FALSE)</f>
        <v>25_34</v>
      </c>
      <c r="N359" s="13">
        <f t="shared" si="26"/>
        <v>0</v>
      </c>
      <c r="O359" s="13" t="str">
        <f t="shared" si="27"/>
        <v>Weekday</v>
      </c>
      <c r="P359" s="13">
        <f t="shared" si="28"/>
        <v>23</v>
      </c>
      <c r="Q359" s="13" t="str">
        <f t="shared" si="29"/>
        <v>Evening</v>
      </c>
      <c r="R359" t="str">
        <f>IFERROR(IF(H359="conversion",VLOOKUP($A$2:$A$2367,Retargeting!$A$2:$B$1703,2,FALSE),""),"No")</f>
        <v/>
      </c>
      <c r="S359" t="str">
        <f>IFERROR(IF(H359="conversion",VLOOKUP($A$2:$A$2367,Prospecting!$A$2:$B$427,2,FALSE),""),"No")</f>
        <v/>
      </c>
    </row>
    <row r="360" spans="1:19" x14ac:dyDescent="0.2">
      <c r="A360">
        <v>49</v>
      </c>
      <c r="B360" s="1">
        <v>43485.385416666664</v>
      </c>
      <c r="C360" s="7">
        <f t="shared" si="25"/>
        <v>1</v>
      </c>
      <c r="D360" s="1" t="str">
        <f>VLOOKUP($C$2:$C$2367,Weekday!$A$1:$B$8,2,FALSE)</f>
        <v>Sunday</v>
      </c>
      <c r="E360" t="s">
        <v>351</v>
      </c>
      <c r="F360" t="s">
        <v>346</v>
      </c>
      <c r="G360" t="s">
        <v>8</v>
      </c>
      <c r="H360" t="s">
        <v>9</v>
      </c>
      <c r="I360" t="s">
        <v>30</v>
      </c>
      <c r="J360" t="s">
        <v>16</v>
      </c>
      <c r="K360" t="s">
        <v>17</v>
      </c>
      <c r="L360" t="s">
        <v>13</v>
      </c>
      <c r="M360" s="13" t="str">
        <f>VLOOKUP($L$2:$L$2367,Agenumeric!$A$1:$B$6,2,FALSE)</f>
        <v>25_34</v>
      </c>
      <c r="N360" s="13" t="str">
        <f t="shared" si="26"/>
        <v>yes</v>
      </c>
      <c r="O360" s="13" t="str">
        <f t="shared" si="27"/>
        <v>Weekend</v>
      </c>
      <c r="P360" s="13">
        <f t="shared" si="28"/>
        <v>9</v>
      </c>
      <c r="Q360" s="13" t="str">
        <f t="shared" si="29"/>
        <v>Morning</v>
      </c>
      <c r="R360" t="str">
        <f>IFERROR(IF(H360="conversion",VLOOKUP($A$2:$A$2367,Retargeting!$A$2:$B$1703,2,FALSE),""),"No")</f>
        <v/>
      </c>
      <c r="S360" t="str">
        <f>IFERROR(IF(H360="conversion",VLOOKUP($A$2:$A$2367,Prospecting!$A$2:$B$427,2,FALSE),""),"No")</f>
        <v/>
      </c>
    </row>
    <row r="361" spans="1:19" x14ac:dyDescent="0.2">
      <c r="A361">
        <v>49</v>
      </c>
      <c r="B361" s="1">
        <v>43485.375694444447</v>
      </c>
      <c r="C361" s="7">
        <f t="shared" si="25"/>
        <v>1</v>
      </c>
      <c r="D361" s="1" t="str">
        <f>VLOOKUP($C$2:$C$2367,Weekday!$A$1:$B$8,2,FALSE)</f>
        <v>Sunday</v>
      </c>
      <c r="E361" t="s">
        <v>351</v>
      </c>
      <c r="F361" t="s">
        <v>346</v>
      </c>
      <c r="G361" t="s">
        <v>8</v>
      </c>
      <c r="H361" t="s">
        <v>9</v>
      </c>
      <c r="I361" t="s">
        <v>30</v>
      </c>
      <c r="J361" t="s">
        <v>16</v>
      </c>
      <c r="K361" t="s">
        <v>17</v>
      </c>
      <c r="L361" t="s">
        <v>13</v>
      </c>
      <c r="M361" s="13" t="str">
        <f>VLOOKUP($L$2:$L$2367,Agenumeric!$A$1:$B$6,2,FALSE)</f>
        <v>25_34</v>
      </c>
      <c r="N361" s="13" t="str">
        <f t="shared" si="26"/>
        <v>yes</v>
      </c>
      <c r="O361" s="13" t="str">
        <f t="shared" si="27"/>
        <v>Weekend</v>
      </c>
      <c r="P361" s="13">
        <f t="shared" si="28"/>
        <v>9</v>
      </c>
      <c r="Q361" s="13" t="str">
        <f t="shared" si="29"/>
        <v>Morning</v>
      </c>
      <c r="R361" t="str">
        <f>IFERROR(IF(H361="conversion",VLOOKUP($A$2:$A$2367,Retargeting!$A$2:$B$1703,2,FALSE),""),"No")</f>
        <v/>
      </c>
      <c r="S361" t="str">
        <f>IFERROR(IF(H361="conversion",VLOOKUP($A$2:$A$2367,Prospecting!$A$2:$B$427,2,FALSE),""),"No")</f>
        <v/>
      </c>
    </row>
    <row r="362" spans="1:19" x14ac:dyDescent="0.2">
      <c r="A362">
        <v>49</v>
      </c>
      <c r="B362" s="1">
        <v>43484.308333333334</v>
      </c>
      <c r="C362" s="7">
        <f t="shared" si="25"/>
        <v>7</v>
      </c>
      <c r="D362" s="1" t="str">
        <f>VLOOKUP($C$2:$C$2367,Weekday!$A$1:$B$8,2,FALSE)</f>
        <v>Saturday</v>
      </c>
      <c r="E362" t="s">
        <v>351</v>
      </c>
      <c r="F362" t="s">
        <v>346</v>
      </c>
      <c r="G362" t="s">
        <v>8</v>
      </c>
      <c r="H362" t="s">
        <v>9</v>
      </c>
      <c r="I362" t="s">
        <v>199</v>
      </c>
      <c r="J362" t="s">
        <v>16</v>
      </c>
      <c r="K362" t="s">
        <v>17</v>
      </c>
      <c r="L362" t="s">
        <v>13</v>
      </c>
      <c r="M362" s="13" t="str">
        <f>VLOOKUP($L$2:$L$2367,Agenumeric!$A$1:$B$6,2,FALSE)</f>
        <v>25_34</v>
      </c>
      <c r="N362" s="13">
        <f t="shared" si="26"/>
        <v>0</v>
      </c>
      <c r="O362" s="13" t="str">
        <f t="shared" si="27"/>
        <v>Weekend</v>
      </c>
      <c r="P362" s="13">
        <f t="shared" si="28"/>
        <v>7</v>
      </c>
      <c r="Q362" s="13" t="str">
        <f t="shared" si="29"/>
        <v>Morning</v>
      </c>
      <c r="R362" t="str">
        <f>IFERROR(IF(H362="conversion",VLOOKUP($A$2:$A$2367,Retargeting!$A$2:$B$1703,2,FALSE),""),"No")</f>
        <v/>
      </c>
      <c r="S362" t="str">
        <f>IFERROR(IF(H362="conversion",VLOOKUP($A$2:$A$2367,Prospecting!$A$2:$B$427,2,FALSE),""),"No")</f>
        <v/>
      </c>
    </row>
    <row r="363" spans="1:19" x14ac:dyDescent="0.2">
      <c r="A363">
        <v>49</v>
      </c>
      <c r="B363" s="1">
        <v>43485.34652777778</v>
      </c>
      <c r="C363" s="7">
        <f t="shared" si="25"/>
        <v>1</v>
      </c>
      <c r="D363" s="1" t="str">
        <f>VLOOKUP($C$2:$C$2367,Weekday!$A$1:$B$8,2,FALSE)</f>
        <v>Sunday</v>
      </c>
      <c r="E363" t="s">
        <v>351</v>
      </c>
      <c r="F363" t="s">
        <v>346</v>
      </c>
      <c r="G363" t="s">
        <v>8</v>
      </c>
      <c r="H363" t="s">
        <v>9</v>
      </c>
      <c r="I363" t="s">
        <v>142</v>
      </c>
      <c r="J363" t="s">
        <v>16</v>
      </c>
      <c r="K363" t="s">
        <v>17</v>
      </c>
      <c r="L363" t="s">
        <v>13</v>
      </c>
      <c r="M363" s="13" t="str">
        <f>VLOOKUP($L$2:$L$2367,Agenumeric!$A$1:$B$6,2,FALSE)</f>
        <v>25_34</v>
      </c>
      <c r="N363" s="13">
        <f t="shared" si="26"/>
        <v>0</v>
      </c>
      <c r="O363" s="13" t="str">
        <f t="shared" si="27"/>
        <v>Weekend</v>
      </c>
      <c r="P363" s="13">
        <f t="shared" si="28"/>
        <v>8</v>
      </c>
      <c r="Q363" s="13" t="str">
        <f t="shared" si="29"/>
        <v>Morning</v>
      </c>
      <c r="R363" t="str">
        <f>IFERROR(IF(H363="conversion",VLOOKUP($A$2:$A$2367,Retargeting!$A$2:$B$1703,2,FALSE),""),"No")</f>
        <v/>
      </c>
      <c r="S363" t="str">
        <f>IFERROR(IF(H363="conversion",VLOOKUP($A$2:$A$2367,Prospecting!$A$2:$B$427,2,FALSE),""),"No")</f>
        <v/>
      </c>
    </row>
    <row r="364" spans="1:19" x14ac:dyDescent="0.2">
      <c r="A364">
        <v>49</v>
      </c>
      <c r="B364" s="1">
        <v>43485.363194444442</v>
      </c>
      <c r="C364" s="7">
        <f t="shared" si="25"/>
        <v>1</v>
      </c>
      <c r="D364" s="1" t="str">
        <f>VLOOKUP($C$2:$C$2367,Weekday!$A$1:$B$8,2,FALSE)</f>
        <v>Sunday</v>
      </c>
      <c r="E364" t="s">
        <v>351</v>
      </c>
      <c r="F364" t="s">
        <v>346</v>
      </c>
      <c r="G364" t="s">
        <v>8</v>
      </c>
      <c r="H364" t="s">
        <v>9</v>
      </c>
      <c r="I364" t="s">
        <v>142</v>
      </c>
      <c r="J364" t="s">
        <v>16</v>
      </c>
      <c r="K364" t="s">
        <v>17</v>
      </c>
      <c r="L364" t="s">
        <v>13</v>
      </c>
      <c r="M364" s="13" t="str">
        <f>VLOOKUP($L$2:$L$2367,Agenumeric!$A$1:$B$6,2,FALSE)</f>
        <v>25_34</v>
      </c>
      <c r="N364" s="13">
        <f t="shared" si="26"/>
        <v>0</v>
      </c>
      <c r="O364" s="13" t="str">
        <f t="shared" si="27"/>
        <v>Weekend</v>
      </c>
      <c r="P364" s="13">
        <f t="shared" si="28"/>
        <v>8</v>
      </c>
      <c r="Q364" s="13" t="str">
        <f t="shared" si="29"/>
        <v>Morning</v>
      </c>
      <c r="R364" t="str">
        <f>IFERROR(IF(H364="conversion",VLOOKUP($A$2:$A$2367,Retargeting!$A$2:$B$1703,2,FALSE),""),"No")</f>
        <v/>
      </c>
      <c r="S364" t="str">
        <f>IFERROR(IF(H364="conversion",VLOOKUP($A$2:$A$2367,Prospecting!$A$2:$B$427,2,FALSE),""),"No")</f>
        <v/>
      </c>
    </row>
    <row r="365" spans="1:19" x14ac:dyDescent="0.2">
      <c r="A365">
        <v>49</v>
      </c>
      <c r="B365" s="1">
        <v>43482.986805555556</v>
      </c>
      <c r="C365" s="7">
        <f t="shared" si="25"/>
        <v>5</v>
      </c>
      <c r="D365" s="1" t="str">
        <f>VLOOKUP($C$2:$C$2367,Weekday!$A$1:$B$8,2,FALSE)</f>
        <v>Thursday</v>
      </c>
      <c r="E365" t="s">
        <v>351</v>
      </c>
      <c r="F365" t="s">
        <v>346</v>
      </c>
      <c r="G365" t="s">
        <v>8</v>
      </c>
      <c r="H365" t="s">
        <v>9</v>
      </c>
      <c r="I365" t="s">
        <v>30</v>
      </c>
      <c r="J365" t="s">
        <v>16</v>
      </c>
      <c r="K365" t="s">
        <v>17</v>
      </c>
      <c r="L365" t="s">
        <v>13</v>
      </c>
      <c r="M365" s="13" t="str">
        <f>VLOOKUP($L$2:$L$2367,Agenumeric!$A$1:$B$6,2,FALSE)</f>
        <v>25_34</v>
      </c>
      <c r="N365" s="13" t="str">
        <f t="shared" si="26"/>
        <v>yes</v>
      </c>
      <c r="O365" s="13" t="str">
        <f t="shared" si="27"/>
        <v>Weekday</v>
      </c>
      <c r="P365" s="13">
        <f t="shared" si="28"/>
        <v>23</v>
      </c>
      <c r="Q365" s="13" t="str">
        <f t="shared" si="29"/>
        <v>Evening</v>
      </c>
      <c r="R365" t="str">
        <f>IFERROR(IF(H365="conversion",VLOOKUP($A$2:$A$2367,Retargeting!$A$2:$B$1703,2,FALSE),""),"No")</f>
        <v/>
      </c>
      <c r="S365" t="str">
        <f>IFERROR(IF(H365="conversion",VLOOKUP($A$2:$A$2367,Prospecting!$A$2:$B$427,2,FALSE),""),"No")</f>
        <v/>
      </c>
    </row>
    <row r="366" spans="1:19" x14ac:dyDescent="0.2">
      <c r="A366">
        <v>49</v>
      </c>
      <c r="B366" s="1">
        <v>43484.32916666667</v>
      </c>
      <c r="C366" s="7">
        <f t="shared" si="25"/>
        <v>7</v>
      </c>
      <c r="D366" s="1" t="str">
        <f>VLOOKUP($C$2:$C$2367,Weekday!$A$1:$B$8,2,FALSE)</f>
        <v>Saturday</v>
      </c>
      <c r="E366" t="s">
        <v>351</v>
      </c>
      <c r="F366" t="s">
        <v>346</v>
      </c>
      <c r="G366" t="s">
        <v>8</v>
      </c>
      <c r="H366" t="s">
        <v>9</v>
      </c>
      <c r="I366" t="s">
        <v>301</v>
      </c>
      <c r="J366" t="s">
        <v>16</v>
      </c>
      <c r="K366" t="s">
        <v>17</v>
      </c>
      <c r="L366" t="s">
        <v>13</v>
      </c>
      <c r="M366" s="13" t="str">
        <f>VLOOKUP($L$2:$L$2367,Agenumeric!$A$1:$B$6,2,FALSE)</f>
        <v>25_34</v>
      </c>
      <c r="N366" s="13">
        <f t="shared" si="26"/>
        <v>0</v>
      </c>
      <c r="O366" s="13" t="str">
        <f t="shared" si="27"/>
        <v>Weekend</v>
      </c>
      <c r="P366" s="13">
        <f t="shared" si="28"/>
        <v>7</v>
      </c>
      <c r="Q366" s="13" t="str">
        <f t="shared" si="29"/>
        <v>Morning</v>
      </c>
      <c r="R366" t="str">
        <f>IFERROR(IF(H366="conversion",VLOOKUP($A$2:$A$2367,Retargeting!$A$2:$B$1703,2,FALSE),""),"No")</f>
        <v/>
      </c>
      <c r="S366" t="str">
        <f>IFERROR(IF(H366="conversion",VLOOKUP($A$2:$A$2367,Prospecting!$A$2:$B$427,2,FALSE),""),"No")</f>
        <v/>
      </c>
    </row>
    <row r="367" spans="1:19" x14ac:dyDescent="0.2">
      <c r="A367">
        <v>49</v>
      </c>
      <c r="B367" s="1">
        <v>43485.383333333331</v>
      </c>
      <c r="C367" s="7">
        <f t="shared" si="25"/>
        <v>1</v>
      </c>
      <c r="D367" s="1" t="str">
        <f>VLOOKUP($C$2:$C$2367,Weekday!$A$1:$B$8,2,FALSE)</f>
        <v>Sunday</v>
      </c>
      <c r="E367" t="s">
        <v>351</v>
      </c>
      <c r="F367" t="s">
        <v>346</v>
      </c>
      <c r="G367" t="s">
        <v>8</v>
      </c>
      <c r="H367" t="s">
        <v>9</v>
      </c>
      <c r="I367" t="s">
        <v>30</v>
      </c>
      <c r="J367" t="s">
        <v>16</v>
      </c>
      <c r="K367" t="s">
        <v>17</v>
      </c>
      <c r="L367" t="s">
        <v>13</v>
      </c>
      <c r="M367" s="13" t="str">
        <f>VLOOKUP($L$2:$L$2367,Agenumeric!$A$1:$B$6,2,FALSE)</f>
        <v>25_34</v>
      </c>
      <c r="N367" s="13" t="str">
        <f t="shared" si="26"/>
        <v>yes</v>
      </c>
      <c r="O367" s="13" t="str">
        <f t="shared" si="27"/>
        <v>Weekend</v>
      </c>
      <c r="P367" s="13">
        <f t="shared" si="28"/>
        <v>9</v>
      </c>
      <c r="Q367" s="13" t="str">
        <f t="shared" si="29"/>
        <v>Morning</v>
      </c>
      <c r="R367" t="str">
        <f>IFERROR(IF(H367="conversion",VLOOKUP($A$2:$A$2367,Retargeting!$A$2:$B$1703,2,FALSE),""),"No")</f>
        <v/>
      </c>
      <c r="S367" t="str">
        <f>IFERROR(IF(H367="conversion",VLOOKUP($A$2:$A$2367,Prospecting!$A$2:$B$427,2,FALSE),""),"No")</f>
        <v/>
      </c>
    </row>
    <row r="368" spans="1:19" x14ac:dyDescent="0.2">
      <c r="A368">
        <v>49</v>
      </c>
      <c r="B368" s="1">
        <v>43486.722222222219</v>
      </c>
      <c r="C368" s="7">
        <f t="shared" si="25"/>
        <v>2</v>
      </c>
      <c r="D368" s="1" t="str">
        <f>VLOOKUP($C$2:$C$2367,Weekday!$A$1:$B$8,2,FALSE)</f>
        <v>Monday</v>
      </c>
      <c r="E368" t="s">
        <v>351</v>
      </c>
      <c r="F368" t="s">
        <v>346</v>
      </c>
      <c r="G368" t="s">
        <v>8</v>
      </c>
      <c r="H368" t="s">
        <v>9</v>
      </c>
      <c r="I368" t="s">
        <v>30</v>
      </c>
      <c r="J368" t="s">
        <v>16</v>
      </c>
      <c r="K368" t="s">
        <v>17</v>
      </c>
      <c r="L368" t="s">
        <v>13</v>
      </c>
      <c r="M368" s="13" t="str">
        <f>VLOOKUP($L$2:$L$2367,Agenumeric!$A$1:$B$6,2,FALSE)</f>
        <v>25_34</v>
      </c>
      <c r="N368" s="13" t="str">
        <f t="shared" si="26"/>
        <v>yes</v>
      </c>
      <c r="O368" s="13" t="str">
        <f t="shared" si="27"/>
        <v>Weekday</v>
      </c>
      <c r="P368" s="13">
        <f t="shared" si="28"/>
        <v>17</v>
      </c>
      <c r="Q368" s="13" t="str">
        <f t="shared" si="29"/>
        <v>Evening</v>
      </c>
      <c r="R368" t="str">
        <f>IFERROR(IF(H368="conversion",VLOOKUP($A$2:$A$2367,Retargeting!$A$2:$B$1703,2,FALSE),""),"No")</f>
        <v/>
      </c>
      <c r="S368" t="str">
        <f>IFERROR(IF(H368="conversion",VLOOKUP($A$2:$A$2367,Prospecting!$A$2:$B$427,2,FALSE),""),"No")</f>
        <v/>
      </c>
    </row>
    <row r="369" spans="1:19" x14ac:dyDescent="0.2">
      <c r="A369">
        <v>49</v>
      </c>
      <c r="B369" s="1">
        <v>43485.357638888891</v>
      </c>
      <c r="C369" s="7">
        <f t="shared" si="25"/>
        <v>1</v>
      </c>
      <c r="D369" s="1" t="str">
        <f>VLOOKUP($C$2:$C$2367,Weekday!$A$1:$B$8,2,FALSE)</f>
        <v>Sunday</v>
      </c>
      <c r="E369" t="s">
        <v>351</v>
      </c>
      <c r="F369" t="s">
        <v>346</v>
      </c>
      <c r="G369" t="s">
        <v>8</v>
      </c>
      <c r="H369" t="s">
        <v>9</v>
      </c>
      <c r="I369" t="s">
        <v>142</v>
      </c>
      <c r="J369" t="s">
        <v>16</v>
      </c>
      <c r="K369" t="s">
        <v>17</v>
      </c>
      <c r="L369" t="s">
        <v>13</v>
      </c>
      <c r="M369" s="13" t="str">
        <f>VLOOKUP($L$2:$L$2367,Agenumeric!$A$1:$B$6,2,FALSE)</f>
        <v>25_34</v>
      </c>
      <c r="N369" s="13">
        <f t="shared" si="26"/>
        <v>0</v>
      </c>
      <c r="O369" s="13" t="str">
        <f t="shared" si="27"/>
        <v>Weekend</v>
      </c>
      <c r="P369" s="13">
        <f t="shared" si="28"/>
        <v>8</v>
      </c>
      <c r="Q369" s="13" t="str">
        <f t="shared" si="29"/>
        <v>Morning</v>
      </c>
      <c r="R369" t="str">
        <f>IFERROR(IF(H369="conversion",VLOOKUP($A$2:$A$2367,Retargeting!$A$2:$B$1703,2,FALSE),""),"No")</f>
        <v/>
      </c>
      <c r="S369" t="str">
        <f>IFERROR(IF(H369="conversion",VLOOKUP($A$2:$A$2367,Prospecting!$A$2:$B$427,2,FALSE),""),"No")</f>
        <v/>
      </c>
    </row>
    <row r="370" spans="1:19" x14ac:dyDescent="0.2">
      <c r="A370" s="2">
        <v>49</v>
      </c>
      <c r="B370" s="3">
        <v>43486.748611111114</v>
      </c>
      <c r="C370" s="7">
        <f t="shared" si="25"/>
        <v>2</v>
      </c>
      <c r="D370" s="1" t="str">
        <f>VLOOKUP($C$2:$C$2367,Weekday!$A$1:$B$8,2,FALSE)</f>
        <v>Monday</v>
      </c>
      <c r="E370" s="2" t="s">
        <v>351</v>
      </c>
      <c r="F370" s="2" t="s">
        <v>348</v>
      </c>
      <c r="G370" s="2" t="s">
        <v>8</v>
      </c>
      <c r="H370" s="2" t="s">
        <v>14</v>
      </c>
      <c r="I370" s="2" t="s">
        <v>30</v>
      </c>
      <c r="J370" s="2" t="s">
        <v>11</v>
      </c>
      <c r="K370" s="2" t="s">
        <v>17</v>
      </c>
      <c r="L370" s="2" t="s">
        <v>13</v>
      </c>
      <c r="M370" s="13" t="str">
        <f>VLOOKUP($L$2:$L$2367,Agenumeric!$A$1:$B$6,2,FALSE)</f>
        <v>25_34</v>
      </c>
      <c r="N370" s="13" t="str">
        <f t="shared" si="26"/>
        <v>yes</v>
      </c>
      <c r="O370" s="13" t="str">
        <f t="shared" si="27"/>
        <v>Weekday</v>
      </c>
      <c r="P370" s="13">
        <f t="shared" si="28"/>
        <v>17</v>
      </c>
      <c r="Q370" s="13" t="str">
        <f t="shared" si="29"/>
        <v>Evening</v>
      </c>
      <c r="R370" t="str">
        <f>IFERROR(IF(H370="conversion",VLOOKUP($A$2:$A$2367,Retargeting!$A$2:$B$1703,2,FALSE),""),"No")</f>
        <v>Yes</v>
      </c>
      <c r="S370" t="str">
        <f>IFERROR(IF(H370="conversion",VLOOKUP($A$2:$A$2367,Prospecting!$A$2:$B$427,2,FALSE),""),"No")</f>
        <v>No</v>
      </c>
    </row>
    <row r="371" spans="1:19" x14ac:dyDescent="0.2">
      <c r="A371">
        <v>50</v>
      </c>
      <c r="B371" s="1">
        <v>43474.678472222222</v>
      </c>
      <c r="C371" s="7">
        <f t="shared" si="25"/>
        <v>4</v>
      </c>
      <c r="D371" s="1" t="str">
        <f>VLOOKUP($C$2:$C$2367,Weekday!$A$1:$B$8,2,FALSE)</f>
        <v>Wednesday</v>
      </c>
      <c r="E371" t="s">
        <v>351</v>
      </c>
      <c r="F371" t="s">
        <v>346</v>
      </c>
      <c r="G371" t="s">
        <v>19</v>
      </c>
      <c r="H371" t="s">
        <v>20</v>
      </c>
      <c r="I371" t="s">
        <v>21</v>
      </c>
      <c r="J371" t="s">
        <v>22</v>
      </c>
      <c r="K371" t="s">
        <v>12</v>
      </c>
      <c r="L371" t="s">
        <v>23</v>
      </c>
      <c r="M371" s="13" t="str">
        <f>VLOOKUP($L$2:$L$2367,Agenumeric!$A$1:$B$6,2,FALSE)</f>
        <v>35_44</v>
      </c>
      <c r="N371" s="13">
        <f t="shared" si="26"/>
        <v>0</v>
      </c>
      <c r="O371" s="13" t="str">
        <f t="shared" si="27"/>
        <v>Weekday</v>
      </c>
      <c r="P371" s="13">
        <f t="shared" si="28"/>
        <v>16</v>
      </c>
      <c r="Q371" s="13" t="str">
        <f t="shared" si="29"/>
        <v>Afternoon</v>
      </c>
      <c r="R371" t="str">
        <f>IFERROR(IF(H371="conversion",VLOOKUP($A$2:$A$2367,Retargeting!$A$2:$B$1703,2,FALSE),""),"No")</f>
        <v/>
      </c>
      <c r="S371" t="str">
        <f>IFERROR(IF(H371="conversion",VLOOKUP($A$2:$A$2367,Prospecting!$A$2:$B$427,2,FALSE),""),"No")</f>
        <v/>
      </c>
    </row>
    <row r="372" spans="1:19" x14ac:dyDescent="0.2">
      <c r="A372" s="2">
        <v>50</v>
      </c>
      <c r="B372" s="3">
        <v>43479.418055555558</v>
      </c>
      <c r="C372" s="7">
        <f t="shared" si="25"/>
        <v>2</v>
      </c>
      <c r="D372" s="1" t="str">
        <f>VLOOKUP($C$2:$C$2367,Weekday!$A$1:$B$8,2,FALSE)</f>
        <v>Monday</v>
      </c>
      <c r="E372" s="2" t="s">
        <v>351</v>
      </c>
      <c r="F372" s="2" t="s">
        <v>348</v>
      </c>
      <c r="G372" s="2" t="s">
        <v>19</v>
      </c>
      <c r="H372" s="2" t="s">
        <v>14</v>
      </c>
      <c r="I372" s="2" t="s">
        <v>21</v>
      </c>
      <c r="J372" s="2" t="s">
        <v>22</v>
      </c>
      <c r="K372" s="2" t="s">
        <v>12</v>
      </c>
      <c r="L372" s="2" t="s">
        <v>23</v>
      </c>
      <c r="M372" s="13" t="str">
        <f>VLOOKUP($L$2:$L$2367,Agenumeric!$A$1:$B$6,2,FALSE)</f>
        <v>35_44</v>
      </c>
      <c r="N372" s="13">
        <f t="shared" si="26"/>
        <v>0</v>
      </c>
      <c r="O372" s="13" t="str">
        <f t="shared" si="27"/>
        <v>Weekday</v>
      </c>
      <c r="P372" s="13">
        <f t="shared" si="28"/>
        <v>10</v>
      </c>
      <c r="Q372" s="13" t="str">
        <f t="shared" si="29"/>
        <v>Morning</v>
      </c>
      <c r="R372" t="str">
        <f>IFERROR(IF(H372="conversion",VLOOKUP($A$2:$A$2367,Retargeting!$A$2:$B$1703,2,FALSE),""),"No")</f>
        <v>Yes</v>
      </c>
      <c r="S372" t="str">
        <f>IFERROR(IF(H372="conversion",VLOOKUP($A$2:$A$2367,Prospecting!$A$2:$B$427,2,FALSE),""),"No")</f>
        <v>No</v>
      </c>
    </row>
    <row r="373" spans="1:19" x14ac:dyDescent="0.2">
      <c r="A373">
        <v>51</v>
      </c>
      <c r="B373" s="1">
        <v>43482.572916666664</v>
      </c>
      <c r="C373" s="7">
        <f t="shared" si="25"/>
        <v>5</v>
      </c>
      <c r="D373" s="1" t="str">
        <f>VLOOKUP($C$2:$C$2367,Weekday!$A$1:$B$8,2,FALSE)</f>
        <v>Thursday</v>
      </c>
      <c r="E373" t="s">
        <v>351</v>
      </c>
      <c r="F373" t="s">
        <v>346</v>
      </c>
      <c r="G373" t="s">
        <v>19</v>
      </c>
      <c r="H373" t="s">
        <v>20</v>
      </c>
      <c r="I373" t="s">
        <v>37</v>
      </c>
      <c r="J373" t="s">
        <v>22</v>
      </c>
      <c r="K373" t="s">
        <v>17</v>
      </c>
      <c r="L373" t="s">
        <v>33</v>
      </c>
      <c r="M373" s="13" t="str">
        <f>VLOOKUP($L$2:$L$2367,Agenumeric!$A$1:$B$6,2,FALSE)</f>
        <v>18_24</v>
      </c>
      <c r="N373" s="13">
        <f t="shared" si="26"/>
        <v>0</v>
      </c>
      <c r="O373" s="13" t="str">
        <f t="shared" si="27"/>
        <v>Weekday</v>
      </c>
      <c r="P373" s="13">
        <f t="shared" si="28"/>
        <v>13</v>
      </c>
      <c r="Q373" s="13" t="str">
        <f t="shared" si="29"/>
        <v>Afternoon</v>
      </c>
      <c r="R373" t="str">
        <f>IFERROR(IF(H373="conversion",VLOOKUP($A$2:$A$2367,Retargeting!$A$2:$B$1703,2,FALSE),""),"No")</f>
        <v/>
      </c>
      <c r="S373" t="str">
        <f>IFERROR(IF(H373="conversion",VLOOKUP($A$2:$A$2367,Prospecting!$A$2:$B$427,2,FALSE),""),"No")</f>
        <v/>
      </c>
    </row>
    <row r="374" spans="1:19" x14ac:dyDescent="0.2">
      <c r="A374">
        <v>51</v>
      </c>
      <c r="B374" s="1">
        <v>43481.853472222225</v>
      </c>
      <c r="C374" s="7">
        <f t="shared" si="25"/>
        <v>4</v>
      </c>
      <c r="D374" s="1" t="str">
        <f>VLOOKUP($C$2:$C$2367,Weekday!$A$1:$B$8,2,FALSE)</f>
        <v>Wednesday</v>
      </c>
      <c r="E374" t="s">
        <v>351</v>
      </c>
      <c r="F374" t="s">
        <v>346</v>
      </c>
      <c r="G374" t="s">
        <v>19</v>
      </c>
      <c r="H374" t="s">
        <v>9</v>
      </c>
      <c r="I374" t="s">
        <v>43</v>
      </c>
      <c r="J374" t="s">
        <v>29</v>
      </c>
      <c r="K374" t="s">
        <v>17</v>
      </c>
      <c r="L374" t="s">
        <v>33</v>
      </c>
      <c r="M374" s="13" t="str">
        <f>VLOOKUP($L$2:$L$2367,Agenumeric!$A$1:$B$6,2,FALSE)</f>
        <v>18_24</v>
      </c>
      <c r="N374" s="13">
        <f t="shared" si="26"/>
        <v>0</v>
      </c>
      <c r="O374" s="13" t="str">
        <f t="shared" si="27"/>
        <v>Weekday</v>
      </c>
      <c r="P374" s="13">
        <f t="shared" si="28"/>
        <v>20</v>
      </c>
      <c r="Q374" s="13" t="str">
        <f t="shared" si="29"/>
        <v>Evening</v>
      </c>
      <c r="R374" t="str">
        <f>IFERROR(IF(H374="conversion",VLOOKUP($A$2:$A$2367,Retargeting!$A$2:$B$1703,2,FALSE),""),"No")</f>
        <v/>
      </c>
      <c r="S374" t="str">
        <f>IFERROR(IF(H374="conversion",VLOOKUP($A$2:$A$2367,Prospecting!$A$2:$B$427,2,FALSE),""),"No")</f>
        <v/>
      </c>
    </row>
    <row r="375" spans="1:19" x14ac:dyDescent="0.2">
      <c r="A375">
        <v>51</v>
      </c>
      <c r="B375" s="1">
        <v>43477.381944444445</v>
      </c>
      <c r="C375" s="7">
        <f t="shared" si="25"/>
        <v>7</v>
      </c>
      <c r="D375" s="1" t="str">
        <f>VLOOKUP($C$2:$C$2367,Weekday!$A$1:$B$8,2,FALSE)</f>
        <v>Saturday</v>
      </c>
      <c r="E375" t="s">
        <v>351</v>
      </c>
      <c r="F375" t="s">
        <v>346</v>
      </c>
      <c r="G375" t="s">
        <v>19</v>
      </c>
      <c r="H375" t="s">
        <v>9</v>
      </c>
      <c r="I375" t="s">
        <v>133</v>
      </c>
      <c r="J375" t="s">
        <v>29</v>
      </c>
      <c r="K375" t="s">
        <v>17</v>
      </c>
      <c r="L375" t="s">
        <v>33</v>
      </c>
      <c r="M375" s="13" t="str">
        <f>VLOOKUP($L$2:$L$2367,Agenumeric!$A$1:$B$6,2,FALSE)</f>
        <v>18_24</v>
      </c>
      <c r="N375" s="13">
        <f t="shared" si="26"/>
        <v>0</v>
      </c>
      <c r="O375" s="13" t="str">
        <f t="shared" si="27"/>
        <v>Weekend</v>
      </c>
      <c r="P375" s="13">
        <f t="shared" si="28"/>
        <v>9</v>
      </c>
      <c r="Q375" s="13" t="str">
        <f t="shared" si="29"/>
        <v>Morning</v>
      </c>
      <c r="R375" t="str">
        <f>IFERROR(IF(H375="conversion",VLOOKUP($A$2:$A$2367,Retargeting!$A$2:$B$1703,2,FALSE),""),"No")</f>
        <v/>
      </c>
      <c r="S375" t="str">
        <f>IFERROR(IF(H375="conversion",VLOOKUP($A$2:$A$2367,Prospecting!$A$2:$B$427,2,FALSE),""),"No")</f>
        <v/>
      </c>
    </row>
    <row r="376" spans="1:19" x14ac:dyDescent="0.2">
      <c r="A376">
        <v>51</v>
      </c>
      <c r="B376" s="1">
        <v>43477.744444444441</v>
      </c>
      <c r="C376" s="7">
        <f t="shared" si="25"/>
        <v>7</v>
      </c>
      <c r="D376" s="1" t="str">
        <f>VLOOKUP($C$2:$C$2367,Weekday!$A$1:$B$8,2,FALSE)</f>
        <v>Saturday</v>
      </c>
      <c r="E376" t="s">
        <v>351</v>
      </c>
      <c r="F376" t="s">
        <v>346</v>
      </c>
      <c r="G376" t="s">
        <v>19</v>
      </c>
      <c r="H376" t="s">
        <v>9</v>
      </c>
      <c r="I376" t="s">
        <v>263</v>
      </c>
      <c r="J376" t="s">
        <v>29</v>
      </c>
      <c r="K376" t="s">
        <v>17</v>
      </c>
      <c r="L376" t="s">
        <v>33</v>
      </c>
      <c r="M376" s="13" t="str">
        <f>VLOOKUP($L$2:$L$2367,Agenumeric!$A$1:$B$6,2,FALSE)</f>
        <v>18_24</v>
      </c>
      <c r="N376" s="13">
        <f t="shared" si="26"/>
        <v>0</v>
      </c>
      <c r="O376" s="13" t="str">
        <f t="shared" si="27"/>
        <v>Weekend</v>
      </c>
      <c r="P376" s="13">
        <f t="shared" si="28"/>
        <v>17</v>
      </c>
      <c r="Q376" s="13" t="str">
        <f t="shared" si="29"/>
        <v>Evening</v>
      </c>
      <c r="R376" t="str">
        <f>IFERROR(IF(H376="conversion",VLOOKUP($A$2:$A$2367,Retargeting!$A$2:$B$1703,2,FALSE),""),"No")</f>
        <v/>
      </c>
      <c r="S376" t="str">
        <f>IFERROR(IF(H376="conversion",VLOOKUP($A$2:$A$2367,Prospecting!$A$2:$B$427,2,FALSE),""),"No")</f>
        <v/>
      </c>
    </row>
    <row r="377" spans="1:19" x14ac:dyDescent="0.2">
      <c r="A377">
        <v>51</v>
      </c>
      <c r="B377" s="1">
        <v>43476.878472222219</v>
      </c>
      <c r="C377" s="7">
        <f t="shared" si="25"/>
        <v>6</v>
      </c>
      <c r="D377" s="1" t="str">
        <f>VLOOKUP($C$2:$C$2367,Weekday!$A$1:$B$8,2,FALSE)</f>
        <v>Friday</v>
      </c>
      <c r="E377" t="s">
        <v>351</v>
      </c>
      <c r="F377" t="s">
        <v>346</v>
      </c>
      <c r="G377" t="s">
        <v>19</v>
      </c>
      <c r="H377" t="s">
        <v>25</v>
      </c>
      <c r="I377" t="s">
        <v>194</v>
      </c>
      <c r="J377" t="s">
        <v>29</v>
      </c>
      <c r="K377" t="s">
        <v>17</v>
      </c>
      <c r="L377" t="s">
        <v>33</v>
      </c>
      <c r="M377" s="13" t="str">
        <f>VLOOKUP($L$2:$L$2367,Agenumeric!$A$1:$B$6,2,FALSE)</f>
        <v>18_24</v>
      </c>
      <c r="N377" s="13">
        <f t="shared" si="26"/>
        <v>0</v>
      </c>
      <c r="O377" s="13" t="str">
        <f t="shared" si="27"/>
        <v>Weekday</v>
      </c>
      <c r="P377" s="13">
        <f t="shared" si="28"/>
        <v>21</v>
      </c>
      <c r="Q377" s="13" t="str">
        <f t="shared" si="29"/>
        <v>Evening</v>
      </c>
      <c r="R377" t="str">
        <f>IFERROR(IF(H377="conversion",VLOOKUP($A$2:$A$2367,Retargeting!$A$2:$B$1703,2,FALSE),""),"No")</f>
        <v/>
      </c>
      <c r="S377" t="str">
        <f>IFERROR(IF(H377="conversion",VLOOKUP($A$2:$A$2367,Prospecting!$A$2:$B$427,2,FALSE),""),"No")</f>
        <v/>
      </c>
    </row>
    <row r="378" spans="1:19" x14ac:dyDescent="0.2">
      <c r="A378">
        <v>51</v>
      </c>
      <c r="B378" s="1">
        <v>43477.854166666664</v>
      </c>
      <c r="C378" s="7">
        <f t="shared" si="25"/>
        <v>7</v>
      </c>
      <c r="D378" s="1" t="str">
        <f>VLOOKUP($C$2:$C$2367,Weekday!$A$1:$B$8,2,FALSE)</f>
        <v>Saturday</v>
      </c>
      <c r="E378" t="s">
        <v>351</v>
      </c>
      <c r="F378" t="s">
        <v>346</v>
      </c>
      <c r="G378" t="s">
        <v>19</v>
      </c>
      <c r="H378" t="s">
        <v>9</v>
      </c>
      <c r="I378" t="s">
        <v>57</v>
      </c>
      <c r="J378" t="s">
        <v>16</v>
      </c>
      <c r="K378" t="s">
        <v>17</v>
      </c>
      <c r="L378" t="s">
        <v>33</v>
      </c>
      <c r="M378" s="13" t="str">
        <f>VLOOKUP($L$2:$L$2367,Agenumeric!$A$1:$B$6,2,FALSE)</f>
        <v>18_24</v>
      </c>
      <c r="N378" s="13">
        <f t="shared" si="26"/>
        <v>0</v>
      </c>
      <c r="O378" s="13" t="str">
        <f t="shared" si="27"/>
        <v>Weekend</v>
      </c>
      <c r="P378" s="13">
        <f t="shared" si="28"/>
        <v>20</v>
      </c>
      <c r="Q378" s="13" t="str">
        <f t="shared" si="29"/>
        <v>Evening</v>
      </c>
      <c r="R378" t="str">
        <f>IFERROR(IF(H378="conversion",VLOOKUP($A$2:$A$2367,Retargeting!$A$2:$B$1703,2,FALSE),""),"No")</f>
        <v/>
      </c>
      <c r="S378" t="str">
        <f>IFERROR(IF(H378="conversion",VLOOKUP($A$2:$A$2367,Prospecting!$A$2:$B$427,2,FALSE),""),"No")</f>
        <v/>
      </c>
    </row>
    <row r="379" spans="1:19" x14ac:dyDescent="0.2">
      <c r="A379" s="2">
        <v>51</v>
      </c>
      <c r="B379" s="3">
        <v>43485.882638888892</v>
      </c>
      <c r="C379" s="7">
        <f t="shared" si="25"/>
        <v>1</v>
      </c>
      <c r="D379" s="1" t="str">
        <f>VLOOKUP($C$2:$C$2367,Weekday!$A$1:$B$8,2,FALSE)</f>
        <v>Sunday</v>
      </c>
      <c r="E379" s="2" t="s">
        <v>351</v>
      </c>
      <c r="F379" s="2" t="s">
        <v>348</v>
      </c>
      <c r="G379" s="2" t="s">
        <v>19</v>
      </c>
      <c r="H379" s="2" t="s">
        <v>14</v>
      </c>
      <c r="I379" s="2" t="s">
        <v>37</v>
      </c>
      <c r="J379" s="2" t="s">
        <v>22</v>
      </c>
      <c r="K379" s="2" t="s">
        <v>17</v>
      </c>
      <c r="L379" s="2" t="s">
        <v>33</v>
      </c>
      <c r="M379" s="13" t="str">
        <f>VLOOKUP($L$2:$L$2367,Agenumeric!$A$1:$B$6,2,FALSE)</f>
        <v>18_24</v>
      </c>
      <c r="N379" s="13">
        <f t="shared" si="26"/>
        <v>0</v>
      </c>
      <c r="O379" s="13" t="str">
        <f t="shared" si="27"/>
        <v>Weekend</v>
      </c>
      <c r="P379" s="13">
        <f t="shared" si="28"/>
        <v>21</v>
      </c>
      <c r="Q379" s="13" t="str">
        <f t="shared" si="29"/>
        <v>Evening</v>
      </c>
      <c r="R379" t="str">
        <f>IFERROR(IF(H379="conversion",VLOOKUP($A$2:$A$2367,Retargeting!$A$2:$B$1703,2,FALSE),""),"No")</f>
        <v>Yes</v>
      </c>
      <c r="S379" t="str">
        <f>IFERROR(IF(H379="conversion",VLOOKUP($A$2:$A$2367,Prospecting!$A$2:$B$427,2,FALSE),""),"No")</f>
        <v>No</v>
      </c>
    </row>
    <row r="380" spans="1:19" x14ac:dyDescent="0.2">
      <c r="A380">
        <v>52</v>
      </c>
      <c r="B380" s="1">
        <v>43494.564583333333</v>
      </c>
      <c r="C380" s="7">
        <f t="shared" si="25"/>
        <v>3</v>
      </c>
      <c r="D380" s="1" t="str">
        <f>VLOOKUP($C$2:$C$2367,Weekday!$A$1:$B$8,2,FALSE)</f>
        <v>Tuesday</v>
      </c>
      <c r="E380" t="s">
        <v>351</v>
      </c>
      <c r="F380" t="s">
        <v>346</v>
      </c>
      <c r="G380" t="s">
        <v>8</v>
      </c>
      <c r="H380" t="s">
        <v>9</v>
      </c>
      <c r="I380" t="s">
        <v>30</v>
      </c>
      <c r="J380" t="s">
        <v>11</v>
      </c>
      <c r="K380" t="s">
        <v>17</v>
      </c>
      <c r="L380" t="s">
        <v>13</v>
      </c>
      <c r="M380" s="13" t="str">
        <f>VLOOKUP($L$2:$L$2367,Agenumeric!$A$1:$B$6,2,FALSE)</f>
        <v>25_34</v>
      </c>
      <c r="N380" s="13" t="str">
        <f t="shared" si="26"/>
        <v>yes</v>
      </c>
      <c r="O380" s="13" t="str">
        <f t="shared" si="27"/>
        <v>Weekday</v>
      </c>
      <c r="P380" s="13">
        <f t="shared" si="28"/>
        <v>13</v>
      </c>
      <c r="Q380" s="13" t="str">
        <f t="shared" si="29"/>
        <v>Afternoon</v>
      </c>
      <c r="R380" t="str">
        <f>IFERROR(IF(H380="conversion",VLOOKUP($A$2:$A$2367,Retargeting!$A$2:$B$1703,2,FALSE),""),"No")</f>
        <v/>
      </c>
      <c r="S380" t="str">
        <f>IFERROR(IF(H380="conversion",VLOOKUP($A$2:$A$2367,Prospecting!$A$2:$B$427,2,FALSE),""),"No")</f>
        <v/>
      </c>
    </row>
    <row r="381" spans="1:19" x14ac:dyDescent="0.2">
      <c r="A381">
        <v>52</v>
      </c>
      <c r="B381" s="1">
        <v>43494.564583333333</v>
      </c>
      <c r="C381" s="7">
        <f t="shared" si="25"/>
        <v>3</v>
      </c>
      <c r="D381" s="1" t="str">
        <f>VLOOKUP($C$2:$C$2367,Weekday!$A$1:$B$8,2,FALSE)</f>
        <v>Tuesday</v>
      </c>
      <c r="E381" t="s">
        <v>351</v>
      </c>
      <c r="F381" t="s">
        <v>346</v>
      </c>
      <c r="G381" t="s">
        <v>8</v>
      </c>
      <c r="H381" t="s">
        <v>20</v>
      </c>
      <c r="I381" t="s">
        <v>30</v>
      </c>
      <c r="J381" t="s">
        <v>11</v>
      </c>
      <c r="K381" t="s">
        <v>17</v>
      </c>
      <c r="L381" t="s">
        <v>13</v>
      </c>
      <c r="M381" s="13" t="str">
        <f>VLOOKUP($L$2:$L$2367,Agenumeric!$A$1:$B$6,2,FALSE)</f>
        <v>25_34</v>
      </c>
      <c r="N381" s="13" t="str">
        <f t="shared" si="26"/>
        <v>yes</v>
      </c>
      <c r="O381" s="13" t="str">
        <f t="shared" si="27"/>
        <v>Weekday</v>
      </c>
      <c r="P381" s="13">
        <f t="shared" si="28"/>
        <v>13</v>
      </c>
      <c r="Q381" s="13" t="str">
        <f t="shared" si="29"/>
        <v>Afternoon</v>
      </c>
      <c r="R381" t="str">
        <f>IFERROR(IF(H381="conversion",VLOOKUP($A$2:$A$2367,Retargeting!$A$2:$B$1703,2,FALSE),""),"No")</f>
        <v/>
      </c>
      <c r="S381" t="str">
        <f>IFERROR(IF(H381="conversion",VLOOKUP($A$2:$A$2367,Prospecting!$A$2:$B$427,2,FALSE),""),"No")</f>
        <v/>
      </c>
    </row>
    <row r="382" spans="1:19" x14ac:dyDescent="0.2">
      <c r="A382">
        <v>52</v>
      </c>
      <c r="B382" s="1">
        <v>43494.427083333336</v>
      </c>
      <c r="C382" s="7">
        <f t="shared" si="25"/>
        <v>3</v>
      </c>
      <c r="D382" s="1" t="str">
        <f>VLOOKUP($C$2:$C$2367,Weekday!$A$1:$B$8,2,FALSE)</f>
        <v>Tuesday</v>
      </c>
      <c r="E382" t="s">
        <v>351</v>
      </c>
      <c r="F382" t="s">
        <v>346</v>
      </c>
      <c r="G382" t="s">
        <v>8</v>
      </c>
      <c r="H382" t="s">
        <v>9</v>
      </c>
      <c r="I382" t="s">
        <v>30</v>
      </c>
      <c r="J382" t="s">
        <v>11</v>
      </c>
      <c r="K382" t="s">
        <v>17</v>
      </c>
      <c r="L382" t="s">
        <v>13</v>
      </c>
      <c r="M382" s="13" t="str">
        <f>VLOOKUP($L$2:$L$2367,Agenumeric!$A$1:$B$6,2,FALSE)</f>
        <v>25_34</v>
      </c>
      <c r="N382" s="13" t="str">
        <f t="shared" si="26"/>
        <v>yes</v>
      </c>
      <c r="O382" s="13" t="str">
        <f t="shared" si="27"/>
        <v>Weekday</v>
      </c>
      <c r="P382" s="13">
        <f t="shared" si="28"/>
        <v>10</v>
      </c>
      <c r="Q382" s="13" t="str">
        <f t="shared" si="29"/>
        <v>Morning</v>
      </c>
      <c r="R382" t="str">
        <f>IFERROR(IF(H382="conversion",VLOOKUP($A$2:$A$2367,Retargeting!$A$2:$B$1703,2,FALSE),""),"No")</f>
        <v/>
      </c>
      <c r="S382" t="str">
        <f>IFERROR(IF(H382="conversion",VLOOKUP($A$2:$A$2367,Prospecting!$A$2:$B$427,2,FALSE),""),"No")</f>
        <v/>
      </c>
    </row>
    <row r="383" spans="1:19" x14ac:dyDescent="0.2">
      <c r="A383">
        <v>52</v>
      </c>
      <c r="B383" s="1">
        <v>43486.783333333333</v>
      </c>
      <c r="C383" s="7">
        <f t="shared" si="25"/>
        <v>2</v>
      </c>
      <c r="D383" s="1" t="str">
        <f>VLOOKUP($C$2:$C$2367,Weekday!$A$1:$B$8,2,FALSE)</f>
        <v>Monday</v>
      </c>
      <c r="E383" t="s">
        <v>351</v>
      </c>
      <c r="F383" t="s">
        <v>346</v>
      </c>
      <c r="G383" t="s">
        <v>8</v>
      </c>
      <c r="H383" t="s">
        <v>25</v>
      </c>
      <c r="I383" t="s">
        <v>297</v>
      </c>
      <c r="J383" t="s">
        <v>22</v>
      </c>
      <c r="K383" t="s">
        <v>17</v>
      </c>
      <c r="L383" t="s">
        <v>13</v>
      </c>
      <c r="M383" s="13" t="str">
        <f>VLOOKUP($L$2:$L$2367,Agenumeric!$A$1:$B$6,2,FALSE)</f>
        <v>25_34</v>
      </c>
      <c r="N383" s="13">
        <f t="shared" si="26"/>
        <v>0</v>
      </c>
      <c r="O383" s="13" t="str">
        <f t="shared" si="27"/>
        <v>Weekday</v>
      </c>
      <c r="P383" s="13">
        <f t="shared" si="28"/>
        <v>18</v>
      </c>
      <c r="Q383" s="13" t="str">
        <f t="shared" si="29"/>
        <v>Evening</v>
      </c>
      <c r="R383" t="str">
        <f>IFERROR(IF(H383="conversion",VLOOKUP($A$2:$A$2367,Retargeting!$A$2:$B$1703,2,FALSE),""),"No")</f>
        <v/>
      </c>
      <c r="S383" t="str">
        <f>IFERROR(IF(H383="conversion",VLOOKUP($A$2:$A$2367,Prospecting!$A$2:$B$427,2,FALSE),""),"No")</f>
        <v/>
      </c>
    </row>
    <row r="384" spans="1:19" x14ac:dyDescent="0.2">
      <c r="A384">
        <v>52</v>
      </c>
      <c r="B384" s="1">
        <v>43488.409722222219</v>
      </c>
      <c r="C384" s="7">
        <f t="shared" si="25"/>
        <v>4</v>
      </c>
      <c r="D384" s="1" t="str">
        <f>VLOOKUP($C$2:$C$2367,Weekday!$A$1:$B$8,2,FALSE)</f>
        <v>Wednesday</v>
      </c>
      <c r="E384" t="s">
        <v>351</v>
      </c>
      <c r="F384" t="s">
        <v>346</v>
      </c>
      <c r="G384" t="s">
        <v>8</v>
      </c>
      <c r="H384" t="s">
        <v>9</v>
      </c>
      <c r="I384" t="s">
        <v>30</v>
      </c>
      <c r="J384" t="s">
        <v>16</v>
      </c>
      <c r="K384" t="s">
        <v>17</v>
      </c>
      <c r="L384" t="s">
        <v>13</v>
      </c>
      <c r="M384" s="13" t="str">
        <f>VLOOKUP($L$2:$L$2367,Agenumeric!$A$1:$B$6,2,FALSE)</f>
        <v>25_34</v>
      </c>
      <c r="N384" s="13" t="str">
        <f t="shared" si="26"/>
        <v>yes</v>
      </c>
      <c r="O384" s="13" t="str">
        <f t="shared" si="27"/>
        <v>Weekday</v>
      </c>
      <c r="P384" s="13">
        <f t="shared" si="28"/>
        <v>9</v>
      </c>
      <c r="Q384" s="13" t="str">
        <f t="shared" si="29"/>
        <v>Morning</v>
      </c>
      <c r="R384" t="str">
        <f>IFERROR(IF(H384="conversion",VLOOKUP($A$2:$A$2367,Retargeting!$A$2:$B$1703,2,FALSE),""),"No")</f>
        <v/>
      </c>
      <c r="S384" t="str">
        <f>IFERROR(IF(H384="conversion",VLOOKUP($A$2:$A$2367,Prospecting!$A$2:$B$427,2,FALSE),""),"No")</f>
        <v/>
      </c>
    </row>
    <row r="385" spans="1:19" x14ac:dyDescent="0.2">
      <c r="A385" s="2">
        <v>52</v>
      </c>
      <c r="B385" s="3">
        <v>43494.798611111109</v>
      </c>
      <c r="C385" s="7">
        <f t="shared" si="25"/>
        <v>3</v>
      </c>
      <c r="D385" s="1" t="str">
        <f>VLOOKUP($C$2:$C$2367,Weekday!$A$1:$B$8,2,FALSE)</f>
        <v>Tuesday</v>
      </c>
      <c r="E385" s="2" t="s">
        <v>351</v>
      </c>
      <c r="F385" s="2" t="s">
        <v>348</v>
      </c>
      <c r="G385" s="2" t="s">
        <v>8</v>
      </c>
      <c r="H385" s="2" t="s">
        <v>14</v>
      </c>
      <c r="I385" s="2" t="s">
        <v>30</v>
      </c>
      <c r="J385" s="2" t="s">
        <v>11</v>
      </c>
      <c r="K385" s="2" t="s">
        <v>17</v>
      </c>
      <c r="L385" s="2" t="s">
        <v>13</v>
      </c>
      <c r="M385" s="13" t="str">
        <f>VLOOKUP($L$2:$L$2367,Agenumeric!$A$1:$B$6,2,FALSE)</f>
        <v>25_34</v>
      </c>
      <c r="N385" s="13" t="str">
        <f t="shared" si="26"/>
        <v>yes</v>
      </c>
      <c r="O385" s="13" t="str">
        <f t="shared" si="27"/>
        <v>Weekday</v>
      </c>
      <c r="P385" s="13">
        <f t="shared" si="28"/>
        <v>19</v>
      </c>
      <c r="Q385" s="13" t="str">
        <f t="shared" si="29"/>
        <v>Evening</v>
      </c>
      <c r="R385" t="str">
        <f>IFERROR(IF(H385="conversion",VLOOKUP($A$2:$A$2367,Retargeting!$A$2:$B$1703,2,FALSE),""),"No")</f>
        <v>Yes</v>
      </c>
      <c r="S385" t="str">
        <f>IFERROR(IF(H385="conversion",VLOOKUP($A$2:$A$2367,Prospecting!$A$2:$B$427,2,FALSE),""),"No")</f>
        <v>No</v>
      </c>
    </row>
    <row r="386" spans="1:19" x14ac:dyDescent="0.2">
      <c r="A386">
        <v>53</v>
      </c>
      <c r="B386" s="1">
        <v>43494.752083333333</v>
      </c>
      <c r="C386" s="7">
        <f t="shared" si="25"/>
        <v>3</v>
      </c>
      <c r="D386" s="1" t="str">
        <f>VLOOKUP($C$2:$C$2367,Weekday!$A$1:$B$8,2,FALSE)</f>
        <v>Tuesday</v>
      </c>
      <c r="E386" t="s">
        <v>351</v>
      </c>
      <c r="F386" t="s">
        <v>346</v>
      </c>
      <c r="G386" t="s">
        <v>8</v>
      </c>
      <c r="H386" t="s">
        <v>9</v>
      </c>
      <c r="I386" t="s">
        <v>10</v>
      </c>
      <c r="J386" t="s">
        <v>11</v>
      </c>
      <c r="K386" t="s">
        <v>12</v>
      </c>
      <c r="L386" t="s">
        <v>13</v>
      </c>
      <c r="M386" s="13" t="str">
        <f>VLOOKUP($L$2:$L$2367,Agenumeric!$A$1:$B$6,2,FALSE)</f>
        <v>25_34</v>
      </c>
      <c r="N386" s="13">
        <f t="shared" si="26"/>
        <v>0</v>
      </c>
      <c r="O386" s="13" t="str">
        <f t="shared" si="27"/>
        <v>Weekday</v>
      </c>
      <c r="P386" s="13">
        <f t="shared" si="28"/>
        <v>18</v>
      </c>
      <c r="Q386" s="13" t="str">
        <f t="shared" si="29"/>
        <v>Evening</v>
      </c>
      <c r="R386" t="str">
        <f>IFERROR(IF(H386="conversion",VLOOKUP($A$2:$A$2367,Retargeting!$A$2:$B$1703,2,FALSE),""),"No")</f>
        <v/>
      </c>
      <c r="S386" t="str">
        <f>IFERROR(IF(H386="conversion",VLOOKUP($A$2:$A$2367,Prospecting!$A$2:$B$427,2,FALSE),""),"No")</f>
        <v/>
      </c>
    </row>
    <row r="387" spans="1:19" x14ac:dyDescent="0.2">
      <c r="A387">
        <v>53</v>
      </c>
      <c r="B387" s="1">
        <v>43495.85</v>
      </c>
      <c r="C387" s="7">
        <f t="shared" ref="C387:C450" si="30">WEEKDAY(B387)</f>
        <v>4</v>
      </c>
      <c r="D387" s="1" t="str">
        <f>VLOOKUP($C$2:$C$2367,Weekday!$A$1:$B$8,2,FALSE)</f>
        <v>Wednesday</v>
      </c>
      <c r="E387" t="s">
        <v>351</v>
      </c>
      <c r="F387" t="s">
        <v>346</v>
      </c>
      <c r="G387" t="s">
        <v>8</v>
      </c>
      <c r="H387" t="s">
        <v>20</v>
      </c>
      <c r="I387" t="s">
        <v>10</v>
      </c>
      <c r="J387" t="s">
        <v>11</v>
      </c>
      <c r="K387" t="s">
        <v>12</v>
      </c>
      <c r="L387" t="s">
        <v>13</v>
      </c>
      <c r="M387" s="13" t="str">
        <f>VLOOKUP($L$2:$L$2367,Agenumeric!$A$1:$B$6,2,FALSE)</f>
        <v>25_34</v>
      </c>
      <c r="N387" s="13">
        <f t="shared" ref="N387:N450" si="31">IF(I387="daft.ie","yes",0)</f>
        <v>0</v>
      </c>
      <c r="O387" s="13" t="str">
        <f t="shared" ref="O387:O450" si="32">IF(OR(D387="Saturday",D387="Sunday"),"Weekend","Weekday")</f>
        <v>Weekday</v>
      </c>
      <c r="P387" s="13">
        <f t="shared" ref="P387:P450" si="33">HOUR(B387)</f>
        <v>20</v>
      </c>
      <c r="Q387" s="13" t="str">
        <f t="shared" ref="Q387:Q450" si="34">IF(AND(P387&gt;=6,P387&lt;=11),"Morning",IF(AND(P387&gt;=12,P387&lt;=16),"Afternoon","Evening"))</f>
        <v>Evening</v>
      </c>
      <c r="R387" t="str">
        <f>IFERROR(IF(H387="conversion",VLOOKUP($A$2:$A$2367,Retargeting!$A$2:$B$1703,2,FALSE),""),"No")</f>
        <v/>
      </c>
      <c r="S387" t="str">
        <f>IFERROR(IF(H387="conversion",VLOOKUP($A$2:$A$2367,Prospecting!$A$2:$B$427,2,FALSE),""),"No")</f>
        <v/>
      </c>
    </row>
    <row r="388" spans="1:19" x14ac:dyDescent="0.2">
      <c r="A388">
        <v>53</v>
      </c>
      <c r="B388" s="1">
        <v>43494.673611111109</v>
      </c>
      <c r="C388" s="7">
        <f t="shared" si="30"/>
        <v>3</v>
      </c>
      <c r="D388" s="1" t="str">
        <f>VLOOKUP($C$2:$C$2367,Weekday!$A$1:$B$8,2,FALSE)</f>
        <v>Tuesday</v>
      </c>
      <c r="E388" t="s">
        <v>351</v>
      </c>
      <c r="F388" t="s">
        <v>346</v>
      </c>
      <c r="G388" t="s">
        <v>8</v>
      </c>
      <c r="H388" t="s">
        <v>9</v>
      </c>
      <c r="I388" t="s">
        <v>10</v>
      </c>
      <c r="J388" t="s">
        <v>11</v>
      </c>
      <c r="K388" t="s">
        <v>12</v>
      </c>
      <c r="L388" t="s">
        <v>13</v>
      </c>
      <c r="M388" s="13" t="str">
        <f>VLOOKUP($L$2:$L$2367,Agenumeric!$A$1:$B$6,2,FALSE)</f>
        <v>25_34</v>
      </c>
      <c r="N388" s="13">
        <f t="shared" si="31"/>
        <v>0</v>
      </c>
      <c r="O388" s="13" t="str">
        <f t="shared" si="32"/>
        <v>Weekday</v>
      </c>
      <c r="P388" s="13">
        <f t="shared" si="33"/>
        <v>16</v>
      </c>
      <c r="Q388" s="13" t="str">
        <f t="shared" si="34"/>
        <v>Afternoon</v>
      </c>
      <c r="R388" t="str">
        <f>IFERROR(IF(H388="conversion",VLOOKUP($A$2:$A$2367,Retargeting!$A$2:$B$1703,2,FALSE),""),"No")</f>
        <v/>
      </c>
      <c r="S388" t="str">
        <f>IFERROR(IF(H388="conversion",VLOOKUP($A$2:$A$2367,Prospecting!$A$2:$B$427,2,FALSE),""),"No")</f>
        <v/>
      </c>
    </row>
    <row r="389" spans="1:19" x14ac:dyDescent="0.2">
      <c r="A389">
        <v>53</v>
      </c>
      <c r="B389" s="1">
        <v>43494.673611111109</v>
      </c>
      <c r="C389" s="7">
        <f t="shared" si="30"/>
        <v>3</v>
      </c>
      <c r="D389" s="1" t="str">
        <f>VLOOKUP($C$2:$C$2367,Weekday!$A$1:$B$8,2,FALSE)</f>
        <v>Tuesday</v>
      </c>
      <c r="E389" t="s">
        <v>351</v>
      </c>
      <c r="F389" t="s">
        <v>346</v>
      </c>
      <c r="G389" t="s">
        <v>8</v>
      </c>
      <c r="H389" t="s">
        <v>25</v>
      </c>
      <c r="I389" t="s">
        <v>10</v>
      </c>
      <c r="J389" t="s">
        <v>11</v>
      </c>
      <c r="K389" t="s">
        <v>12</v>
      </c>
      <c r="L389" t="s">
        <v>13</v>
      </c>
      <c r="M389" s="13" t="str">
        <f>VLOOKUP($L$2:$L$2367,Agenumeric!$A$1:$B$6,2,FALSE)</f>
        <v>25_34</v>
      </c>
      <c r="N389" s="13">
        <f t="shared" si="31"/>
        <v>0</v>
      </c>
      <c r="O389" s="13" t="str">
        <f t="shared" si="32"/>
        <v>Weekday</v>
      </c>
      <c r="P389" s="13">
        <f t="shared" si="33"/>
        <v>16</v>
      </c>
      <c r="Q389" s="13" t="str">
        <f t="shared" si="34"/>
        <v>Afternoon</v>
      </c>
      <c r="R389" t="str">
        <f>IFERROR(IF(H389="conversion",VLOOKUP($A$2:$A$2367,Retargeting!$A$2:$B$1703,2,FALSE),""),"No")</f>
        <v/>
      </c>
      <c r="S389" t="str">
        <f>IFERROR(IF(H389="conversion",VLOOKUP($A$2:$A$2367,Prospecting!$A$2:$B$427,2,FALSE),""),"No")</f>
        <v/>
      </c>
    </row>
    <row r="390" spans="1:19" x14ac:dyDescent="0.2">
      <c r="A390" s="2">
        <v>53</v>
      </c>
      <c r="B390" s="3">
        <v>43495.868750000001</v>
      </c>
      <c r="C390" s="7">
        <f t="shared" si="30"/>
        <v>4</v>
      </c>
      <c r="D390" s="1" t="str">
        <f>VLOOKUP($C$2:$C$2367,Weekday!$A$1:$B$8,2,FALSE)</f>
        <v>Wednesday</v>
      </c>
      <c r="E390" s="2" t="s">
        <v>351</v>
      </c>
      <c r="F390" s="2" t="s">
        <v>348</v>
      </c>
      <c r="G390" s="2" t="s">
        <v>8</v>
      </c>
      <c r="H390" s="2" t="s">
        <v>14</v>
      </c>
      <c r="I390" s="2" t="s">
        <v>10</v>
      </c>
      <c r="J390" s="2" t="s">
        <v>11</v>
      </c>
      <c r="K390" s="2" t="s">
        <v>12</v>
      </c>
      <c r="L390" s="2" t="s">
        <v>13</v>
      </c>
      <c r="M390" s="13" t="str">
        <f>VLOOKUP($L$2:$L$2367,Agenumeric!$A$1:$B$6,2,FALSE)</f>
        <v>25_34</v>
      </c>
      <c r="N390" s="13">
        <f t="shared" si="31"/>
        <v>0</v>
      </c>
      <c r="O390" s="13" t="str">
        <f t="shared" si="32"/>
        <v>Weekday</v>
      </c>
      <c r="P390" s="13">
        <f t="shared" si="33"/>
        <v>20</v>
      </c>
      <c r="Q390" s="13" t="str">
        <f t="shared" si="34"/>
        <v>Evening</v>
      </c>
      <c r="R390" t="str">
        <f>IFERROR(IF(H390="conversion",VLOOKUP($A$2:$A$2367,Retargeting!$A$2:$B$1703,2,FALSE),""),"No")</f>
        <v>Yes</v>
      </c>
      <c r="S390" t="str">
        <f>IFERROR(IF(H390="conversion",VLOOKUP($A$2:$A$2367,Prospecting!$A$2:$B$427,2,FALSE),""),"No")</f>
        <v>No</v>
      </c>
    </row>
    <row r="391" spans="1:19" x14ac:dyDescent="0.2">
      <c r="A391">
        <v>54</v>
      </c>
      <c r="B391" s="1">
        <v>43474.601388888892</v>
      </c>
      <c r="C391" s="7">
        <f t="shared" si="30"/>
        <v>4</v>
      </c>
      <c r="D391" s="1" t="str">
        <f>VLOOKUP($C$2:$C$2367,Weekday!$A$1:$B$8,2,FALSE)</f>
        <v>Wednesday</v>
      </c>
      <c r="E391" t="s">
        <v>351</v>
      </c>
      <c r="F391" t="s">
        <v>346</v>
      </c>
      <c r="G391" t="s">
        <v>8</v>
      </c>
      <c r="H391" t="s">
        <v>25</v>
      </c>
      <c r="I391" t="s">
        <v>30</v>
      </c>
      <c r="J391" t="s">
        <v>11</v>
      </c>
      <c r="K391" t="s">
        <v>12</v>
      </c>
      <c r="L391" t="s">
        <v>13</v>
      </c>
      <c r="M391" s="13" t="str">
        <f>VLOOKUP($L$2:$L$2367,Agenumeric!$A$1:$B$6,2,FALSE)</f>
        <v>25_34</v>
      </c>
      <c r="N391" s="13" t="str">
        <f t="shared" si="31"/>
        <v>yes</v>
      </c>
      <c r="O391" s="13" t="str">
        <f t="shared" si="32"/>
        <v>Weekday</v>
      </c>
      <c r="P391" s="13">
        <f t="shared" si="33"/>
        <v>14</v>
      </c>
      <c r="Q391" s="13" t="str">
        <f t="shared" si="34"/>
        <v>Afternoon</v>
      </c>
      <c r="R391" t="str">
        <f>IFERROR(IF(H391="conversion",VLOOKUP($A$2:$A$2367,Retargeting!$A$2:$B$1703,2,FALSE),""),"No")</f>
        <v/>
      </c>
      <c r="S391" t="str">
        <f>IFERROR(IF(H391="conversion",VLOOKUP($A$2:$A$2367,Prospecting!$A$2:$B$427,2,FALSE),""),"No")</f>
        <v/>
      </c>
    </row>
    <row r="392" spans="1:19" x14ac:dyDescent="0.2">
      <c r="A392">
        <v>54</v>
      </c>
      <c r="B392" s="1">
        <v>43481.640277777777</v>
      </c>
      <c r="C392" s="7">
        <f t="shared" si="30"/>
        <v>4</v>
      </c>
      <c r="D392" s="1" t="str">
        <f>VLOOKUP($C$2:$C$2367,Weekday!$A$1:$B$8,2,FALSE)</f>
        <v>Wednesday</v>
      </c>
      <c r="E392" t="s">
        <v>351</v>
      </c>
      <c r="F392" t="s">
        <v>346</v>
      </c>
      <c r="G392" t="s">
        <v>8</v>
      </c>
      <c r="H392" t="s">
        <v>20</v>
      </c>
      <c r="I392" t="s">
        <v>30</v>
      </c>
      <c r="J392" t="s">
        <v>11</v>
      </c>
      <c r="K392" t="s">
        <v>12</v>
      </c>
      <c r="L392" t="s">
        <v>13</v>
      </c>
      <c r="M392" s="13" t="str">
        <f>VLOOKUP($L$2:$L$2367,Agenumeric!$A$1:$B$6,2,FALSE)</f>
        <v>25_34</v>
      </c>
      <c r="N392" s="13" t="str">
        <f t="shared" si="31"/>
        <v>yes</v>
      </c>
      <c r="O392" s="13" t="str">
        <f t="shared" si="32"/>
        <v>Weekday</v>
      </c>
      <c r="P392" s="13">
        <f t="shared" si="33"/>
        <v>15</v>
      </c>
      <c r="Q392" s="13" t="str">
        <f t="shared" si="34"/>
        <v>Afternoon</v>
      </c>
      <c r="R392" t="str">
        <f>IFERROR(IF(H392="conversion",VLOOKUP($A$2:$A$2367,Retargeting!$A$2:$B$1703,2,FALSE),""),"No")</f>
        <v/>
      </c>
      <c r="S392" t="str">
        <f>IFERROR(IF(H392="conversion",VLOOKUP($A$2:$A$2367,Prospecting!$A$2:$B$427,2,FALSE),""),"No")</f>
        <v/>
      </c>
    </row>
    <row r="393" spans="1:19" x14ac:dyDescent="0.2">
      <c r="A393">
        <v>54</v>
      </c>
      <c r="B393" s="1">
        <v>43481.640277777777</v>
      </c>
      <c r="C393" s="7">
        <f t="shared" si="30"/>
        <v>4</v>
      </c>
      <c r="D393" s="1" t="str">
        <f>VLOOKUP($C$2:$C$2367,Weekday!$A$1:$B$8,2,FALSE)</f>
        <v>Wednesday</v>
      </c>
      <c r="E393" t="s">
        <v>351</v>
      </c>
      <c r="F393" t="s">
        <v>346</v>
      </c>
      <c r="G393" t="s">
        <v>8</v>
      </c>
      <c r="H393" t="s">
        <v>9</v>
      </c>
      <c r="I393" t="s">
        <v>30</v>
      </c>
      <c r="J393" t="s">
        <v>16</v>
      </c>
      <c r="K393" t="s">
        <v>12</v>
      </c>
      <c r="L393" t="s">
        <v>13</v>
      </c>
      <c r="M393" s="13" t="str">
        <f>VLOOKUP($L$2:$L$2367,Agenumeric!$A$1:$B$6,2,FALSE)</f>
        <v>25_34</v>
      </c>
      <c r="N393" s="13" t="str">
        <f t="shared" si="31"/>
        <v>yes</v>
      </c>
      <c r="O393" s="13" t="str">
        <f t="shared" si="32"/>
        <v>Weekday</v>
      </c>
      <c r="P393" s="13">
        <f t="shared" si="33"/>
        <v>15</v>
      </c>
      <c r="Q393" s="13" t="str">
        <f t="shared" si="34"/>
        <v>Afternoon</v>
      </c>
      <c r="R393" t="str">
        <f>IFERROR(IF(H393="conversion",VLOOKUP($A$2:$A$2367,Retargeting!$A$2:$B$1703,2,FALSE),""),"No")</f>
        <v/>
      </c>
      <c r="S393" t="str">
        <f>IFERROR(IF(H393="conversion",VLOOKUP($A$2:$A$2367,Prospecting!$A$2:$B$427,2,FALSE),""),"No")</f>
        <v/>
      </c>
    </row>
    <row r="394" spans="1:19" x14ac:dyDescent="0.2">
      <c r="A394" s="2">
        <v>54</v>
      </c>
      <c r="B394" s="3">
        <v>43482.575694444444</v>
      </c>
      <c r="C394" s="7">
        <f t="shared" si="30"/>
        <v>5</v>
      </c>
      <c r="D394" s="1" t="str">
        <f>VLOOKUP($C$2:$C$2367,Weekday!$A$1:$B$8,2,FALSE)</f>
        <v>Thursday</v>
      </c>
      <c r="E394" s="2" t="s">
        <v>351</v>
      </c>
      <c r="F394" s="2" t="s">
        <v>348</v>
      </c>
      <c r="G394" s="2" t="s">
        <v>8</v>
      </c>
      <c r="H394" s="2" t="s">
        <v>14</v>
      </c>
      <c r="I394" s="2" t="s">
        <v>30</v>
      </c>
      <c r="J394" s="2" t="s">
        <v>11</v>
      </c>
      <c r="K394" s="2" t="s">
        <v>12</v>
      </c>
      <c r="L394" s="2" t="s">
        <v>13</v>
      </c>
      <c r="M394" s="13" t="str">
        <f>VLOOKUP($L$2:$L$2367,Agenumeric!$A$1:$B$6,2,FALSE)</f>
        <v>25_34</v>
      </c>
      <c r="N394" s="13" t="str">
        <f t="shared" si="31"/>
        <v>yes</v>
      </c>
      <c r="O394" s="13" t="str">
        <f t="shared" si="32"/>
        <v>Weekday</v>
      </c>
      <c r="P394" s="13">
        <f t="shared" si="33"/>
        <v>13</v>
      </c>
      <c r="Q394" s="13" t="str">
        <f t="shared" si="34"/>
        <v>Afternoon</v>
      </c>
      <c r="R394" t="str">
        <f>IFERROR(IF(H394="conversion",VLOOKUP($A$2:$A$2367,Retargeting!$A$2:$B$1703,2,FALSE),""),"No")</f>
        <v>Yes</v>
      </c>
      <c r="S394" t="str">
        <f>IFERROR(IF(H394="conversion",VLOOKUP($A$2:$A$2367,Prospecting!$A$2:$B$427,2,FALSE),""),"No")</f>
        <v>No</v>
      </c>
    </row>
    <row r="395" spans="1:19" x14ac:dyDescent="0.2">
      <c r="A395">
        <v>55</v>
      </c>
      <c r="B395" s="1">
        <v>43480.502083333333</v>
      </c>
      <c r="C395" s="7">
        <f t="shared" si="30"/>
        <v>3</v>
      </c>
      <c r="D395" s="1" t="str">
        <f>VLOOKUP($C$2:$C$2367,Weekday!$A$1:$B$8,2,FALSE)</f>
        <v>Tuesday</v>
      </c>
      <c r="E395" t="s">
        <v>351</v>
      </c>
      <c r="F395" t="s">
        <v>346</v>
      </c>
      <c r="G395" t="s">
        <v>8</v>
      </c>
      <c r="H395" t="s">
        <v>25</v>
      </c>
      <c r="I395" t="s">
        <v>27</v>
      </c>
      <c r="J395" t="s">
        <v>22</v>
      </c>
      <c r="K395" t="s">
        <v>17</v>
      </c>
      <c r="L395" t="s">
        <v>13</v>
      </c>
      <c r="M395" s="13" t="str">
        <f>VLOOKUP($L$2:$L$2367,Agenumeric!$A$1:$B$6,2,FALSE)</f>
        <v>25_34</v>
      </c>
      <c r="N395" s="13">
        <f t="shared" si="31"/>
        <v>0</v>
      </c>
      <c r="O395" s="13" t="str">
        <f t="shared" si="32"/>
        <v>Weekday</v>
      </c>
      <c r="P395" s="13">
        <f t="shared" si="33"/>
        <v>12</v>
      </c>
      <c r="Q395" s="13" t="str">
        <f t="shared" si="34"/>
        <v>Afternoon</v>
      </c>
      <c r="R395" t="str">
        <f>IFERROR(IF(H395="conversion",VLOOKUP($A$2:$A$2367,Retargeting!$A$2:$B$1703,2,FALSE),""),"No")</f>
        <v/>
      </c>
      <c r="S395" t="str">
        <f>IFERROR(IF(H395="conversion",VLOOKUP($A$2:$A$2367,Prospecting!$A$2:$B$427,2,FALSE),""),"No")</f>
        <v/>
      </c>
    </row>
    <row r="396" spans="1:19" x14ac:dyDescent="0.2">
      <c r="A396">
        <v>55</v>
      </c>
      <c r="B396" s="1">
        <v>43489.408333333333</v>
      </c>
      <c r="C396" s="7">
        <f t="shared" si="30"/>
        <v>5</v>
      </c>
      <c r="D396" s="1" t="str">
        <f>VLOOKUP($C$2:$C$2367,Weekday!$A$1:$B$8,2,FALSE)</f>
        <v>Thursday</v>
      </c>
      <c r="E396" t="s">
        <v>351</v>
      </c>
      <c r="F396" t="s">
        <v>346</v>
      </c>
      <c r="G396" t="s">
        <v>8</v>
      </c>
      <c r="H396" t="s">
        <v>9</v>
      </c>
      <c r="I396" t="s">
        <v>225</v>
      </c>
      <c r="J396" t="s">
        <v>22</v>
      </c>
      <c r="K396" t="s">
        <v>17</v>
      </c>
      <c r="L396" t="s">
        <v>13</v>
      </c>
      <c r="M396" s="13" t="str">
        <f>VLOOKUP($L$2:$L$2367,Agenumeric!$A$1:$B$6,2,FALSE)</f>
        <v>25_34</v>
      </c>
      <c r="N396" s="13">
        <f t="shared" si="31"/>
        <v>0</v>
      </c>
      <c r="O396" s="13" t="str">
        <f t="shared" si="32"/>
        <v>Weekday</v>
      </c>
      <c r="P396" s="13">
        <f t="shared" si="33"/>
        <v>9</v>
      </c>
      <c r="Q396" s="13" t="str">
        <f t="shared" si="34"/>
        <v>Morning</v>
      </c>
      <c r="R396" t="str">
        <f>IFERROR(IF(H396="conversion",VLOOKUP($A$2:$A$2367,Retargeting!$A$2:$B$1703,2,FALSE),""),"No")</f>
        <v/>
      </c>
      <c r="S396" t="str">
        <f>IFERROR(IF(H396="conversion",VLOOKUP($A$2:$A$2367,Prospecting!$A$2:$B$427,2,FALSE),""),"No")</f>
        <v/>
      </c>
    </row>
    <row r="397" spans="1:19" x14ac:dyDescent="0.2">
      <c r="A397">
        <v>55</v>
      </c>
      <c r="B397" s="1">
        <v>43488.552777777775</v>
      </c>
      <c r="C397" s="7">
        <f t="shared" si="30"/>
        <v>4</v>
      </c>
      <c r="D397" s="1" t="str">
        <f>VLOOKUP($C$2:$C$2367,Weekday!$A$1:$B$8,2,FALSE)</f>
        <v>Wednesday</v>
      </c>
      <c r="E397" t="s">
        <v>351</v>
      </c>
      <c r="F397" t="s">
        <v>346</v>
      </c>
      <c r="G397" t="s">
        <v>8</v>
      </c>
      <c r="H397" t="s">
        <v>9</v>
      </c>
      <c r="I397" t="s">
        <v>30</v>
      </c>
      <c r="J397" t="s">
        <v>16</v>
      </c>
      <c r="K397" t="s">
        <v>17</v>
      </c>
      <c r="L397" t="s">
        <v>13</v>
      </c>
      <c r="M397" s="13" t="str">
        <f>VLOOKUP($L$2:$L$2367,Agenumeric!$A$1:$B$6,2,FALSE)</f>
        <v>25_34</v>
      </c>
      <c r="N397" s="13" t="str">
        <f t="shared" si="31"/>
        <v>yes</v>
      </c>
      <c r="O397" s="13" t="str">
        <f t="shared" si="32"/>
        <v>Weekday</v>
      </c>
      <c r="P397" s="13">
        <f t="shared" si="33"/>
        <v>13</v>
      </c>
      <c r="Q397" s="13" t="str">
        <f t="shared" si="34"/>
        <v>Afternoon</v>
      </c>
      <c r="R397" t="str">
        <f>IFERROR(IF(H397="conversion",VLOOKUP($A$2:$A$2367,Retargeting!$A$2:$B$1703,2,FALSE),""),"No")</f>
        <v/>
      </c>
      <c r="S397" t="str">
        <f>IFERROR(IF(H397="conversion",VLOOKUP($A$2:$A$2367,Prospecting!$A$2:$B$427,2,FALSE),""),"No")</f>
        <v/>
      </c>
    </row>
    <row r="398" spans="1:19" x14ac:dyDescent="0.2">
      <c r="A398">
        <v>55</v>
      </c>
      <c r="B398" s="1">
        <v>43490.634027777778</v>
      </c>
      <c r="C398" s="7">
        <f t="shared" si="30"/>
        <v>6</v>
      </c>
      <c r="D398" s="1" t="str">
        <f>VLOOKUP($C$2:$C$2367,Weekday!$A$1:$B$8,2,FALSE)</f>
        <v>Friday</v>
      </c>
      <c r="E398" t="s">
        <v>351</v>
      </c>
      <c r="F398" t="s">
        <v>346</v>
      </c>
      <c r="G398" t="s">
        <v>8</v>
      </c>
      <c r="H398" t="s">
        <v>20</v>
      </c>
      <c r="I398" t="s">
        <v>30</v>
      </c>
      <c r="J398" t="s">
        <v>16</v>
      </c>
      <c r="K398" t="s">
        <v>17</v>
      </c>
      <c r="L398" t="s">
        <v>13</v>
      </c>
      <c r="M398" s="13" t="str">
        <f>VLOOKUP($L$2:$L$2367,Agenumeric!$A$1:$B$6,2,FALSE)</f>
        <v>25_34</v>
      </c>
      <c r="N398" s="13" t="str">
        <f t="shared" si="31"/>
        <v>yes</v>
      </c>
      <c r="O398" s="13" t="str">
        <f t="shared" si="32"/>
        <v>Weekday</v>
      </c>
      <c r="P398" s="13">
        <f t="shared" si="33"/>
        <v>15</v>
      </c>
      <c r="Q398" s="13" t="str">
        <f t="shared" si="34"/>
        <v>Afternoon</v>
      </c>
      <c r="R398" t="str">
        <f>IFERROR(IF(H398="conversion",VLOOKUP($A$2:$A$2367,Retargeting!$A$2:$B$1703,2,FALSE),""),"No")</f>
        <v/>
      </c>
      <c r="S398" t="str">
        <f>IFERROR(IF(H398="conversion",VLOOKUP($A$2:$A$2367,Prospecting!$A$2:$B$427,2,FALSE),""),"No")</f>
        <v/>
      </c>
    </row>
    <row r="399" spans="1:19" x14ac:dyDescent="0.2">
      <c r="A399" s="2">
        <v>55</v>
      </c>
      <c r="B399" s="3">
        <v>43494.504861111112</v>
      </c>
      <c r="C399" s="7">
        <f t="shared" si="30"/>
        <v>3</v>
      </c>
      <c r="D399" s="1" t="str">
        <f>VLOOKUP($C$2:$C$2367,Weekday!$A$1:$B$8,2,FALSE)</f>
        <v>Tuesday</v>
      </c>
      <c r="E399" s="2" t="s">
        <v>351</v>
      </c>
      <c r="F399" s="2" t="s">
        <v>348</v>
      </c>
      <c r="G399" s="2" t="s">
        <v>8</v>
      </c>
      <c r="H399" s="2" t="s">
        <v>14</v>
      </c>
      <c r="I399" s="2" t="s">
        <v>30</v>
      </c>
      <c r="J399" s="2" t="s">
        <v>16</v>
      </c>
      <c r="K399" s="2" t="s">
        <v>17</v>
      </c>
      <c r="L399" s="2" t="s">
        <v>13</v>
      </c>
      <c r="M399" s="13" t="str">
        <f>VLOOKUP($L$2:$L$2367,Agenumeric!$A$1:$B$6,2,FALSE)</f>
        <v>25_34</v>
      </c>
      <c r="N399" s="13" t="str">
        <f t="shared" si="31"/>
        <v>yes</v>
      </c>
      <c r="O399" s="13" t="str">
        <f t="shared" si="32"/>
        <v>Weekday</v>
      </c>
      <c r="P399" s="13">
        <f t="shared" si="33"/>
        <v>12</v>
      </c>
      <c r="Q399" s="13" t="str">
        <f t="shared" si="34"/>
        <v>Afternoon</v>
      </c>
      <c r="R399" t="str">
        <f>IFERROR(IF(H399="conversion",VLOOKUP($A$2:$A$2367,Retargeting!$A$2:$B$1703,2,FALSE),""),"No")</f>
        <v>Yes</v>
      </c>
      <c r="S399" t="str">
        <f>IFERROR(IF(H399="conversion",VLOOKUP($A$2:$A$2367,Prospecting!$A$2:$B$427,2,FALSE),""),"No")</f>
        <v>No</v>
      </c>
    </row>
    <row r="400" spans="1:19" x14ac:dyDescent="0.2">
      <c r="A400">
        <v>56</v>
      </c>
      <c r="B400" s="1">
        <v>43472.029166666667</v>
      </c>
      <c r="C400" s="7">
        <f t="shared" si="30"/>
        <v>2</v>
      </c>
      <c r="D400" s="1" t="str">
        <f>VLOOKUP($C$2:$C$2367,Weekday!$A$1:$B$8,2,FALSE)</f>
        <v>Monday</v>
      </c>
      <c r="E400" t="s">
        <v>351</v>
      </c>
      <c r="F400" t="s">
        <v>347</v>
      </c>
      <c r="G400" t="s">
        <v>19</v>
      </c>
      <c r="H400" t="s">
        <v>20</v>
      </c>
      <c r="I400" t="s">
        <v>265</v>
      </c>
      <c r="J400" t="s">
        <v>22</v>
      </c>
      <c r="K400" t="s">
        <v>12</v>
      </c>
      <c r="L400" t="s">
        <v>13</v>
      </c>
      <c r="M400" s="13" t="str">
        <f>VLOOKUP($L$2:$L$2367,Agenumeric!$A$1:$B$6,2,FALSE)</f>
        <v>25_34</v>
      </c>
      <c r="N400" s="13">
        <f t="shared" si="31"/>
        <v>0</v>
      </c>
      <c r="O400" s="13" t="str">
        <f t="shared" si="32"/>
        <v>Weekday</v>
      </c>
      <c r="P400" s="13">
        <f t="shared" si="33"/>
        <v>0</v>
      </c>
      <c r="Q400" s="13" t="str">
        <f t="shared" si="34"/>
        <v>Evening</v>
      </c>
      <c r="R400" t="str">
        <f>IFERROR(IF(H400="conversion",VLOOKUP($A$2:$A$2367,Retargeting!$A$2:$B$1703,2,FALSE),""),"No")</f>
        <v/>
      </c>
      <c r="S400" t="str">
        <f>IFERROR(IF(H400="conversion",VLOOKUP($A$2:$A$2367,Prospecting!$A$2:$B$427,2,FALSE),""),"No")</f>
        <v/>
      </c>
    </row>
    <row r="401" spans="1:19" x14ac:dyDescent="0.2">
      <c r="A401" s="2">
        <v>56</v>
      </c>
      <c r="B401" s="3">
        <v>43490.57916666667</v>
      </c>
      <c r="C401" s="7">
        <f t="shared" si="30"/>
        <v>6</v>
      </c>
      <c r="D401" s="1" t="str">
        <f>VLOOKUP($C$2:$C$2367,Weekday!$A$1:$B$8,2,FALSE)</f>
        <v>Friday</v>
      </c>
      <c r="E401" s="2" t="s">
        <v>351</v>
      </c>
      <c r="F401" s="2" t="s">
        <v>348</v>
      </c>
      <c r="G401" s="2" t="s">
        <v>19</v>
      </c>
      <c r="H401" s="2" t="s">
        <v>14</v>
      </c>
      <c r="I401" s="2" t="s">
        <v>265</v>
      </c>
      <c r="J401" s="2" t="s">
        <v>22</v>
      </c>
      <c r="K401" s="2" t="s">
        <v>12</v>
      </c>
      <c r="L401" s="2" t="s">
        <v>13</v>
      </c>
      <c r="M401" s="13" t="str">
        <f>VLOOKUP($L$2:$L$2367,Agenumeric!$A$1:$B$6,2,FALSE)</f>
        <v>25_34</v>
      </c>
      <c r="N401" s="13">
        <f t="shared" si="31"/>
        <v>0</v>
      </c>
      <c r="O401" s="13" t="str">
        <f t="shared" si="32"/>
        <v>Weekday</v>
      </c>
      <c r="P401" s="13">
        <f t="shared" si="33"/>
        <v>13</v>
      </c>
      <c r="Q401" s="13" t="str">
        <f t="shared" si="34"/>
        <v>Afternoon</v>
      </c>
      <c r="R401" t="str">
        <f>IFERROR(IF(H401="conversion",VLOOKUP($A$2:$A$2367,Retargeting!$A$2:$B$1703,2,FALSE),""),"No")</f>
        <v>No</v>
      </c>
      <c r="S401" t="str">
        <f>IFERROR(IF(H401="conversion",VLOOKUP($A$2:$A$2367,Prospecting!$A$2:$B$427,2,FALSE),""),"No")</f>
        <v>Yes</v>
      </c>
    </row>
    <row r="402" spans="1:19" x14ac:dyDescent="0.2">
      <c r="A402">
        <v>57</v>
      </c>
      <c r="B402" s="1">
        <v>43487.361805555556</v>
      </c>
      <c r="C402" s="7">
        <f t="shared" si="30"/>
        <v>3</v>
      </c>
      <c r="D402" s="1" t="str">
        <f>VLOOKUP($C$2:$C$2367,Weekday!$A$1:$B$8,2,FALSE)</f>
        <v>Tuesday</v>
      </c>
      <c r="E402" t="s">
        <v>351</v>
      </c>
      <c r="F402" t="s">
        <v>346</v>
      </c>
      <c r="G402" t="s">
        <v>8</v>
      </c>
      <c r="H402" t="s">
        <v>20</v>
      </c>
      <c r="I402" t="s">
        <v>54</v>
      </c>
      <c r="J402" t="s">
        <v>16</v>
      </c>
      <c r="K402" t="s">
        <v>17</v>
      </c>
      <c r="L402" t="s">
        <v>18</v>
      </c>
      <c r="M402" s="13" t="str">
        <f>VLOOKUP($L$2:$L$2367,Agenumeric!$A$1:$B$6,2,FALSE)</f>
        <v>45_54</v>
      </c>
      <c r="N402" s="13">
        <f t="shared" si="31"/>
        <v>0</v>
      </c>
      <c r="O402" s="13" t="str">
        <f t="shared" si="32"/>
        <v>Weekday</v>
      </c>
      <c r="P402" s="13">
        <f t="shared" si="33"/>
        <v>8</v>
      </c>
      <c r="Q402" s="13" t="str">
        <f t="shared" si="34"/>
        <v>Morning</v>
      </c>
      <c r="R402" t="str">
        <f>IFERROR(IF(H402="conversion",VLOOKUP($A$2:$A$2367,Retargeting!$A$2:$B$1703,2,FALSE),""),"No")</f>
        <v/>
      </c>
      <c r="S402" t="str">
        <f>IFERROR(IF(H402="conversion",VLOOKUP($A$2:$A$2367,Prospecting!$A$2:$B$427,2,FALSE),""),"No")</f>
        <v/>
      </c>
    </row>
    <row r="403" spans="1:19" x14ac:dyDescent="0.2">
      <c r="A403" s="2">
        <v>57</v>
      </c>
      <c r="B403" s="3">
        <v>43493.611805555556</v>
      </c>
      <c r="C403" s="7">
        <f t="shared" si="30"/>
        <v>2</v>
      </c>
      <c r="D403" s="1" t="str">
        <f>VLOOKUP($C$2:$C$2367,Weekday!$A$1:$B$8,2,FALSE)</f>
        <v>Monday</v>
      </c>
      <c r="E403" s="2" t="s">
        <v>351</v>
      </c>
      <c r="F403" s="2" t="s">
        <v>348</v>
      </c>
      <c r="G403" s="2" t="s">
        <v>8</v>
      </c>
      <c r="H403" s="2" t="s">
        <v>14</v>
      </c>
      <c r="I403" s="2" t="s">
        <v>54</v>
      </c>
      <c r="J403" s="2" t="s">
        <v>16</v>
      </c>
      <c r="K403" s="2" t="s">
        <v>17</v>
      </c>
      <c r="L403" s="2" t="s">
        <v>18</v>
      </c>
      <c r="M403" s="13" t="str">
        <f>VLOOKUP($L$2:$L$2367,Agenumeric!$A$1:$B$6,2,FALSE)</f>
        <v>45_54</v>
      </c>
      <c r="N403" s="13">
        <f t="shared" si="31"/>
        <v>0</v>
      </c>
      <c r="O403" s="13" t="str">
        <f t="shared" si="32"/>
        <v>Weekday</v>
      </c>
      <c r="P403" s="13">
        <f t="shared" si="33"/>
        <v>14</v>
      </c>
      <c r="Q403" s="13" t="str">
        <f t="shared" si="34"/>
        <v>Afternoon</v>
      </c>
      <c r="R403" t="str">
        <f>IFERROR(IF(H403="conversion",VLOOKUP($A$2:$A$2367,Retargeting!$A$2:$B$1703,2,FALSE),""),"No")</f>
        <v>Yes</v>
      </c>
      <c r="S403" t="str">
        <f>IFERROR(IF(H403="conversion",VLOOKUP($A$2:$A$2367,Prospecting!$A$2:$B$427,2,FALSE),""),"No")</f>
        <v>No</v>
      </c>
    </row>
    <row r="404" spans="1:19" x14ac:dyDescent="0.2">
      <c r="A404">
        <v>58</v>
      </c>
      <c r="B404" s="1">
        <v>43468.870833333334</v>
      </c>
      <c r="C404" s="7">
        <f t="shared" si="30"/>
        <v>5</v>
      </c>
      <c r="D404" s="1" t="str">
        <f>VLOOKUP($C$2:$C$2367,Weekday!$A$1:$B$8,2,FALSE)</f>
        <v>Thursday</v>
      </c>
      <c r="E404" t="s">
        <v>351</v>
      </c>
      <c r="F404" t="s">
        <v>347</v>
      </c>
      <c r="G404" t="s">
        <v>8</v>
      </c>
      <c r="H404" t="s">
        <v>20</v>
      </c>
      <c r="I404" t="s">
        <v>62</v>
      </c>
      <c r="J404" t="s">
        <v>16</v>
      </c>
      <c r="K404" t="s">
        <v>12</v>
      </c>
      <c r="L404" t="s">
        <v>23</v>
      </c>
      <c r="M404" s="13" t="str">
        <f>VLOOKUP($L$2:$L$2367,Agenumeric!$A$1:$B$6,2,FALSE)</f>
        <v>35_44</v>
      </c>
      <c r="N404" s="13">
        <f t="shared" si="31"/>
        <v>0</v>
      </c>
      <c r="O404" s="13" t="str">
        <f t="shared" si="32"/>
        <v>Weekday</v>
      </c>
      <c r="P404" s="13">
        <f t="shared" si="33"/>
        <v>20</v>
      </c>
      <c r="Q404" s="13" t="str">
        <f t="shared" si="34"/>
        <v>Evening</v>
      </c>
      <c r="R404" t="str">
        <f>IFERROR(IF(H404="conversion",VLOOKUP($A$2:$A$2367,Retargeting!$A$2:$B$1703,2,FALSE),""),"No")</f>
        <v/>
      </c>
      <c r="S404" t="str">
        <f>IFERROR(IF(H404="conversion",VLOOKUP($A$2:$A$2367,Prospecting!$A$2:$B$427,2,FALSE),""),"No")</f>
        <v/>
      </c>
    </row>
    <row r="405" spans="1:19" x14ac:dyDescent="0.2">
      <c r="A405" s="2">
        <v>58</v>
      </c>
      <c r="B405" s="3">
        <v>43474.354861111111</v>
      </c>
      <c r="C405" s="7">
        <f t="shared" si="30"/>
        <v>4</v>
      </c>
      <c r="D405" s="1" t="str">
        <f>VLOOKUP($C$2:$C$2367,Weekday!$A$1:$B$8,2,FALSE)</f>
        <v>Wednesday</v>
      </c>
      <c r="E405" s="2" t="s">
        <v>351</v>
      </c>
      <c r="F405" s="2" t="s">
        <v>348</v>
      </c>
      <c r="G405" s="2" t="s">
        <v>8</v>
      </c>
      <c r="H405" s="2" t="s">
        <v>14</v>
      </c>
      <c r="I405" s="2" t="s">
        <v>62</v>
      </c>
      <c r="J405" s="2" t="s">
        <v>16</v>
      </c>
      <c r="K405" s="2" t="s">
        <v>12</v>
      </c>
      <c r="L405" s="2" t="s">
        <v>23</v>
      </c>
      <c r="M405" s="13" t="str">
        <f>VLOOKUP($L$2:$L$2367,Agenumeric!$A$1:$B$6,2,FALSE)</f>
        <v>35_44</v>
      </c>
      <c r="N405" s="13">
        <f t="shared" si="31"/>
        <v>0</v>
      </c>
      <c r="O405" s="13" t="str">
        <f t="shared" si="32"/>
        <v>Weekday</v>
      </c>
      <c r="P405" s="13">
        <f t="shared" si="33"/>
        <v>8</v>
      </c>
      <c r="Q405" s="13" t="str">
        <f t="shared" si="34"/>
        <v>Morning</v>
      </c>
      <c r="R405" t="str">
        <f>IFERROR(IF(H405="conversion",VLOOKUP($A$2:$A$2367,Retargeting!$A$2:$B$1703,2,FALSE),""),"No")</f>
        <v>No</v>
      </c>
      <c r="S405" t="str">
        <f>IFERROR(IF(H405="conversion",VLOOKUP($A$2:$A$2367,Prospecting!$A$2:$B$427,2,FALSE),""),"No")</f>
        <v>Yes</v>
      </c>
    </row>
    <row r="406" spans="1:19" x14ac:dyDescent="0.2">
      <c r="A406">
        <v>59</v>
      </c>
      <c r="B406" s="1">
        <v>43476.5</v>
      </c>
      <c r="C406" s="7">
        <f t="shared" si="30"/>
        <v>6</v>
      </c>
      <c r="D406" s="1" t="str">
        <f>VLOOKUP($C$2:$C$2367,Weekday!$A$1:$B$8,2,FALSE)</f>
        <v>Friday</v>
      </c>
      <c r="E406" t="s">
        <v>351</v>
      </c>
      <c r="F406" t="s">
        <v>346</v>
      </c>
      <c r="G406" t="s">
        <v>8</v>
      </c>
      <c r="H406" t="s">
        <v>9</v>
      </c>
      <c r="I406" t="s">
        <v>10</v>
      </c>
      <c r="J406" t="s">
        <v>11</v>
      </c>
      <c r="K406" t="s">
        <v>17</v>
      </c>
      <c r="L406" t="s">
        <v>18</v>
      </c>
      <c r="M406" s="13" t="str">
        <f>VLOOKUP($L$2:$L$2367,Agenumeric!$A$1:$B$6,2,FALSE)</f>
        <v>45_54</v>
      </c>
      <c r="N406" s="13">
        <f t="shared" si="31"/>
        <v>0</v>
      </c>
      <c r="O406" s="13" t="str">
        <f t="shared" si="32"/>
        <v>Weekday</v>
      </c>
      <c r="P406" s="13">
        <f t="shared" si="33"/>
        <v>12</v>
      </c>
      <c r="Q406" s="13" t="str">
        <f t="shared" si="34"/>
        <v>Afternoon</v>
      </c>
      <c r="R406" t="str">
        <f>IFERROR(IF(H406="conversion",VLOOKUP($A$2:$A$2367,Retargeting!$A$2:$B$1703,2,FALSE),""),"No")</f>
        <v/>
      </c>
      <c r="S406" t="str">
        <f>IFERROR(IF(H406="conversion",VLOOKUP($A$2:$A$2367,Prospecting!$A$2:$B$427,2,FALSE),""),"No")</f>
        <v/>
      </c>
    </row>
    <row r="407" spans="1:19" x14ac:dyDescent="0.2">
      <c r="A407">
        <v>59</v>
      </c>
      <c r="B407" s="1">
        <v>43476.530555555553</v>
      </c>
      <c r="C407" s="7">
        <f t="shared" si="30"/>
        <v>6</v>
      </c>
      <c r="D407" s="1" t="str">
        <f>VLOOKUP($C$2:$C$2367,Weekday!$A$1:$B$8,2,FALSE)</f>
        <v>Friday</v>
      </c>
      <c r="E407" t="s">
        <v>351</v>
      </c>
      <c r="F407" t="s">
        <v>346</v>
      </c>
      <c r="G407" t="s">
        <v>8</v>
      </c>
      <c r="H407" t="s">
        <v>9</v>
      </c>
      <c r="I407" t="s">
        <v>10</v>
      </c>
      <c r="J407" t="s">
        <v>11</v>
      </c>
      <c r="K407" t="s">
        <v>17</v>
      </c>
      <c r="L407" t="s">
        <v>18</v>
      </c>
      <c r="M407" s="13" t="str">
        <f>VLOOKUP($L$2:$L$2367,Agenumeric!$A$1:$B$6,2,FALSE)</f>
        <v>45_54</v>
      </c>
      <c r="N407" s="13">
        <f t="shared" si="31"/>
        <v>0</v>
      </c>
      <c r="O407" s="13" t="str">
        <f t="shared" si="32"/>
        <v>Weekday</v>
      </c>
      <c r="P407" s="13">
        <f t="shared" si="33"/>
        <v>12</v>
      </c>
      <c r="Q407" s="13" t="str">
        <f t="shared" si="34"/>
        <v>Afternoon</v>
      </c>
      <c r="R407" t="str">
        <f>IFERROR(IF(H407="conversion",VLOOKUP($A$2:$A$2367,Retargeting!$A$2:$B$1703,2,FALSE),""),"No")</f>
        <v/>
      </c>
      <c r="S407" t="str">
        <f>IFERROR(IF(H407="conversion",VLOOKUP($A$2:$A$2367,Prospecting!$A$2:$B$427,2,FALSE),""),"No")</f>
        <v/>
      </c>
    </row>
    <row r="408" spans="1:19" x14ac:dyDescent="0.2">
      <c r="A408">
        <v>59</v>
      </c>
      <c r="B408" s="1">
        <v>43476.53125</v>
      </c>
      <c r="C408" s="7">
        <f t="shared" si="30"/>
        <v>6</v>
      </c>
      <c r="D408" s="1" t="str">
        <f>VLOOKUP($C$2:$C$2367,Weekday!$A$1:$B$8,2,FALSE)</f>
        <v>Friday</v>
      </c>
      <c r="E408" t="s">
        <v>351</v>
      </c>
      <c r="F408" t="s">
        <v>346</v>
      </c>
      <c r="G408" t="s">
        <v>8</v>
      </c>
      <c r="H408" t="s">
        <v>9</v>
      </c>
      <c r="I408" t="s">
        <v>10</v>
      </c>
      <c r="J408" t="s">
        <v>11</v>
      </c>
      <c r="K408" t="s">
        <v>17</v>
      </c>
      <c r="L408" t="s">
        <v>18</v>
      </c>
      <c r="M408" s="13" t="str">
        <f>VLOOKUP($L$2:$L$2367,Agenumeric!$A$1:$B$6,2,FALSE)</f>
        <v>45_54</v>
      </c>
      <c r="N408" s="13">
        <f t="shared" si="31"/>
        <v>0</v>
      </c>
      <c r="O408" s="13" t="str">
        <f t="shared" si="32"/>
        <v>Weekday</v>
      </c>
      <c r="P408" s="13">
        <f t="shared" si="33"/>
        <v>12</v>
      </c>
      <c r="Q408" s="13" t="str">
        <f t="shared" si="34"/>
        <v>Afternoon</v>
      </c>
      <c r="R408" t="str">
        <f>IFERROR(IF(H408="conversion",VLOOKUP($A$2:$A$2367,Retargeting!$A$2:$B$1703,2,FALSE),""),"No")</f>
        <v/>
      </c>
      <c r="S408" t="str">
        <f>IFERROR(IF(H408="conversion",VLOOKUP($A$2:$A$2367,Prospecting!$A$2:$B$427,2,FALSE),""),"No")</f>
        <v/>
      </c>
    </row>
    <row r="409" spans="1:19" x14ac:dyDescent="0.2">
      <c r="A409">
        <v>59</v>
      </c>
      <c r="B409" s="1">
        <v>43475.661805555559</v>
      </c>
      <c r="C409" s="7">
        <f t="shared" si="30"/>
        <v>5</v>
      </c>
      <c r="D409" s="1" t="str">
        <f>VLOOKUP($C$2:$C$2367,Weekday!$A$1:$B$8,2,FALSE)</f>
        <v>Thursday</v>
      </c>
      <c r="E409" t="s">
        <v>351</v>
      </c>
      <c r="F409" t="s">
        <v>346</v>
      </c>
      <c r="G409" t="s">
        <v>8</v>
      </c>
      <c r="H409" t="s">
        <v>9</v>
      </c>
      <c r="I409" t="s">
        <v>10</v>
      </c>
      <c r="J409" t="s">
        <v>11</v>
      </c>
      <c r="K409" t="s">
        <v>17</v>
      </c>
      <c r="L409" t="s">
        <v>18</v>
      </c>
      <c r="M409" s="13" t="str">
        <f>VLOOKUP($L$2:$L$2367,Agenumeric!$A$1:$B$6,2,FALSE)</f>
        <v>45_54</v>
      </c>
      <c r="N409" s="13">
        <f t="shared" si="31"/>
        <v>0</v>
      </c>
      <c r="O409" s="13" t="str">
        <f t="shared" si="32"/>
        <v>Weekday</v>
      </c>
      <c r="P409" s="13">
        <f t="shared" si="33"/>
        <v>15</v>
      </c>
      <c r="Q409" s="13" t="str">
        <f t="shared" si="34"/>
        <v>Afternoon</v>
      </c>
      <c r="R409" t="str">
        <f>IFERROR(IF(H409="conversion",VLOOKUP($A$2:$A$2367,Retargeting!$A$2:$B$1703,2,FALSE),""),"No")</f>
        <v/>
      </c>
      <c r="S409" t="str">
        <f>IFERROR(IF(H409="conversion",VLOOKUP($A$2:$A$2367,Prospecting!$A$2:$B$427,2,FALSE),""),"No")</f>
        <v/>
      </c>
    </row>
    <row r="410" spans="1:19" x14ac:dyDescent="0.2">
      <c r="A410">
        <v>59</v>
      </c>
      <c r="B410" s="1">
        <v>43476.4</v>
      </c>
      <c r="C410" s="7">
        <f t="shared" si="30"/>
        <v>6</v>
      </c>
      <c r="D410" s="1" t="str">
        <f>VLOOKUP($C$2:$C$2367,Weekday!$A$1:$B$8,2,FALSE)</f>
        <v>Friday</v>
      </c>
      <c r="E410" t="s">
        <v>351</v>
      </c>
      <c r="F410" t="s">
        <v>346</v>
      </c>
      <c r="G410" t="s">
        <v>8</v>
      </c>
      <c r="H410" t="s">
        <v>9</v>
      </c>
      <c r="I410" t="s">
        <v>10</v>
      </c>
      <c r="J410" t="s">
        <v>11</v>
      </c>
      <c r="K410" t="s">
        <v>17</v>
      </c>
      <c r="L410" t="s">
        <v>18</v>
      </c>
      <c r="M410" s="13" t="str">
        <f>VLOOKUP($L$2:$L$2367,Agenumeric!$A$1:$B$6,2,FALSE)</f>
        <v>45_54</v>
      </c>
      <c r="N410" s="13">
        <f t="shared" si="31"/>
        <v>0</v>
      </c>
      <c r="O410" s="13" t="str">
        <f t="shared" si="32"/>
        <v>Weekday</v>
      </c>
      <c r="P410" s="13">
        <f t="shared" si="33"/>
        <v>9</v>
      </c>
      <c r="Q410" s="13" t="str">
        <f t="shared" si="34"/>
        <v>Morning</v>
      </c>
      <c r="R410" t="str">
        <f>IFERROR(IF(H410="conversion",VLOOKUP($A$2:$A$2367,Retargeting!$A$2:$B$1703,2,FALSE),""),"No")</f>
        <v/>
      </c>
      <c r="S410" t="str">
        <f>IFERROR(IF(H410="conversion",VLOOKUP($A$2:$A$2367,Prospecting!$A$2:$B$427,2,FALSE),""),"No")</f>
        <v/>
      </c>
    </row>
    <row r="411" spans="1:19" x14ac:dyDescent="0.2">
      <c r="A411">
        <v>59</v>
      </c>
      <c r="B411" s="1">
        <v>43474.618055555555</v>
      </c>
      <c r="C411" s="7">
        <f t="shared" si="30"/>
        <v>4</v>
      </c>
      <c r="D411" s="1" t="str">
        <f>VLOOKUP($C$2:$C$2367,Weekday!$A$1:$B$8,2,FALSE)</f>
        <v>Wednesday</v>
      </c>
      <c r="E411" t="s">
        <v>351</v>
      </c>
      <c r="F411" t="s">
        <v>346</v>
      </c>
      <c r="G411" t="s">
        <v>8</v>
      </c>
      <c r="H411" t="s">
        <v>9</v>
      </c>
      <c r="I411" t="s">
        <v>10</v>
      </c>
      <c r="J411" t="s">
        <v>11</v>
      </c>
      <c r="K411" t="s">
        <v>17</v>
      </c>
      <c r="L411" t="s">
        <v>18</v>
      </c>
      <c r="M411" s="13" t="str">
        <f>VLOOKUP($L$2:$L$2367,Agenumeric!$A$1:$B$6,2,FALSE)</f>
        <v>45_54</v>
      </c>
      <c r="N411" s="13">
        <f t="shared" si="31"/>
        <v>0</v>
      </c>
      <c r="O411" s="13" t="str">
        <f t="shared" si="32"/>
        <v>Weekday</v>
      </c>
      <c r="P411" s="13">
        <f t="shared" si="33"/>
        <v>14</v>
      </c>
      <c r="Q411" s="13" t="str">
        <f t="shared" si="34"/>
        <v>Afternoon</v>
      </c>
      <c r="R411" t="str">
        <f>IFERROR(IF(H411="conversion",VLOOKUP($A$2:$A$2367,Retargeting!$A$2:$B$1703,2,FALSE),""),"No")</f>
        <v/>
      </c>
      <c r="S411" t="str">
        <f>IFERROR(IF(H411="conversion",VLOOKUP($A$2:$A$2367,Prospecting!$A$2:$B$427,2,FALSE),""),"No")</f>
        <v/>
      </c>
    </row>
    <row r="412" spans="1:19" x14ac:dyDescent="0.2">
      <c r="A412">
        <v>59</v>
      </c>
      <c r="B412" s="1">
        <v>43474.4375</v>
      </c>
      <c r="C412" s="7">
        <f t="shared" si="30"/>
        <v>4</v>
      </c>
      <c r="D412" s="1" t="str">
        <f>VLOOKUP($C$2:$C$2367,Weekday!$A$1:$B$8,2,FALSE)</f>
        <v>Wednesday</v>
      </c>
      <c r="E412" t="s">
        <v>351</v>
      </c>
      <c r="F412" t="s">
        <v>346</v>
      </c>
      <c r="G412" t="s">
        <v>8</v>
      </c>
      <c r="H412" t="s">
        <v>25</v>
      </c>
      <c r="I412" t="s">
        <v>10</v>
      </c>
      <c r="J412" t="s">
        <v>11</v>
      </c>
      <c r="K412" t="s">
        <v>17</v>
      </c>
      <c r="L412" t="s">
        <v>18</v>
      </c>
      <c r="M412" s="13" t="str">
        <f>VLOOKUP($L$2:$L$2367,Agenumeric!$A$1:$B$6,2,FALSE)</f>
        <v>45_54</v>
      </c>
      <c r="N412" s="13">
        <f t="shared" si="31"/>
        <v>0</v>
      </c>
      <c r="O412" s="13" t="str">
        <f t="shared" si="32"/>
        <v>Weekday</v>
      </c>
      <c r="P412" s="13">
        <f t="shared" si="33"/>
        <v>10</v>
      </c>
      <c r="Q412" s="13" t="str">
        <f t="shared" si="34"/>
        <v>Morning</v>
      </c>
      <c r="R412" t="str">
        <f>IFERROR(IF(H412="conversion",VLOOKUP($A$2:$A$2367,Retargeting!$A$2:$B$1703,2,FALSE),""),"No")</f>
        <v/>
      </c>
      <c r="S412" t="str">
        <f>IFERROR(IF(H412="conversion",VLOOKUP($A$2:$A$2367,Prospecting!$A$2:$B$427,2,FALSE),""),"No")</f>
        <v/>
      </c>
    </row>
    <row r="413" spans="1:19" x14ac:dyDescent="0.2">
      <c r="A413">
        <v>59</v>
      </c>
      <c r="B413" s="1">
        <v>43475.489583333336</v>
      </c>
      <c r="C413" s="7">
        <f t="shared" si="30"/>
        <v>5</v>
      </c>
      <c r="D413" s="1" t="str">
        <f>VLOOKUP($C$2:$C$2367,Weekday!$A$1:$B$8,2,FALSE)</f>
        <v>Thursday</v>
      </c>
      <c r="E413" t="s">
        <v>351</v>
      </c>
      <c r="F413" t="s">
        <v>346</v>
      </c>
      <c r="G413" t="s">
        <v>8</v>
      </c>
      <c r="H413" t="s">
        <v>9</v>
      </c>
      <c r="I413" t="s">
        <v>10</v>
      </c>
      <c r="J413" t="s">
        <v>11</v>
      </c>
      <c r="K413" t="s">
        <v>17</v>
      </c>
      <c r="L413" t="s">
        <v>18</v>
      </c>
      <c r="M413" s="13" t="str">
        <f>VLOOKUP($L$2:$L$2367,Agenumeric!$A$1:$B$6,2,FALSE)</f>
        <v>45_54</v>
      </c>
      <c r="N413" s="13">
        <f t="shared" si="31"/>
        <v>0</v>
      </c>
      <c r="O413" s="13" t="str">
        <f t="shared" si="32"/>
        <v>Weekday</v>
      </c>
      <c r="P413" s="13">
        <f t="shared" si="33"/>
        <v>11</v>
      </c>
      <c r="Q413" s="13" t="str">
        <f t="shared" si="34"/>
        <v>Morning</v>
      </c>
      <c r="R413" t="str">
        <f>IFERROR(IF(H413="conversion",VLOOKUP($A$2:$A$2367,Retargeting!$A$2:$B$1703,2,FALSE),""),"No")</f>
        <v/>
      </c>
      <c r="S413" t="str">
        <f>IFERROR(IF(H413="conversion",VLOOKUP($A$2:$A$2367,Prospecting!$A$2:$B$427,2,FALSE),""),"No")</f>
        <v/>
      </c>
    </row>
    <row r="414" spans="1:19" x14ac:dyDescent="0.2">
      <c r="A414">
        <v>59</v>
      </c>
      <c r="B414" s="1">
        <v>43479.502083333333</v>
      </c>
      <c r="C414" s="7">
        <f t="shared" si="30"/>
        <v>2</v>
      </c>
      <c r="D414" s="1" t="str">
        <f>VLOOKUP($C$2:$C$2367,Weekday!$A$1:$B$8,2,FALSE)</f>
        <v>Monday</v>
      </c>
      <c r="E414" t="s">
        <v>351</v>
      </c>
      <c r="F414" t="s">
        <v>346</v>
      </c>
      <c r="G414" t="s">
        <v>8</v>
      </c>
      <c r="H414" t="s">
        <v>9</v>
      </c>
      <c r="I414" t="s">
        <v>10</v>
      </c>
      <c r="J414" t="s">
        <v>11</v>
      </c>
      <c r="K414" t="s">
        <v>17</v>
      </c>
      <c r="L414" t="s">
        <v>18</v>
      </c>
      <c r="M414" s="13" t="str">
        <f>VLOOKUP($L$2:$L$2367,Agenumeric!$A$1:$B$6,2,FALSE)</f>
        <v>45_54</v>
      </c>
      <c r="N414" s="13">
        <f t="shared" si="31"/>
        <v>0</v>
      </c>
      <c r="O414" s="13" t="str">
        <f t="shared" si="32"/>
        <v>Weekday</v>
      </c>
      <c r="P414" s="13">
        <f t="shared" si="33"/>
        <v>12</v>
      </c>
      <c r="Q414" s="13" t="str">
        <f t="shared" si="34"/>
        <v>Afternoon</v>
      </c>
      <c r="R414" t="str">
        <f>IFERROR(IF(H414="conversion",VLOOKUP($A$2:$A$2367,Retargeting!$A$2:$B$1703,2,FALSE),""),"No")</f>
        <v/>
      </c>
      <c r="S414" t="str">
        <f>IFERROR(IF(H414="conversion",VLOOKUP($A$2:$A$2367,Prospecting!$A$2:$B$427,2,FALSE),""),"No")</f>
        <v/>
      </c>
    </row>
    <row r="415" spans="1:19" x14ac:dyDescent="0.2">
      <c r="A415">
        <v>59</v>
      </c>
      <c r="B415" s="1">
        <v>43475.402777777781</v>
      </c>
      <c r="C415" s="7">
        <f t="shared" si="30"/>
        <v>5</v>
      </c>
      <c r="D415" s="1" t="str">
        <f>VLOOKUP($C$2:$C$2367,Weekday!$A$1:$B$8,2,FALSE)</f>
        <v>Thursday</v>
      </c>
      <c r="E415" t="s">
        <v>351</v>
      </c>
      <c r="F415" t="s">
        <v>346</v>
      </c>
      <c r="G415" t="s">
        <v>8</v>
      </c>
      <c r="H415" t="s">
        <v>9</v>
      </c>
      <c r="I415" t="s">
        <v>10</v>
      </c>
      <c r="J415" t="s">
        <v>11</v>
      </c>
      <c r="K415" t="s">
        <v>17</v>
      </c>
      <c r="L415" t="s">
        <v>18</v>
      </c>
      <c r="M415" s="13" t="str">
        <f>VLOOKUP($L$2:$L$2367,Agenumeric!$A$1:$B$6,2,FALSE)</f>
        <v>45_54</v>
      </c>
      <c r="N415" s="13">
        <f t="shared" si="31"/>
        <v>0</v>
      </c>
      <c r="O415" s="13" t="str">
        <f t="shared" si="32"/>
        <v>Weekday</v>
      </c>
      <c r="P415" s="13">
        <f t="shared" si="33"/>
        <v>9</v>
      </c>
      <c r="Q415" s="13" t="str">
        <f t="shared" si="34"/>
        <v>Morning</v>
      </c>
      <c r="R415" t="str">
        <f>IFERROR(IF(H415="conversion",VLOOKUP($A$2:$A$2367,Retargeting!$A$2:$B$1703,2,FALSE),""),"No")</f>
        <v/>
      </c>
      <c r="S415" t="str">
        <f>IFERROR(IF(H415="conversion",VLOOKUP($A$2:$A$2367,Prospecting!$A$2:$B$427,2,FALSE),""),"No")</f>
        <v/>
      </c>
    </row>
    <row r="416" spans="1:19" x14ac:dyDescent="0.2">
      <c r="A416">
        <v>59</v>
      </c>
      <c r="B416" s="1">
        <v>43474.634027777778</v>
      </c>
      <c r="C416" s="7">
        <f t="shared" si="30"/>
        <v>4</v>
      </c>
      <c r="D416" s="1" t="str">
        <f>VLOOKUP($C$2:$C$2367,Weekday!$A$1:$B$8,2,FALSE)</f>
        <v>Wednesday</v>
      </c>
      <c r="E416" t="s">
        <v>351</v>
      </c>
      <c r="F416" t="s">
        <v>346</v>
      </c>
      <c r="G416" t="s">
        <v>8</v>
      </c>
      <c r="H416" t="s">
        <v>9</v>
      </c>
      <c r="I416" t="s">
        <v>10</v>
      </c>
      <c r="J416" t="s">
        <v>11</v>
      </c>
      <c r="K416" t="s">
        <v>17</v>
      </c>
      <c r="L416" t="s">
        <v>18</v>
      </c>
      <c r="M416" s="13" t="str">
        <f>VLOOKUP($L$2:$L$2367,Agenumeric!$A$1:$B$6,2,FALSE)</f>
        <v>45_54</v>
      </c>
      <c r="N416" s="13">
        <f t="shared" si="31"/>
        <v>0</v>
      </c>
      <c r="O416" s="13" t="str">
        <f t="shared" si="32"/>
        <v>Weekday</v>
      </c>
      <c r="P416" s="13">
        <f t="shared" si="33"/>
        <v>15</v>
      </c>
      <c r="Q416" s="13" t="str">
        <f t="shared" si="34"/>
        <v>Afternoon</v>
      </c>
      <c r="R416" t="str">
        <f>IFERROR(IF(H416="conversion",VLOOKUP($A$2:$A$2367,Retargeting!$A$2:$B$1703,2,FALSE),""),"No")</f>
        <v/>
      </c>
      <c r="S416" t="str">
        <f>IFERROR(IF(H416="conversion",VLOOKUP($A$2:$A$2367,Prospecting!$A$2:$B$427,2,FALSE),""),"No")</f>
        <v/>
      </c>
    </row>
    <row r="417" spans="1:19" x14ac:dyDescent="0.2">
      <c r="A417">
        <v>59</v>
      </c>
      <c r="B417" s="1">
        <v>43479.506249999999</v>
      </c>
      <c r="C417" s="7">
        <f t="shared" si="30"/>
        <v>2</v>
      </c>
      <c r="D417" s="1" t="str">
        <f>VLOOKUP($C$2:$C$2367,Weekday!$A$1:$B$8,2,FALSE)</f>
        <v>Monday</v>
      </c>
      <c r="E417" t="s">
        <v>351</v>
      </c>
      <c r="F417" t="s">
        <v>346</v>
      </c>
      <c r="G417" t="s">
        <v>8</v>
      </c>
      <c r="H417" t="s">
        <v>20</v>
      </c>
      <c r="I417" t="s">
        <v>10</v>
      </c>
      <c r="J417" t="s">
        <v>11</v>
      </c>
      <c r="K417" t="s">
        <v>17</v>
      </c>
      <c r="L417" t="s">
        <v>18</v>
      </c>
      <c r="M417" s="13" t="str">
        <f>VLOOKUP($L$2:$L$2367,Agenumeric!$A$1:$B$6,2,FALSE)</f>
        <v>45_54</v>
      </c>
      <c r="N417" s="13">
        <f t="shared" si="31"/>
        <v>0</v>
      </c>
      <c r="O417" s="13" t="str">
        <f t="shared" si="32"/>
        <v>Weekday</v>
      </c>
      <c r="P417" s="13">
        <f t="shared" si="33"/>
        <v>12</v>
      </c>
      <c r="Q417" s="13" t="str">
        <f t="shared" si="34"/>
        <v>Afternoon</v>
      </c>
      <c r="R417" t="str">
        <f>IFERROR(IF(H417="conversion",VLOOKUP($A$2:$A$2367,Retargeting!$A$2:$B$1703,2,FALSE),""),"No")</f>
        <v/>
      </c>
      <c r="S417" t="str">
        <f>IFERROR(IF(H417="conversion",VLOOKUP($A$2:$A$2367,Prospecting!$A$2:$B$427,2,FALSE),""),"No")</f>
        <v/>
      </c>
    </row>
    <row r="418" spans="1:19" x14ac:dyDescent="0.2">
      <c r="A418">
        <v>59</v>
      </c>
      <c r="B418" s="1">
        <v>43479.425000000003</v>
      </c>
      <c r="C418" s="7">
        <f t="shared" si="30"/>
        <v>2</v>
      </c>
      <c r="D418" s="1" t="str">
        <f>VLOOKUP($C$2:$C$2367,Weekday!$A$1:$B$8,2,FALSE)</f>
        <v>Monday</v>
      </c>
      <c r="E418" t="s">
        <v>351</v>
      </c>
      <c r="F418" t="s">
        <v>346</v>
      </c>
      <c r="G418" t="s">
        <v>8</v>
      </c>
      <c r="H418" t="s">
        <v>9</v>
      </c>
      <c r="I418" t="s">
        <v>10</v>
      </c>
      <c r="J418" t="s">
        <v>11</v>
      </c>
      <c r="K418" t="s">
        <v>17</v>
      </c>
      <c r="L418" t="s">
        <v>18</v>
      </c>
      <c r="M418" s="13" t="str">
        <f>VLOOKUP($L$2:$L$2367,Agenumeric!$A$1:$B$6,2,FALSE)</f>
        <v>45_54</v>
      </c>
      <c r="N418" s="13">
        <f t="shared" si="31"/>
        <v>0</v>
      </c>
      <c r="O418" s="13" t="str">
        <f t="shared" si="32"/>
        <v>Weekday</v>
      </c>
      <c r="P418" s="13">
        <f t="shared" si="33"/>
        <v>10</v>
      </c>
      <c r="Q418" s="13" t="str">
        <f t="shared" si="34"/>
        <v>Morning</v>
      </c>
      <c r="R418" t="str">
        <f>IFERROR(IF(H418="conversion",VLOOKUP($A$2:$A$2367,Retargeting!$A$2:$B$1703,2,FALSE),""),"No")</f>
        <v/>
      </c>
      <c r="S418" t="str">
        <f>IFERROR(IF(H418="conversion",VLOOKUP($A$2:$A$2367,Prospecting!$A$2:$B$427,2,FALSE),""),"No")</f>
        <v/>
      </c>
    </row>
    <row r="419" spans="1:19" x14ac:dyDescent="0.2">
      <c r="A419">
        <v>59</v>
      </c>
      <c r="B419" s="1">
        <v>43475.509722222225</v>
      </c>
      <c r="C419" s="7">
        <f t="shared" si="30"/>
        <v>5</v>
      </c>
      <c r="D419" s="1" t="str">
        <f>VLOOKUP($C$2:$C$2367,Weekday!$A$1:$B$8,2,FALSE)</f>
        <v>Thursday</v>
      </c>
      <c r="E419" t="s">
        <v>351</v>
      </c>
      <c r="F419" t="s">
        <v>346</v>
      </c>
      <c r="G419" t="s">
        <v>8</v>
      </c>
      <c r="H419" t="s">
        <v>9</v>
      </c>
      <c r="I419" t="s">
        <v>10</v>
      </c>
      <c r="J419" t="s">
        <v>11</v>
      </c>
      <c r="K419" t="s">
        <v>17</v>
      </c>
      <c r="L419" t="s">
        <v>18</v>
      </c>
      <c r="M419" s="13" t="str">
        <f>VLOOKUP($L$2:$L$2367,Agenumeric!$A$1:$B$6,2,FALSE)</f>
        <v>45_54</v>
      </c>
      <c r="N419" s="13">
        <f t="shared" si="31"/>
        <v>0</v>
      </c>
      <c r="O419" s="13" t="str">
        <f t="shared" si="32"/>
        <v>Weekday</v>
      </c>
      <c r="P419" s="13">
        <f t="shared" si="33"/>
        <v>12</v>
      </c>
      <c r="Q419" s="13" t="str">
        <f t="shared" si="34"/>
        <v>Afternoon</v>
      </c>
      <c r="R419" t="str">
        <f>IFERROR(IF(H419="conversion",VLOOKUP($A$2:$A$2367,Retargeting!$A$2:$B$1703,2,FALSE),""),"No")</f>
        <v/>
      </c>
      <c r="S419" t="str">
        <f>IFERROR(IF(H419="conversion",VLOOKUP($A$2:$A$2367,Prospecting!$A$2:$B$427,2,FALSE),""),"No")</f>
        <v/>
      </c>
    </row>
    <row r="420" spans="1:19" x14ac:dyDescent="0.2">
      <c r="A420">
        <v>59</v>
      </c>
      <c r="B420" s="1">
        <v>43474.61041666667</v>
      </c>
      <c r="C420" s="7">
        <f t="shared" si="30"/>
        <v>4</v>
      </c>
      <c r="D420" s="1" t="str">
        <f>VLOOKUP($C$2:$C$2367,Weekday!$A$1:$B$8,2,FALSE)</f>
        <v>Wednesday</v>
      </c>
      <c r="E420" t="s">
        <v>351</v>
      </c>
      <c r="F420" t="s">
        <v>346</v>
      </c>
      <c r="G420" t="s">
        <v>8</v>
      </c>
      <c r="H420" t="s">
        <v>9</v>
      </c>
      <c r="I420" t="s">
        <v>10</v>
      </c>
      <c r="J420" t="s">
        <v>11</v>
      </c>
      <c r="K420" t="s">
        <v>17</v>
      </c>
      <c r="L420" t="s">
        <v>18</v>
      </c>
      <c r="M420" s="13" t="str">
        <f>VLOOKUP($L$2:$L$2367,Agenumeric!$A$1:$B$6,2,FALSE)</f>
        <v>45_54</v>
      </c>
      <c r="N420" s="13">
        <f t="shared" si="31"/>
        <v>0</v>
      </c>
      <c r="O420" s="13" t="str">
        <f t="shared" si="32"/>
        <v>Weekday</v>
      </c>
      <c r="P420" s="13">
        <f t="shared" si="33"/>
        <v>14</v>
      </c>
      <c r="Q420" s="13" t="str">
        <f t="shared" si="34"/>
        <v>Afternoon</v>
      </c>
      <c r="R420" t="str">
        <f>IFERROR(IF(H420="conversion",VLOOKUP($A$2:$A$2367,Retargeting!$A$2:$B$1703,2,FALSE),""),"No")</f>
        <v/>
      </c>
      <c r="S420" t="str">
        <f>IFERROR(IF(H420="conversion",VLOOKUP($A$2:$A$2367,Prospecting!$A$2:$B$427,2,FALSE),""),"No")</f>
        <v/>
      </c>
    </row>
    <row r="421" spans="1:19" x14ac:dyDescent="0.2">
      <c r="A421">
        <v>59</v>
      </c>
      <c r="B421" s="1">
        <v>43474.624305555553</v>
      </c>
      <c r="C421" s="7">
        <f t="shared" si="30"/>
        <v>4</v>
      </c>
      <c r="D421" s="1" t="str">
        <f>VLOOKUP($C$2:$C$2367,Weekday!$A$1:$B$8,2,FALSE)</f>
        <v>Wednesday</v>
      </c>
      <c r="E421" t="s">
        <v>351</v>
      </c>
      <c r="F421" t="s">
        <v>346</v>
      </c>
      <c r="G421" t="s">
        <v>8</v>
      </c>
      <c r="H421" t="s">
        <v>9</v>
      </c>
      <c r="I421" t="s">
        <v>10</v>
      </c>
      <c r="J421" t="s">
        <v>11</v>
      </c>
      <c r="K421" t="s">
        <v>17</v>
      </c>
      <c r="L421" t="s">
        <v>18</v>
      </c>
      <c r="M421" s="13" t="str">
        <f>VLOOKUP($L$2:$L$2367,Agenumeric!$A$1:$B$6,2,FALSE)</f>
        <v>45_54</v>
      </c>
      <c r="N421" s="13">
        <f t="shared" si="31"/>
        <v>0</v>
      </c>
      <c r="O421" s="13" t="str">
        <f t="shared" si="32"/>
        <v>Weekday</v>
      </c>
      <c r="P421" s="13">
        <f t="shared" si="33"/>
        <v>14</v>
      </c>
      <c r="Q421" s="13" t="str">
        <f t="shared" si="34"/>
        <v>Afternoon</v>
      </c>
      <c r="R421" t="str">
        <f>IFERROR(IF(H421="conversion",VLOOKUP($A$2:$A$2367,Retargeting!$A$2:$B$1703,2,FALSE),""),"No")</f>
        <v/>
      </c>
      <c r="S421" t="str">
        <f>IFERROR(IF(H421="conversion",VLOOKUP($A$2:$A$2367,Prospecting!$A$2:$B$427,2,FALSE),""),"No")</f>
        <v/>
      </c>
    </row>
    <row r="422" spans="1:19" x14ac:dyDescent="0.2">
      <c r="A422">
        <v>59</v>
      </c>
      <c r="B422" s="1">
        <v>43479.40347222222</v>
      </c>
      <c r="C422" s="7">
        <f t="shared" si="30"/>
        <v>2</v>
      </c>
      <c r="D422" s="1" t="str">
        <f>VLOOKUP($C$2:$C$2367,Weekday!$A$1:$B$8,2,FALSE)</f>
        <v>Monday</v>
      </c>
      <c r="E422" t="s">
        <v>351</v>
      </c>
      <c r="F422" t="s">
        <v>346</v>
      </c>
      <c r="G422" t="s">
        <v>8</v>
      </c>
      <c r="H422" t="s">
        <v>9</v>
      </c>
      <c r="I422" t="s">
        <v>10</v>
      </c>
      <c r="J422" t="s">
        <v>11</v>
      </c>
      <c r="K422" t="s">
        <v>17</v>
      </c>
      <c r="L422" t="s">
        <v>18</v>
      </c>
      <c r="M422" s="13" t="str">
        <f>VLOOKUP($L$2:$L$2367,Agenumeric!$A$1:$B$6,2,FALSE)</f>
        <v>45_54</v>
      </c>
      <c r="N422" s="13">
        <f t="shared" si="31"/>
        <v>0</v>
      </c>
      <c r="O422" s="13" t="str">
        <f t="shared" si="32"/>
        <v>Weekday</v>
      </c>
      <c r="P422" s="13">
        <f t="shared" si="33"/>
        <v>9</v>
      </c>
      <c r="Q422" s="13" t="str">
        <f t="shared" si="34"/>
        <v>Morning</v>
      </c>
      <c r="R422" t="str">
        <f>IFERROR(IF(H422="conversion",VLOOKUP($A$2:$A$2367,Retargeting!$A$2:$B$1703,2,FALSE),""),"No")</f>
        <v/>
      </c>
      <c r="S422" t="str">
        <f>IFERROR(IF(H422="conversion",VLOOKUP($A$2:$A$2367,Prospecting!$A$2:$B$427,2,FALSE),""),"No")</f>
        <v/>
      </c>
    </row>
    <row r="423" spans="1:19" x14ac:dyDescent="0.2">
      <c r="A423">
        <v>59</v>
      </c>
      <c r="B423" s="1">
        <v>43474.62777777778</v>
      </c>
      <c r="C423" s="7">
        <f t="shared" si="30"/>
        <v>4</v>
      </c>
      <c r="D423" s="1" t="str">
        <f>VLOOKUP($C$2:$C$2367,Weekday!$A$1:$B$8,2,FALSE)</f>
        <v>Wednesday</v>
      </c>
      <c r="E423" t="s">
        <v>351</v>
      </c>
      <c r="F423" t="s">
        <v>346</v>
      </c>
      <c r="G423" t="s">
        <v>8</v>
      </c>
      <c r="H423" t="s">
        <v>9</v>
      </c>
      <c r="I423" t="s">
        <v>10</v>
      </c>
      <c r="J423" t="s">
        <v>11</v>
      </c>
      <c r="K423" t="s">
        <v>17</v>
      </c>
      <c r="L423" t="s">
        <v>18</v>
      </c>
      <c r="M423" s="13" t="str">
        <f>VLOOKUP($L$2:$L$2367,Agenumeric!$A$1:$B$6,2,FALSE)</f>
        <v>45_54</v>
      </c>
      <c r="N423" s="13">
        <f t="shared" si="31"/>
        <v>0</v>
      </c>
      <c r="O423" s="13" t="str">
        <f t="shared" si="32"/>
        <v>Weekday</v>
      </c>
      <c r="P423" s="13">
        <f t="shared" si="33"/>
        <v>15</v>
      </c>
      <c r="Q423" s="13" t="str">
        <f t="shared" si="34"/>
        <v>Afternoon</v>
      </c>
      <c r="R423" t="str">
        <f>IFERROR(IF(H423="conversion",VLOOKUP($A$2:$A$2367,Retargeting!$A$2:$B$1703,2,FALSE),""),"No")</f>
        <v/>
      </c>
      <c r="S423" t="str">
        <f>IFERROR(IF(H423="conversion",VLOOKUP($A$2:$A$2367,Prospecting!$A$2:$B$427,2,FALSE),""),"No")</f>
        <v/>
      </c>
    </row>
    <row r="424" spans="1:19" x14ac:dyDescent="0.2">
      <c r="A424">
        <v>59</v>
      </c>
      <c r="B424" s="1">
        <v>43475.695833333331</v>
      </c>
      <c r="C424" s="7">
        <f t="shared" si="30"/>
        <v>5</v>
      </c>
      <c r="D424" s="1" t="str">
        <f>VLOOKUP($C$2:$C$2367,Weekday!$A$1:$B$8,2,FALSE)</f>
        <v>Thursday</v>
      </c>
      <c r="E424" t="s">
        <v>351</v>
      </c>
      <c r="F424" t="s">
        <v>346</v>
      </c>
      <c r="G424" t="s">
        <v>8</v>
      </c>
      <c r="H424" t="s">
        <v>9</v>
      </c>
      <c r="I424" t="s">
        <v>10</v>
      </c>
      <c r="J424" t="s">
        <v>11</v>
      </c>
      <c r="K424" t="s">
        <v>17</v>
      </c>
      <c r="L424" t="s">
        <v>18</v>
      </c>
      <c r="M424" s="13" t="str">
        <f>VLOOKUP($L$2:$L$2367,Agenumeric!$A$1:$B$6,2,FALSE)</f>
        <v>45_54</v>
      </c>
      <c r="N424" s="13">
        <f t="shared" si="31"/>
        <v>0</v>
      </c>
      <c r="O424" s="13" t="str">
        <f t="shared" si="32"/>
        <v>Weekday</v>
      </c>
      <c r="P424" s="13">
        <f t="shared" si="33"/>
        <v>16</v>
      </c>
      <c r="Q424" s="13" t="str">
        <f t="shared" si="34"/>
        <v>Afternoon</v>
      </c>
      <c r="R424" t="str">
        <f>IFERROR(IF(H424="conversion",VLOOKUP($A$2:$A$2367,Retargeting!$A$2:$B$1703,2,FALSE),""),"No")</f>
        <v/>
      </c>
      <c r="S424" t="str">
        <f>IFERROR(IF(H424="conversion",VLOOKUP($A$2:$A$2367,Prospecting!$A$2:$B$427,2,FALSE),""),"No")</f>
        <v/>
      </c>
    </row>
    <row r="425" spans="1:19" x14ac:dyDescent="0.2">
      <c r="A425">
        <v>59</v>
      </c>
      <c r="B425" s="1">
        <v>43475.395833333336</v>
      </c>
      <c r="C425" s="7">
        <f t="shared" si="30"/>
        <v>5</v>
      </c>
      <c r="D425" s="1" t="str">
        <f>VLOOKUP($C$2:$C$2367,Weekday!$A$1:$B$8,2,FALSE)</f>
        <v>Thursday</v>
      </c>
      <c r="E425" t="s">
        <v>351</v>
      </c>
      <c r="F425" t="s">
        <v>346</v>
      </c>
      <c r="G425" t="s">
        <v>8</v>
      </c>
      <c r="H425" t="s">
        <v>9</v>
      </c>
      <c r="I425" t="s">
        <v>10</v>
      </c>
      <c r="J425" t="s">
        <v>11</v>
      </c>
      <c r="K425" t="s">
        <v>17</v>
      </c>
      <c r="L425" t="s">
        <v>18</v>
      </c>
      <c r="M425" s="13" t="str">
        <f>VLOOKUP($L$2:$L$2367,Agenumeric!$A$1:$B$6,2,FALSE)</f>
        <v>45_54</v>
      </c>
      <c r="N425" s="13">
        <f t="shared" si="31"/>
        <v>0</v>
      </c>
      <c r="O425" s="13" t="str">
        <f t="shared" si="32"/>
        <v>Weekday</v>
      </c>
      <c r="P425" s="13">
        <f t="shared" si="33"/>
        <v>9</v>
      </c>
      <c r="Q425" s="13" t="str">
        <f t="shared" si="34"/>
        <v>Morning</v>
      </c>
      <c r="R425" t="str">
        <f>IFERROR(IF(H425="conversion",VLOOKUP($A$2:$A$2367,Retargeting!$A$2:$B$1703,2,FALSE),""),"No")</f>
        <v/>
      </c>
      <c r="S425" t="str">
        <f>IFERROR(IF(H425="conversion",VLOOKUP($A$2:$A$2367,Prospecting!$A$2:$B$427,2,FALSE),""),"No")</f>
        <v/>
      </c>
    </row>
    <row r="426" spans="1:19" x14ac:dyDescent="0.2">
      <c r="A426">
        <v>59</v>
      </c>
      <c r="B426" s="1">
        <v>43475.482638888891</v>
      </c>
      <c r="C426" s="7">
        <f t="shared" si="30"/>
        <v>5</v>
      </c>
      <c r="D426" s="1" t="str">
        <f>VLOOKUP($C$2:$C$2367,Weekday!$A$1:$B$8,2,FALSE)</f>
        <v>Thursday</v>
      </c>
      <c r="E426" t="s">
        <v>351</v>
      </c>
      <c r="F426" t="s">
        <v>346</v>
      </c>
      <c r="G426" t="s">
        <v>8</v>
      </c>
      <c r="H426" t="s">
        <v>9</v>
      </c>
      <c r="I426" t="s">
        <v>10</v>
      </c>
      <c r="J426" t="s">
        <v>11</v>
      </c>
      <c r="K426" t="s">
        <v>17</v>
      </c>
      <c r="L426" t="s">
        <v>18</v>
      </c>
      <c r="M426" s="13" t="str">
        <f>VLOOKUP($L$2:$L$2367,Agenumeric!$A$1:$B$6,2,FALSE)</f>
        <v>45_54</v>
      </c>
      <c r="N426" s="13">
        <f t="shared" si="31"/>
        <v>0</v>
      </c>
      <c r="O426" s="13" t="str">
        <f t="shared" si="32"/>
        <v>Weekday</v>
      </c>
      <c r="P426" s="13">
        <f t="shared" si="33"/>
        <v>11</v>
      </c>
      <c r="Q426" s="13" t="str">
        <f t="shared" si="34"/>
        <v>Morning</v>
      </c>
      <c r="R426" t="str">
        <f>IFERROR(IF(H426="conversion",VLOOKUP($A$2:$A$2367,Retargeting!$A$2:$B$1703,2,FALSE),""),"No")</f>
        <v/>
      </c>
      <c r="S426" t="str">
        <f>IFERROR(IF(H426="conversion",VLOOKUP($A$2:$A$2367,Prospecting!$A$2:$B$427,2,FALSE),""),"No")</f>
        <v/>
      </c>
    </row>
    <row r="427" spans="1:19" x14ac:dyDescent="0.2">
      <c r="A427">
        <v>59</v>
      </c>
      <c r="B427" s="1">
        <v>43475.631249999999</v>
      </c>
      <c r="C427" s="7">
        <f t="shared" si="30"/>
        <v>5</v>
      </c>
      <c r="D427" s="1" t="str">
        <f>VLOOKUP($C$2:$C$2367,Weekday!$A$1:$B$8,2,FALSE)</f>
        <v>Thursday</v>
      </c>
      <c r="E427" t="s">
        <v>351</v>
      </c>
      <c r="F427" t="s">
        <v>346</v>
      </c>
      <c r="G427" t="s">
        <v>8</v>
      </c>
      <c r="H427" t="s">
        <v>9</v>
      </c>
      <c r="I427" t="s">
        <v>10</v>
      </c>
      <c r="J427" t="s">
        <v>11</v>
      </c>
      <c r="K427" t="s">
        <v>17</v>
      </c>
      <c r="L427" t="s">
        <v>18</v>
      </c>
      <c r="M427" s="13" t="str">
        <f>VLOOKUP($L$2:$L$2367,Agenumeric!$A$1:$B$6,2,FALSE)</f>
        <v>45_54</v>
      </c>
      <c r="N427" s="13">
        <f t="shared" si="31"/>
        <v>0</v>
      </c>
      <c r="O427" s="13" t="str">
        <f t="shared" si="32"/>
        <v>Weekday</v>
      </c>
      <c r="P427" s="13">
        <f t="shared" si="33"/>
        <v>15</v>
      </c>
      <c r="Q427" s="13" t="str">
        <f t="shared" si="34"/>
        <v>Afternoon</v>
      </c>
      <c r="R427" t="str">
        <f>IFERROR(IF(H427="conversion",VLOOKUP($A$2:$A$2367,Retargeting!$A$2:$B$1703,2,FALSE),""),"No")</f>
        <v/>
      </c>
      <c r="S427" t="str">
        <f>IFERROR(IF(H427="conversion",VLOOKUP($A$2:$A$2367,Prospecting!$A$2:$B$427,2,FALSE),""),"No")</f>
        <v/>
      </c>
    </row>
    <row r="428" spans="1:19" x14ac:dyDescent="0.2">
      <c r="A428">
        <v>59</v>
      </c>
      <c r="B428" s="1">
        <v>43475.63958333333</v>
      </c>
      <c r="C428" s="7">
        <f t="shared" si="30"/>
        <v>5</v>
      </c>
      <c r="D428" s="1" t="str">
        <f>VLOOKUP($C$2:$C$2367,Weekday!$A$1:$B$8,2,FALSE)</f>
        <v>Thursday</v>
      </c>
      <c r="E428" t="s">
        <v>351</v>
      </c>
      <c r="F428" t="s">
        <v>346</v>
      </c>
      <c r="G428" t="s">
        <v>8</v>
      </c>
      <c r="H428" t="s">
        <v>9</v>
      </c>
      <c r="I428" t="s">
        <v>10</v>
      </c>
      <c r="J428" t="s">
        <v>11</v>
      </c>
      <c r="K428" t="s">
        <v>17</v>
      </c>
      <c r="L428" t="s">
        <v>18</v>
      </c>
      <c r="M428" s="13" t="str">
        <f>VLOOKUP($L$2:$L$2367,Agenumeric!$A$1:$B$6,2,FALSE)</f>
        <v>45_54</v>
      </c>
      <c r="N428" s="13">
        <f t="shared" si="31"/>
        <v>0</v>
      </c>
      <c r="O428" s="13" t="str">
        <f t="shared" si="32"/>
        <v>Weekday</v>
      </c>
      <c r="P428" s="13">
        <f t="shared" si="33"/>
        <v>15</v>
      </c>
      <c r="Q428" s="13" t="str">
        <f t="shared" si="34"/>
        <v>Afternoon</v>
      </c>
      <c r="R428" t="str">
        <f>IFERROR(IF(H428="conversion",VLOOKUP($A$2:$A$2367,Retargeting!$A$2:$B$1703,2,FALSE),""),"No")</f>
        <v/>
      </c>
      <c r="S428" t="str">
        <f>IFERROR(IF(H428="conversion",VLOOKUP($A$2:$A$2367,Prospecting!$A$2:$B$427,2,FALSE),""),"No")</f>
        <v/>
      </c>
    </row>
    <row r="429" spans="1:19" x14ac:dyDescent="0.2">
      <c r="A429">
        <v>59</v>
      </c>
      <c r="B429" s="1">
        <v>43476.421527777777</v>
      </c>
      <c r="C429" s="7">
        <f t="shared" si="30"/>
        <v>6</v>
      </c>
      <c r="D429" s="1" t="str">
        <f>VLOOKUP($C$2:$C$2367,Weekday!$A$1:$B$8,2,FALSE)</f>
        <v>Friday</v>
      </c>
      <c r="E429" t="s">
        <v>351</v>
      </c>
      <c r="F429" t="s">
        <v>346</v>
      </c>
      <c r="G429" t="s">
        <v>8</v>
      </c>
      <c r="H429" t="s">
        <v>9</v>
      </c>
      <c r="I429" t="s">
        <v>62</v>
      </c>
      <c r="J429" t="s">
        <v>22</v>
      </c>
      <c r="K429" t="s">
        <v>17</v>
      </c>
      <c r="L429" t="s">
        <v>18</v>
      </c>
      <c r="M429" s="13" t="str">
        <f>VLOOKUP($L$2:$L$2367,Agenumeric!$A$1:$B$6,2,FALSE)</f>
        <v>45_54</v>
      </c>
      <c r="N429" s="13">
        <f t="shared" si="31"/>
        <v>0</v>
      </c>
      <c r="O429" s="13" t="str">
        <f t="shared" si="32"/>
        <v>Weekday</v>
      </c>
      <c r="P429" s="13">
        <f t="shared" si="33"/>
        <v>10</v>
      </c>
      <c r="Q429" s="13" t="str">
        <f t="shared" si="34"/>
        <v>Morning</v>
      </c>
      <c r="R429" t="str">
        <f>IFERROR(IF(H429="conversion",VLOOKUP($A$2:$A$2367,Retargeting!$A$2:$B$1703,2,FALSE),""),"No")</f>
        <v/>
      </c>
      <c r="S429" t="str">
        <f>IFERROR(IF(H429="conversion",VLOOKUP($A$2:$A$2367,Prospecting!$A$2:$B$427,2,FALSE),""),"No")</f>
        <v/>
      </c>
    </row>
    <row r="430" spans="1:19" x14ac:dyDescent="0.2">
      <c r="A430">
        <v>59</v>
      </c>
      <c r="B430" s="1">
        <v>43476.421527777777</v>
      </c>
      <c r="C430" s="7">
        <f t="shared" si="30"/>
        <v>6</v>
      </c>
      <c r="D430" s="1" t="str">
        <f>VLOOKUP($C$2:$C$2367,Weekday!$A$1:$B$8,2,FALSE)</f>
        <v>Friday</v>
      </c>
      <c r="E430" t="s">
        <v>351</v>
      </c>
      <c r="F430" t="s">
        <v>346</v>
      </c>
      <c r="G430" t="s">
        <v>8</v>
      </c>
      <c r="H430" t="s">
        <v>9</v>
      </c>
      <c r="I430" t="s">
        <v>152</v>
      </c>
      <c r="J430" t="s">
        <v>22</v>
      </c>
      <c r="K430" t="s">
        <v>17</v>
      </c>
      <c r="L430" t="s">
        <v>18</v>
      </c>
      <c r="M430" s="13" t="str">
        <f>VLOOKUP($L$2:$L$2367,Agenumeric!$A$1:$B$6,2,FALSE)</f>
        <v>45_54</v>
      </c>
      <c r="N430" s="13">
        <f t="shared" si="31"/>
        <v>0</v>
      </c>
      <c r="O430" s="13" t="str">
        <f t="shared" si="32"/>
        <v>Weekday</v>
      </c>
      <c r="P430" s="13">
        <f t="shared" si="33"/>
        <v>10</v>
      </c>
      <c r="Q430" s="13" t="str">
        <f t="shared" si="34"/>
        <v>Morning</v>
      </c>
      <c r="R430" t="str">
        <f>IFERROR(IF(H430="conversion",VLOOKUP($A$2:$A$2367,Retargeting!$A$2:$B$1703,2,FALSE),""),"No")</f>
        <v/>
      </c>
      <c r="S430" t="str">
        <f>IFERROR(IF(H430="conversion",VLOOKUP($A$2:$A$2367,Prospecting!$A$2:$B$427,2,FALSE),""),"No")</f>
        <v/>
      </c>
    </row>
    <row r="431" spans="1:19" x14ac:dyDescent="0.2">
      <c r="A431">
        <v>59</v>
      </c>
      <c r="B431" s="1">
        <v>43474.500694444447</v>
      </c>
      <c r="C431" s="7">
        <f t="shared" si="30"/>
        <v>4</v>
      </c>
      <c r="D431" s="1" t="str">
        <f>VLOOKUP($C$2:$C$2367,Weekday!$A$1:$B$8,2,FALSE)</f>
        <v>Wednesday</v>
      </c>
      <c r="E431" t="s">
        <v>351</v>
      </c>
      <c r="F431" t="s">
        <v>346</v>
      </c>
      <c r="G431" t="s">
        <v>8</v>
      </c>
      <c r="H431" t="s">
        <v>9</v>
      </c>
      <c r="I431" t="s">
        <v>37</v>
      </c>
      <c r="J431" t="s">
        <v>16</v>
      </c>
      <c r="K431" t="s">
        <v>17</v>
      </c>
      <c r="L431" t="s">
        <v>18</v>
      </c>
      <c r="M431" s="13" t="str">
        <f>VLOOKUP($L$2:$L$2367,Agenumeric!$A$1:$B$6,2,FALSE)</f>
        <v>45_54</v>
      </c>
      <c r="N431" s="13">
        <f t="shared" si="31"/>
        <v>0</v>
      </c>
      <c r="O431" s="13" t="str">
        <f t="shared" si="32"/>
        <v>Weekday</v>
      </c>
      <c r="P431" s="13">
        <f t="shared" si="33"/>
        <v>12</v>
      </c>
      <c r="Q431" s="13" t="str">
        <f t="shared" si="34"/>
        <v>Afternoon</v>
      </c>
      <c r="R431" t="str">
        <f>IFERROR(IF(H431="conversion",VLOOKUP($A$2:$A$2367,Retargeting!$A$2:$B$1703,2,FALSE),""),"No")</f>
        <v/>
      </c>
      <c r="S431" t="str">
        <f>IFERROR(IF(H431="conversion",VLOOKUP($A$2:$A$2367,Prospecting!$A$2:$B$427,2,FALSE),""),"No")</f>
        <v/>
      </c>
    </row>
    <row r="432" spans="1:19" x14ac:dyDescent="0.2">
      <c r="A432">
        <v>59</v>
      </c>
      <c r="B432" s="1">
        <v>43474.513194444444</v>
      </c>
      <c r="C432" s="7">
        <f t="shared" si="30"/>
        <v>4</v>
      </c>
      <c r="D432" s="1" t="str">
        <f>VLOOKUP($C$2:$C$2367,Weekday!$A$1:$B$8,2,FALSE)</f>
        <v>Wednesday</v>
      </c>
      <c r="E432" t="s">
        <v>351</v>
      </c>
      <c r="F432" t="s">
        <v>346</v>
      </c>
      <c r="G432" t="s">
        <v>8</v>
      </c>
      <c r="H432" t="s">
        <v>9</v>
      </c>
      <c r="I432" t="s">
        <v>37</v>
      </c>
      <c r="J432" t="s">
        <v>16</v>
      </c>
      <c r="K432" t="s">
        <v>17</v>
      </c>
      <c r="L432" t="s">
        <v>18</v>
      </c>
      <c r="M432" s="13" t="str">
        <f>VLOOKUP($L$2:$L$2367,Agenumeric!$A$1:$B$6,2,FALSE)</f>
        <v>45_54</v>
      </c>
      <c r="N432" s="13">
        <f t="shared" si="31"/>
        <v>0</v>
      </c>
      <c r="O432" s="13" t="str">
        <f t="shared" si="32"/>
        <v>Weekday</v>
      </c>
      <c r="P432" s="13">
        <f t="shared" si="33"/>
        <v>12</v>
      </c>
      <c r="Q432" s="13" t="str">
        <f t="shared" si="34"/>
        <v>Afternoon</v>
      </c>
      <c r="R432" t="str">
        <f>IFERROR(IF(H432="conversion",VLOOKUP($A$2:$A$2367,Retargeting!$A$2:$B$1703,2,FALSE),""),"No")</f>
        <v/>
      </c>
      <c r="S432" t="str">
        <f>IFERROR(IF(H432="conversion",VLOOKUP($A$2:$A$2367,Prospecting!$A$2:$B$427,2,FALSE),""),"No")</f>
        <v/>
      </c>
    </row>
    <row r="433" spans="1:19" x14ac:dyDescent="0.2">
      <c r="A433">
        <v>59</v>
      </c>
      <c r="B433" s="1">
        <v>43474.506944444445</v>
      </c>
      <c r="C433" s="7">
        <f t="shared" si="30"/>
        <v>4</v>
      </c>
      <c r="D433" s="1" t="str">
        <f>VLOOKUP($C$2:$C$2367,Weekday!$A$1:$B$8,2,FALSE)</f>
        <v>Wednesday</v>
      </c>
      <c r="E433" t="s">
        <v>351</v>
      </c>
      <c r="F433" t="s">
        <v>346</v>
      </c>
      <c r="G433" t="s">
        <v>8</v>
      </c>
      <c r="H433" t="s">
        <v>9</v>
      </c>
      <c r="I433" t="s">
        <v>37</v>
      </c>
      <c r="J433" t="s">
        <v>16</v>
      </c>
      <c r="K433" t="s">
        <v>17</v>
      </c>
      <c r="L433" t="s">
        <v>18</v>
      </c>
      <c r="M433" s="13" t="str">
        <f>VLOOKUP($L$2:$L$2367,Agenumeric!$A$1:$B$6,2,FALSE)</f>
        <v>45_54</v>
      </c>
      <c r="N433" s="13">
        <f t="shared" si="31"/>
        <v>0</v>
      </c>
      <c r="O433" s="13" t="str">
        <f t="shared" si="32"/>
        <v>Weekday</v>
      </c>
      <c r="P433" s="13">
        <f t="shared" si="33"/>
        <v>12</v>
      </c>
      <c r="Q433" s="13" t="str">
        <f t="shared" si="34"/>
        <v>Afternoon</v>
      </c>
      <c r="R433" t="str">
        <f>IFERROR(IF(H433="conversion",VLOOKUP($A$2:$A$2367,Retargeting!$A$2:$B$1703,2,FALSE),""),"No")</f>
        <v/>
      </c>
      <c r="S433" t="str">
        <f>IFERROR(IF(H433="conversion",VLOOKUP($A$2:$A$2367,Prospecting!$A$2:$B$427,2,FALSE),""),"No")</f>
        <v/>
      </c>
    </row>
    <row r="434" spans="1:19" x14ac:dyDescent="0.2">
      <c r="A434" s="2">
        <v>59</v>
      </c>
      <c r="B434" s="3">
        <v>43479.526388888888</v>
      </c>
      <c r="C434" s="7">
        <f t="shared" si="30"/>
        <v>2</v>
      </c>
      <c r="D434" s="1" t="str">
        <f>VLOOKUP($C$2:$C$2367,Weekday!$A$1:$B$8,2,FALSE)</f>
        <v>Monday</v>
      </c>
      <c r="E434" s="2" t="s">
        <v>351</v>
      </c>
      <c r="F434" s="2" t="s">
        <v>348</v>
      </c>
      <c r="G434" s="2" t="s">
        <v>8</v>
      </c>
      <c r="H434" s="2" t="s">
        <v>14</v>
      </c>
      <c r="I434" s="2" t="s">
        <v>10</v>
      </c>
      <c r="J434" s="2" t="s">
        <v>11</v>
      </c>
      <c r="K434" s="2" t="s">
        <v>17</v>
      </c>
      <c r="L434" s="2" t="s">
        <v>18</v>
      </c>
      <c r="M434" s="13" t="str">
        <f>VLOOKUP($L$2:$L$2367,Agenumeric!$A$1:$B$6,2,FALSE)</f>
        <v>45_54</v>
      </c>
      <c r="N434" s="13">
        <f t="shared" si="31"/>
        <v>0</v>
      </c>
      <c r="O434" s="13" t="str">
        <f t="shared" si="32"/>
        <v>Weekday</v>
      </c>
      <c r="P434" s="13">
        <f t="shared" si="33"/>
        <v>12</v>
      </c>
      <c r="Q434" s="13" t="str">
        <f t="shared" si="34"/>
        <v>Afternoon</v>
      </c>
      <c r="R434" t="str">
        <f>IFERROR(IF(H434="conversion",VLOOKUP($A$2:$A$2367,Retargeting!$A$2:$B$1703,2,FALSE),""),"No")</f>
        <v>Yes</v>
      </c>
      <c r="S434" t="str">
        <f>IFERROR(IF(H434="conversion",VLOOKUP($A$2:$A$2367,Prospecting!$A$2:$B$427,2,FALSE),""),"No")</f>
        <v>No</v>
      </c>
    </row>
    <row r="435" spans="1:19" x14ac:dyDescent="0.2">
      <c r="A435">
        <v>60</v>
      </c>
      <c r="B435" s="1">
        <v>43471.629861111112</v>
      </c>
      <c r="C435" s="7">
        <f t="shared" si="30"/>
        <v>1</v>
      </c>
      <c r="D435" s="1" t="str">
        <f>VLOOKUP($C$2:$C$2367,Weekday!$A$1:$B$8,2,FALSE)</f>
        <v>Sunday</v>
      </c>
      <c r="E435" t="s">
        <v>351</v>
      </c>
      <c r="F435" t="s">
        <v>347</v>
      </c>
      <c r="G435" t="s">
        <v>19</v>
      </c>
      <c r="H435" t="s">
        <v>20</v>
      </c>
      <c r="I435" t="s">
        <v>215</v>
      </c>
      <c r="J435" t="s">
        <v>29</v>
      </c>
      <c r="K435" t="s">
        <v>17</v>
      </c>
      <c r="L435" t="s">
        <v>13</v>
      </c>
      <c r="M435" s="13" t="str">
        <f>VLOOKUP($L$2:$L$2367,Agenumeric!$A$1:$B$6,2,FALSE)</f>
        <v>25_34</v>
      </c>
      <c r="N435" s="13">
        <f t="shared" si="31"/>
        <v>0</v>
      </c>
      <c r="O435" s="13" t="str">
        <f t="shared" si="32"/>
        <v>Weekend</v>
      </c>
      <c r="P435" s="13">
        <f t="shared" si="33"/>
        <v>15</v>
      </c>
      <c r="Q435" s="13" t="str">
        <f t="shared" si="34"/>
        <v>Afternoon</v>
      </c>
      <c r="R435" t="str">
        <f>IFERROR(IF(H435="conversion",VLOOKUP($A$2:$A$2367,Retargeting!$A$2:$B$1703,2,FALSE),""),"No")</f>
        <v/>
      </c>
      <c r="S435" t="str">
        <f>IFERROR(IF(H435="conversion",VLOOKUP($A$2:$A$2367,Prospecting!$A$2:$B$427,2,FALSE),""),"No")</f>
        <v/>
      </c>
    </row>
    <row r="436" spans="1:19" x14ac:dyDescent="0.2">
      <c r="A436" s="2">
        <v>60</v>
      </c>
      <c r="B436" s="3">
        <v>43473.604861111111</v>
      </c>
      <c r="C436" s="7">
        <f t="shared" si="30"/>
        <v>3</v>
      </c>
      <c r="D436" s="1" t="str">
        <f>VLOOKUP($C$2:$C$2367,Weekday!$A$1:$B$8,2,FALSE)</f>
        <v>Tuesday</v>
      </c>
      <c r="E436" s="2" t="s">
        <v>351</v>
      </c>
      <c r="F436" s="2" t="s">
        <v>348</v>
      </c>
      <c r="G436" s="2" t="s">
        <v>19</v>
      </c>
      <c r="H436" s="2" t="s">
        <v>14</v>
      </c>
      <c r="I436" s="2" t="s">
        <v>215</v>
      </c>
      <c r="J436" s="2" t="s">
        <v>29</v>
      </c>
      <c r="K436" s="2" t="s">
        <v>17</v>
      </c>
      <c r="L436" s="2" t="s">
        <v>13</v>
      </c>
      <c r="M436" s="13" t="str">
        <f>VLOOKUP($L$2:$L$2367,Agenumeric!$A$1:$B$6,2,FALSE)</f>
        <v>25_34</v>
      </c>
      <c r="N436" s="13">
        <f t="shared" si="31"/>
        <v>0</v>
      </c>
      <c r="O436" s="13" t="str">
        <f t="shared" si="32"/>
        <v>Weekday</v>
      </c>
      <c r="P436" s="13">
        <f t="shared" si="33"/>
        <v>14</v>
      </c>
      <c r="Q436" s="13" t="str">
        <f t="shared" si="34"/>
        <v>Afternoon</v>
      </c>
      <c r="R436" t="str">
        <f>IFERROR(IF(H436="conversion",VLOOKUP($A$2:$A$2367,Retargeting!$A$2:$B$1703,2,FALSE),""),"No")</f>
        <v>No</v>
      </c>
      <c r="S436" t="str">
        <f>IFERROR(IF(H436="conversion",VLOOKUP($A$2:$A$2367,Prospecting!$A$2:$B$427,2,FALSE),""),"No")</f>
        <v>Yes</v>
      </c>
    </row>
    <row r="437" spans="1:19" x14ac:dyDescent="0.2">
      <c r="A437">
        <v>61</v>
      </c>
      <c r="B437" s="1">
        <v>43479.920138888891</v>
      </c>
      <c r="C437" s="7">
        <f t="shared" si="30"/>
        <v>2</v>
      </c>
      <c r="D437" s="1" t="str">
        <f>VLOOKUP($C$2:$C$2367,Weekday!$A$1:$B$8,2,FALSE)</f>
        <v>Monday</v>
      </c>
      <c r="E437" t="s">
        <v>351</v>
      </c>
      <c r="F437" t="s">
        <v>347</v>
      </c>
      <c r="G437" t="s">
        <v>8</v>
      </c>
      <c r="H437" t="s">
        <v>25</v>
      </c>
      <c r="I437" t="s">
        <v>47</v>
      </c>
      <c r="J437" t="s">
        <v>16</v>
      </c>
      <c r="K437" t="s">
        <v>12</v>
      </c>
      <c r="L437" t="s">
        <v>18</v>
      </c>
      <c r="M437" s="13" t="str">
        <f>VLOOKUP($L$2:$L$2367,Agenumeric!$A$1:$B$6,2,FALSE)</f>
        <v>45_54</v>
      </c>
      <c r="N437" s="13">
        <f t="shared" si="31"/>
        <v>0</v>
      </c>
      <c r="O437" s="13" t="str">
        <f t="shared" si="32"/>
        <v>Weekday</v>
      </c>
      <c r="P437" s="13">
        <f t="shared" si="33"/>
        <v>22</v>
      </c>
      <c r="Q437" s="13" t="str">
        <f t="shared" si="34"/>
        <v>Evening</v>
      </c>
      <c r="R437" t="str">
        <f>IFERROR(IF(H437="conversion",VLOOKUP($A$2:$A$2367,Retargeting!$A$2:$B$1703,2,FALSE),""),"No")</f>
        <v/>
      </c>
      <c r="S437" t="str">
        <f>IFERROR(IF(H437="conversion",VLOOKUP($A$2:$A$2367,Prospecting!$A$2:$B$427,2,FALSE),""),"No")</f>
        <v/>
      </c>
    </row>
    <row r="438" spans="1:19" x14ac:dyDescent="0.2">
      <c r="A438">
        <v>61</v>
      </c>
      <c r="B438" s="1">
        <v>43479.923611111109</v>
      </c>
      <c r="C438" s="7">
        <f t="shared" si="30"/>
        <v>2</v>
      </c>
      <c r="D438" s="1" t="str">
        <f>VLOOKUP($C$2:$C$2367,Weekday!$A$1:$B$8,2,FALSE)</f>
        <v>Monday</v>
      </c>
      <c r="E438" t="s">
        <v>351</v>
      </c>
      <c r="F438" t="s">
        <v>347</v>
      </c>
      <c r="G438" t="s">
        <v>8</v>
      </c>
      <c r="H438" t="s">
        <v>20</v>
      </c>
      <c r="I438" t="s">
        <v>47</v>
      </c>
      <c r="J438" t="s">
        <v>16</v>
      </c>
      <c r="K438" t="s">
        <v>12</v>
      </c>
      <c r="L438" t="s">
        <v>18</v>
      </c>
      <c r="M438" s="13" t="str">
        <f>VLOOKUP($L$2:$L$2367,Agenumeric!$A$1:$B$6,2,FALSE)</f>
        <v>45_54</v>
      </c>
      <c r="N438" s="13">
        <f t="shared" si="31"/>
        <v>0</v>
      </c>
      <c r="O438" s="13" t="str">
        <f t="shared" si="32"/>
        <v>Weekday</v>
      </c>
      <c r="P438" s="13">
        <f t="shared" si="33"/>
        <v>22</v>
      </c>
      <c r="Q438" s="13" t="str">
        <f t="shared" si="34"/>
        <v>Evening</v>
      </c>
      <c r="R438" t="str">
        <f>IFERROR(IF(H438="conversion",VLOOKUP($A$2:$A$2367,Retargeting!$A$2:$B$1703,2,FALSE),""),"No")</f>
        <v/>
      </c>
      <c r="S438" t="str">
        <f>IFERROR(IF(H438="conversion",VLOOKUP($A$2:$A$2367,Prospecting!$A$2:$B$427,2,FALSE),""),"No")</f>
        <v/>
      </c>
    </row>
    <row r="439" spans="1:19" x14ac:dyDescent="0.2">
      <c r="A439" s="2">
        <v>61</v>
      </c>
      <c r="B439" s="3">
        <v>43479.943055555559</v>
      </c>
      <c r="C439" s="7">
        <f t="shared" si="30"/>
        <v>2</v>
      </c>
      <c r="D439" s="1" t="str">
        <f>VLOOKUP($C$2:$C$2367,Weekday!$A$1:$B$8,2,FALSE)</f>
        <v>Monday</v>
      </c>
      <c r="E439" s="2" t="s">
        <v>351</v>
      </c>
      <c r="F439" s="2" t="s">
        <v>348</v>
      </c>
      <c r="G439" s="2" t="s">
        <v>8</v>
      </c>
      <c r="H439" s="2" t="s">
        <v>14</v>
      </c>
      <c r="I439" s="2" t="s">
        <v>47</v>
      </c>
      <c r="J439" s="2" t="s">
        <v>16</v>
      </c>
      <c r="K439" s="2" t="s">
        <v>12</v>
      </c>
      <c r="L439" s="2" t="s">
        <v>18</v>
      </c>
      <c r="M439" s="13" t="str">
        <f>VLOOKUP($L$2:$L$2367,Agenumeric!$A$1:$B$6,2,FALSE)</f>
        <v>45_54</v>
      </c>
      <c r="N439" s="13">
        <f t="shared" si="31"/>
        <v>0</v>
      </c>
      <c r="O439" s="13" t="str">
        <f t="shared" si="32"/>
        <v>Weekday</v>
      </c>
      <c r="P439" s="13">
        <f t="shared" si="33"/>
        <v>22</v>
      </c>
      <c r="Q439" s="13" t="str">
        <f t="shared" si="34"/>
        <v>Evening</v>
      </c>
      <c r="R439" t="str">
        <f>IFERROR(IF(H439="conversion",VLOOKUP($A$2:$A$2367,Retargeting!$A$2:$B$1703,2,FALSE),""),"No")</f>
        <v>No</v>
      </c>
      <c r="S439" t="str">
        <f>IFERROR(IF(H439="conversion",VLOOKUP($A$2:$A$2367,Prospecting!$A$2:$B$427,2,FALSE),""),"No")</f>
        <v>Yes</v>
      </c>
    </row>
    <row r="440" spans="1:19" x14ac:dyDescent="0.2">
      <c r="A440">
        <v>62</v>
      </c>
      <c r="B440" s="1">
        <v>43490.697222222225</v>
      </c>
      <c r="C440" s="7">
        <f t="shared" si="30"/>
        <v>6</v>
      </c>
      <c r="D440" s="1" t="str">
        <f>VLOOKUP($C$2:$C$2367,Weekday!$A$1:$B$8,2,FALSE)</f>
        <v>Friday</v>
      </c>
      <c r="E440" t="s">
        <v>351</v>
      </c>
      <c r="F440" t="s">
        <v>346</v>
      </c>
      <c r="G440" t="s">
        <v>8</v>
      </c>
      <c r="H440" t="s">
        <v>20</v>
      </c>
      <c r="I440" t="s">
        <v>157</v>
      </c>
      <c r="J440" t="s">
        <v>22</v>
      </c>
      <c r="K440" t="s">
        <v>12</v>
      </c>
      <c r="L440" t="s">
        <v>13</v>
      </c>
      <c r="M440" s="13" t="str">
        <f>VLOOKUP($L$2:$L$2367,Agenumeric!$A$1:$B$6,2,FALSE)</f>
        <v>25_34</v>
      </c>
      <c r="N440" s="13">
        <f t="shared" si="31"/>
        <v>0</v>
      </c>
      <c r="O440" s="13" t="str">
        <f t="shared" si="32"/>
        <v>Weekday</v>
      </c>
      <c r="P440" s="13">
        <f t="shared" si="33"/>
        <v>16</v>
      </c>
      <c r="Q440" s="13" t="str">
        <f t="shared" si="34"/>
        <v>Afternoon</v>
      </c>
      <c r="R440" t="str">
        <f>IFERROR(IF(H440="conversion",VLOOKUP($A$2:$A$2367,Retargeting!$A$2:$B$1703,2,FALSE),""),"No")</f>
        <v/>
      </c>
      <c r="S440" t="str">
        <f>IFERROR(IF(H440="conversion",VLOOKUP($A$2:$A$2367,Prospecting!$A$2:$B$427,2,FALSE),""),"No")</f>
        <v/>
      </c>
    </row>
    <row r="441" spans="1:19" x14ac:dyDescent="0.2">
      <c r="A441">
        <v>62</v>
      </c>
      <c r="B441" s="1">
        <v>43490.697222222225</v>
      </c>
      <c r="C441" s="7">
        <f t="shared" si="30"/>
        <v>6</v>
      </c>
      <c r="D441" s="1" t="str">
        <f>VLOOKUP($C$2:$C$2367,Weekday!$A$1:$B$8,2,FALSE)</f>
        <v>Friday</v>
      </c>
      <c r="E441" t="s">
        <v>351</v>
      </c>
      <c r="F441" t="s">
        <v>346</v>
      </c>
      <c r="G441" t="s">
        <v>8</v>
      </c>
      <c r="H441" t="s">
        <v>9</v>
      </c>
      <c r="I441" t="s">
        <v>157</v>
      </c>
      <c r="J441" t="s">
        <v>22</v>
      </c>
      <c r="K441" t="s">
        <v>12</v>
      </c>
      <c r="L441" t="s">
        <v>13</v>
      </c>
      <c r="M441" s="13" t="str">
        <f>VLOOKUP($L$2:$L$2367,Agenumeric!$A$1:$B$6,2,FALSE)</f>
        <v>25_34</v>
      </c>
      <c r="N441" s="13">
        <f t="shared" si="31"/>
        <v>0</v>
      </c>
      <c r="O441" s="13" t="str">
        <f t="shared" si="32"/>
        <v>Weekday</v>
      </c>
      <c r="P441" s="13">
        <f t="shared" si="33"/>
        <v>16</v>
      </c>
      <c r="Q441" s="13" t="str">
        <f t="shared" si="34"/>
        <v>Afternoon</v>
      </c>
      <c r="R441" t="str">
        <f>IFERROR(IF(H441="conversion",VLOOKUP($A$2:$A$2367,Retargeting!$A$2:$B$1703,2,FALSE),""),"No")</f>
        <v/>
      </c>
      <c r="S441" t="str">
        <f>IFERROR(IF(H441="conversion",VLOOKUP($A$2:$A$2367,Prospecting!$A$2:$B$427,2,FALSE),""),"No")</f>
        <v/>
      </c>
    </row>
    <row r="442" spans="1:19" x14ac:dyDescent="0.2">
      <c r="A442">
        <v>62</v>
      </c>
      <c r="B442" s="1">
        <v>43488.674305555556</v>
      </c>
      <c r="C442" s="7">
        <f t="shared" si="30"/>
        <v>4</v>
      </c>
      <c r="D442" s="1" t="str">
        <f>VLOOKUP($C$2:$C$2367,Weekday!$A$1:$B$8,2,FALSE)</f>
        <v>Wednesday</v>
      </c>
      <c r="E442" t="s">
        <v>351</v>
      </c>
      <c r="F442" t="s">
        <v>346</v>
      </c>
      <c r="G442" t="s">
        <v>8</v>
      </c>
      <c r="H442" t="s">
        <v>9</v>
      </c>
      <c r="I442" t="s">
        <v>61</v>
      </c>
      <c r="J442" t="s">
        <v>16</v>
      </c>
      <c r="K442" t="s">
        <v>12</v>
      </c>
      <c r="L442" t="s">
        <v>13</v>
      </c>
      <c r="M442" s="13" t="str">
        <f>VLOOKUP($L$2:$L$2367,Agenumeric!$A$1:$B$6,2,FALSE)</f>
        <v>25_34</v>
      </c>
      <c r="N442" s="13">
        <f t="shared" si="31"/>
        <v>0</v>
      </c>
      <c r="O442" s="13" t="str">
        <f t="shared" si="32"/>
        <v>Weekday</v>
      </c>
      <c r="P442" s="13">
        <f t="shared" si="33"/>
        <v>16</v>
      </c>
      <c r="Q442" s="13" t="str">
        <f t="shared" si="34"/>
        <v>Afternoon</v>
      </c>
      <c r="R442" t="str">
        <f>IFERROR(IF(H442="conversion",VLOOKUP($A$2:$A$2367,Retargeting!$A$2:$B$1703,2,FALSE),""),"No")</f>
        <v/>
      </c>
      <c r="S442" t="str">
        <f>IFERROR(IF(H442="conversion",VLOOKUP($A$2:$A$2367,Prospecting!$A$2:$B$427,2,FALSE),""),"No")</f>
        <v/>
      </c>
    </row>
    <row r="443" spans="1:19" x14ac:dyDescent="0.2">
      <c r="A443">
        <v>62</v>
      </c>
      <c r="B443" s="1">
        <v>43477.612500000003</v>
      </c>
      <c r="C443" s="7">
        <f t="shared" si="30"/>
        <v>7</v>
      </c>
      <c r="D443" s="1" t="str">
        <f>VLOOKUP($C$2:$C$2367,Weekday!$A$1:$B$8,2,FALSE)</f>
        <v>Saturday</v>
      </c>
      <c r="E443" t="s">
        <v>351</v>
      </c>
      <c r="F443" t="s">
        <v>346</v>
      </c>
      <c r="G443" t="s">
        <v>8</v>
      </c>
      <c r="H443" t="s">
        <v>25</v>
      </c>
      <c r="I443" t="s">
        <v>30</v>
      </c>
      <c r="J443" t="s">
        <v>16</v>
      </c>
      <c r="K443" t="s">
        <v>12</v>
      </c>
      <c r="L443" t="s">
        <v>13</v>
      </c>
      <c r="M443" s="13" t="str">
        <f>VLOOKUP($L$2:$L$2367,Agenumeric!$A$1:$B$6,2,FALSE)</f>
        <v>25_34</v>
      </c>
      <c r="N443" s="13" t="str">
        <f t="shared" si="31"/>
        <v>yes</v>
      </c>
      <c r="O443" s="13" t="str">
        <f t="shared" si="32"/>
        <v>Weekend</v>
      </c>
      <c r="P443" s="13">
        <f t="shared" si="33"/>
        <v>14</v>
      </c>
      <c r="Q443" s="13" t="str">
        <f t="shared" si="34"/>
        <v>Afternoon</v>
      </c>
      <c r="R443" t="str">
        <f>IFERROR(IF(H443="conversion",VLOOKUP($A$2:$A$2367,Retargeting!$A$2:$B$1703,2,FALSE),""),"No")</f>
        <v/>
      </c>
      <c r="S443" t="str">
        <f>IFERROR(IF(H443="conversion",VLOOKUP($A$2:$A$2367,Prospecting!$A$2:$B$427,2,FALSE),""),"No")</f>
        <v/>
      </c>
    </row>
    <row r="444" spans="1:19" x14ac:dyDescent="0.2">
      <c r="A444">
        <v>62</v>
      </c>
      <c r="B444" s="1">
        <v>43490.640277777777</v>
      </c>
      <c r="C444" s="7">
        <f t="shared" si="30"/>
        <v>6</v>
      </c>
      <c r="D444" s="1" t="str">
        <f>VLOOKUP($C$2:$C$2367,Weekday!$A$1:$B$8,2,FALSE)</f>
        <v>Friday</v>
      </c>
      <c r="E444" t="s">
        <v>351</v>
      </c>
      <c r="F444" t="s">
        <v>346</v>
      </c>
      <c r="G444" t="s">
        <v>8</v>
      </c>
      <c r="H444" t="s">
        <v>9</v>
      </c>
      <c r="I444" t="s">
        <v>30</v>
      </c>
      <c r="J444" t="s">
        <v>16</v>
      </c>
      <c r="K444" t="s">
        <v>12</v>
      </c>
      <c r="L444" t="s">
        <v>13</v>
      </c>
      <c r="M444" s="13" t="str">
        <f>VLOOKUP($L$2:$L$2367,Agenumeric!$A$1:$B$6,2,FALSE)</f>
        <v>25_34</v>
      </c>
      <c r="N444" s="13" t="str">
        <f t="shared" si="31"/>
        <v>yes</v>
      </c>
      <c r="O444" s="13" t="str">
        <f t="shared" si="32"/>
        <v>Weekday</v>
      </c>
      <c r="P444" s="13">
        <f t="shared" si="33"/>
        <v>15</v>
      </c>
      <c r="Q444" s="13" t="str">
        <f t="shared" si="34"/>
        <v>Afternoon</v>
      </c>
      <c r="R444" t="str">
        <f>IFERROR(IF(H444="conversion",VLOOKUP($A$2:$A$2367,Retargeting!$A$2:$B$1703,2,FALSE),""),"No")</f>
        <v/>
      </c>
      <c r="S444" t="str">
        <f>IFERROR(IF(H444="conversion",VLOOKUP($A$2:$A$2367,Prospecting!$A$2:$B$427,2,FALSE),""),"No")</f>
        <v/>
      </c>
    </row>
    <row r="445" spans="1:19" x14ac:dyDescent="0.2">
      <c r="A445">
        <v>62</v>
      </c>
      <c r="B445" s="1">
        <v>43478.782638888886</v>
      </c>
      <c r="C445" s="7">
        <f t="shared" si="30"/>
        <v>1</v>
      </c>
      <c r="D445" s="1" t="str">
        <f>VLOOKUP($C$2:$C$2367,Weekday!$A$1:$B$8,2,FALSE)</f>
        <v>Sunday</v>
      </c>
      <c r="E445" t="s">
        <v>351</v>
      </c>
      <c r="F445" t="s">
        <v>346</v>
      </c>
      <c r="G445" t="s">
        <v>8</v>
      </c>
      <c r="H445" t="s">
        <v>9</v>
      </c>
      <c r="I445" t="s">
        <v>57</v>
      </c>
      <c r="J445" t="s">
        <v>16</v>
      </c>
      <c r="K445" t="s">
        <v>12</v>
      </c>
      <c r="L445" t="s">
        <v>13</v>
      </c>
      <c r="M445" s="13" t="str">
        <f>VLOOKUP($L$2:$L$2367,Agenumeric!$A$1:$B$6,2,FALSE)</f>
        <v>25_34</v>
      </c>
      <c r="N445" s="13">
        <f t="shared" si="31"/>
        <v>0</v>
      </c>
      <c r="O445" s="13" t="str">
        <f t="shared" si="32"/>
        <v>Weekend</v>
      </c>
      <c r="P445" s="13">
        <f t="shared" si="33"/>
        <v>18</v>
      </c>
      <c r="Q445" s="13" t="str">
        <f t="shared" si="34"/>
        <v>Evening</v>
      </c>
      <c r="R445" t="str">
        <f>IFERROR(IF(H445="conversion",VLOOKUP($A$2:$A$2367,Retargeting!$A$2:$B$1703,2,FALSE),""),"No")</f>
        <v/>
      </c>
      <c r="S445" t="str">
        <f>IFERROR(IF(H445="conversion",VLOOKUP($A$2:$A$2367,Prospecting!$A$2:$B$427,2,FALSE),""),"No")</f>
        <v/>
      </c>
    </row>
    <row r="446" spans="1:19" x14ac:dyDescent="0.2">
      <c r="A446">
        <v>62</v>
      </c>
      <c r="B446" s="1">
        <v>43484.426388888889</v>
      </c>
      <c r="C446" s="7">
        <f t="shared" si="30"/>
        <v>7</v>
      </c>
      <c r="D446" s="1" t="str">
        <f>VLOOKUP($C$2:$C$2367,Weekday!$A$1:$B$8,2,FALSE)</f>
        <v>Saturday</v>
      </c>
      <c r="E446" t="s">
        <v>351</v>
      </c>
      <c r="F446" t="s">
        <v>346</v>
      </c>
      <c r="G446" t="s">
        <v>8</v>
      </c>
      <c r="H446" t="s">
        <v>9</v>
      </c>
      <c r="I446" t="s">
        <v>308</v>
      </c>
      <c r="J446" t="s">
        <v>16</v>
      </c>
      <c r="K446" t="s">
        <v>12</v>
      </c>
      <c r="L446" t="s">
        <v>13</v>
      </c>
      <c r="M446" s="13" t="str">
        <f>VLOOKUP($L$2:$L$2367,Agenumeric!$A$1:$B$6,2,FALSE)</f>
        <v>25_34</v>
      </c>
      <c r="N446" s="13">
        <f t="shared" si="31"/>
        <v>0</v>
      </c>
      <c r="O446" s="13" t="str">
        <f t="shared" si="32"/>
        <v>Weekend</v>
      </c>
      <c r="P446" s="13">
        <f t="shared" si="33"/>
        <v>10</v>
      </c>
      <c r="Q446" s="13" t="str">
        <f t="shared" si="34"/>
        <v>Morning</v>
      </c>
      <c r="R446" t="str">
        <f>IFERROR(IF(H446="conversion",VLOOKUP($A$2:$A$2367,Retargeting!$A$2:$B$1703,2,FALSE),""),"No")</f>
        <v/>
      </c>
      <c r="S446" t="str">
        <f>IFERROR(IF(H446="conversion",VLOOKUP($A$2:$A$2367,Prospecting!$A$2:$B$427,2,FALSE),""),"No")</f>
        <v/>
      </c>
    </row>
    <row r="447" spans="1:19" x14ac:dyDescent="0.2">
      <c r="A447" s="2">
        <v>62</v>
      </c>
      <c r="B447" s="3">
        <v>43493.38958333333</v>
      </c>
      <c r="C447" s="7">
        <f t="shared" si="30"/>
        <v>2</v>
      </c>
      <c r="D447" s="1" t="str">
        <f>VLOOKUP($C$2:$C$2367,Weekday!$A$1:$B$8,2,FALSE)</f>
        <v>Monday</v>
      </c>
      <c r="E447" s="2" t="s">
        <v>351</v>
      </c>
      <c r="F447" s="2" t="s">
        <v>348</v>
      </c>
      <c r="G447" s="2" t="s">
        <v>8</v>
      </c>
      <c r="H447" s="2" t="s">
        <v>14</v>
      </c>
      <c r="I447" s="2" t="s">
        <v>157</v>
      </c>
      <c r="J447" s="2" t="s">
        <v>22</v>
      </c>
      <c r="K447" s="2" t="s">
        <v>12</v>
      </c>
      <c r="L447" s="2" t="s">
        <v>13</v>
      </c>
      <c r="M447" s="13" t="str">
        <f>VLOOKUP($L$2:$L$2367,Agenumeric!$A$1:$B$6,2,FALSE)</f>
        <v>25_34</v>
      </c>
      <c r="N447" s="13">
        <f t="shared" si="31"/>
        <v>0</v>
      </c>
      <c r="O447" s="13" t="str">
        <f t="shared" si="32"/>
        <v>Weekday</v>
      </c>
      <c r="P447" s="13">
        <f t="shared" si="33"/>
        <v>9</v>
      </c>
      <c r="Q447" s="13" t="str">
        <f t="shared" si="34"/>
        <v>Morning</v>
      </c>
      <c r="R447" t="str">
        <f>IFERROR(IF(H447="conversion",VLOOKUP($A$2:$A$2367,Retargeting!$A$2:$B$1703,2,FALSE),""),"No")</f>
        <v>Yes</v>
      </c>
      <c r="S447" t="str">
        <f>IFERROR(IF(H447="conversion",VLOOKUP($A$2:$A$2367,Prospecting!$A$2:$B$427,2,FALSE),""),"No")</f>
        <v>No</v>
      </c>
    </row>
    <row r="448" spans="1:19" x14ac:dyDescent="0.2">
      <c r="A448">
        <v>63</v>
      </c>
      <c r="B448" s="1">
        <v>43493.275000000001</v>
      </c>
      <c r="C448" s="7">
        <f t="shared" si="30"/>
        <v>2</v>
      </c>
      <c r="D448" s="1" t="str">
        <f>VLOOKUP($C$2:$C$2367,Weekday!$A$1:$B$8,2,FALSE)</f>
        <v>Monday</v>
      </c>
      <c r="E448" t="s">
        <v>351</v>
      </c>
      <c r="F448" t="s">
        <v>347</v>
      </c>
      <c r="G448" t="s">
        <v>8</v>
      </c>
      <c r="H448" t="s">
        <v>20</v>
      </c>
      <c r="I448" t="s">
        <v>182</v>
      </c>
      <c r="J448" t="s">
        <v>11</v>
      </c>
      <c r="K448" t="s">
        <v>17</v>
      </c>
      <c r="L448" t="s">
        <v>18</v>
      </c>
      <c r="M448" s="13" t="str">
        <f>VLOOKUP($L$2:$L$2367,Agenumeric!$A$1:$B$6,2,FALSE)</f>
        <v>45_54</v>
      </c>
      <c r="N448" s="13">
        <f t="shared" si="31"/>
        <v>0</v>
      </c>
      <c r="O448" s="13" t="str">
        <f t="shared" si="32"/>
        <v>Weekday</v>
      </c>
      <c r="P448" s="13">
        <f t="shared" si="33"/>
        <v>6</v>
      </c>
      <c r="Q448" s="13" t="str">
        <f t="shared" si="34"/>
        <v>Morning</v>
      </c>
      <c r="R448" t="str">
        <f>IFERROR(IF(H448="conversion",VLOOKUP($A$2:$A$2367,Retargeting!$A$2:$B$1703,2,FALSE),""),"No")</f>
        <v/>
      </c>
      <c r="S448" t="str">
        <f>IFERROR(IF(H448="conversion",VLOOKUP($A$2:$A$2367,Prospecting!$A$2:$B$427,2,FALSE),""),"No")</f>
        <v/>
      </c>
    </row>
    <row r="449" spans="1:19" x14ac:dyDescent="0.2">
      <c r="A449" s="2">
        <v>63</v>
      </c>
      <c r="B449" s="3">
        <v>43495.867361111108</v>
      </c>
      <c r="C449" s="7">
        <f t="shared" si="30"/>
        <v>4</v>
      </c>
      <c r="D449" s="1" t="str">
        <f>VLOOKUP($C$2:$C$2367,Weekday!$A$1:$B$8,2,FALSE)</f>
        <v>Wednesday</v>
      </c>
      <c r="E449" s="2" t="s">
        <v>351</v>
      </c>
      <c r="F449" s="2" t="s">
        <v>348</v>
      </c>
      <c r="G449" s="2" t="s">
        <v>8</v>
      </c>
      <c r="H449" s="2" t="s">
        <v>14</v>
      </c>
      <c r="I449" s="2" t="s">
        <v>182</v>
      </c>
      <c r="J449" s="2" t="s">
        <v>11</v>
      </c>
      <c r="K449" s="2" t="s">
        <v>17</v>
      </c>
      <c r="L449" s="2" t="s">
        <v>18</v>
      </c>
      <c r="M449" s="13" t="str">
        <f>VLOOKUP($L$2:$L$2367,Agenumeric!$A$1:$B$6,2,FALSE)</f>
        <v>45_54</v>
      </c>
      <c r="N449" s="13">
        <f t="shared" si="31"/>
        <v>0</v>
      </c>
      <c r="O449" s="13" t="str">
        <f t="shared" si="32"/>
        <v>Weekday</v>
      </c>
      <c r="P449" s="13">
        <f t="shared" si="33"/>
        <v>20</v>
      </c>
      <c r="Q449" s="13" t="str">
        <f t="shared" si="34"/>
        <v>Evening</v>
      </c>
      <c r="R449" t="str">
        <f>IFERROR(IF(H449="conversion",VLOOKUP($A$2:$A$2367,Retargeting!$A$2:$B$1703,2,FALSE),""),"No")</f>
        <v>No</v>
      </c>
      <c r="S449" t="str">
        <f>IFERROR(IF(H449="conversion",VLOOKUP($A$2:$A$2367,Prospecting!$A$2:$B$427,2,FALSE),""),"No")</f>
        <v>Yes</v>
      </c>
    </row>
    <row r="450" spans="1:19" x14ac:dyDescent="0.2">
      <c r="A450">
        <v>64</v>
      </c>
      <c r="B450" s="1">
        <v>43472.643750000003</v>
      </c>
      <c r="C450" s="7">
        <f t="shared" si="30"/>
        <v>2</v>
      </c>
      <c r="D450" s="1" t="str">
        <f>VLOOKUP($C$2:$C$2367,Weekday!$A$1:$B$8,2,FALSE)</f>
        <v>Monday</v>
      </c>
      <c r="E450" t="s">
        <v>351</v>
      </c>
      <c r="F450" t="s">
        <v>347</v>
      </c>
      <c r="G450" t="s">
        <v>8</v>
      </c>
      <c r="H450" t="s">
        <v>20</v>
      </c>
      <c r="I450" t="s">
        <v>54</v>
      </c>
      <c r="J450" t="s">
        <v>16</v>
      </c>
      <c r="K450" t="s">
        <v>12</v>
      </c>
      <c r="L450" t="s">
        <v>18</v>
      </c>
      <c r="M450" s="13" t="str">
        <f>VLOOKUP($L$2:$L$2367,Agenumeric!$A$1:$B$6,2,FALSE)</f>
        <v>45_54</v>
      </c>
      <c r="N450" s="13">
        <f t="shared" si="31"/>
        <v>0</v>
      </c>
      <c r="O450" s="13" t="str">
        <f t="shared" si="32"/>
        <v>Weekday</v>
      </c>
      <c r="P450" s="13">
        <f t="shared" si="33"/>
        <v>15</v>
      </c>
      <c r="Q450" s="13" t="str">
        <f t="shared" si="34"/>
        <v>Afternoon</v>
      </c>
      <c r="R450" t="str">
        <f>IFERROR(IF(H450="conversion",VLOOKUP($A$2:$A$2367,Retargeting!$A$2:$B$1703,2,FALSE),""),"No")</f>
        <v/>
      </c>
      <c r="S450" t="str">
        <f>IFERROR(IF(H450="conversion",VLOOKUP($A$2:$A$2367,Prospecting!$A$2:$B$427,2,FALSE),""),"No")</f>
        <v/>
      </c>
    </row>
    <row r="451" spans="1:19" x14ac:dyDescent="0.2">
      <c r="A451" s="2">
        <v>64</v>
      </c>
      <c r="B451" s="3">
        <v>43494.695138888892</v>
      </c>
      <c r="C451" s="7">
        <f t="shared" ref="C451:C514" si="35">WEEKDAY(B451)</f>
        <v>3</v>
      </c>
      <c r="D451" s="1" t="str">
        <f>VLOOKUP($C$2:$C$2367,Weekday!$A$1:$B$8,2,FALSE)</f>
        <v>Tuesday</v>
      </c>
      <c r="E451" s="2" t="s">
        <v>351</v>
      </c>
      <c r="F451" s="2" t="s">
        <v>348</v>
      </c>
      <c r="G451" s="2" t="s">
        <v>8</v>
      </c>
      <c r="H451" s="2" t="s">
        <v>14</v>
      </c>
      <c r="I451" s="2" t="s">
        <v>54</v>
      </c>
      <c r="J451" s="2" t="s">
        <v>16</v>
      </c>
      <c r="K451" s="2" t="s">
        <v>12</v>
      </c>
      <c r="L451" s="2" t="s">
        <v>18</v>
      </c>
      <c r="M451" s="13" t="str">
        <f>VLOOKUP($L$2:$L$2367,Agenumeric!$A$1:$B$6,2,FALSE)</f>
        <v>45_54</v>
      </c>
      <c r="N451" s="13">
        <f t="shared" ref="N451:N514" si="36">IF(I451="daft.ie","yes",0)</f>
        <v>0</v>
      </c>
      <c r="O451" s="13" t="str">
        <f t="shared" ref="O451:O514" si="37">IF(OR(D451="Saturday",D451="Sunday"),"Weekend","Weekday")</f>
        <v>Weekday</v>
      </c>
      <c r="P451" s="13">
        <f t="shared" ref="P451:P514" si="38">HOUR(B451)</f>
        <v>16</v>
      </c>
      <c r="Q451" s="13" t="str">
        <f t="shared" ref="Q451:Q514" si="39">IF(AND(P451&gt;=6,P451&lt;=11),"Morning",IF(AND(P451&gt;=12,P451&lt;=16),"Afternoon","Evening"))</f>
        <v>Afternoon</v>
      </c>
      <c r="R451" t="str">
        <f>IFERROR(IF(H451="conversion",VLOOKUP($A$2:$A$2367,Retargeting!$A$2:$B$1703,2,FALSE),""),"No")</f>
        <v>No</v>
      </c>
      <c r="S451" t="str">
        <f>IFERROR(IF(H451="conversion",VLOOKUP($A$2:$A$2367,Prospecting!$A$2:$B$427,2,FALSE),""),"No")</f>
        <v>Yes</v>
      </c>
    </row>
    <row r="452" spans="1:19" x14ac:dyDescent="0.2">
      <c r="A452">
        <v>65</v>
      </c>
      <c r="B452" s="1">
        <v>43485.98541666667</v>
      </c>
      <c r="C452" s="7">
        <f t="shared" si="35"/>
        <v>1</v>
      </c>
      <c r="D452" s="1" t="str">
        <f>VLOOKUP($C$2:$C$2367,Weekday!$A$1:$B$8,2,FALSE)</f>
        <v>Sunday</v>
      </c>
      <c r="E452" t="s">
        <v>351</v>
      </c>
      <c r="F452" t="s">
        <v>347</v>
      </c>
      <c r="G452" t="s">
        <v>19</v>
      </c>
      <c r="H452" t="s">
        <v>9</v>
      </c>
      <c r="I452" t="s">
        <v>323</v>
      </c>
      <c r="J452" t="s">
        <v>29</v>
      </c>
      <c r="K452" t="s">
        <v>17</v>
      </c>
      <c r="L452" t="s">
        <v>33</v>
      </c>
      <c r="M452" s="13" t="str">
        <f>VLOOKUP($L$2:$L$2367,Agenumeric!$A$1:$B$6,2,FALSE)</f>
        <v>18_24</v>
      </c>
      <c r="N452" s="13">
        <f t="shared" si="36"/>
        <v>0</v>
      </c>
      <c r="O452" s="13" t="str">
        <f t="shared" si="37"/>
        <v>Weekend</v>
      </c>
      <c r="P452" s="13">
        <f t="shared" si="38"/>
        <v>23</v>
      </c>
      <c r="Q452" s="13" t="str">
        <f t="shared" si="39"/>
        <v>Evening</v>
      </c>
      <c r="R452" t="str">
        <f>IFERROR(IF(H452="conversion",VLOOKUP($A$2:$A$2367,Retargeting!$A$2:$B$1703,2,FALSE),""),"No")</f>
        <v/>
      </c>
      <c r="S452" t="str">
        <f>IFERROR(IF(H452="conversion",VLOOKUP($A$2:$A$2367,Prospecting!$A$2:$B$427,2,FALSE),""),"No")</f>
        <v/>
      </c>
    </row>
    <row r="453" spans="1:19" x14ac:dyDescent="0.2">
      <c r="A453">
        <v>65</v>
      </c>
      <c r="B453" s="1">
        <v>43490.879861111112</v>
      </c>
      <c r="C453" s="7">
        <f t="shared" si="35"/>
        <v>6</v>
      </c>
      <c r="D453" s="1" t="str">
        <f>VLOOKUP($C$2:$C$2367,Weekday!$A$1:$B$8,2,FALSE)</f>
        <v>Friday</v>
      </c>
      <c r="E453" t="s">
        <v>351</v>
      </c>
      <c r="F453" t="s">
        <v>347</v>
      </c>
      <c r="G453" t="s">
        <v>19</v>
      </c>
      <c r="H453" t="s">
        <v>9</v>
      </c>
      <c r="I453" t="s">
        <v>180</v>
      </c>
      <c r="J453" t="s">
        <v>29</v>
      </c>
      <c r="K453" t="s">
        <v>17</v>
      </c>
      <c r="L453" t="s">
        <v>33</v>
      </c>
      <c r="M453" s="13" t="str">
        <f>VLOOKUP($L$2:$L$2367,Agenumeric!$A$1:$B$6,2,FALSE)</f>
        <v>18_24</v>
      </c>
      <c r="N453" s="13">
        <f t="shared" si="36"/>
        <v>0</v>
      </c>
      <c r="O453" s="13" t="str">
        <f t="shared" si="37"/>
        <v>Weekday</v>
      </c>
      <c r="P453" s="13">
        <f t="shared" si="38"/>
        <v>21</v>
      </c>
      <c r="Q453" s="13" t="str">
        <f t="shared" si="39"/>
        <v>Evening</v>
      </c>
      <c r="R453" t="str">
        <f>IFERROR(IF(H453="conversion",VLOOKUP($A$2:$A$2367,Retargeting!$A$2:$B$1703,2,FALSE),""),"No")</f>
        <v/>
      </c>
      <c r="S453" t="str">
        <f>IFERROR(IF(H453="conversion",VLOOKUP($A$2:$A$2367,Prospecting!$A$2:$B$427,2,FALSE),""),"No")</f>
        <v/>
      </c>
    </row>
    <row r="454" spans="1:19" x14ac:dyDescent="0.2">
      <c r="A454">
        <v>65</v>
      </c>
      <c r="B454" s="1">
        <v>43470.487500000003</v>
      </c>
      <c r="C454" s="7">
        <f t="shared" si="35"/>
        <v>7</v>
      </c>
      <c r="D454" s="1" t="str">
        <f>VLOOKUP($C$2:$C$2367,Weekday!$A$1:$B$8,2,FALSE)</f>
        <v>Saturday</v>
      </c>
      <c r="E454" t="s">
        <v>351</v>
      </c>
      <c r="F454" t="s">
        <v>347</v>
      </c>
      <c r="G454" t="s">
        <v>19</v>
      </c>
      <c r="H454" t="s">
        <v>25</v>
      </c>
      <c r="I454" t="s">
        <v>112</v>
      </c>
      <c r="J454" t="s">
        <v>16</v>
      </c>
      <c r="K454" t="s">
        <v>17</v>
      </c>
      <c r="L454" t="s">
        <v>33</v>
      </c>
      <c r="M454" s="13" t="str">
        <f>VLOOKUP($L$2:$L$2367,Agenumeric!$A$1:$B$6,2,FALSE)</f>
        <v>18_24</v>
      </c>
      <c r="N454" s="13">
        <f t="shared" si="36"/>
        <v>0</v>
      </c>
      <c r="O454" s="13" t="str">
        <f t="shared" si="37"/>
        <v>Weekend</v>
      </c>
      <c r="P454" s="13">
        <f t="shared" si="38"/>
        <v>11</v>
      </c>
      <c r="Q454" s="13" t="str">
        <f t="shared" si="39"/>
        <v>Morning</v>
      </c>
      <c r="R454" t="str">
        <f>IFERROR(IF(H454="conversion",VLOOKUP($A$2:$A$2367,Retargeting!$A$2:$B$1703,2,FALSE),""),"No")</f>
        <v/>
      </c>
      <c r="S454" t="str">
        <f>IFERROR(IF(H454="conversion",VLOOKUP($A$2:$A$2367,Prospecting!$A$2:$B$427,2,FALSE),""),"No")</f>
        <v/>
      </c>
    </row>
    <row r="455" spans="1:19" x14ac:dyDescent="0.2">
      <c r="A455" s="2">
        <v>65</v>
      </c>
      <c r="B455" s="3">
        <v>43495.584027777775</v>
      </c>
      <c r="C455" s="7">
        <f t="shared" si="35"/>
        <v>4</v>
      </c>
      <c r="D455" s="1" t="str">
        <f>VLOOKUP($C$2:$C$2367,Weekday!$A$1:$B$8,2,FALSE)</f>
        <v>Wednesday</v>
      </c>
      <c r="E455" s="2" t="s">
        <v>351</v>
      </c>
      <c r="F455" s="2" t="s">
        <v>348</v>
      </c>
      <c r="G455" s="2" t="s">
        <v>19</v>
      </c>
      <c r="H455" s="2" t="s">
        <v>14</v>
      </c>
      <c r="I455" s="2" t="s">
        <v>180</v>
      </c>
      <c r="J455" s="2" t="s">
        <v>29</v>
      </c>
      <c r="K455" s="2" t="s">
        <v>17</v>
      </c>
      <c r="L455" s="2" t="s">
        <v>33</v>
      </c>
      <c r="M455" s="13" t="str">
        <f>VLOOKUP($L$2:$L$2367,Agenumeric!$A$1:$B$6,2,FALSE)</f>
        <v>18_24</v>
      </c>
      <c r="N455" s="13">
        <f t="shared" si="36"/>
        <v>0</v>
      </c>
      <c r="O455" s="13" t="str">
        <f t="shared" si="37"/>
        <v>Weekday</v>
      </c>
      <c r="P455" s="13">
        <f t="shared" si="38"/>
        <v>14</v>
      </c>
      <c r="Q455" s="13" t="str">
        <f t="shared" si="39"/>
        <v>Afternoon</v>
      </c>
      <c r="R455" t="str">
        <f>IFERROR(IF(H455="conversion",VLOOKUP($A$2:$A$2367,Retargeting!$A$2:$B$1703,2,FALSE),""),"No")</f>
        <v>No</v>
      </c>
      <c r="S455" t="str">
        <f>IFERROR(IF(H455="conversion",VLOOKUP($A$2:$A$2367,Prospecting!$A$2:$B$427,2,FALSE),""),"No")</f>
        <v>Yes</v>
      </c>
    </row>
    <row r="456" spans="1:19" x14ac:dyDescent="0.2">
      <c r="A456">
        <v>66</v>
      </c>
      <c r="B456" s="1">
        <v>43467.988888888889</v>
      </c>
      <c r="C456" s="7">
        <f t="shared" si="35"/>
        <v>4</v>
      </c>
      <c r="D456" s="1" t="str">
        <f>VLOOKUP($C$2:$C$2367,Weekday!$A$1:$B$8,2,FALSE)</f>
        <v>Wednesday</v>
      </c>
      <c r="E456" t="s">
        <v>351</v>
      </c>
      <c r="F456" t="s">
        <v>347</v>
      </c>
      <c r="G456" t="s">
        <v>19</v>
      </c>
      <c r="H456" t="s">
        <v>20</v>
      </c>
      <c r="I456" t="s">
        <v>83</v>
      </c>
      <c r="J456" t="s">
        <v>29</v>
      </c>
      <c r="K456" t="s">
        <v>17</v>
      </c>
      <c r="L456" t="s">
        <v>18</v>
      </c>
      <c r="M456" s="13" t="str">
        <f>VLOOKUP($L$2:$L$2367,Agenumeric!$A$1:$B$6,2,FALSE)</f>
        <v>45_54</v>
      </c>
      <c r="N456" s="13">
        <f t="shared" si="36"/>
        <v>0</v>
      </c>
      <c r="O456" s="13" t="str">
        <f t="shared" si="37"/>
        <v>Weekday</v>
      </c>
      <c r="P456" s="13">
        <f t="shared" si="38"/>
        <v>23</v>
      </c>
      <c r="Q456" s="13" t="str">
        <f t="shared" si="39"/>
        <v>Evening</v>
      </c>
      <c r="R456" t="str">
        <f>IFERROR(IF(H456="conversion",VLOOKUP($A$2:$A$2367,Retargeting!$A$2:$B$1703,2,FALSE),""),"No")</f>
        <v/>
      </c>
      <c r="S456" t="str">
        <f>IFERROR(IF(H456="conversion",VLOOKUP($A$2:$A$2367,Prospecting!$A$2:$B$427,2,FALSE),""),"No")</f>
        <v/>
      </c>
    </row>
    <row r="457" spans="1:19" x14ac:dyDescent="0.2">
      <c r="A457" s="2">
        <v>66</v>
      </c>
      <c r="B457" s="3">
        <v>43468.606249999997</v>
      </c>
      <c r="C457" s="7">
        <f t="shared" si="35"/>
        <v>5</v>
      </c>
      <c r="D457" s="1" t="str">
        <f>VLOOKUP($C$2:$C$2367,Weekday!$A$1:$B$8,2,FALSE)</f>
        <v>Thursday</v>
      </c>
      <c r="E457" s="2" t="s">
        <v>351</v>
      </c>
      <c r="F457" s="2" t="s">
        <v>348</v>
      </c>
      <c r="G457" s="2" t="s">
        <v>19</v>
      </c>
      <c r="H457" s="2" t="s">
        <v>14</v>
      </c>
      <c r="I457" s="2" t="s">
        <v>83</v>
      </c>
      <c r="J457" s="2" t="s">
        <v>29</v>
      </c>
      <c r="K457" s="2" t="s">
        <v>17</v>
      </c>
      <c r="L457" s="2" t="s">
        <v>18</v>
      </c>
      <c r="M457" s="13" t="str">
        <f>VLOOKUP($L$2:$L$2367,Agenumeric!$A$1:$B$6,2,FALSE)</f>
        <v>45_54</v>
      </c>
      <c r="N457" s="13">
        <f t="shared" si="36"/>
        <v>0</v>
      </c>
      <c r="O457" s="13" t="str">
        <f t="shared" si="37"/>
        <v>Weekday</v>
      </c>
      <c r="P457" s="13">
        <f t="shared" si="38"/>
        <v>14</v>
      </c>
      <c r="Q457" s="13" t="str">
        <f t="shared" si="39"/>
        <v>Afternoon</v>
      </c>
      <c r="R457" t="str">
        <f>IFERROR(IF(H457="conversion",VLOOKUP($A$2:$A$2367,Retargeting!$A$2:$B$1703,2,FALSE),""),"No")</f>
        <v>No</v>
      </c>
      <c r="S457" t="str">
        <f>IFERROR(IF(H457="conversion",VLOOKUP($A$2:$A$2367,Prospecting!$A$2:$B$427,2,FALSE),""),"No")</f>
        <v>Yes</v>
      </c>
    </row>
    <row r="458" spans="1:19" x14ac:dyDescent="0.2">
      <c r="A458">
        <v>67</v>
      </c>
      <c r="B458" s="1">
        <v>43470.974305555559</v>
      </c>
      <c r="C458" s="7">
        <f t="shared" si="35"/>
        <v>7</v>
      </c>
      <c r="D458" s="1" t="str">
        <f>VLOOKUP($C$2:$C$2367,Weekday!$A$1:$B$8,2,FALSE)</f>
        <v>Saturday</v>
      </c>
      <c r="E458" t="s">
        <v>351</v>
      </c>
      <c r="F458" t="s">
        <v>347</v>
      </c>
      <c r="G458" t="s">
        <v>19</v>
      </c>
      <c r="H458" t="s">
        <v>20</v>
      </c>
      <c r="I458" t="s">
        <v>203</v>
      </c>
      <c r="J458" t="s">
        <v>29</v>
      </c>
      <c r="K458" t="s">
        <v>17</v>
      </c>
      <c r="L458" t="s">
        <v>23</v>
      </c>
      <c r="M458" s="13" t="str">
        <f>VLOOKUP($L$2:$L$2367,Agenumeric!$A$1:$B$6,2,FALSE)</f>
        <v>35_44</v>
      </c>
      <c r="N458" s="13">
        <f t="shared" si="36"/>
        <v>0</v>
      </c>
      <c r="O458" s="13" t="str">
        <f t="shared" si="37"/>
        <v>Weekend</v>
      </c>
      <c r="P458" s="13">
        <f t="shared" si="38"/>
        <v>23</v>
      </c>
      <c r="Q458" s="13" t="str">
        <f t="shared" si="39"/>
        <v>Evening</v>
      </c>
      <c r="R458" t="str">
        <f>IFERROR(IF(H458="conversion",VLOOKUP($A$2:$A$2367,Retargeting!$A$2:$B$1703,2,FALSE),""),"No")</f>
        <v/>
      </c>
      <c r="S458" t="str">
        <f>IFERROR(IF(H458="conversion",VLOOKUP($A$2:$A$2367,Prospecting!$A$2:$B$427,2,FALSE),""),"No")</f>
        <v/>
      </c>
    </row>
    <row r="459" spans="1:19" x14ac:dyDescent="0.2">
      <c r="A459" s="2">
        <v>67</v>
      </c>
      <c r="B459" s="3">
        <v>43481.474999999999</v>
      </c>
      <c r="C459" s="7">
        <f t="shared" si="35"/>
        <v>4</v>
      </c>
      <c r="D459" s="1" t="str">
        <f>VLOOKUP($C$2:$C$2367,Weekday!$A$1:$B$8,2,FALSE)</f>
        <v>Wednesday</v>
      </c>
      <c r="E459" s="2" t="s">
        <v>351</v>
      </c>
      <c r="F459" s="2" t="s">
        <v>348</v>
      </c>
      <c r="G459" s="2" t="s">
        <v>19</v>
      </c>
      <c r="H459" s="2" t="s">
        <v>14</v>
      </c>
      <c r="I459" s="2" t="s">
        <v>203</v>
      </c>
      <c r="J459" s="2" t="s">
        <v>29</v>
      </c>
      <c r="K459" s="2" t="s">
        <v>17</v>
      </c>
      <c r="L459" s="2" t="s">
        <v>23</v>
      </c>
      <c r="M459" s="13" t="str">
        <f>VLOOKUP($L$2:$L$2367,Agenumeric!$A$1:$B$6,2,FALSE)</f>
        <v>35_44</v>
      </c>
      <c r="N459" s="13">
        <f t="shared" si="36"/>
        <v>0</v>
      </c>
      <c r="O459" s="13" t="str">
        <f t="shared" si="37"/>
        <v>Weekday</v>
      </c>
      <c r="P459" s="13">
        <f t="shared" si="38"/>
        <v>11</v>
      </c>
      <c r="Q459" s="13" t="str">
        <f t="shared" si="39"/>
        <v>Morning</v>
      </c>
      <c r="R459" t="str">
        <f>IFERROR(IF(H459="conversion",VLOOKUP($A$2:$A$2367,Retargeting!$A$2:$B$1703,2,FALSE),""),"No")</f>
        <v>No</v>
      </c>
      <c r="S459" t="str">
        <f>IFERROR(IF(H459="conversion",VLOOKUP($A$2:$A$2367,Prospecting!$A$2:$B$427,2,FALSE),""),"No")</f>
        <v>Yes</v>
      </c>
    </row>
    <row r="460" spans="1:19" x14ac:dyDescent="0.2">
      <c r="A460">
        <v>68</v>
      </c>
      <c r="B460" s="1">
        <v>43468.724999999999</v>
      </c>
      <c r="C460" s="7">
        <f t="shared" si="35"/>
        <v>5</v>
      </c>
      <c r="D460" s="1" t="str">
        <f>VLOOKUP($C$2:$C$2367,Weekday!$A$1:$B$8,2,FALSE)</f>
        <v>Thursday</v>
      </c>
      <c r="E460" t="s">
        <v>351</v>
      </c>
      <c r="F460" t="s">
        <v>347</v>
      </c>
      <c r="G460" t="s">
        <v>19</v>
      </c>
      <c r="H460" t="s">
        <v>9</v>
      </c>
      <c r="I460" t="s">
        <v>27</v>
      </c>
      <c r="J460" t="s">
        <v>22</v>
      </c>
      <c r="K460" t="s">
        <v>17</v>
      </c>
      <c r="L460" t="s">
        <v>13</v>
      </c>
      <c r="M460" s="13" t="str">
        <f>VLOOKUP($L$2:$L$2367,Agenumeric!$A$1:$B$6,2,FALSE)</f>
        <v>25_34</v>
      </c>
      <c r="N460" s="13">
        <f t="shared" si="36"/>
        <v>0</v>
      </c>
      <c r="O460" s="13" t="str">
        <f t="shared" si="37"/>
        <v>Weekday</v>
      </c>
      <c r="P460" s="13">
        <f t="shared" si="38"/>
        <v>17</v>
      </c>
      <c r="Q460" s="13" t="str">
        <f t="shared" si="39"/>
        <v>Evening</v>
      </c>
      <c r="R460" t="str">
        <f>IFERROR(IF(H460="conversion",VLOOKUP($A$2:$A$2367,Retargeting!$A$2:$B$1703,2,FALSE),""),"No")</f>
        <v/>
      </c>
      <c r="S460" t="str">
        <f>IFERROR(IF(H460="conversion",VLOOKUP($A$2:$A$2367,Prospecting!$A$2:$B$427,2,FALSE),""),"No")</f>
        <v/>
      </c>
    </row>
    <row r="461" spans="1:19" x14ac:dyDescent="0.2">
      <c r="A461">
        <v>68</v>
      </c>
      <c r="B461" s="1">
        <v>43468.723611111112</v>
      </c>
      <c r="C461" s="7">
        <f t="shared" si="35"/>
        <v>5</v>
      </c>
      <c r="D461" s="1" t="str">
        <f>VLOOKUP($C$2:$C$2367,Weekday!$A$1:$B$8,2,FALSE)</f>
        <v>Thursday</v>
      </c>
      <c r="E461" t="s">
        <v>351</v>
      </c>
      <c r="F461" t="s">
        <v>347</v>
      </c>
      <c r="G461" t="s">
        <v>19</v>
      </c>
      <c r="H461" t="s">
        <v>25</v>
      </c>
      <c r="I461" t="s">
        <v>27</v>
      </c>
      <c r="J461" t="s">
        <v>29</v>
      </c>
      <c r="K461" t="s">
        <v>17</v>
      </c>
      <c r="L461" t="s">
        <v>13</v>
      </c>
      <c r="M461" s="13" t="str">
        <f>VLOOKUP($L$2:$L$2367,Agenumeric!$A$1:$B$6,2,FALSE)</f>
        <v>25_34</v>
      </c>
      <c r="N461" s="13">
        <f t="shared" si="36"/>
        <v>0</v>
      </c>
      <c r="O461" s="13" t="str">
        <f t="shared" si="37"/>
        <v>Weekday</v>
      </c>
      <c r="P461" s="13">
        <f t="shared" si="38"/>
        <v>17</v>
      </c>
      <c r="Q461" s="13" t="str">
        <f t="shared" si="39"/>
        <v>Evening</v>
      </c>
      <c r="R461" t="str">
        <f>IFERROR(IF(H461="conversion",VLOOKUP($A$2:$A$2367,Retargeting!$A$2:$B$1703,2,FALSE),""),"No")</f>
        <v/>
      </c>
      <c r="S461" t="str">
        <f>IFERROR(IF(H461="conversion",VLOOKUP($A$2:$A$2367,Prospecting!$A$2:$B$427,2,FALSE),""),"No")</f>
        <v/>
      </c>
    </row>
    <row r="462" spans="1:19" x14ac:dyDescent="0.2">
      <c r="A462" s="2">
        <v>68</v>
      </c>
      <c r="B462" s="3">
        <v>43486.529166666667</v>
      </c>
      <c r="C462" s="7">
        <f t="shared" si="35"/>
        <v>2</v>
      </c>
      <c r="D462" s="1" t="str">
        <f>VLOOKUP($C$2:$C$2367,Weekday!$A$1:$B$8,2,FALSE)</f>
        <v>Monday</v>
      </c>
      <c r="E462" s="2" t="s">
        <v>351</v>
      </c>
      <c r="F462" s="2" t="s">
        <v>348</v>
      </c>
      <c r="G462" s="2" t="s">
        <v>19</v>
      </c>
      <c r="H462" s="2" t="s">
        <v>14</v>
      </c>
      <c r="I462" s="2" t="s">
        <v>27</v>
      </c>
      <c r="J462" s="2" t="s">
        <v>22</v>
      </c>
      <c r="K462" s="2" t="s">
        <v>17</v>
      </c>
      <c r="L462" s="2" t="s">
        <v>13</v>
      </c>
      <c r="M462" s="13" t="str">
        <f>VLOOKUP($L$2:$L$2367,Agenumeric!$A$1:$B$6,2,FALSE)</f>
        <v>25_34</v>
      </c>
      <c r="N462" s="13">
        <f t="shared" si="36"/>
        <v>0</v>
      </c>
      <c r="O462" s="13" t="str">
        <f t="shared" si="37"/>
        <v>Weekday</v>
      </c>
      <c r="P462" s="13">
        <f t="shared" si="38"/>
        <v>12</v>
      </c>
      <c r="Q462" s="13" t="str">
        <f t="shared" si="39"/>
        <v>Afternoon</v>
      </c>
      <c r="R462" t="str">
        <f>IFERROR(IF(H462="conversion",VLOOKUP($A$2:$A$2367,Retargeting!$A$2:$B$1703,2,FALSE),""),"No")</f>
        <v>No</v>
      </c>
      <c r="S462" t="str">
        <f>IFERROR(IF(H462="conversion",VLOOKUP($A$2:$A$2367,Prospecting!$A$2:$B$427,2,FALSE),""),"No")</f>
        <v>Yes</v>
      </c>
    </row>
    <row r="463" spans="1:19" x14ac:dyDescent="0.2">
      <c r="A463">
        <v>69</v>
      </c>
      <c r="B463" s="1">
        <v>43476</v>
      </c>
      <c r="C463" s="7">
        <f t="shared" si="35"/>
        <v>6</v>
      </c>
      <c r="D463" s="1" t="str">
        <f>VLOOKUP($C$2:$C$2367,Weekday!$A$1:$B$8,2,FALSE)</f>
        <v>Friday</v>
      </c>
      <c r="E463" t="s">
        <v>351</v>
      </c>
      <c r="F463" t="s">
        <v>346</v>
      </c>
      <c r="G463" t="s">
        <v>8</v>
      </c>
      <c r="H463" t="s">
        <v>9</v>
      </c>
      <c r="I463" t="s">
        <v>64</v>
      </c>
      <c r="J463" t="s">
        <v>11</v>
      </c>
      <c r="K463" t="s">
        <v>12</v>
      </c>
      <c r="L463" t="s">
        <v>18</v>
      </c>
      <c r="M463" s="13" t="str">
        <f>VLOOKUP($L$2:$L$2367,Agenumeric!$A$1:$B$6,2,FALSE)</f>
        <v>45_54</v>
      </c>
      <c r="N463" s="13">
        <f t="shared" si="36"/>
        <v>0</v>
      </c>
      <c r="O463" s="13" t="str">
        <f t="shared" si="37"/>
        <v>Weekday</v>
      </c>
      <c r="P463" s="13">
        <f t="shared" si="38"/>
        <v>0</v>
      </c>
      <c r="Q463" s="13" t="str">
        <f t="shared" si="39"/>
        <v>Evening</v>
      </c>
      <c r="R463" t="str">
        <f>IFERROR(IF(H463="conversion",VLOOKUP($A$2:$A$2367,Retargeting!$A$2:$B$1703,2,FALSE),""),"No")</f>
        <v/>
      </c>
      <c r="S463" t="str">
        <f>IFERROR(IF(H463="conversion",VLOOKUP($A$2:$A$2367,Prospecting!$A$2:$B$427,2,FALSE),""),"No")</f>
        <v/>
      </c>
    </row>
    <row r="464" spans="1:19" x14ac:dyDescent="0.2">
      <c r="A464">
        <v>69</v>
      </c>
      <c r="B464" s="1">
        <v>43482.977777777778</v>
      </c>
      <c r="C464" s="7">
        <f t="shared" si="35"/>
        <v>5</v>
      </c>
      <c r="D464" s="1" t="str">
        <f>VLOOKUP($C$2:$C$2367,Weekday!$A$1:$B$8,2,FALSE)</f>
        <v>Thursday</v>
      </c>
      <c r="E464" t="s">
        <v>351</v>
      </c>
      <c r="F464" t="s">
        <v>346</v>
      </c>
      <c r="G464" t="s">
        <v>8</v>
      </c>
      <c r="H464" t="s">
        <v>9</v>
      </c>
      <c r="I464" t="s">
        <v>64</v>
      </c>
      <c r="J464" t="s">
        <v>11</v>
      </c>
      <c r="K464" t="s">
        <v>12</v>
      </c>
      <c r="L464" t="s">
        <v>18</v>
      </c>
      <c r="M464" s="13" t="str">
        <f>VLOOKUP($L$2:$L$2367,Agenumeric!$A$1:$B$6,2,FALSE)</f>
        <v>45_54</v>
      </c>
      <c r="N464" s="13">
        <f t="shared" si="36"/>
        <v>0</v>
      </c>
      <c r="O464" s="13" t="str">
        <f t="shared" si="37"/>
        <v>Weekday</v>
      </c>
      <c r="P464" s="13">
        <f t="shared" si="38"/>
        <v>23</v>
      </c>
      <c r="Q464" s="13" t="str">
        <f t="shared" si="39"/>
        <v>Evening</v>
      </c>
      <c r="R464" t="str">
        <f>IFERROR(IF(H464="conversion",VLOOKUP($A$2:$A$2367,Retargeting!$A$2:$B$1703,2,FALSE),""),"No")</f>
        <v/>
      </c>
      <c r="S464" t="str">
        <f>IFERROR(IF(H464="conversion",VLOOKUP($A$2:$A$2367,Prospecting!$A$2:$B$427,2,FALSE),""),"No")</f>
        <v/>
      </c>
    </row>
    <row r="465" spans="1:19" x14ac:dyDescent="0.2">
      <c r="A465">
        <v>69</v>
      </c>
      <c r="B465" s="1">
        <v>43473.557638888888</v>
      </c>
      <c r="C465" s="7">
        <f t="shared" si="35"/>
        <v>3</v>
      </c>
      <c r="D465" s="1" t="str">
        <f>VLOOKUP($C$2:$C$2367,Weekday!$A$1:$B$8,2,FALSE)</f>
        <v>Tuesday</v>
      </c>
      <c r="E465" t="s">
        <v>351</v>
      </c>
      <c r="F465" t="s">
        <v>346</v>
      </c>
      <c r="G465" t="s">
        <v>8</v>
      </c>
      <c r="H465" t="s">
        <v>9</v>
      </c>
      <c r="I465" t="s">
        <v>10</v>
      </c>
      <c r="J465" t="s">
        <v>11</v>
      </c>
      <c r="K465" t="s">
        <v>12</v>
      </c>
      <c r="L465" t="s">
        <v>18</v>
      </c>
      <c r="M465" s="13" t="str">
        <f>VLOOKUP($L$2:$L$2367,Agenumeric!$A$1:$B$6,2,FALSE)</f>
        <v>45_54</v>
      </c>
      <c r="N465" s="13">
        <f t="shared" si="36"/>
        <v>0</v>
      </c>
      <c r="O465" s="13" t="str">
        <f t="shared" si="37"/>
        <v>Weekday</v>
      </c>
      <c r="P465" s="13">
        <f t="shared" si="38"/>
        <v>13</v>
      </c>
      <c r="Q465" s="13" t="str">
        <f t="shared" si="39"/>
        <v>Afternoon</v>
      </c>
      <c r="R465" t="str">
        <f>IFERROR(IF(H465="conversion",VLOOKUP($A$2:$A$2367,Retargeting!$A$2:$B$1703,2,FALSE),""),"No")</f>
        <v/>
      </c>
      <c r="S465" t="str">
        <f>IFERROR(IF(H465="conversion",VLOOKUP($A$2:$A$2367,Prospecting!$A$2:$B$427,2,FALSE),""),"No")</f>
        <v/>
      </c>
    </row>
    <row r="466" spans="1:19" x14ac:dyDescent="0.2">
      <c r="A466">
        <v>69</v>
      </c>
      <c r="B466" s="1">
        <v>43473.567361111112</v>
      </c>
      <c r="C466" s="7">
        <f t="shared" si="35"/>
        <v>3</v>
      </c>
      <c r="D466" s="1" t="str">
        <f>VLOOKUP($C$2:$C$2367,Weekday!$A$1:$B$8,2,FALSE)</f>
        <v>Tuesday</v>
      </c>
      <c r="E466" t="s">
        <v>351</v>
      </c>
      <c r="F466" t="s">
        <v>346</v>
      </c>
      <c r="G466" t="s">
        <v>8</v>
      </c>
      <c r="H466" t="s">
        <v>9</v>
      </c>
      <c r="I466" t="s">
        <v>10</v>
      </c>
      <c r="J466" t="s">
        <v>11</v>
      </c>
      <c r="K466" t="s">
        <v>12</v>
      </c>
      <c r="L466" t="s">
        <v>18</v>
      </c>
      <c r="M466" s="13" t="str">
        <f>VLOOKUP($L$2:$L$2367,Agenumeric!$A$1:$B$6,2,FALSE)</f>
        <v>45_54</v>
      </c>
      <c r="N466" s="13">
        <f t="shared" si="36"/>
        <v>0</v>
      </c>
      <c r="O466" s="13" t="str">
        <f t="shared" si="37"/>
        <v>Weekday</v>
      </c>
      <c r="P466" s="13">
        <f t="shared" si="38"/>
        <v>13</v>
      </c>
      <c r="Q466" s="13" t="str">
        <f t="shared" si="39"/>
        <v>Afternoon</v>
      </c>
      <c r="R466" t="str">
        <f>IFERROR(IF(H466="conversion",VLOOKUP($A$2:$A$2367,Retargeting!$A$2:$B$1703,2,FALSE),""),"No")</f>
        <v/>
      </c>
      <c r="S466" t="str">
        <f>IFERROR(IF(H466="conversion",VLOOKUP($A$2:$A$2367,Prospecting!$A$2:$B$427,2,FALSE),""),"No")</f>
        <v/>
      </c>
    </row>
    <row r="467" spans="1:19" x14ac:dyDescent="0.2">
      <c r="A467">
        <v>69</v>
      </c>
      <c r="B467" s="1">
        <v>43472.986111111109</v>
      </c>
      <c r="C467" s="7">
        <f t="shared" si="35"/>
        <v>2</v>
      </c>
      <c r="D467" s="1" t="str">
        <f>VLOOKUP($C$2:$C$2367,Weekday!$A$1:$B$8,2,FALSE)</f>
        <v>Monday</v>
      </c>
      <c r="E467" t="s">
        <v>351</v>
      </c>
      <c r="F467" t="s">
        <v>346</v>
      </c>
      <c r="G467" t="s">
        <v>8</v>
      </c>
      <c r="H467" t="s">
        <v>25</v>
      </c>
      <c r="I467" t="s">
        <v>10</v>
      </c>
      <c r="J467" t="s">
        <v>11</v>
      </c>
      <c r="K467" t="s">
        <v>12</v>
      </c>
      <c r="L467" t="s">
        <v>18</v>
      </c>
      <c r="M467" s="13" t="str">
        <f>VLOOKUP($L$2:$L$2367,Agenumeric!$A$1:$B$6,2,FALSE)</f>
        <v>45_54</v>
      </c>
      <c r="N467" s="13">
        <f t="shared" si="36"/>
        <v>0</v>
      </c>
      <c r="O467" s="13" t="str">
        <f t="shared" si="37"/>
        <v>Weekday</v>
      </c>
      <c r="P467" s="13">
        <f t="shared" si="38"/>
        <v>23</v>
      </c>
      <c r="Q467" s="13" t="str">
        <f t="shared" si="39"/>
        <v>Evening</v>
      </c>
      <c r="R467" t="str">
        <f>IFERROR(IF(H467="conversion",VLOOKUP($A$2:$A$2367,Retargeting!$A$2:$B$1703,2,FALSE),""),"No")</f>
        <v/>
      </c>
      <c r="S467" t="str">
        <f>IFERROR(IF(H467="conversion",VLOOKUP($A$2:$A$2367,Prospecting!$A$2:$B$427,2,FALSE),""),"No")</f>
        <v/>
      </c>
    </row>
    <row r="468" spans="1:19" x14ac:dyDescent="0.2">
      <c r="A468">
        <v>69</v>
      </c>
      <c r="B468" s="1">
        <v>43474.986111111109</v>
      </c>
      <c r="C468" s="7">
        <f t="shared" si="35"/>
        <v>4</v>
      </c>
      <c r="D468" s="1" t="str">
        <f>VLOOKUP($C$2:$C$2367,Weekday!$A$1:$B$8,2,FALSE)</f>
        <v>Wednesday</v>
      </c>
      <c r="E468" t="s">
        <v>351</v>
      </c>
      <c r="F468" t="s">
        <v>346</v>
      </c>
      <c r="G468" t="s">
        <v>8</v>
      </c>
      <c r="H468" t="s">
        <v>9</v>
      </c>
      <c r="I468" t="s">
        <v>10</v>
      </c>
      <c r="J468" t="s">
        <v>11</v>
      </c>
      <c r="K468" t="s">
        <v>12</v>
      </c>
      <c r="L468" t="s">
        <v>18</v>
      </c>
      <c r="M468" s="13" t="str">
        <f>VLOOKUP($L$2:$L$2367,Agenumeric!$A$1:$B$6,2,FALSE)</f>
        <v>45_54</v>
      </c>
      <c r="N468" s="13">
        <f t="shared" si="36"/>
        <v>0</v>
      </c>
      <c r="O468" s="13" t="str">
        <f t="shared" si="37"/>
        <v>Weekday</v>
      </c>
      <c r="P468" s="13">
        <f t="shared" si="38"/>
        <v>23</v>
      </c>
      <c r="Q468" s="13" t="str">
        <f t="shared" si="39"/>
        <v>Evening</v>
      </c>
      <c r="R468" t="str">
        <f>IFERROR(IF(H468="conversion",VLOOKUP($A$2:$A$2367,Retargeting!$A$2:$B$1703,2,FALSE),""),"No")</f>
        <v/>
      </c>
      <c r="S468" t="str">
        <f>IFERROR(IF(H468="conversion",VLOOKUP($A$2:$A$2367,Prospecting!$A$2:$B$427,2,FALSE),""),"No")</f>
        <v/>
      </c>
    </row>
    <row r="469" spans="1:19" x14ac:dyDescent="0.2">
      <c r="A469">
        <v>69</v>
      </c>
      <c r="B469" s="1">
        <v>43472.996527777781</v>
      </c>
      <c r="C469" s="7">
        <f t="shared" si="35"/>
        <v>2</v>
      </c>
      <c r="D469" s="1" t="str">
        <f>VLOOKUP($C$2:$C$2367,Weekday!$A$1:$B$8,2,FALSE)</f>
        <v>Monday</v>
      </c>
      <c r="E469" t="s">
        <v>351</v>
      </c>
      <c r="F469" t="s">
        <v>346</v>
      </c>
      <c r="G469" t="s">
        <v>8</v>
      </c>
      <c r="H469" t="s">
        <v>9</v>
      </c>
      <c r="I469" t="s">
        <v>223</v>
      </c>
      <c r="J469" t="s">
        <v>11</v>
      </c>
      <c r="K469" t="s">
        <v>12</v>
      </c>
      <c r="L469" t="s">
        <v>18</v>
      </c>
      <c r="M469" s="13" t="str">
        <f>VLOOKUP($L$2:$L$2367,Agenumeric!$A$1:$B$6,2,FALSE)</f>
        <v>45_54</v>
      </c>
      <c r="N469" s="13">
        <f t="shared" si="36"/>
        <v>0</v>
      </c>
      <c r="O469" s="13" t="str">
        <f t="shared" si="37"/>
        <v>Weekday</v>
      </c>
      <c r="P469" s="13">
        <f t="shared" si="38"/>
        <v>23</v>
      </c>
      <c r="Q469" s="13" t="str">
        <f t="shared" si="39"/>
        <v>Evening</v>
      </c>
      <c r="R469" t="str">
        <f>IFERROR(IF(H469="conversion",VLOOKUP($A$2:$A$2367,Retargeting!$A$2:$B$1703,2,FALSE),""),"No")</f>
        <v/>
      </c>
      <c r="S469" t="str">
        <f>IFERROR(IF(H469="conversion",VLOOKUP($A$2:$A$2367,Prospecting!$A$2:$B$427,2,FALSE),""),"No")</f>
        <v/>
      </c>
    </row>
    <row r="470" spans="1:19" x14ac:dyDescent="0.2">
      <c r="A470">
        <v>69</v>
      </c>
      <c r="B470" s="1">
        <v>43473.556944444441</v>
      </c>
      <c r="C470" s="7">
        <f t="shared" si="35"/>
        <v>3</v>
      </c>
      <c r="D470" s="1" t="str">
        <f>VLOOKUP($C$2:$C$2367,Weekday!$A$1:$B$8,2,FALSE)</f>
        <v>Tuesday</v>
      </c>
      <c r="E470" t="s">
        <v>351</v>
      </c>
      <c r="F470" t="s">
        <v>346</v>
      </c>
      <c r="G470" t="s">
        <v>8</v>
      </c>
      <c r="H470" t="s">
        <v>9</v>
      </c>
      <c r="I470" t="s">
        <v>10</v>
      </c>
      <c r="J470" t="s">
        <v>11</v>
      </c>
      <c r="K470" t="s">
        <v>12</v>
      </c>
      <c r="L470" t="s">
        <v>18</v>
      </c>
      <c r="M470" s="13" t="str">
        <f>VLOOKUP($L$2:$L$2367,Agenumeric!$A$1:$B$6,2,FALSE)</f>
        <v>45_54</v>
      </c>
      <c r="N470" s="13">
        <f t="shared" si="36"/>
        <v>0</v>
      </c>
      <c r="O470" s="13" t="str">
        <f t="shared" si="37"/>
        <v>Weekday</v>
      </c>
      <c r="P470" s="13">
        <f t="shared" si="38"/>
        <v>13</v>
      </c>
      <c r="Q470" s="13" t="str">
        <f t="shared" si="39"/>
        <v>Afternoon</v>
      </c>
      <c r="R470" t="str">
        <f>IFERROR(IF(H470="conversion",VLOOKUP($A$2:$A$2367,Retargeting!$A$2:$B$1703,2,FALSE),""),"No")</f>
        <v/>
      </c>
      <c r="S470" t="str">
        <f>IFERROR(IF(H470="conversion",VLOOKUP($A$2:$A$2367,Prospecting!$A$2:$B$427,2,FALSE),""),"No")</f>
        <v/>
      </c>
    </row>
    <row r="471" spans="1:19" x14ac:dyDescent="0.2">
      <c r="A471">
        <v>69</v>
      </c>
      <c r="B471" s="1">
        <v>43473.554166666669</v>
      </c>
      <c r="C471" s="7">
        <f t="shared" si="35"/>
        <v>3</v>
      </c>
      <c r="D471" s="1" t="str">
        <f>VLOOKUP($C$2:$C$2367,Weekday!$A$1:$B$8,2,FALSE)</f>
        <v>Tuesday</v>
      </c>
      <c r="E471" t="s">
        <v>351</v>
      </c>
      <c r="F471" t="s">
        <v>346</v>
      </c>
      <c r="G471" t="s">
        <v>8</v>
      </c>
      <c r="H471" t="s">
        <v>9</v>
      </c>
      <c r="I471" t="s">
        <v>10</v>
      </c>
      <c r="J471" t="s">
        <v>11</v>
      </c>
      <c r="K471" t="s">
        <v>12</v>
      </c>
      <c r="L471" t="s">
        <v>18</v>
      </c>
      <c r="M471" s="13" t="str">
        <f>VLOOKUP($L$2:$L$2367,Agenumeric!$A$1:$B$6,2,FALSE)</f>
        <v>45_54</v>
      </c>
      <c r="N471" s="13">
        <f t="shared" si="36"/>
        <v>0</v>
      </c>
      <c r="O471" s="13" t="str">
        <f t="shared" si="37"/>
        <v>Weekday</v>
      </c>
      <c r="P471" s="13">
        <f t="shared" si="38"/>
        <v>13</v>
      </c>
      <c r="Q471" s="13" t="str">
        <f t="shared" si="39"/>
        <v>Afternoon</v>
      </c>
      <c r="R471" t="str">
        <f>IFERROR(IF(H471="conversion",VLOOKUP($A$2:$A$2367,Retargeting!$A$2:$B$1703,2,FALSE),""),"No")</f>
        <v/>
      </c>
      <c r="S471" t="str">
        <f>IFERROR(IF(H471="conversion",VLOOKUP($A$2:$A$2367,Prospecting!$A$2:$B$427,2,FALSE),""),"No")</f>
        <v/>
      </c>
    </row>
    <row r="472" spans="1:19" x14ac:dyDescent="0.2">
      <c r="A472">
        <v>69</v>
      </c>
      <c r="B472" s="1">
        <v>43480.911805555559</v>
      </c>
      <c r="C472" s="7">
        <f t="shared" si="35"/>
        <v>3</v>
      </c>
      <c r="D472" s="1" t="str">
        <f>VLOOKUP($C$2:$C$2367,Weekday!$A$1:$B$8,2,FALSE)</f>
        <v>Tuesday</v>
      </c>
      <c r="E472" t="s">
        <v>351</v>
      </c>
      <c r="F472" t="s">
        <v>346</v>
      </c>
      <c r="G472" t="s">
        <v>8</v>
      </c>
      <c r="H472" t="s">
        <v>9</v>
      </c>
      <c r="I472" t="s">
        <v>10</v>
      </c>
      <c r="J472" t="s">
        <v>7</v>
      </c>
      <c r="K472" t="s">
        <v>12</v>
      </c>
      <c r="L472" t="s">
        <v>18</v>
      </c>
      <c r="M472" s="13" t="str">
        <f>VLOOKUP($L$2:$L$2367,Agenumeric!$A$1:$B$6,2,FALSE)</f>
        <v>45_54</v>
      </c>
      <c r="N472" s="13">
        <f t="shared" si="36"/>
        <v>0</v>
      </c>
      <c r="O472" s="13" t="str">
        <f t="shared" si="37"/>
        <v>Weekday</v>
      </c>
      <c r="P472" s="13">
        <f t="shared" si="38"/>
        <v>21</v>
      </c>
      <c r="Q472" s="13" t="str">
        <f t="shared" si="39"/>
        <v>Evening</v>
      </c>
      <c r="R472" t="str">
        <f>IFERROR(IF(H472="conversion",VLOOKUP($A$2:$A$2367,Retargeting!$A$2:$B$1703,2,FALSE),""),"No")</f>
        <v/>
      </c>
      <c r="S472" t="str">
        <f>IFERROR(IF(H472="conversion",VLOOKUP($A$2:$A$2367,Prospecting!$A$2:$B$427,2,FALSE),""),"No")</f>
        <v/>
      </c>
    </row>
    <row r="473" spans="1:19" x14ac:dyDescent="0.2">
      <c r="A473">
        <v>69</v>
      </c>
      <c r="B473" s="1">
        <v>43473.556250000001</v>
      </c>
      <c r="C473" s="7">
        <f t="shared" si="35"/>
        <v>3</v>
      </c>
      <c r="D473" s="1" t="str">
        <f>VLOOKUP($C$2:$C$2367,Weekday!$A$1:$B$8,2,FALSE)</f>
        <v>Tuesday</v>
      </c>
      <c r="E473" t="s">
        <v>351</v>
      </c>
      <c r="F473" t="s">
        <v>346</v>
      </c>
      <c r="G473" t="s">
        <v>8</v>
      </c>
      <c r="H473" t="s">
        <v>9</v>
      </c>
      <c r="I473" t="s">
        <v>10</v>
      </c>
      <c r="J473" t="s">
        <v>11</v>
      </c>
      <c r="K473" t="s">
        <v>12</v>
      </c>
      <c r="L473" t="s">
        <v>18</v>
      </c>
      <c r="M473" s="13" t="str">
        <f>VLOOKUP($L$2:$L$2367,Agenumeric!$A$1:$B$6,2,FALSE)</f>
        <v>45_54</v>
      </c>
      <c r="N473" s="13">
        <f t="shared" si="36"/>
        <v>0</v>
      </c>
      <c r="O473" s="13" t="str">
        <f t="shared" si="37"/>
        <v>Weekday</v>
      </c>
      <c r="P473" s="13">
        <f t="shared" si="38"/>
        <v>13</v>
      </c>
      <c r="Q473" s="13" t="str">
        <f t="shared" si="39"/>
        <v>Afternoon</v>
      </c>
      <c r="R473" t="str">
        <f>IFERROR(IF(H473="conversion",VLOOKUP($A$2:$A$2367,Retargeting!$A$2:$B$1703,2,FALSE),""),"No")</f>
        <v/>
      </c>
      <c r="S473" t="str">
        <f>IFERROR(IF(H473="conversion",VLOOKUP($A$2:$A$2367,Prospecting!$A$2:$B$427,2,FALSE),""),"No")</f>
        <v/>
      </c>
    </row>
    <row r="474" spans="1:19" x14ac:dyDescent="0.2">
      <c r="A474">
        <v>69</v>
      </c>
      <c r="B474" s="1">
        <v>43482.589583333334</v>
      </c>
      <c r="C474" s="7">
        <f t="shared" si="35"/>
        <v>5</v>
      </c>
      <c r="D474" s="1" t="str">
        <f>VLOOKUP($C$2:$C$2367,Weekday!$A$1:$B$8,2,FALSE)</f>
        <v>Thursday</v>
      </c>
      <c r="E474" t="s">
        <v>351</v>
      </c>
      <c r="F474" t="s">
        <v>346</v>
      </c>
      <c r="G474" t="s">
        <v>8</v>
      </c>
      <c r="H474" t="s">
        <v>9</v>
      </c>
      <c r="I474" t="s">
        <v>10</v>
      </c>
      <c r="J474" t="s">
        <v>11</v>
      </c>
      <c r="K474" t="s">
        <v>12</v>
      </c>
      <c r="L474" t="s">
        <v>18</v>
      </c>
      <c r="M474" s="13" t="str">
        <f>VLOOKUP($L$2:$L$2367,Agenumeric!$A$1:$B$6,2,FALSE)</f>
        <v>45_54</v>
      </c>
      <c r="N474" s="13">
        <f t="shared" si="36"/>
        <v>0</v>
      </c>
      <c r="O474" s="13" t="str">
        <f t="shared" si="37"/>
        <v>Weekday</v>
      </c>
      <c r="P474" s="13">
        <f t="shared" si="38"/>
        <v>14</v>
      </c>
      <c r="Q474" s="13" t="str">
        <f t="shared" si="39"/>
        <v>Afternoon</v>
      </c>
      <c r="R474" t="str">
        <f>IFERROR(IF(H474="conversion",VLOOKUP($A$2:$A$2367,Retargeting!$A$2:$B$1703,2,FALSE),""),"No")</f>
        <v/>
      </c>
      <c r="S474" t="str">
        <f>IFERROR(IF(H474="conversion",VLOOKUP($A$2:$A$2367,Prospecting!$A$2:$B$427,2,FALSE),""),"No")</f>
        <v/>
      </c>
    </row>
    <row r="475" spans="1:19" x14ac:dyDescent="0.2">
      <c r="A475">
        <v>69</v>
      </c>
      <c r="B475" s="1">
        <v>43485.018750000003</v>
      </c>
      <c r="C475" s="7">
        <f t="shared" si="35"/>
        <v>1</v>
      </c>
      <c r="D475" s="1" t="str">
        <f>VLOOKUP($C$2:$C$2367,Weekday!$A$1:$B$8,2,FALSE)</f>
        <v>Sunday</v>
      </c>
      <c r="E475" t="s">
        <v>351</v>
      </c>
      <c r="F475" t="s">
        <v>346</v>
      </c>
      <c r="G475" t="s">
        <v>8</v>
      </c>
      <c r="H475" t="s">
        <v>20</v>
      </c>
      <c r="I475" t="s">
        <v>10</v>
      </c>
      <c r="J475" t="s">
        <v>11</v>
      </c>
      <c r="K475" t="s">
        <v>12</v>
      </c>
      <c r="L475" t="s">
        <v>18</v>
      </c>
      <c r="M475" s="13" t="str">
        <f>VLOOKUP($L$2:$L$2367,Agenumeric!$A$1:$B$6,2,FALSE)</f>
        <v>45_54</v>
      </c>
      <c r="N475" s="13">
        <f t="shared" si="36"/>
        <v>0</v>
      </c>
      <c r="O475" s="13" t="str">
        <f t="shared" si="37"/>
        <v>Weekend</v>
      </c>
      <c r="P475" s="13">
        <f t="shared" si="38"/>
        <v>0</v>
      </c>
      <c r="Q475" s="13" t="str">
        <f t="shared" si="39"/>
        <v>Evening</v>
      </c>
      <c r="R475" t="str">
        <f>IFERROR(IF(H475="conversion",VLOOKUP($A$2:$A$2367,Retargeting!$A$2:$B$1703,2,FALSE),""),"No")</f>
        <v/>
      </c>
      <c r="S475" t="str">
        <f>IFERROR(IF(H475="conversion",VLOOKUP($A$2:$A$2367,Prospecting!$A$2:$B$427,2,FALSE),""),"No")</f>
        <v/>
      </c>
    </row>
    <row r="476" spans="1:19" x14ac:dyDescent="0.2">
      <c r="A476">
        <v>69</v>
      </c>
      <c r="B476" s="1">
        <v>43481.939583333333</v>
      </c>
      <c r="C476" s="7">
        <f t="shared" si="35"/>
        <v>4</v>
      </c>
      <c r="D476" s="1" t="str">
        <f>VLOOKUP($C$2:$C$2367,Weekday!$A$1:$B$8,2,FALSE)</f>
        <v>Wednesday</v>
      </c>
      <c r="E476" t="s">
        <v>351</v>
      </c>
      <c r="F476" t="s">
        <v>346</v>
      </c>
      <c r="G476" t="s">
        <v>8</v>
      </c>
      <c r="H476" t="s">
        <v>9</v>
      </c>
      <c r="I476" t="s">
        <v>64</v>
      </c>
      <c r="J476" t="s">
        <v>11</v>
      </c>
      <c r="K476" t="s">
        <v>12</v>
      </c>
      <c r="L476" t="s">
        <v>18</v>
      </c>
      <c r="M476" s="13" t="str">
        <f>VLOOKUP($L$2:$L$2367,Agenumeric!$A$1:$B$6,2,FALSE)</f>
        <v>45_54</v>
      </c>
      <c r="N476" s="13">
        <f t="shared" si="36"/>
        <v>0</v>
      </c>
      <c r="O476" s="13" t="str">
        <f t="shared" si="37"/>
        <v>Weekday</v>
      </c>
      <c r="P476" s="13">
        <f t="shared" si="38"/>
        <v>22</v>
      </c>
      <c r="Q476" s="13" t="str">
        <f t="shared" si="39"/>
        <v>Evening</v>
      </c>
      <c r="R476" t="str">
        <f>IFERROR(IF(H476="conversion",VLOOKUP($A$2:$A$2367,Retargeting!$A$2:$B$1703,2,FALSE),""),"No")</f>
        <v/>
      </c>
      <c r="S476" t="str">
        <f>IFERROR(IF(H476="conversion",VLOOKUP($A$2:$A$2367,Prospecting!$A$2:$B$427,2,FALSE),""),"No")</f>
        <v/>
      </c>
    </row>
    <row r="477" spans="1:19" x14ac:dyDescent="0.2">
      <c r="A477">
        <v>69</v>
      </c>
      <c r="B477" s="1">
        <v>43473.613888888889</v>
      </c>
      <c r="C477" s="7">
        <f t="shared" si="35"/>
        <v>3</v>
      </c>
      <c r="D477" s="1" t="str">
        <f>VLOOKUP($C$2:$C$2367,Weekday!$A$1:$B$8,2,FALSE)</f>
        <v>Tuesday</v>
      </c>
      <c r="E477" t="s">
        <v>351</v>
      </c>
      <c r="F477" t="s">
        <v>346</v>
      </c>
      <c r="G477" t="s">
        <v>8</v>
      </c>
      <c r="H477" t="s">
        <v>9</v>
      </c>
      <c r="I477" t="s">
        <v>64</v>
      </c>
      <c r="J477" t="s">
        <v>11</v>
      </c>
      <c r="K477" t="s">
        <v>12</v>
      </c>
      <c r="L477" t="s">
        <v>18</v>
      </c>
      <c r="M477" s="13" t="str">
        <f>VLOOKUP($L$2:$L$2367,Agenumeric!$A$1:$B$6,2,FALSE)</f>
        <v>45_54</v>
      </c>
      <c r="N477" s="13">
        <f t="shared" si="36"/>
        <v>0</v>
      </c>
      <c r="O477" s="13" t="str">
        <f t="shared" si="37"/>
        <v>Weekday</v>
      </c>
      <c r="P477" s="13">
        <f t="shared" si="38"/>
        <v>14</v>
      </c>
      <c r="Q477" s="13" t="str">
        <f t="shared" si="39"/>
        <v>Afternoon</v>
      </c>
      <c r="R477" t="str">
        <f>IFERROR(IF(H477="conversion",VLOOKUP($A$2:$A$2367,Retargeting!$A$2:$B$1703,2,FALSE),""),"No")</f>
        <v/>
      </c>
      <c r="S477" t="str">
        <f>IFERROR(IF(H477="conversion",VLOOKUP($A$2:$A$2367,Prospecting!$A$2:$B$427,2,FALSE),""),"No")</f>
        <v/>
      </c>
    </row>
    <row r="478" spans="1:19" x14ac:dyDescent="0.2">
      <c r="A478">
        <v>69</v>
      </c>
      <c r="B478" s="1">
        <v>43473.549305555556</v>
      </c>
      <c r="C478" s="7">
        <f t="shared" si="35"/>
        <v>3</v>
      </c>
      <c r="D478" s="1" t="str">
        <f>VLOOKUP($C$2:$C$2367,Weekday!$A$1:$B$8,2,FALSE)</f>
        <v>Tuesday</v>
      </c>
      <c r="E478" t="s">
        <v>351</v>
      </c>
      <c r="F478" t="s">
        <v>346</v>
      </c>
      <c r="G478" t="s">
        <v>8</v>
      </c>
      <c r="H478" t="s">
        <v>9</v>
      </c>
      <c r="I478" t="s">
        <v>10</v>
      </c>
      <c r="J478" t="s">
        <v>11</v>
      </c>
      <c r="K478" t="s">
        <v>12</v>
      </c>
      <c r="L478" t="s">
        <v>18</v>
      </c>
      <c r="M478" s="13" t="str">
        <f>VLOOKUP($L$2:$L$2367,Agenumeric!$A$1:$B$6,2,FALSE)</f>
        <v>45_54</v>
      </c>
      <c r="N478" s="13">
        <f t="shared" si="36"/>
        <v>0</v>
      </c>
      <c r="O478" s="13" t="str">
        <f t="shared" si="37"/>
        <v>Weekday</v>
      </c>
      <c r="P478" s="13">
        <f t="shared" si="38"/>
        <v>13</v>
      </c>
      <c r="Q478" s="13" t="str">
        <f t="shared" si="39"/>
        <v>Afternoon</v>
      </c>
      <c r="R478" t="str">
        <f>IFERROR(IF(H478="conversion",VLOOKUP($A$2:$A$2367,Retargeting!$A$2:$B$1703,2,FALSE),""),"No")</f>
        <v/>
      </c>
      <c r="S478" t="str">
        <f>IFERROR(IF(H478="conversion",VLOOKUP($A$2:$A$2367,Prospecting!$A$2:$B$427,2,FALSE),""),"No")</f>
        <v/>
      </c>
    </row>
    <row r="479" spans="1:19" x14ac:dyDescent="0.2">
      <c r="A479">
        <v>69</v>
      </c>
      <c r="B479" s="1">
        <v>43474.939583333333</v>
      </c>
      <c r="C479" s="7">
        <f t="shared" si="35"/>
        <v>4</v>
      </c>
      <c r="D479" s="1" t="str">
        <f>VLOOKUP($C$2:$C$2367,Weekday!$A$1:$B$8,2,FALSE)</f>
        <v>Wednesday</v>
      </c>
      <c r="E479" t="s">
        <v>351</v>
      </c>
      <c r="F479" t="s">
        <v>346</v>
      </c>
      <c r="G479" t="s">
        <v>8</v>
      </c>
      <c r="H479" t="s">
        <v>9</v>
      </c>
      <c r="I479" t="s">
        <v>10</v>
      </c>
      <c r="J479" t="s">
        <v>11</v>
      </c>
      <c r="K479" t="s">
        <v>12</v>
      </c>
      <c r="L479" t="s">
        <v>18</v>
      </c>
      <c r="M479" s="13" t="str">
        <f>VLOOKUP($L$2:$L$2367,Agenumeric!$A$1:$B$6,2,FALSE)</f>
        <v>45_54</v>
      </c>
      <c r="N479" s="13">
        <f t="shared" si="36"/>
        <v>0</v>
      </c>
      <c r="O479" s="13" t="str">
        <f t="shared" si="37"/>
        <v>Weekday</v>
      </c>
      <c r="P479" s="13">
        <f t="shared" si="38"/>
        <v>22</v>
      </c>
      <c r="Q479" s="13" t="str">
        <f t="shared" si="39"/>
        <v>Evening</v>
      </c>
      <c r="R479" t="str">
        <f>IFERROR(IF(H479="conversion",VLOOKUP($A$2:$A$2367,Retargeting!$A$2:$B$1703,2,FALSE),""),"No")</f>
        <v/>
      </c>
      <c r="S479" t="str">
        <f>IFERROR(IF(H479="conversion",VLOOKUP($A$2:$A$2367,Prospecting!$A$2:$B$427,2,FALSE),""),"No")</f>
        <v/>
      </c>
    </row>
    <row r="480" spans="1:19" x14ac:dyDescent="0.2">
      <c r="A480">
        <v>69</v>
      </c>
      <c r="B480" s="1">
        <v>43476.441666666666</v>
      </c>
      <c r="C480" s="7">
        <f t="shared" si="35"/>
        <v>6</v>
      </c>
      <c r="D480" s="1" t="str">
        <f>VLOOKUP($C$2:$C$2367,Weekday!$A$1:$B$8,2,FALSE)</f>
        <v>Friday</v>
      </c>
      <c r="E480" t="s">
        <v>351</v>
      </c>
      <c r="F480" t="s">
        <v>346</v>
      </c>
      <c r="G480" t="s">
        <v>8</v>
      </c>
      <c r="H480" t="s">
        <v>9</v>
      </c>
      <c r="I480" t="s">
        <v>10</v>
      </c>
      <c r="J480" t="s">
        <v>11</v>
      </c>
      <c r="K480" t="s">
        <v>12</v>
      </c>
      <c r="L480" t="s">
        <v>18</v>
      </c>
      <c r="M480" s="13" t="str">
        <f>VLOOKUP($L$2:$L$2367,Agenumeric!$A$1:$B$6,2,FALSE)</f>
        <v>45_54</v>
      </c>
      <c r="N480" s="13">
        <f t="shared" si="36"/>
        <v>0</v>
      </c>
      <c r="O480" s="13" t="str">
        <f t="shared" si="37"/>
        <v>Weekday</v>
      </c>
      <c r="P480" s="13">
        <f t="shared" si="38"/>
        <v>10</v>
      </c>
      <c r="Q480" s="13" t="str">
        <f t="shared" si="39"/>
        <v>Morning</v>
      </c>
      <c r="R480" t="str">
        <f>IFERROR(IF(H480="conversion",VLOOKUP($A$2:$A$2367,Retargeting!$A$2:$B$1703,2,FALSE),""),"No")</f>
        <v/>
      </c>
      <c r="S480" t="str">
        <f>IFERROR(IF(H480="conversion",VLOOKUP($A$2:$A$2367,Prospecting!$A$2:$B$427,2,FALSE),""),"No")</f>
        <v/>
      </c>
    </row>
    <row r="481" spans="1:19" x14ac:dyDescent="0.2">
      <c r="A481">
        <v>69</v>
      </c>
      <c r="B481" s="1">
        <v>43475.98541666667</v>
      </c>
      <c r="C481" s="7">
        <f t="shared" si="35"/>
        <v>5</v>
      </c>
      <c r="D481" s="1" t="str">
        <f>VLOOKUP($C$2:$C$2367,Weekday!$A$1:$B$8,2,FALSE)</f>
        <v>Thursday</v>
      </c>
      <c r="E481" t="s">
        <v>351</v>
      </c>
      <c r="F481" t="s">
        <v>346</v>
      </c>
      <c r="G481" t="s">
        <v>8</v>
      </c>
      <c r="H481" t="s">
        <v>9</v>
      </c>
      <c r="I481" t="s">
        <v>10</v>
      </c>
      <c r="J481" t="s">
        <v>11</v>
      </c>
      <c r="K481" t="s">
        <v>12</v>
      </c>
      <c r="L481" t="s">
        <v>18</v>
      </c>
      <c r="M481" s="13" t="str">
        <f>VLOOKUP($L$2:$L$2367,Agenumeric!$A$1:$B$6,2,FALSE)</f>
        <v>45_54</v>
      </c>
      <c r="N481" s="13">
        <f t="shared" si="36"/>
        <v>0</v>
      </c>
      <c r="O481" s="13" t="str">
        <f t="shared" si="37"/>
        <v>Weekday</v>
      </c>
      <c r="P481" s="13">
        <f t="shared" si="38"/>
        <v>23</v>
      </c>
      <c r="Q481" s="13" t="str">
        <f t="shared" si="39"/>
        <v>Evening</v>
      </c>
      <c r="R481" t="str">
        <f>IFERROR(IF(H481="conversion",VLOOKUP($A$2:$A$2367,Retargeting!$A$2:$B$1703,2,FALSE),""),"No")</f>
        <v/>
      </c>
      <c r="S481" t="str">
        <f>IFERROR(IF(H481="conversion",VLOOKUP($A$2:$A$2367,Prospecting!$A$2:$B$427,2,FALSE),""),"No")</f>
        <v/>
      </c>
    </row>
    <row r="482" spans="1:19" x14ac:dyDescent="0.2">
      <c r="A482">
        <v>69</v>
      </c>
      <c r="B482" s="1">
        <v>43473.982638888891</v>
      </c>
      <c r="C482" s="7">
        <f t="shared" si="35"/>
        <v>3</v>
      </c>
      <c r="D482" s="1" t="str">
        <f>VLOOKUP($C$2:$C$2367,Weekday!$A$1:$B$8,2,FALSE)</f>
        <v>Tuesday</v>
      </c>
      <c r="E482" t="s">
        <v>351</v>
      </c>
      <c r="F482" t="s">
        <v>346</v>
      </c>
      <c r="G482" t="s">
        <v>8</v>
      </c>
      <c r="H482" t="s">
        <v>9</v>
      </c>
      <c r="I482" t="s">
        <v>10</v>
      </c>
      <c r="J482" t="s">
        <v>11</v>
      </c>
      <c r="K482" t="s">
        <v>12</v>
      </c>
      <c r="L482" t="s">
        <v>18</v>
      </c>
      <c r="M482" s="13" t="str">
        <f>VLOOKUP($L$2:$L$2367,Agenumeric!$A$1:$B$6,2,FALSE)</f>
        <v>45_54</v>
      </c>
      <c r="N482" s="13">
        <f t="shared" si="36"/>
        <v>0</v>
      </c>
      <c r="O482" s="13" t="str">
        <f t="shared" si="37"/>
        <v>Weekday</v>
      </c>
      <c r="P482" s="13">
        <f t="shared" si="38"/>
        <v>23</v>
      </c>
      <c r="Q482" s="13" t="str">
        <f t="shared" si="39"/>
        <v>Evening</v>
      </c>
      <c r="R482" t="str">
        <f>IFERROR(IF(H482="conversion",VLOOKUP($A$2:$A$2367,Retargeting!$A$2:$B$1703,2,FALSE),""),"No")</f>
        <v/>
      </c>
      <c r="S482" t="str">
        <f>IFERROR(IF(H482="conversion",VLOOKUP($A$2:$A$2367,Prospecting!$A$2:$B$427,2,FALSE),""),"No")</f>
        <v/>
      </c>
    </row>
    <row r="483" spans="1:19" x14ac:dyDescent="0.2">
      <c r="A483">
        <v>69</v>
      </c>
      <c r="B483" s="1">
        <v>43473.605555555558</v>
      </c>
      <c r="C483" s="7">
        <f t="shared" si="35"/>
        <v>3</v>
      </c>
      <c r="D483" s="1" t="str">
        <f>VLOOKUP($C$2:$C$2367,Weekday!$A$1:$B$8,2,FALSE)</f>
        <v>Tuesday</v>
      </c>
      <c r="E483" t="s">
        <v>351</v>
      </c>
      <c r="F483" t="s">
        <v>346</v>
      </c>
      <c r="G483" t="s">
        <v>8</v>
      </c>
      <c r="H483" t="s">
        <v>9</v>
      </c>
      <c r="I483" t="s">
        <v>125</v>
      </c>
      <c r="J483" t="s">
        <v>11</v>
      </c>
      <c r="K483" t="s">
        <v>12</v>
      </c>
      <c r="L483" t="s">
        <v>18</v>
      </c>
      <c r="M483" s="13" t="str">
        <f>VLOOKUP($L$2:$L$2367,Agenumeric!$A$1:$B$6,2,FALSE)</f>
        <v>45_54</v>
      </c>
      <c r="N483" s="13">
        <f t="shared" si="36"/>
        <v>0</v>
      </c>
      <c r="O483" s="13" t="str">
        <f t="shared" si="37"/>
        <v>Weekday</v>
      </c>
      <c r="P483" s="13">
        <f t="shared" si="38"/>
        <v>14</v>
      </c>
      <c r="Q483" s="13" t="str">
        <f t="shared" si="39"/>
        <v>Afternoon</v>
      </c>
      <c r="R483" t="str">
        <f>IFERROR(IF(H483="conversion",VLOOKUP($A$2:$A$2367,Retargeting!$A$2:$B$1703,2,FALSE),""),"No")</f>
        <v/>
      </c>
      <c r="S483" t="str">
        <f>IFERROR(IF(H483="conversion",VLOOKUP($A$2:$A$2367,Prospecting!$A$2:$B$427,2,FALSE),""),"No")</f>
        <v/>
      </c>
    </row>
    <row r="484" spans="1:19" x14ac:dyDescent="0.2">
      <c r="A484">
        <v>69</v>
      </c>
      <c r="B484" s="1">
        <v>43474.90625</v>
      </c>
      <c r="C484" s="7">
        <f t="shared" si="35"/>
        <v>4</v>
      </c>
      <c r="D484" s="1" t="str">
        <f>VLOOKUP($C$2:$C$2367,Weekday!$A$1:$B$8,2,FALSE)</f>
        <v>Wednesday</v>
      </c>
      <c r="E484" t="s">
        <v>351</v>
      </c>
      <c r="F484" t="s">
        <v>346</v>
      </c>
      <c r="G484" t="s">
        <v>8</v>
      </c>
      <c r="H484" t="s">
        <v>9</v>
      </c>
      <c r="I484" t="s">
        <v>10</v>
      </c>
      <c r="J484" t="s">
        <v>11</v>
      </c>
      <c r="K484" t="s">
        <v>12</v>
      </c>
      <c r="L484" t="s">
        <v>18</v>
      </c>
      <c r="M484" s="13" t="str">
        <f>VLOOKUP($L$2:$L$2367,Agenumeric!$A$1:$B$6,2,FALSE)</f>
        <v>45_54</v>
      </c>
      <c r="N484" s="13">
        <f t="shared" si="36"/>
        <v>0</v>
      </c>
      <c r="O484" s="13" t="str">
        <f t="shared" si="37"/>
        <v>Weekday</v>
      </c>
      <c r="P484" s="13">
        <f t="shared" si="38"/>
        <v>21</v>
      </c>
      <c r="Q484" s="13" t="str">
        <f t="shared" si="39"/>
        <v>Evening</v>
      </c>
      <c r="R484" t="str">
        <f>IFERROR(IF(H484="conversion",VLOOKUP($A$2:$A$2367,Retargeting!$A$2:$B$1703,2,FALSE),""),"No")</f>
        <v/>
      </c>
      <c r="S484" t="str">
        <f>IFERROR(IF(H484="conversion",VLOOKUP($A$2:$A$2367,Prospecting!$A$2:$B$427,2,FALSE),""),"No")</f>
        <v/>
      </c>
    </row>
    <row r="485" spans="1:19" x14ac:dyDescent="0.2">
      <c r="A485">
        <v>69</v>
      </c>
      <c r="B485" s="1">
        <v>43474.887499999997</v>
      </c>
      <c r="C485" s="7">
        <f t="shared" si="35"/>
        <v>4</v>
      </c>
      <c r="D485" s="1" t="str">
        <f>VLOOKUP($C$2:$C$2367,Weekday!$A$1:$B$8,2,FALSE)</f>
        <v>Wednesday</v>
      </c>
      <c r="E485" t="s">
        <v>351</v>
      </c>
      <c r="F485" t="s">
        <v>346</v>
      </c>
      <c r="G485" t="s">
        <v>8</v>
      </c>
      <c r="H485" t="s">
        <v>9</v>
      </c>
      <c r="I485" t="s">
        <v>10</v>
      </c>
      <c r="J485" t="s">
        <v>11</v>
      </c>
      <c r="K485" t="s">
        <v>12</v>
      </c>
      <c r="L485" t="s">
        <v>18</v>
      </c>
      <c r="M485" s="13" t="str">
        <f>VLOOKUP($L$2:$L$2367,Agenumeric!$A$1:$B$6,2,FALSE)</f>
        <v>45_54</v>
      </c>
      <c r="N485" s="13">
        <f t="shared" si="36"/>
        <v>0</v>
      </c>
      <c r="O485" s="13" t="str">
        <f t="shared" si="37"/>
        <v>Weekday</v>
      </c>
      <c r="P485" s="13">
        <f t="shared" si="38"/>
        <v>21</v>
      </c>
      <c r="Q485" s="13" t="str">
        <f t="shared" si="39"/>
        <v>Evening</v>
      </c>
      <c r="R485" t="str">
        <f>IFERROR(IF(H485="conversion",VLOOKUP($A$2:$A$2367,Retargeting!$A$2:$B$1703,2,FALSE),""),"No")</f>
        <v/>
      </c>
      <c r="S485" t="str">
        <f>IFERROR(IF(H485="conversion",VLOOKUP($A$2:$A$2367,Prospecting!$A$2:$B$427,2,FALSE),""),"No")</f>
        <v/>
      </c>
    </row>
    <row r="486" spans="1:19" x14ac:dyDescent="0.2">
      <c r="A486">
        <v>69</v>
      </c>
      <c r="B486" s="1">
        <v>43479.633333333331</v>
      </c>
      <c r="C486" s="7">
        <f t="shared" si="35"/>
        <v>2</v>
      </c>
      <c r="D486" s="1" t="str">
        <f>VLOOKUP($C$2:$C$2367,Weekday!$A$1:$B$8,2,FALSE)</f>
        <v>Monday</v>
      </c>
      <c r="E486" t="s">
        <v>351</v>
      </c>
      <c r="F486" t="s">
        <v>346</v>
      </c>
      <c r="G486" t="s">
        <v>8</v>
      </c>
      <c r="H486" t="s">
        <v>9</v>
      </c>
      <c r="I486" t="s">
        <v>10</v>
      </c>
      <c r="J486" t="s">
        <v>11</v>
      </c>
      <c r="K486" t="s">
        <v>12</v>
      </c>
      <c r="L486" t="s">
        <v>18</v>
      </c>
      <c r="M486" s="13" t="str">
        <f>VLOOKUP($L$2:$L$2367,Agenumeric!$A$1:$B$6,2,FALSE)</f>
        <v>45_54</v>
      </c>
      <c r="N486" s="13">
        <f t="shared" si="36"/>
        <v>0</v>
      </c>
      <c r="O486" s="13" t="str">
        <f t="shared" si="37"/>
        <v>Weekday</v>
      </c>
      <c r="P486" s="13">
        <f t="shared" si="38"/>
        <v>15</v>
      </c>
      <c r="Q486" s="13" t="str">
        <f t="shared" si="39"/>
        <v>Afternoon</v>
      </c>
      <c r="R486" t="str">
        <f>IFERROR(IF(H486="conversion",VLOOKUP($A$2:$A$2367,Retargeting!$A$2:$B$1703,2,FALSE),""),"No")</f>
        <v/>
      </c>
      <c r="S486" t="str">
        <f>IFERROR(IF(H486="conversion",VLOOKUP($A$2:$A$2367,Prospecting!$A$2:$B$427,2,FALSE),""),"No")</f>
        <v/>
      </c>
    </row>
    <row r="487" spans="1:19" x14ac:dyDescent="0.2">
      <c r="A487">
        <v>69</v>
      </c>
      <c r="B487" s="1">
        <v>43483.870833333334</v>
      </c>
      <c r="C487" s="7">
        <f t="shared" si="35"/>
        <v>6</v>
      </c>
      <c r="D487" s="1" t="str">
        <f>VLOOKUP($C$2:$C$2367,Weekday!$A$1:$B$8,2,FALSE)</f>
        <v>Friday</v>
      </c>
      <c r="E487" t="s">
        <v>351</v>
      </c>
      <c r="F487" t="s">
        <v>346</v>
      </c>
      <c r="G487" t="s">
        <v>8</v>
      </c>
      <c r="H487" t="s">
        <v>9</v>
      </c>
      <c r="I487" t="s">
        <v>205</v>
      </c>
      <c r="J487" t="s">
        <v>22</v>
      </c>
      <c r="K487" t="s">
        <v>12</v>
      </c>
      <c r="L487" t="s">
        <v>18</v>
      </c>
      <c r="M487" s="13" t="str">
        <f>VLOOKUP($L$2:$L$2367,Agenumeric!$A$1:$B$6,2,FALSE)</f>
        <v>45_54</v>
      </c>
      <c r="N487" s="13">
        <f t="shared" si="36"/>
        <v>0</v>
      </c>
      <c r="O487" s="13" t="str">
        <f t="shared" si="37"/>
        <v>Weekday</v>
      </c>
      <c r="P487" s="13">
        <f t="shared" si="38"/>
        <v>20</v>
      </c>
      <c r="Q487" s="13" t="str">
        <f t="shared" si="39"/>
        <v>Evening</v>
      </c>
      <c r="R487" t="str">
        <f>IFERROR(IF(H487="conversion",VLOOKUP($A$2:$A$2367,Retargeting!$A$2:$B$1703,2,FALSE),""),"No")</f>
        <v/>
      </c>
      <c r="S487" t="str">
        <f>IFERROR(IF(H487="conversion",VLOOKUP($A$2:$A$2367,Prospecting!$A$2:$B$427,2,FALSE),""),"No")</f>
        <v/>
      </c>
    </row>
    <row r="488" spans="1:19" x14ac:dyDescent="0.2">
      <c r="A488">
        <v>69</v>
      </c>
      <c r="B488" s="1">
        <v>43483.887499999997</v>
      </c>
      <c r="C488" s="7">
        <f t="shared" si="35"/>
        <v>6</v>
      </c>
      <c r="D488" s="1" t="str">
        <f>VLOOKUP($C$2:$C$2367,Weekday!$A$1:$B$8,2,FALSE)</f>
        <v>Friday</v>
      </c>
      <c r="E488" t="s">
        <v>351</v>
      </c>
      <c r="F488" t="s">
        <v>346</v>
      </c>
      <c r="G488" t="s">
        <v>8</v>
      </c>
      <c r="H488" t="s">
        <v>9</v>
      </c>
      <c r="I488" t="s">
        <v>205</v>
      </c>
      <c r="J488" t="s">
        <v>22</v>
      </c>
      <c r="K488" t="s">
        <v>12</v>
      </c>
      <c r="L488" t="s">
        <v>18</v>
      </c>
      <c r="M488" s="13" t="str">
        <f>VLOOKUP($L$2:$L$2367,Agenumeric!$A$1:$B$6,2,FALSE)</f>
        <v>45_54</v>
      </c>
      <c r="N488" s="13">
        <f t="shared" si="36"/>
        <v>0</v>
      </c>
      <c r="O488" s="13" t="str">
        <f t="shared" si="37"/>
        <v>Weekday</v>
      </c>
      <c r="P488" s="13">
        <f t="shared" si="38"/>
        <v>21</v>
      </c>
      <c r="Q488" s="13" t="str">
        <f t="shared" si="39"/>
        <v>Evening</v>
      </c>
      <c r="R488" t="str">
        <f>IFERROR(IF(H488="conversion",VLOOKUP($A$2:$A$2367,Retargeting!$A$2:$B$1703,2,FALSE),""),"No")</f>
        <v/>
      </c>
      <c r="S488" t="str">
        <f>IFERROR(IF(H488="conversion",VLOOKUP($A$2:$A$2367,Prospecting!$A$2:$B$427,2,FALSE),""),"No")</f>
        <v/>
      </c>
    </row>
    <row r="489" spans="1:19" x14ac:dyDescent="0.2">
      <c r="A489">
        <v>69</v>
      </c>
      <c r="B489" s="1">
        <v>43473.617361111108</v>
      </c>
      <c r="C489" s="7">
        <f t="shared" si="35"/>
        <v>3</v>
      </c>
      <c r="D489" s="1" t="str">
        <f>VLOOKUP($C$2:$C$2367,Weekday!$A$1:$B$8,2,FALSE)</f>
        <v>Tuesday</v>
      </c>
      <c r="E489" t="s">
        <v>351</v>
      </c>
      <c r="F489" t="s">
        <v>346</v>
      </c>
      <c r="G489" t="s">
        <v>8</v>
      </c>
      <c r="H489" t="s">
        <v>9</v>
      </c>
      <c r="I489" t="s">
        <v>64</v>
      </c>
      <c r="J489" t="s">
        <v>22</v>
      </c>
      <c r="K489" t="s">
        <v>12</v>
      </c>
      <c r="L489" t="s">
        <v>18</v>
      </c>
      <c r="M489" s="13" t="str">
        <f>VLOOKUP($L$2:$L$2367,Agenumeric!$A$1:$B$6,2,FALSE)</f>
        <v>45_54</v>
      </c>
      <c r="N489" s="13">
        <f t="shared" si="36"/>
        <v>0</v>
      </c>
      <c r="O489" s="13" t="str">
        <f t="shared" si="37"/>
        <v>Weekday</v>
      </c>
      <c r="P489" s="13">
        <f t="shared" si="38"/>
        <v>14</v>
      </c>
      <c r="Q489" s="13" t="str">
        <f t="shared" si="39"/>
        <v>Afternoon</v>
      </c>
      <c r="R489" t="str">
        <f>IFERROR(IF(H489="conversion",VLOOKUP($A$2:$A$2367,Retargeting!$A$2:$B$1703,2,FALSE),""),"No")</f>
        <v/>
      </c>
      <c r="S489" t="str">
        <f>IFERROR(IF(H489="conversion",VLOOKUP($A$2:$A$2367,Prospecting!$A$2:$B$427,2,FALSE),""),"No")</f>
        <v/>
      </c>
    </row>
    <row r="490" spans="1:19" x14ac:dyDescent="0.2">
      <c r="A490">
        <v>69</v>
      </c>
      <c r="B490" s="1">
        <v>43473.584027777775</v>
      </c>
      <c r="C490" s="7">
        <f t="shared" si="35"/>
        <v>3</v>
      </c>
      <c r="D490" s="1" t="str">
        <f>VLOOKUP($C$2:$C$2367,Weekday!$A$1:$B$8,2,FALSE)</f>
        <v>Tuesday</v>
      </c>
      <c r="E490" t="s">
        <v>351</v>
      </c>
      <c r="F490" t="s">
        <v>346</v>
      </c>
      <c r="G490" t="s">
        <v>8</v>
      </c>
      <c r="H490" t="s">
        <v>9</v>
      </c>
      <c r="I490" t="s">
        <v>28</v>
      </c>
      <c r="J490" t="s">
        <v>16</v>
      </c>
      <c r="K490" t="s">
        <v>12</v>
      </c>
      <c r="L490" t="s">
        <v>18</v>
      </c>
      <c r="M490" s="13" t="str">
        <f>VLOOKUP($L$2:$L$2367,Agenumeric!$A$1:$B$6,2,FALSE)</f>
        <v>45_54</v>
      </c>
      <c r="N490" s="13">
        <f t="shared" si="36"/>
        <v>0</v>
      </c>
      <c r="O490" s="13" t="str">
        <f t="shared" si="37"/>
        <v>Weekday</v>
      </c>
      <c r="P490" s="13">
        <f t="shared" si="38"/>
        <v>14</v>
      </c>
      <c r="Q490" s="13" t="str">
        <f t="shared" si="39"/>
        <v>Afternoon</v>
      </c>
      <c r="R490" t="str">
        <f>IFERROR(IF(H490="conversion",VLOOKUP($A$2:$A$2367,Retargeting!$A$2:$B$1703,2,FALSE),""),"No")</f>
        <v/>
      </c>
      <c r="S490" t="str">
        <f>IFERROR(IF(H490="conversion",VLOOKUP($A$2:$A$2367,Prospecting!$A$2:$B$427,2,FALSE),""),"No")</f>
        <v/>
      </c>
    </row>
    <row r="491" spans="1:19" x14ac:dyDescent="0.2">
      <c r="A491" s="2">
        <v>69</v>
      </c>
      <c r="B491" s="3">
        <v>43486.476388888892</v>
      </c>
      <c r="C491" s="7">
        <f t="shared" si="35"/>
        <v>2</v>
      </c>
      <c r="D491" s="1" t="str">
        <f>VLOOKUP($C$2:$C$2367,Weekday!$A$1:$B$8,2,FALSE)</f>
        <v>Monday</v>
      </c>
      <c r="E491" s="2" t="s">
        <v>351</v>
      </c>
      <c r="F491" s="2" t="s">
        <v>348</v>
      </c>
      <c r="G491" s="2" t="s">
        <v>8</v>
      </c>
      <c r="H491" s="2" t="s">
        <v>14</v>
      </c>
      <c r="I491" s="2" t="s">
        <v>10</v>
      </c>
      <c r="J491" s="2" t="s">
        <v>11</v>
      </c>
      <c r="K491" s="2" t="s">
        <v>12</v>
      </c>
      <c r="L491" s="2" t="s">
        <v>18</v>
      </c>
      <c r="M491" s="13" t="str">
        <f>VLOOKUP($L$2:$L$2367,Agenumeric!$A$1:$B$6,2,FALSE)</f>
        <v>45_54</v>
      </c>
      <c r="N491" s="13">
        <f t="shared" si="36"/>
        <v>0</v>
      </c>
      <c r="O491" s="13" t="str">
        <f t="shared" si="37"/>
        <v>Weekday</v>
      </c>
      <c r="P491" s="13">
        <f t="shared" si="38"/>
        <v>11</v>
      </c>
      <c r="Q491" s="13" t="str">
        <f t="shared" si="39"/>
        <v>Morning</v>
      </c>
      <c r="R491" t="str">
        <f>IFERROR(IF(H491="conversion",VLOOKUP($A$2:$A$2367,Retargeting!$A$2:$B$1703,2,FALSE),""),"No")</f>
        <v>Yes</v>
      </c>
      <c r="S491" t="str">
        <f>IFERROR(IF(H491="conversion",VLOOKUP($A$2:$A$2367,Prospecting!$A$2:$B$427,2,FALSE),""),"No")</f>
        <v>No</v>
      </c>
    </row>
    <row r="492" spans="1:19" x14ac:dyDescent="0.2">
      <c r="A492">
        <v>70</v>
      </c>
      <c r="B492" s="1">
        <v>43471.929861111108</v>
      </c>
      <c r="C492" s="7">
        <f t="shared" si="35"/>
        <v>1</v>
      </c>
      <c r="D492" s="1" t="str">
        <f>VLOOKUP($C$2:$C$2367,Weekday!$A$1:$B$8,2,FALSE)</f>
        <v>Sunday</v>
      </c>
      <c r="E492" t="s">
        <v>351</v>
      </c>
      <c r="F492" t="s">
        <v>347</v>
      </c>
      <c r="G492" t="s">
        <v>8</v>
      </c>
      <c r="H492" t="s">
        <v>9</v>
      </c>
      <c r="I492" t="s">
        <v>30</v>
      </c>
      <c r="J492" t="s">
        <v>22</v>
      </c>
      <c r="K492" t="s">
        <v>17</v>
      </c>
      <c r="L492" t="s">
        <v>18</v>
      </c>
      <c r="M492" s="13" t="str">
        <f>VLOOKUP($L$2:$L$2367,Agenumeric!$A$1:$B$6,2,FALSE)</f>
        <v>45_54</v>
      </c>
      <c r="N492" s="13" t="str">
        <f t="shared" si="36"/>
        <v>yes</v>
      </c>
      <c r="O492" s="13" t="str">
        <f t="shared" si="37"/>
        <v>Weekend</v>
      </c>
      <c r="P492" s="13">
        <f t="shared" si="38"/>
        <v>22</v>
      </c>
      <c r="Q492" s="13" t="str">
        <f t="shared" si="39"/>
        <v>Evening</v>
      </c>
      <c r="R492" t="str">
        <f>IFERROR(IF(H492="conversion",VLOOKUP($A$2:$A$2367,Retargeting!$A$2:$B$1703,2,FALSE),""),"No")</f>
        <v/>
      </c>
      <c r="S492" t="str">
        <f>IFERROR(IF(H492="conversion",VLOOKUP($A$2:$A$2367,Prospecting!$A$2:$B$427,2,FALSE),""),"No")</f>
        <v/>
      </c>
    </row>
    <row r="493" spans="1:19" x14ac:dyDescent="0.2">
      <c r="A493">
        <v>70</v>
      </c>
      <c r="B493" s="1">
        <v>43471.022222222222</v>
      </c>
      <c r="C493" s="7">
        <f t="shared" si="35"/>
        <v>1</v>
      </c>
      <c r="D493" s="1" t="str">
        <f>VLOOKUP($C$2:$C$2367,Weekday!$A$1:$B$8,2,FALSE)</f>
        <v>Sunday</v>
      </c>
      <c r="E493" t="s">
        <v>351</v>
      </c>
      <c r="F493" t="s">
        <v>347</v>
      </c>
      <c r="G493" t="s">
        <v>8</v>
      </c>
      <c r="H493" t="s">
        <v>25</v>
      </c>
      <c r="I493" t="s">
        <v>124</v>
      </c>
      <c r="J493" t="s">
        <v>22</v>
      </c>
      <c r="K493" t="s">
        <v>17</v>
      </c>
      <c r="L493" t="s">
        <v>18</v>
      </c>
      <c r="M493" s="13" t="str">
        <f>VLOOKUP($L$2:$L$2367,Agenumeric!$A$1:$B$6,2,FALSE)</f>
        <v>45_54</v>
      </c>
      <c r="N493" s="13">
        <f t="shared" si="36"/>
        <v>0</v>
      </c>
      <c r="O493" s="13" t="str">
        <f t="shared" si="37"/>
        <v>Weekend</v>
      </c>
      <c r="P493" s="13">
        <f t="shared" si="38"/>
        <v>0</v>
      </c>
      <c r="Q493" s="13" t="str">
        <f t="shared" si="39"/>
        <v>Evening</v>
      </c>
      <c r="R493" t="str">
        <f>IFERROR(IF(H493="conversion",VLOOKUP($A$2:$A$2367,Retargeting!$A$2:$B$1703,2,FALSE),""),"No")</f>
        <v/>
      </c>
      <c r="S493" t="str">
        <f>IFERROR(IF(H493="conversion",VLOOKUP($A$2:$A$2367,Prospecting!$A$2:$B$427,2,FALSE),""),"No")</f>
        <v/>
      </c>
    </row>
    <row r="494" spans="1:19" x14ac:dyDescent="0.2">
      <c r="A494">
        <v>70</v>
      </c>
      <c r="B494" s="1">
        <v>43477.756249999999</v>
      </c>
      <c r="C494" s="7">
        <f t="shared" si="35"/>
        <v>7</v>
      </c>
      <c r="D494" s="1" t="str">
        <f>VLOOKUP($C$2:$C$2367,Weekday!$A$1:$B$8,2,FALSE)</f>
        <v>Saturday</v>
      </c>
      <c r="E494" t="s">
        <v>351</v>
      </c>
      <c r="F494" t="s">
        <v>346</v>
      </c>
      <c r="G494" t="s">
        <v>8</v>
      </c>
      <c r="H494" t="s">
        <v>9</v>
      </c>
      <c r="I494" t="s">
        <v>30</v>
      </c>
      <c r="J494" t="s">
        <v>22</v>
      </c>
      <c r="K494" t="s">
        <v>17</v>
      </c>
      <c r="L494" t="s">
        <v>18</v>
      </c>
      <c r="M494" s="13" t="str">
        <f>VLOOKUP($L$2:$L$2367,Agenumeric!$A$1:$B$6,2,FALSE)</f>
        <v>45_54</v>
      </c>
      <c r="N494" s="13" t="str">
        <f t="shared" si="36"/>
        <v>yes</v>
      </c>
      <c r="O494" s="13" t="str">
        <f t="shared" si="37"/>
        <v>Weekend</v>
      </c>
      <c r="P494" s="13">
        <f t="shared" si="38"/>
        <v>18</v>
      </c>
      <c r="Q494" s="13" t="str">
        <f t="shared" si="39"/>
        <v>Evening</v>
      </c>
      <c r="R494" t="str">
        <f>IFERROR(IF(H494="conversion",VLOOKUP($A$2:$A$2367,Retargeting!$A$2:$B$1703,2,FALSE),""),"No")</f>
        <v/>
      </c>
      <c r="S494" t="str">
        <f>IFERROR(IF(H494="conversion",VLOOKUP($A$2:$A$2367,Prospecting!$A$2:$B$427,2,FALSE),""),"No")</f>
        <v/>
      </c>
    </row>
    <row r="495" spans="1:19" x14ac:dyDescent="0.2">
      <c r="A495">
        <v>70</v>
      </c>
      <c r="B495" s="1">
        <v>43477.787499999999</v>
      </c>
      <c r="C495" s="7">
        <f t="shared" si="35"/>
        <v>7</v>
      </c>
      <c r="D495" s="1" t="str">
        <f>VLOOKUP($C$2:$C$2367,Weekday!$A$1:$B$8,2,FALSE)</f>
        <v>Saturday</v>
      </c>
      <c r="E495" t="s">
        <v>351</v>
      </c>
      <c r="F495" t="s">
        <v>346</v>
      </c>
      <c r="G495" t="s">
        <v>8</v>
      </c>
      <c r="H495" t="s">
        <v>9</v>
      </c>
      <c r="I495" t="s">
        <v>30</v>
      </c>
      <c r="J495" t="s">
        <v>16</v>
      </c>
      <c r="K495" t="s">
        <v>17</v>
      </c>
      <c r="L495" t="s">
        <v>18</v>
      </c>
      <c r="M495" s="13" t="str">
        <f>VLOOKUP($L$2:$L$2367,Agenumeric!$A$1:$B$6,2,FALSE)</f>
        <v>45_54</v>
      </c>
      <c r="N495" s="13" t="str">
        <f t="shared" si="36"/>
        <v>yes</v>
      </c>
      <c r="O495" s="13" t="str">
        <f t="shared" si="37"/>
        <v>Weekend</v>
      </c>
      <c r="P495" s="13">
        <f t="shared" si="38"/>
        <v>18</v>
      </c>
      <c r="Q495" s="13" t="str">
        <f t="shared" si="39"/>
        <v>Evening</v>
      </c>
      <c r="R495" t="str">
        <f>IFERROR(IF(H495="conversion",VLOOKUP($A$2:$A$2367,Retargeting!$A$2:$B$1703,2,FALSE),""),"No")</f>
        <v/>
      </c>
      <c r="S495" t="str">
        <f>IFERROR(IF(H495="conversion",VLOOKUP($A$2:$A$2367,Prospecting!$A$2:$B$427,2,FALSE),""),"No")</f>
        <v/>
      </c>
    </row>
    <row r="496" spans="1:19" x14ac:dyDescent="0.2">
      <c r="A496">
        <v>70</v>
      </c>
      <c r="B496" s="1">
        <v>43477.779166666667</v>
      </c>
      <c r="C496" s="7">
        <f t="shared" si="35"/>
        <v>7</v>
      </c>
      <c r="D496" s="1" t="str">
        <f>VLOOKUP($C$2:$C$2367,Weekday!$A$1:$B$8,2,FALSE)</f>
        <v>Saturday</v>
      </c>
      <c r="E496" t="s">
        <v>351</v>
      </c>
      <c r="F496" t="s">
        <v>346</v>
      </c>
      <c r="G496" t="s">
        <v>8</v>
      </c>
      <c r="H496" t="s">
        <v>9</v>
      </c>
      <c r="I496" t="s">
        <v>30</v>
      </c>
      <c r="J496" t="s">
        <v>16</v>
      </c>
      <c r="K496" t="s">
        <v>17</v>
      </c>
      <c r="L496" t="s">
        <v>18</v>
      </c>
      <c r="M496" s="13" t="str">
        <f>VLOOKUP($L$2:$L$2367,Agenumeric!$A$1:$B$6,2,FALSE)</f>
        <v>45_54</v>
      </c>
      <c r="N496" s="13" t="str">
        <f t="shared" si="36"/>
        <v>yes</v>
      </c>
      <c r="O496" s="13" t="str">
        <f t="shared" si="37"/>
        <v>Weekend</v>
      </c>
      <c r="P496" s="13">
        <f t="shared" si="38"/>
        <v>18</v>
      </c>
      <c r="Q496" s="13" t="str">
        <f t="shared" si="39"/>
        <v>Evening</v>
      </c>
      <c r="R496" t="str">
        <f>IFERROR(IF(H496="conversion",VLOOKUP($A$2:$A$2367,Retargeting!$A$2:$B$1703,2,FALSE),""),"No")</f>
        <v/>
      </c>
      <c r="S496" t="str">
        <f>IFERROR(IF(H496="conversion",VLOOKUP($A$2:$A$2367,Prospecting!$A$2:$B$427,2,FALSE),""),"No")</f>
        <v/>
      </c>
    </row>
    <row r="497" spans="1:19" x14ac:dyDescent="0.2">
      <c r="A497">
        <v>70</v>
      </c>
      <c r="B497" s="1">
        <v>43477.795138888891</v>
      </c>
      <c r="C497" s="7">
        <f t="shared" si="35"/>
        <v>7</v>
      </c>
      <c r="D497" s="1" t="str">
        <f>VLOOKUP($C$2:$C$2367,Weekday!$A$1:$B$8,2,FALSE)</f>
        <v>Saturday</v>
      </c>
      <c r="E497" t="s">
        <v>351</v>
      </c>
      <c r="F497" t="s">
        <v>346</v>
      </c>
      <c r="G497" t="s">
        <v>8</v>
      </c>
      <c r="H497" t="s">
        <v>9</v>
      </c>
      <c r="I497" t="s">
        <v>30</v>
      </c>
      <c r="J497" t="s">
        <v>16</v>
      </c>
      <c r="K497" t="s">
        <v>17</v>
      </c>
      <c r="L497" t="s">
        <v>18</v>
      </c>
      <c r="M497" s="13" t="str">
        <f>VLOOKUP($L$2:$L$2367,Agenumeric!$A$1:$B$6,2,FALSE)</f>
        <v>45_54</v>
      </c>
      <c r="N497" s="13" t="str">
        <f t="shared" si="36"/>
        <v>yes</v>
      </c>
      <c r="O497" s="13" t="str">
        <f t="shared" si="37"/>
        <v>Weekend</v>
      </c>
      <c r="P497" s="13">
        <f t="shared" si="38"/>
        <v>19</v>
      </c>
      <c r="Q497" s="13" t="str">
        <f t="shared" si="39"/>
        <v>Evening</v>
      </c>
      <c r="R497" t="str">
        <f>IFERROR(IF(H497="conversion",VLOOKUP($A$2:$A$2367,Retargeting!$A$2:$B$1703,2,FALSE),""),"No")</f>
        <v/>
      </c>
      <c r="S497" t="str">
        <f>IFERROR(IF(H497="conversion",VLOOKUP($A$2:$A$2367,Prospecting!$A$2:$B$427,2,FALSE),""),"No")</f>
        <v/>
      </c>
    </row>
    <row r="498" spans="1:19" x14ac:dyDescent="0.2">
      <c r="A498">
        <v>70</v>
      </c>
      <c r="B498" s="1">
        <v>43479.45416666667</v>
      </c>
      <c r="C498" s="7">
        <f t="shared" si="35"/>
        <v>2</v>
      </c>
      <c r="D498" s="1" t="str">
        <f>VLOOKUP($C$2:$C$2367,Weekday!$A$1:$B$8,2,FALSE)</f>
        <v>Monday</v>
      </c>
      <c r="E498" t="s">
        <v>351</v>
      </c>
      <c r="F498" t="s">
        <v>346</v>
      </c>
      <c r="G498" t="s">
        <v>8</v>
      </c>
      <c r="H498" t="s">
        <v>20</v>
      </c>
      <c r="I498" t="s">
        <v>30</v>
      </c>
      <c r="J498" t="s">
        <v>16</v>
      </c>
      <c r="K498" t="s">
        <v>17</v>
      </c>
      <c r="L498" t="s">
        <v>18</v>
      </c>
      <c r="M498" s="13" t="str">
        <f>VLOOKUP($L$2:$L$2367,Agenumeric!$A$1:$B$6,2,FALSE)</f>
        <v>45_54</v>
      </c>
      <c r="N498" s="13" t="str">
        <f t="shared" si="36"/>
        <v>yes</v>
      </c>
      <c r="O498" s="13" t="str">
        <f t="shared" si="37"/>
        <v>Weekday</v>
      </c>
      <c r="P498" s="13">
        <f t="shared" si="38"/>
        <v>10</v>
      </c>
      <c r="Q498" s="13" t="str">
        <f t="shared" si="39"/>
        <v>Morning</v>
      </c>
      <c r="R498" t="str">
        <f>IFERROR(IF(H498="conversion",VLOOKUP($A$2:$A$2367,Retargeting!$A$2:$B$1703,2,FALSE),""),"No")</f>
        <v/>
      </c>
      <c r="S498" t="str">
        <f>IFERROR(IF(H498="conversion",VLOOKUP($A$2:$A$2367,Prospecting!$A$2:$B$427,2,FALSE),""),"No")</f>
        <v/>
      </c>
    </row>
    <row r="499" spans="1:19" x14ac:dyDescent="0.2">
      <c r="A499">
        <v>70</v>
      </c>
      <c r="B499" s="1">
        <v>43479.449305555558</v>
      </c>
      <c r="C499" s="7">
        <f t="shared" si="35"/>
        <v>2</v>
      </c>
      <c r="D499" s="1" t="str">
        <f>VLOOKUP($C$2:$C$2367,Weekday!$A$1:$B$8,2,FALSE)</f>
        <v>Monday</v>
      </c>
      <c r="E499" t="s">
        <v>351</v>
      </c>
      <c r="F499" t="s">
        <v>346</v>
      </c>
      <c r="G499" t="s">
        <v>8</v>
      </c>
      <c r="H499" t="s">
        <v>9</v>
      </c>
      <c r="I499" t="s">
        <v>30</v>
      </c>
      <c r="J499" t="s">
        <v>16</v>
      </c>
      <c r="K499" t="s">
        <v>17</v>
      </c>
      <c r="L499" t="s">
        <v>18</v>
      </c>
      <c r="M499" s="13" t="str">
        <f>VLOOKUP($L$2:$L$2367,Agenumeric!$A$1:$B$6,2,FALSE)</f>
        <v>45_54</v>
      </c>
      <c r="N499" s="13" t="str">
        <f t="shared" si="36"/>
        <v>yes</v>
      </c>
      <c r="O499" s="13" t="str">
        <f t="shared" si="37"/>
        <v>Weekday</v>
      </c>
      <c r="P499" s="13">
        <f t="shared" si="38"/>
        <v>10</v>
      </c>
      <c r="Q499" s="13" t="str">
        <f t="shared" si="39"/>
        <v>Morning</v>
      </c>
      <c r="R499" t="str">
        <f>IFERROR(IF(H499="conversion",VLOOKUP($A$2:$A$2367,Retargeting!$A$2:$B$1703,2,FALSE),""),"No")</f>
        <v/>
      </c>
      <c r="S499" t="str">
        <f>IFERROR(IF(H499="conversion",VLOOKUP($A$2:$A$2367,Prospecting!$A$2:$B$427,2,FALSE),""),"No")</f>
        <v/>
      </c>
    </row>
    <row r="500" spans="1:19" x14ac:dyDescent="0.2">
      <c r="A500">
        <v>70</v>
      </c>
      <c r="B500" s="1">
        <v>43478.656944444447</v>
      </c>
      <c r="C500" s="7">
        <f t="shared" si="35"/>
        <v>1</v>
      </c>
      <c r="D500" s="1" t="str">
        <f>VLOOKUP($C$2:$C$2367,Weekday!$A$1:$B$8,2,FALSE)</f>
        <v>Sunday</v>
      </c>
      <c r="E500" t="s">
        <v>351</v>
      </c>
      <c r="F500" t="s">
        <v>346</v>
      </c>
      <c r="G500" t="s">
        <v>8</v>
      </c>
      <c r="H500" t="s">
        <v>9</v>
      </c>
      <c r="I500" t="s">
        <v>30</v>
      </c>
      <c r="J500" t="s">
        <v>16</v>
      </c>
      <c r="K500" t="s">
        <v>17</v>
      </c>
      <c r="L500" t="s">
        <v>18</v>
      </c>
      <c r="M500" s="13" t="str">
        <f>VLOOKUP($L$2:$L$2367,Agenumeric!$A$1:$B$6,2,FALSE)</f>
        <v>45_54</v>
      </c>
      <c r="N500" s="13" t="str">
        <f t="shared" si="36"/>
        <v>yes</v>
      </c>
      <c r="O500" s="13" t="str">
        <f t="shared" si="37"/>
        <v>Weekend</v>
      </c>
      <c r="P500" s="13">
        <f t="shared" si="38"/>
        <v>15</v>
      </c>
      <c r="Q500" s="13" t="str">
        <f t="shared" si="39"/>
        <v>Afternoon</v>
      </c>
      <c r="R500" t="str">
        <f>IFERROR(IF(H500="conversion",VLOOKUP($A$2:$A$2367,Retargeting!$A$2:$B$1703,2,FALSE),""),"No")</f>
        <v/>
      </c>
      <c r="S500" t="str">
        <f>IFERROR(IF(H500="conversion",VLOOKUP($A$2:$A$2367,Prospecting!$A$2:$B$427,2,FALSE),""),"No")</f>
        <v/>
      </c>
    </row>
    <row r="501" spans="1:19" x14ac:dyDescent="0.2">
      <c r="A501" s="2">
        <v>70</v>
      </c>
      <c r="B501" s="3">
        <v>43479.465277777781</v>
      </c>
      <c r="C501" s="7">
        <f t="shared" si="35"/>
        <v>2</v>
      </c>
      <c r="D501" s="1" t="str">
        <f>VLOOKUP($C$2:$C$2367,Weekday!$A$1:$B$8,2,FALSE)</f>
        <v>Monday</v>
      </c>
      <c r="E501" s="2" t="s">
        <v>351</v>
      </c>
      <c r="F501" s="2" t="s">
        <v>348</v>
      </c>
      <c r="G501" s="2" t="s">
        <v>8</v>
      </c>
      <c r="H501" s="2" t="s">
        <v>14</v>
      </c>
      <c r="I501" s="2" t="s">
        <v>30</v>
      </c>
      <c r="J501" s="2" t="s">
        <v>16</v>
      </c>
      <c r="K501" s="2" t="s">
        <v>17</v>
      </c>
      <c r="L501" s="2" t="s">
        <v>18</v>
      </c>
      <c r="M501" s="13" t="str">
        <f>VLOOKUP($L$2:$L$2367,Agenumeric!$A$1:$B$6,2,FALSE)</f>
        <v>45_54</v>
      </c>
      <c r="N501" s="13" t="str">
        <f t="shared" si="36"/>
        <v>yes</v>
      </c>
      <c r="O501" s="13" t="str">
        <f t="shared" si="37"/>
        <v>Weekday</v>
      </c>
      <c r="P501" s="13">
        <f t="shared" si="38"/>
        <v>11</v>
      </c>
      <c r="Q501" s="13" t="str">
        <f t="shared" si="39"/>
        <v>Morning</v>
      </c>
      <c r="R501" t="str">
        <f>IFERROR(IF(H501="conversion",VLOOKUP($A$2:$A$2367,Retargeting!$A$2:$B$1703,2,FALSE),""),"No")</f>
        <v>Yes</v>
      </c>
      <c r="S501" t="str">
        <f>IFERROR(IF(H501="conversion",VLOOKUP($A$2:$A$2367,Prospecting!$A$2:$B$427,2,FALSE),""),"No")</f>
        <v>Yes</v>
      </c>
    </row>
    <row r="502" spans="1:19" x14ac:dyDescent="0.2">
      <c r="A502">
        <v>71</v>
      </c>
      <c r="B502" s="1">
        <v>43482.44027777778</v>
      </c>
      <c r="C502" s="7">
        <f t="shared" si="35"/>
        <v>5</v>
      </c>
      <c r="D502" s="1" t="str">
        <f>VLOOKUP($C$2:$C$2367,Weekday!$A$1:$B$8,2,FALSE)</f>
        <v>Thursday</v>
      </c>
      <c r="E502" t="s">
        <v>351</v>
      </c>
      <c r="F502" t="s">
        <v>346</v>
      </c>
      <c r="G502" t="s">
        <v>19</v>
      </c>
      <c r="H502" t="s">
        <v>9</v>
      </c>
      <c r="I502" t="s">
        <v>24</v>
      </c>
      <c r="J502" t="s">
        <v>22</v>
      </c>
      <c r="K502" t="s">
        <v>12</v>
      </c>
      <c r="L502" t="s">
        <v>13</v>
      </c>
      <c r="M502" s="13" t="str">
        <f>VLOOKUP($L$2:$L$2367,Agenumeric!$A$1:$B$6,2,FALSE)</f>
        <v>25_34</v>
      </c>
      <c r="N502" s="13">
        <f t="shared" si="36"/>
        <v>0</v>
      </c>
      <c r="O502" s="13" t="str">
        <f t="shared" si="37"/>
        <v>Weekday</v>
      </c>
      <c r="P502" s="13">
        <f t="shared" si="38"/>
        <v>10</v>
      </c>
      <c r="Q502" s="13" t="str">
        <f t="shared" si="39"/>
        <v>Morning</v>
      </c>
      <c r="R502" t="str">
        <f>IFERROR(IF(H502="conversion",VLOOKUP($A$2:$A$2367,Retargeting!$A$2:$B$1703,2,FALSE),""),"No")</f>
        <v/>
      </c>
      <c r="S502" t="str">
        <f>IFERROR(IF(H502="conversion",VLOOKUP($A$2:$A$2367,Prospecting!$A$2:$B$427,2,FALSE),""),"No")</f>
        <v/>
      </c>
    </row>
    <row r="503" spans="1:19" x14ac:dyDescent="0.2">
      <c r="A503">
        <v>71</v>
      </c>
      <c r="B503" s="1">
        <v>43469.808333333334</v>
      </c>
      <c r="C503" s="7">
        <f t="shared" si="35"/>
        <v>6</v>
      </c>
      <c r="D503" s="1" t="str">
        <f>VLOOKUP($C$2:$C$2367,Weekday!$A$1:$B$8,2,FALSE)</f>
        <v>Friday</v>
      </c>
      <c r="E503" t="s">
        <v>351</v>
      </c>
      <c r="F503" t="s">
        <v>346</v>
      </c>
      <c r="G503" t="s">
        <v>19</v>
      </c>
      <c r="H503" t="s">
        <v>9</v>
      </c>
      <c r="I503" t="s">
        <v>63</v>
      </c>
      <c r="J503" t="s">
        <v>22</v>
      </c>
      <c r="K503" t="s">
        <v>12</v>
      </c>
      <c r="L503" t="s">
        <v>13</v>
      </c>
      <c r="M503" s="13" t="str">
        <f>VLOOKUP($L$2:$L$2367,Agenumeric!$A$1:$B$6,2,FALSE)</f>
        <v>25_34</v>
      </c>
      <c r="N503" s="13">
        <f t="shared" si="36"/>
        <v>0</v>
      </c>
      <c r="O503" s="13" t="str">
        <f t="shared" si="37"/>
        <v>Weekday</v>
      </c>
      <c r="P503" s="13">
        <f t="shared" si="38"/>
        <v>19</v>
      </c>
      <c r="Q503" s="13" t="str">
        <f t="shared" si="39"/>
        <v>Evening</v>
      </c>
      <c r="R503" t="str">
        <f>IFERROR(IF(H503="conversion",VLOOKUP($A$2:$A$2367,Retargeting!$A$2:$B$1703,2,FALSE),""),"No")</f>
        <v/>
      </c>
      <c r="S503" t="str">
        <f>IFERROR(IF(H503="conversion",VLOOKUP($A$2:$A$2367,Prospecting!$A$2:$B$427,2,FALSE),""),"No")</f>
        <v/>
      </c>
    </row>
    <row r="504" spans="1:19" x14ac:dyDescent="0.2">
      <c r="A504">
        <v>71</v>
      </c>
      <c r="B504" s="1">
        <v>43469.806944444441</v>
      </c>
      <c r="C504" s="7">
        <f t="shared" si="35"/>
        <v>6</v>
      </c>
      <c r="D504" s="1" t="str">
        <f>VLOOKUP($C$2:$C$2367,Weekday!$A$1:$B$8,2,FALSE)</f>
        <v>Friday</v>
      </c>
      <c r="E504" t="s">
        <v>351</v>
      </c>
      <c r="F504" t="s">
        <v>346</v>
      </c>
      <c r="G504" t="s">
        <v>19</v>
      </c>
      <c r="H504" t="s">
        <v>9</v>
      </c>
      <c r="I504" t="s">
        <v>63</v>
      </c>
      <c r="J504" t="s">
        <v>22</v>
      </c>
      <c r="K504" t="s">
        <v>12</v>
      </c>
      <c r="L504" t="s">
        <v>13</v>
      </c>
      <c r="M504" s="13" t="str">
        <f>VLOOKUP($L$2:$L$2367,Agenumeric!$A$1:$B$6,2,FALSE)</f>
        <v>25_34</v>
      </c>
      <c r="N504" s="13">
        <f t="shared" si="36"/>
        <v>0</v>
      </c>
      <c r="O504" s="13" t="str">
        <f t="shared" si="37"/>
        <v>Weekday</v>
      </c>
      <c r="P504" s="13">
        <f t="shared" si="38"/>
        <v>19</v>
      </c>
      <c r="Q504" s="13" t="str">
        <f t="shared" si="39"/>
        <v>Evening</v>
      </c>
      <c r="R504" t="str">
        <f>IFERROR(IF(H504="conversion",VLOOKUP($A$2:$A$2367,Retargeting!$A$2:$B$1703,2,FALSE),""),"No")</f>
        <v/>
      </c>
      <c r="S504" t="str">
        <f>IFERROR(IF(H504="conversion",VLOOKUP($A$2:$A$2367,Prospecting!$A$2:$B$427,2,FALSE),""),"No")</f>
        <v/>
      </c>
    </row>
    <row r="505" spans="1:19" x14ac:dyDescent="0.2">
      <c r="A505">
        <v>71</v>
      </c>
      <c r="B505" s="1">
        <v>43472.655555555553</v>
      </c>
      <c r="C505" s="7">
        <f t="shared" si="35"/>
        <v>2</v>
      </c>
      <c r="D505" s="1" t="str">
        <f>VLOOKUP($C$2:$C$2367,Weekday!$A$1:$B$8,2,FALSE)</f>
        <v>Monday</v>
      </c>
      <c r="E505" t="s">
        <v>351</v>
      </c>
      <c r="F505" t="s">
        <v>346</v>
      </c>
      <c r="G505" t="s">
        <v>19</v>
      </c>
      <c r="H505" t="s">
        <v>9</v>
      </c>
      <c r="I505" t="s">
        <v>26</v>
      </c>
      <c r="J505" t="s">
        <v>22</v>
      </c>
      <c r="K505" t="s">
        <v>12</v>
      </c>
      <c r="L505" t="s">
        <v>13</v>
      </c>
      <c r="M505" s="13" t="str">
        <f>VLOOKUP($L$2:$L$2367,Agenumeric!$A$1:$B$6,2,FALSE)</f>
        <v>25_34</v>
      </c>
      <c r="N505" s="13">
        <f t="shared" si="36"/>
        <v>0</v>
      </c>
      <c r="O505" s="13" t="str">
        <f t="shared" si="37"/>
        <v>Weekday</v>
      </c>
      <c r="P505" s="13">
        <f t="shared" si="38"/>
        <v>15</v>
      </c>
      <c r="Q505" s="13" t="str">
        <f t="shared" si="39"/>
        <v>Afternoon</v>
      </c>
      <c r="R505" t="str">
        <f>IFERROR(IF(H505="conversion",VLOOKUP($A$2:$A$2367,Retargeting!$A$2:$B$1703,2,FALSE),""),"No")</f>
        <v/>
      </c>
      <c r="S505" t="str">
        <f>IFERROR(IF(H505="conversion",VLOOKUP($A$2:$A$2367,Prospecting!$A$2:$B$427,2,FALSE),""),"No")</f>
        <v/>
      </c>
    </row>
    <row r="506" spans="1:19" x14ac:dyDescent="0.2">
      <c r="A506">
        <v>71</v>
      </c>
      <c r="B506" s="1">
        <v>43469.806944444441</v>
      </c>
      <c r="C506" s="7">
        <f t="shared" si="35"/>
        <v>6</v>
      </c>
      <c r="D506" s="1" t="str">
        <f>VLOOKUP($C$2:$C$2367,Weekday!$A$1:$B$8,2,FALSE)</f>
        <v>Friday</v>
      </c>
      <c r="E506" t="s">
        <v>351</v>
      </c>
      <c r="F506" t="s">
        <v>346</v>
      </c>
      <c r="G506" t="s">
        <v>19</v>
      </c>
      <c r="H506" t="s">
        <v>9</v>
      </c>
      <c r="I506" t="s">
        <v>63</v>
      </c>
      <c r="J506" t="s">
        <v>22</v>
      </c>
      <c r="K506" t="s">
        <v>12</v>
      </c>
      <c r="L506" t="s">
        <v>13</v>
      </c>
      <c r="M506" s="13" t="str">
        <f>VLOOKUP($L$2:$L$2367,Agenumeric!$A$1:$B$6,2,FALSE)</f>
        <v>25_34</v>
      </c>
      <c r="N506" s="13">
        <f t="shared" si="36"/>
        <v>0</v>
      </c>
      <c r="O506" s="13" t="str">
        <f t="shared" si="37"/>
        <v>Weekday</v>
      </c>
      <c r="P506" s="13">
        <f t="shared" si="38"/>
        <v>19</v>
      </c>
      <c r="Q506" s="13" t="str">
        <f t="shared" si="39"/>
        <v>Evening</v>
      </c>
      <c r="R506" t="str">
        <f>IFERROR(IF(H506="conversion",VLOOKUP($A$2:$A$2367,Retargeting!$A$2:$B$1703,2,FALSE),""),"No")</f>
        <v/>
      </c>
      <c r="S506" t="str">
        <f>IFERROR(IF(H506="conversion",VLOOKUP($A$2:$A$2367,Prospecting!$A$2:$B$427,2,FALSE),""),"No")</f>
        <v/>
      </c>
    </row>
    <row r="507" spans="1:19" x14ac:dyDescent="0.2">
      <c r="A507">
        <v>71</v>
      </c>
      <c r="B507" s="1">
        <v>43469.807638888888</v>
      </c>
      <c r="C507" s="7">
        <f t="shared" si="35"/>
        <v>6</v>
      </c>
      <c r="D507" s="1" t="str">
        <f>VLOOKUP($C$2:$C$2367,Weekday!$A$1:$B$8,2,FALSE)</f>
        <v>Friday</v>
      </c>
      <c r="E507" t="s">
        <v>351</v>
      </c>
      <c r="F507" t="s">
        <v>346</v>
      </c>
      <c r="G507" t="s">
        <v>19</v>
      </c>
      <c r="H507" t="s">
        <v>9</v>
      </c>
      <c r="I507" t="s">
        <v>63</v>
      </c>
      <c r="J507" t="s">
        <v>22</v>
      </c>
      <c r="K507" t="s">
        <v>12</v>
      </c>
      <c r="L507" t="s">
        <v>13</v>
      </c>
      <c r="M507" s="13" t="str">
        <f>VLOOKUP($L$2:$L$2367,Agenumeric!$A$1:$B$6,2,FALSE)</f>
        <v>25_34</v>
      </c>
      <c r="N507" s="13">
        <f t="shared" si="36"/>
        <v>0</v>
      </c>
      <c r="O507" s="13" t="str">
        <f t="shared" si="37"/>
        <v>Weekday</v>
      </c>
      <c r="P507" s="13">
        <f t="shared" si="38"/>
        <v>19</v>
      </c>
      <c r="Q507" s="13" t="str">
        <f t="shared" si="39"/>
        <v>Evening</v>
      </c>
      <c r="R507" t="str">
        <f>IFERROR(IF(H507="conversion",VLOOKUP($A$2:$A$2367,Retargeting!$A$2:$B$1703,2,FALSE),""),"No")</f>
        <v/>
      </c>
      <c r="S507" t="str">
        <f>IFERROR(IF(H507="conversion",VLOOKUP($A$2:$A$2367,Prospecting!$A$2:$B$427,2,FALSE),""),"No")</f>
        <v/>
      </c>
    </row>
    <row r="508" spans="1:19" x14ac:dyDescent="0.2">
      <c r="A508">
        <v>71</v>
      </c>
      <c r="B508" s="1">
        <v>43469.807638888888</v>
      </c>
      <c r="C508" s="7">
        <f t="shared" si="35"/>
        <v>6</v>
      </c>
      <c r="D508" s="1" t="str">
        <f>VLOOKUP($C$2:$C$2367,Weekday!$A$1:$B$8,2,FALSE)</f>
        <v>Friday</v>
      </c>
      <c r="E508" t="s">
        <v>351</v>
      </c>
      <c r="F508" t="s">
        <v>346</v>
      </c>
      <c r="G508" t="s">
        <v>19</v>
      </c>
      <c r="H508" t="s">
        <v>9</v>
      </c>
      <c r="I508" t="s">
        <v>63</v>
      </c>
      <c r="J508" t="s">
        <v>22</v>
      </c>
      <c r="K508" t="s">
        <v>12</v>
      </c>
      <c r="L508" t="s">
        <v>13</v>
      </c>
      <c r="M508" s="13" t="str">
        <f>VLOOKUP($L$2:$L$2367,Agenumeric!$A$1:$B$6,2,FALSE)</f>
        <v>25_34</v>
      </c>
      <c r="N508" s="13">
        <f t="shared" si="36"/>
        <v>0</v>
      </c>
      <c r="O508" s="13" t="str">
        <f t="shared" si="37"/>
        <v>Weekday</v>
      </c>
      <c r="P508" s="13">
        <f t="shared" si="38"/>
        <v>19</v>
      </c>
      <c r="Q508" s="13" t="str">
        <f t="shared" si="39"/>
        <v>Evening</v>
      </c>
      <c r="R508" t="str">
        <f>IFERROR(IF(H508="conversion",VLOOKUP($A$2:$A$2367,Retargeting!$A$2:$B$1703,2,FALSE),""),"No")</f>
        <v/>
      </c>
      <c r="S508" t="str">
        <f>IFERROR(IF(H508="conversion",VLOOKUP($A$2:$A$2367,Prospecting!$A$2:$B$427,2,FALSE),""),"No")</f>
        <v/>
      </c>
    </row>
    <row r="509" spans="1:19" x14ac:dyDescent="0.2">
      <c r="A509">
        <v>71</v>
      </c>
      <c r="B509" s="1">
        <v>43466.619444444441</v>
      </c>
      <c r="C509" s="7">
        <f t="shared" si="35"/>
        <v>3</v>
      </c>
      <c r="D509" s="1" t="str">
        <f>VLOOKUP($C$2:$C$2367,Weekday!$A$1:$B$8,2,FALSE)</f>
        <v>Tuesday</v>
      </c>
      <c r="E509" t="s">
        <v>351</v>
      </c>
      <c r="F509" t="s">
        <v>346</v>
      </c>
      <c r="G509" t="s">
        <v>19</v>
      </c>
      <c r="H509" t="s">
        <v>9</v>
      </c>
      <c r="I509" t="s">
        <v>146</v>
      </c>
      <c r="J509" t="s">
        <v>22</v>
      </c>
      <c r="K509" t="s">
        <v>12</v>
      </c>
      <c r="L509" t="s">
        <v>13</v>
      </c>
      <c r="M509" s="13" t="str">
        <f>VLOOKUP($L$2:$L$2367,Agenumeric!$A$1:$B$6,2,FALSE)</f>
        <v>25_34</v>
      </c>
      <c r="N509" s="13">
        <f t="shared" si="36"/>
        <v>0</v>
      </c>
      <c r="O509" s="13" t="str">
        <f t="shared" si="37"/>
        <v>Weekday</v>
      </c>
      <c r="P509" s="13">
        <f t="shared" si="38"/>
        <v>14</v>
      </c>
      <c r="Q509" s="13" t="str">
        <f t="shared" si="39"/>
        <v>Afternoon</v>
      </c>
      <c r="R509" t="str">
        <f>IFERROR(IF(H509="conversion",VLOOKUP($A$2:$A$2367,Retargeting!$A$2:$B$1703,2,FALSE),""),"No")</f>
        <v/>
      </c>
      <c r="S509" t="str">
        <f>IFERROR(IF(H509="conversion",VLOOKUP($A$2:$A$2367,Prospecting!$A$2:$B$427,2,FALSE),""),"No")</f>
        <v/>
      </c>
    </row>
    <row r="510" spans="1:19" x14ac:dyDescent="0.2">
      <c r="A510">
        <v>71</v>
      </c>
      <c r="B510" s="1">
        <v>43469.807638888888</v>
      </c>
      <c r="C510" s="7">
        <f t="shared" si="35"/>
        <v>6</v>
      </c>
      <c r="D510" s="1" t="str">
        <f>VLOOKUP($C$2:$C$2367,Weekday!$A$1:$B$8,2,FALSE)</f>
        <v>Friday</v>
      </c>
      <c r="E510" t="s">
        <v>351</v>
      </c>
      <c r="F510" t="s">
        <v>346</v>
      </c>
      <c r="G510" t="s">
        <v>19</v>
      </c>
      <c r="H510" t="s">
        <v>9</v>
      </c>
      <c r="I510" t="s">
        <v>63</v>
      </c>
      <c r="J510" t="s">
        <v>22</v>
      </c>
      <c r="K510" t="s">
        <v>12</v>
      </c>
      <c r="L510" t="s">
        <v>13</v>
      </c>
      <c r="M510" s="13" t="str">
        <f>VLOOKUP($L$2:$L$2367,Agenumeric!$A$1:$B$6,2,FALSE)</f>
        <v>25_34</v>
      </c>
      <c r="N510" s="13">
        <f t="shared" si="36"/>
        <v>0</v>
      </c>
      <c r="O510" s="13" t="str">
        <f t="shared" si="37"/>
        <v>Weekday</v>
      </c>
      <c r="P510" s="13">
        <f t="shared" si="38"/>
        <v>19</v>
      </c>
      <c r="Q510" s="13" t="str">
        <f t="shared" si="39"/>
        <v>Evening</v>
      </c>
      <c r="R510" t="str">
        <f>IFERROR(IF(H510="conversion",VLOOKUP($A$2:$A$2367,Retargeting!$A$2:$B$1703,2,FALSE),""),"No")</f>
        <v/>
      </c>
      <c r="S510" t="str">
        <f>IFERROR(IF(H510="conversion",VLOOKUP($A$2:$A$2367,Prospecting!$A$2:$B$427,2,FALSE),""),"No")</f>
        <v/>
      </c>
    </row>
    <row r="511" spans="1:19" x14ac:dyDescent="0.2">
      <c r="A511">
        <v>71</v>
      </c>
      <c r="B511" s="1">
        <v>43479.481249999997</v>
      </c>
      <c r="C511" s="7">
        <f t="shared" si="35"/>
        <v>2</v>
      </c>
      <c r="D511" s="1" t="str">
        <f>VLOOKUP($C$2:$C$2367,Weekday!$A$1:$B$8,2,FALSE)</f>
        <v>Monday</v>
      </c>
      <c r="E511" t="s">
        <v>351</v>
      </c>
      <c r="F511" t="s">
        <v>346</v>
      </c>
      <c r="G511" t="s">
        <v>19</v>
      </c>
      <c r="H511" t="s">
        <v>9</v>
      </c>
      <c r="I511" t="s">
        <v>153</v>
      </c>
      <c r="J511" t="s">
        <v>22</v>
      </c>
      <c r="K511" t="s">
        <v>12</v>
      </c>
      <c r="L511" t="s">
        <v>13</v>
      </c>
      <c r="M511" s="13" t="str">
        <f>VLOOKUP($L$2:$L$2367,Agenumeric!$A$1:$B$6,2,FALSE)</f>
        <v>25_34</v>
      </c>
      <c r="N511" s="13">
        <f t="shared" si="36"/>
        <v>0</v>
      </c>
      <c r="O511" s="13" t="str">
        <f t="shared" si="37"/>
        <v>Weekday</v>
      </c>
      <c r="P511" s="13">
        <f t="shared" si="38"/>
        <v>11</v>
      </c>
      <c r="Q511" s="13" t="str">
        <f t="shared" si="39"/>
        <v>Morning</v>
      </c>
      <c r="R511" t="str">
        <f>IFERROR(IF(H511="conversion",VLOOKUP($A$2:$A$2367,Retargeting!$A$2:$B$1703,2,FALSE),""),"No")</f>
        <v/>
      </c>
      <c r="S511" t="str">
        <f>IFERROR(IF(H511="conversion",VLOOKUP($A$2:$A$2367,Prospecting!$A$2:$B$427,2,FALSE),""),"No")</f>
        <v/>
      </c>
    </row>
    <row r="512" spans="1:19" x14ac:dyDescent="0.2">
      <c r="A512">
        <v>71</v>
      </c>
      <c r="B512" s="1">
        <v>43483.466666666667</v>
      </c>
      <c r="C512" s="7">
        <f t="shared" si="35"/>
        <v>6</v>
      </c>
      <c r="D512" s="1" t="str">
        <f>VLOOKUP($C$2:$C$2367,Weekday!$A$1:$B$8,2,FALSE)</f>
        <v>Friday</v>
      </c>
      <c r="E512" t="s">
        <v>351</v>
      </c>
      <c r="F512" t="s">
        <v>346</v>
      </c>
      <c r="G512" t="s">
        <v>19</v>
      </c>
      <c r="H512" t="s">
        <v>9</v>
      </c>
      <c r="I512" t="s">
        <v>24</v>
      </c>
      <c r="J512" t="s">
        <v>22</v>
      </c>
      <c r="K512" t="s">
        <v>12</v>
      </c>
      <c r="L512" t="s">
        <v>13</v>
      </c>
      <c r="M512" s="13" t="str">
        <f>VLOOKUP($L$2:$L$2367,Agenumeric!$A$1:$B$6,2,FALSE)</f>
        <v>25_34</v>
      </c>
      <c r="N512" s="13">
        <f t="shared" si="36"/>
        <v>0</v>
      </c>
      <c r="O512" s="13" t="str">
        <f t="shared" si="37"/>
        <v>Weekday</v>
      </c>
      <c r="P512" s="13">
        <f t="shared" si="38"/>
        <v>11</v>
      </c>
      <c r="Q512" s="13" t="str">
        <f t="shared" si="39"/>
        <v>Morning</v>
      </c>
      <c r="R512" t="str">
        <f>IFERROR(IF(H512="conversion",VLOOKUP($A$2:$A$2367,Retargeting!$A$2:$B$1703,2,FALSE),""),"No")</f>
        <v/>
      </c>
      <c r="S512" t="str">
        <f>IFERROR(IF(H512="conversion",VLOOKUP($A$2:$A$2367,Prospecting!$A$2:$B$427,2,FALSE),""),"No")</f>
        <v/>
      </c>
    </row>
    <row r="513" spans="1:19" x14ac:dyDescent="0.2">
      <c r="A513">
        <v>71</v>
      </c>
      <c r="B513" s="1">
        <v>43469.808333333334</v>
      </c>
      <c r="C513" s="7">
        <f t="shared" si="35"/>
        <v>6</v>
      </c>
      <c r="D513" s="1" t="str">
        <f>VLOOKUP($C$2:$C$2367,Weekday!$A$1:$B$8,2,FALSE)</f>
        <v>Friday</v>
      </c>
      <c r="E513" t="s">
        <v>351</v>
      </c>
      <c r="F513" t="s">
        <v>346</v>
      </c>
      <c r="G513" t="s">
        <v>19</v>
      </c>
      <c r="H513" t="s">
        <v>9</v>
      </c>
      <c r="I513" t="s">
        <v>63</v>
      </c>
      <c r="J513" t="s">
        <v>22</v>
      </c>
      <c r="K513" t="s">
        <v>12</v>
      </c>
      <c r="L513" t="s">
        <v>13</v>
      </c>
      <c r="M513" s="13" t="str">
        <f>VLOOKUP($L$2:$L$2367,Agenumeric!$A$1:$B$6,2,FALSE)</f>
        <v>25_34</v>
      </c>
      <c r="N513" s="13">
        <f t="shared" si="36"/>
        <v>0</v>
      </c>
      <c r="O513" s="13" t="str">
        <f t="shared" si="37"/>
        <v>Weekday</v>
      </c>
      <c r="P513" s="13">
        <f t="shared" si="38"/>
        <v>19</v>
      </c>
      <c r="Q513" s="13" t="str">
        <f t="shared" si="39"/>
        <v>Evening</v>
      </c>
      <c r="R513" t="str">
        <f>IFERROR(IF(H513="conversion",VLOOKUP($A$2:$A$2367,Retargeting!$A$2:$B$1703,2,FALSE),""),"No")</f>
        <v/>
      </c>
      <c r="S513" t="str">
        <f>IFERROR(IF(H513="conversion",VLOOKUP($A$2:$A$2367,Prospecting!$A$2:$B$427,2,FALSE),""),"No")</f>
        <v/>
      </c>
    </row>
    <row r="514" spans="1:19" x14ac:dyDescent="0.2">
      <c r="A514">
        <v>71</v>
      </c>
      <c r="B514" s="1">
        <v>43469.807638888888</v>
      </c>
      <c r="C514" s="7">
        <f t="shared" si="35"/>
        <v>6</v>
      </c>
      <c r="D514" s="1" t="str">
        <f>VLOOKUP($C$2:$C$2367,Weekday!$A$1:$B$8,2,FALSE)</f>
        <v>Friday</v>
      </c>
      <c r="E514" t="s">
        <v>351</v>
      </c>
      <c r="F514" t="s">
        <v>346</v>
      </c>
      <c r="G514" t="s">
        <v>19</v>
      </c>
      <c r="H514" t="s">
        <v>9</v>
      </c>
      <c r="I514" t="s">
        <v>63</v>
      </c>
      <c r="J514" t="s">
        <v>22</v>
      </c>
      <c r="K514" t="s">
        <v>12</v>
      </c>
      <c r="L514" t="s">
        <v>13</v>
      </c>
      <c r="M514" s="13" t="str">
        <f>VLOOKUP($L$2:$L$2367,Agenumeric!$A$1:$B$6,2,FALSE)</f>
        <v>25_34</v>
      </c>
      <c r="N514" s="13">
        <f t="shared" si="36"/>
        <v>0</v>
      </c>
      <c r="O514" s="13" t="str">
        <f t="shared" si="37"/>
        <v>Weekday</v>
      </c>
      <c r="P514" s="13">
        <f t="shared" si="38"/>
        <v>19</v>
      </c>
      <c r="Q514" s="13" t="str">
        <f t="shared" si="39"/>
        <v>Evening</v>
      </c>
      <c r="R514" t="str">
        <f>IFERROR(IF(H514="conversion",VLOOKUP($A$2:$A$2367,Retargeting!$A$2:$B$1703,2,FALSE),""),"No")</f>
        <v/>
      </c>
      <c r="S514" t="str">
        <f>IFERROR(IF(H514="conversion",VLOOKUP($A$2:$A$2367,Prospecting!$A$2:$B$427,2,FALSE),""),"No")</f>
        <v/>
      </c>
    </row>
    <row r="515" spans="1:19" x14ac:dyDescent="0.2">
      <c r="A515">
        <v>71</v>
      </c>
      <c r="B515" s="1">
        <v>43469.808333333334</v>
      </c>
      <c r="C515" s="7">
        <f t="shared" ref="C515:C578" si="40">WEEKDAY(B515)</f>
        <v>6</v>
      </c>
      <c r="D515" s="1" t="str">
        <f>VLOOKUP($C$2:$C$2367,Weekday!$A$1:$B$8,2,FALSE)</f>
        <v>Friday</v>
      </c>
      <c r="E515" t="s">
        <v>351</v>
      </c>
      <c r="F515" t="s">
        <v>346</v>
      </c>
      <c r="G515" t="s">
        <v>19</v>
      </c>
      <c r="H515" t="s">
        <v>9</v>
      </c>
      <c r="I515" t="s">
        <v>63</v>
      </c>
      <c r="J515" t="s">
        <v>22</v>
      </c>
      <c r="K515" t="s">
        <v>12</v>
      </c>
      <c r="L515" t="s">
        <v>13</v>
      </c>
      <c r="M515" s="13" t="str">
        <f>VLOOKUP($L$2:$L$2367,Agenumeric!$A$1:$B$6,2,FALSE)</f>
        <v>25_34</v>
      </c>
      <c r="N515" s="13">
        <f t="shared" ref="N515:N578" si="41">IF(I515="daft.ie","yes",0)</f>
        <v>0</v>
      </c>
      <c r="O515" s="13" t="str">
        <f t="shared" ref="O515:O578" si="42">IF(OR(D515="Saturday",D515="Sunday"),"Weekend","Weekday")</f>
        <v>Weekday</v>
      </c>
      <c r="P515" s="13">
        <f t="shared" ref="P515:P578" si="43">HOUR(B515)</f>
        <v>19</v>
      </c>
      <c r="Q515" s="13" t="str">
        <f t="shared" ref="Q515:Q578" si="44">IF(AND(P515&gt;=6,P515&lt;=11),"Morning",IF(AND(P515&gt;=12,P515&lt;=16),"Afternoon","Evening"))</f>
        <v>Evening</v>
      </c>
      <c r="R515" t="str">
        <f>IFERROR(IF(H515="conversion",VLOOKUP($A$2:$A$2367,Retargeting!$A$2:$B$1703,2,FALSE),""),"No")</f>
        <v/>
      </c>
      <c r="S515" t="str">
        <f>IFERROR(IF(H515="conversion",VLOOKUP($A$2:$A$2367,Prospecting!$A$2:$B$427,2,FALSE),""),"No")</f>
        <v/>
      </c>
    </row>
    <row r="516" spans="1:19" x14ac:dyDescent="0.2">
      <c r="A516">
        <v>71</v>
      </c>
      <c r="B516" s="1">
        <v>43468.939583333333</v>
      </c>
      <c r="C516" s="7">
        <f t="shared" si="40"/>
        <v>5</v>
      </c>
      <c r="D516" s="1" t="str">
        <f>VLOOKUP($C$2:$C$2367,Weekday!$A$1:$B$8,2,FALSE)</f>
        <v>Thursday</v>
      </c>
      <c r="E516" t="s">
        <v>351</v>
      </c>
      <c r="F516" t="s">
        <v>346</v>
      </c>
      <c r="G516" t="s">
        <v>19</v>
      </c>
      <c r="H516" t="s">
        <v>9</v>
      </c>
      <c r="I516" t="s">
        <v>26</v>
      </c>
      <c r="J516" t="s">
        <v>22</v>
      </c>
      <c r="K516" t="s">
        <v>12</v>
      </c>
      <c r="L516" t="s">
        <v>13</v>
      </c>
      <c r="M516" s="13" t="str">
        <f>VLOOKUP($L$2:$L$2367,Agenumeric!$A$1:$B$6,2,FALSE)</f>
        <v>25_34</v>
      </c>
      <c r="N516" s="13">
        <f t="shared" si="41"/>
        <v>0</v>
      </c>
      <c r="O516" s="13" t="str">
        <f t="shared" si="42"/>
        <v>Weekday</v>
      </c>
      <c r="P516" s="13">
        <f t="shared" si="43"/>
        <v>22</v>
      </c>
      <c r="Q516" s="13" t="str">
        <f t="shared" si="44"/>
        <v>Evening</v>
      </c>
      <c r="R516" t="str">
        <f>IFERROR(IF(H516="conversion",VLOOKUP($A$2:$A$2367,Retargeting!$A$2:$B$1703,2,FALSE),""),"No")</f>
        <v/>
      </c>
      <c r="S516" t="str">
        <f>IFERROR(IF(H516="conversion",VLOOKUP($A$2:$A$2367,Prospecting!$A$2:$B$427,2,FALSE),""),"No")</f>
        <v/>
      </c>
    </row>
    <row r="517" spans="1:19" x14ac:dyDescent="0.2">
      <c r="A517">
        <v>71</v>
      </c>
      <c r="B517" s="1">
        <v>43469.809027777781</v>
      </c>
      <c r="C517" s="7">
        <f t="shared" si="40"/>
        <v>6</v>
      </c>
      <c r="D517" s="1" t="str">
        <f>VLOOKUP($C$2:$C$2367,Weekday!$A$1:$B$8,2,FALSE)</f>
        <v>Friday</v>
      </c>
      <c r="E517" t="s">
        <v>351</v>
      </c>
      <c r="F517" t="s">
        <v>346</v>
      </c>
      <c r="G517" t="s">
        <v>19</v>
      </c>
      <c r="H517" t="s">
        <v>9</v>
      </c>
      <c r="I517" t="s">
        <v>63</v>
      </c>
      <c r="J517" t="s">
        <v>22</v>
      </c>
      <c r="K517" t="s">
        <v>12</v>
      </c>
      <c r="L517" t="s">
        <v>13</v>
      </c>
      <c r="M517" s="13" t="str">
        <f>VLOOKUP($L$2:$L$2367,Agenumeric!$A$1:$B$6,2,FALSE)</f>
        <v>25_34</v>
      </c>
      <c r="N517" s="13">
        <f t="shared" si="41"/>
        <v>0</v>
      </c>
      <c r="O517" s="13" t="str">
        <f t="shared" si="42"/>
        <v>Weekday</v>
      </c>
      <c r="P517" s="13">
        <f t="shared" si="43"/>
        <v>19</v>
      </c>
      <c r="Q517" s="13" t="str">
        <f t="shared" si="44"/>
        <v>Evening</v>
      </c>
      <c r="R517" t="str">
        <f>IFERROR(IF(H517="conversion",VLOOKUP($A$2:$A$2367,Retargeting!$A$2:$B$1703,2,FALSE),""),"No")</f>
        <v/>
      </c>
      <c r="S517" t="str">
        <f>IFERROR(IF(H517="conversion",VLOOKUP($A$2:$A$2367,Prospecting!$A$2:$B$427,2,FALSE),""),"No")</f>
        <v/>
      </c>
    </row>
    <row r="518" spans="1:19" x14ac:dyDescent="0.2">
      <c r="A518">
        <v>71</v>
      </c>
      <c r="B518" s="1">
        <v>43471.587500000001</v>
      </c>
      <c r="C518" s="7">
        <f t="shared" si="40"/>
        <v>1</v>
      </c>
      <c r="D518" s="1" t="str">
        <f>VLOOKUP($C$2:$C$2367,Weekday!$A$1:$B$8,2,FALSE)</f>
        <v>Sunday</v>
      </c>
      <c r="E518" t="s">
        <v>351</v>
      </c>
      <c r="F518" t="s">
        <v>346</v>
      </c>
      <c r="G518" t="s">
        <v>19</v>
      </c>
      <c r="H518" t="s">
        <v>9</v>
      </c>
      <c r="I518" t="s">
        <v>63</v>
      </c>
      <c r="J518" t="s">
        <v>22</v>
      </c>
      <c r="K518" t="s">
        <v>12</v>
      </c>
      <c r="L518" t="s">
        <v>13</v>
      </c>
      <c r="M518" s="13" t="str">
        <f>VLOOKUP($L$2:$L$2367,Agenumeric!$A$1:$B$6,2,FALSE)</f>
        <v>25_34</v>
      </c>
      <c r="N518" s="13">
        <f t="shared" si="41"/>
        <v>0</v>
      </c>
      <c r="O518" s="13" t="str">
        <f t="shared" si="42"/>
        <v>Weekend</v>
      </c>
      <c r="P518" s="13">
        <f t="shared" si="43"/>
        <v>14</v>
      </c>
      <c r="Q518" s="13" t="str">
        <f t="shared" si="44"/>
        <v>Afternoon</v>
      </c>
      <c r="R518" t="str">
        <f>IFERROR(IF(H518="conversion",VLOOKUP($A$2:$A$2367,Retargeting!$A$2:$B$1703,2,FALSE),""),"No")</f>
        <v/>
      </c>
      <c r="S518" t="str">
        <f>IFERROR(IF(H518="conversion",VLOOKUP($A$2:$A$2367,Prospecting!$A$2:$B$427,2,FALSE),""),"No")</f>
        <v/>
      </c>
    </row>
    <row r="519" spans="1:19" x14ac:dyDescent="0.2">
      <c r="A519">
        <v>71</v>
      </c>
      <c r="B519" s="1">
        <v>43469.808333333334</v>
      </c>
      <c r="C519" s="7">
        <f t="shared" si="40"/>
        <v>6</v>
      </c>
      <c r="D519" s="1" t="str">
        <f>VLOOKUP($C$2:$C$2367,Weekday!$A$1:$B$8,2,FALSE)</f>
        <v>Friday</v>
      </c>
      <c r="E519" t="s">
        <v>351</v>
      </c>
      <c r="F519" t="s">
        <v>346</v>
      </c>
      <c r="G519" t="s">
        <v>19</v>
      </c>
      <c r="H519" t="s">
        <v>9</v>
      </c>
      <c r="I519" t="s">
        <v>63</v>
      </c>
      <c r="J519" t="s">
        <v>22</v>
      </c>
      <c r="K519" t="s">
        <v>12</v>
      </c>
      <c r="L519" t="s">
        <v>13</v>
      </c>
      <c r="M519" s="13" t="str">
        <f>VLOOKUP($L$2:$L$2367,Agenumeric!$A$1:$B$6,2,FALSE)</f>
        <v>25_34</v>
      </c>
      <c r="N519" s="13">
        <f t="shared" si="41"/>
        <v>0</v>
      </c>
      <c r="O519" s="13" t="str">
        <f t="shared" si="42"/>
        <v>Weekday</v>
      </c>
      <c r="P519" s="13">
        <f t="shared" si="43"/>
        <v>19</v>
      </c>
      <c r="Q519" s="13" t="str">
        <f t="shared" si="44"/>
        <v>Evening</v>
      </c>
      <c r="R519" t="str">
        <f>IFERROR(IF(H519="conversion",VLOOKUP($A$2:$A$2367,Retargeting!$A$2:$B$1703,2,FALSE),""),"No")</f>
        <v/>
      </c>
      <c r="S519" t="str">
        <f>IFERROR(IF(H519="conversion",VLOOKUP($A$2:$A$2367,Prospecting!$A$2:$B$427,2,FALSE),""),"No")</f>
        <v/>
      </c>
    </row>
    <row r="520" spans="1:19" x14ac:dyDescent="0.2">
      <c r="A520">
        <v>71</v>
      </c>
      <c r="B520" s="1">
        <v>43469.806944444441</v>
      </c>
      <c r="C520" s="7">
        <f t="shared" si="40"/>
        <v>6</v>
      </c>
      <c r="D520" s="1" t="str">
        <f>VLOOKUP($C$2:$C$2367,Weekday!$A$1:$B$8,2,FALSE)</f>
        <v>Friday</v>
      </c>
      <c r="E520" t="s">
        <v>351</v>
      </c>
      <c r="F520" t="s">
        <v>346</v>
      </c>
      <c r="G520" t="s">
        <v>19</v>
      </c>
      <c r="H520" t="s">
        <v>9</v>
      </c>
      <c r="I520" t="s">
        <v>63</v>
      </c>
      <c r="J520" t="s">
        <v>22</v>
      </c>
      <c r="K520" t="s">
        <v>12</v>
      </c>
      <c r="L520" t="s">
        <v>13</v>
      </c>
      <c r="M520" s="13" t="str">
        <f>VLOOKUP($L$2:$L$2367,Agenumeric!$A$1:$B$6,2,FALSE)</f>
        <v>25_34</v>
      </c>
      <c r="N520" s="13">
        <f t="shared" si="41"/>
        <v>0</v>
      </c>
      <c r="O520" s="13" t="str">
        <f t="shared" si="42"/>
        <v>Weekday</v>
      </c>
      <c r="P520" s="13">
        <f t="shared" si="43"/>
        <v>19</v>
      </c>
      <c r="Q520" s="13" t="str">
        <f t="shared" si="44"/>
        <v>Evening</v>
      </c>
      <c r="R520" t="str">
        <f>IFERROR(IF(H520="conversion",VLOOKUP($A$2:$A$2367,Retargeting!$A$2:$B$1703,2,FALSE),""),"No")</f>
        <v/>
      </c>
      <c r="S520" t="str">
        <f>IFERROR(IF(H520="conversion",VLOOKUP($A$2:$A$2367,Prospecting!$A$2:$B$427,2,FALSE),""),"No")</f>
        <v/>
      </c>
    </row>
    <row r="521" spans="1:19" x14ac:dyDescent="0.2">
      <c r="A521">
        <v>71</v>
      </c>
      <c r="B521" s="1">
        <v>43469.808333333334</v>
      </c>
      <c r="C521" s="7">
        <f t="shared" si="40"/>
        <v>6</v>
      </c>
      <c r="D521" s="1" t="str">
        <f>VLOOKUP($C$2:$C$2367,Weekday!$A$1:$B$8,2,FALSE)</f>
        <v>Friday</v>
      </c>
      <c r="E521" t="s">
        <v>351</v>
      </c>
      <c r="F521" t="s">
        <v>346</v>
      </c>
      <c r="G521" t="s">
        <v>19</v>
      </c>
      <c r="H521" t="s">
        <v>9</v>
      </c>
      <c r="I521" t="s">
        <v>63</v>
      </c>
      <c r="J521" t="s">
        <v>22</v>
      </c>
      <c r="K521" t="s">
        <v>12</v>
      </c>
      <c r="L521" t="s">
        <v>13</v>
      </c>
      <c r="M521" s="13" t="str">
        <f>VLOOKUP($L$2:$L$2367,Agenumeric!$A$1:$B$6,2,FALSE)</f>
        <v>25_34</v>
      </c>
      <c r="N521" s="13">
        <f t="shared" si="41"/>
        <v>0</v>
      </c>
      <c r="O521" s="13" t="str">
        <f t="shared" si="42"/>
        <v>Weekday</v>
      </c>
      <c r="P521" s="13">
        <f t="shared" si="43"/>
        <v>19</v>
      </c>
      <c r="Q521" s="13" t="str">
        <f t="shared" si="44"/>
        <v>Evening</v>
      </c>
      <c r="R521" t="str">
        <f>IFERROR(IF(H521="conversion",VLOOKUP($A$2:$A$2367,Retargeting!$A$2:$B$1703,2,FALSE),""),"No")</f>
        <v/>
      </c>
      <c r="S521" t="str">
        <f>IFERROR(IF(H521="conversion",VLOOKUP($A$2:$A$2367,Prospecting!$A$2:$B$427,2,FALSE),""),"No")</f>
        <v/>
      </c>
    </row>
    <row r="522" spans="1:19" x14ac:dyDescent="0.2">
      <c r="A522">
        <v>71</v>
      </c>
      <c r="B522" s="1">
        <v>43469.806944444441</v>
      </c>
      <c r="C522" s="7">
        <f t="shared" si="40"/>
        <v>6</v>
      </c>
      <c r="D522" s="1" t="str">
        <f>VLOOKUP($C$2:$C$2367,Weekday!$A$1:$B$8,2,FALSE)</f>
        <v>Friday</v>
      </c>
      <c r="E522" t="s">
        <v>351</v>
      </c>
      <c r="F522" t="s">
        <v>346</v>
      </c>
      <c r="G522" t="s">
        <v>19</v>
      </c>
      <c r="H522" t="s">
        <v>9</v>
      </c>
      <c r="I522" t="s">
        <v>63</v>
      </c>
      <c r="J522" t="s">
        <v>22</v>
      </c>
      <c r="K522" t="s">
        <v>12</v>
      </c>
      <c r="L522" t="s">
        <v>13</v>
      </c>
      <c r="M522" s="13" t="str">
        <f>VLOOKUP($L$2:$L$2367,Agenumeric!$A$1:$B$6,2,FALSE)</f>
        <v>25_34</v>
      </c>
      <c r="N522" s="13">
        <f t="shared" si="41"/>
        <v>0</v>
      </c>
      <c r="O522" s="13" t="str">
        <f t="shared" si="42"/>
        <v>Weekday</v>
      </c>
      <c r="P522" s="13">
        <f t="shared" si="43"/>
        <v>19</v>
      </c>
      <c r="Q522" s="13" t="str">
        <f t="shared" si="44"/>
        <v>Evening</v>
      </c>
      <c r="R522" t="str">
        <f>IFERROR(IF(H522="conversion",VLOOKUP($A$2:$A$2367,Retargeting!$A$2:$B$1703,2,FALSE),""),"No")</f>
        <v/>
      </c>
      <c r="S522" t="str">
        <f>IFERROR(IF(H522="conversion",VLOOKUP($A$2:$A$2367,Prospecting!$A$2:$B$427,2,FALSE),""),"No")</f>
        <v/>
      </c>
    </row>
    <row r="523" spans="1:19" x14ac:dyDescent="0.2">
      <c r="A523">
        <v>71</v>
      </c>
      <c r="B523" s="1">
        <v>43469.808333333334</v>
      </c>
      <c r="C523" s="7">
        <f t="shared" si="40"/>
        <v>6</v>
      </c>
      <c r="D523" s="1" t="str">
        <f>VLOOKUP($C$2:$C$2367,Weekday!$A$1:$B$8,2,FALSE)</f>
        <v>Friday</v>
      </c>
      <c r="E523" t="s">
        <v>351</v>
      </c>
      <c r="F523" t="s">
        <v>346</v>
      </c>
      <c r="G523" t="s">
        <v>19</v>
      </c>
      <c r="H523" t="s">
        <v>9</v>
      </c>
      <c r="I523" t="s">
        <v>63</v>
      </c>
      <c r="J523" t="s">
        <v>22</v>
      </c>
      <c r="K523" t="s">
        <v>12</v>
      </c>
      <c r="L523" t="s">
        <v>13</v>
      </c>
      <c r="M523" s="13" t="str">
        <f>VLOOKUP($L$2:$L$2367,Agenumeric!$A$1:$B$6,2,FALSE)</f>
        <v>25_34</v>
      </c>
      <c r="N523" s="13">
        <f t="shared" si="41"/>
        <v>0</v>
      </c>
      <c r="O523" s="13" t="str">
        <f t="shared" si="42"/>
        <v>Weekday</v>
      </c>
      <c r="P523" s="13">
        <f t="shared" si="43"/>
        <v>19</v>
      </c>
      <c r="Q523" s="13" t="str">
        <f t="shared" si="44"/>
        <v>Evening</v>
      </c>
      <c r="R523" t="str">
        <f>IFERROR(IF(H523="conversion",VLOOKUP($A$2:$A$2367,Retargeting!$A$2:$B$1703,2,FALSE),""),"No")</f>
        <v/>
      </c>
      <c r="S523" t="str">
        <f>IFERROR(IF(H523="conversion",VLOOKUP($A$2:$A$2367,Prospecting!$A$2:$B$427,2,FALSE),""),"No")</f>
        <v/>
      </c>
    </row>
    <row r="524" spans="1:19" x14ac:dyDescent="0.2">
      <c r="A524">
        <v>71</v>
      </c>
      <c r="B524" s="1">
        <v>43469.820138888892</v>
      </c>
      <c r="C524" s="7">
        <f t="shared" si="40"/>
        <v>6</v>
      </c>
      <c r="D524" s="1" t="str">
        <f>VLOOKUP($C$2:$C$2367,Weekday!$A$1:$B$8,2,FALSE)</f>
        <v>Friday</v>
      </c>
      <c r="E524" t="s">
        <v>351</v>
      </c>
      <c r="F524" t="s">
        <v>346</v>
      </c>
      <c r="G524" t="s">
        <v>19</v>
      </c>
      <c r="H524" t="s">
        <v>9</v>
      </c>
      <c r="I524" t="s">
        <v>63</v>
      </c>
      <c r="J524" t="s">
        <v>22</v>
      </c>
      <c r="K524" t="s">
        <v>12</v>
      </c>
      <c r="L524" t="s">
        <v>13</v>
      </c>
      <c r="M524" s="13" t="str">
        <f>VLOOKUP($L$2:$L$2367,Agenumeric!$A$1:$B$6,2,FALSE)</f>
        <v>25_34</v>
      </c>
      <c r="N524" s="13">
        <f t="shared" si="41"/>
        <v>0</v>
      </c>
      <c r="O524" s="13" t="str">
        <f t="shared" si="42"/>
        <v>Weekday</v>
      </c>
      <c r="P524" s="13">
        <f t="shared" si="43"/>
        <v>19</v>
      </c>
      <c r="Q524" s="13" t="str">
        <f t="shared" si="44"/>
        <v>Evening</v>
      </c>
      <c r="R524" t="str">
        <f>IFERROR(IF(H524="conversion",VLOOKUP($A$2:$A$2367,Retargeting!$A$2:$B$1703,2,FALSE),""),"No")</f>
        <v/>
      </c>
      <c r="S524" t="str">
        <f>IFERROR(IF(H524="conversion",VLOOKUP($A$2:$A$2367,Prospecting!$A$2:$B$427,2,FALSE),""),"No")</f>
        <v/>
      </c>
    </row>
    <row r="525" spans="1:19" x14ac:dyDescent="0.2">
      <c r="A525">
        <v>71</v>
      </c>
      <c r="B525" s="1">
        <v>43469.95416666667</v>
      </c>
      <c r="C525" s="7">
        <f t="shared" si="40"/>
        <v>6</v>
      </c>
      <c r="D525" s="1" t="str">
        <f>VLOOKUP($C$2:$C$2367,Weekday!$A$1:$B$8,2,FALSE)</f>
        <v>Friday</v>
      </c>
      <c r="E525" t="s">
        <v>351</v>
      </c>
      <c r="F525" t="s">
        <v>346</v>
      </c>
      <c r="G525" t="s">
        <v>19</v>
      </c>
      <c r="H525" t="s">
        <v>9</v>
      </c>
      <c r="I525" t="s">
        <v>63</v>
      </c>
      <c r="J525" t="s">
        <v>22</v>
      </c>
      <c r="K525" t="s">
        <v>12</v>
      </c>
      <c r="L525" t="s">
        <v>13</v>
      </c>
      <c r="M525" s="13" t="str">
        <f>VLOOKUP($L$2:$L$2367,Agenumeric!$A$1:$B$6,2,FALSE)</f>
        <v>25_34</v>
      </c>
      <c r="N525" s="13">
        <f t="shared" si="41"/>
        <v>0</v>
      </c>
      <c r="O525" s="13" t="str">
        <f t="shared" si="42"/>
        <v>Weekday</v>
      </c>
      <c r="P525" s="13">
        <f t="shared" si="43"/>
        <v>22</v>
      </c>
      <c r="Q525" s="13" t="str">
        <f t="shared" si="44"/>
        <v>Evening</v>
      </c>
      <c r="R525" t="str">
        <f>IFERROR(IF(H525="conversion",VLOOKUP($A$2:$A$2367,Retargeting!$A$2:$B$1703,2,FALSE),""),"No")</f>
        <v/>
      </c>
      <c r="S525" t="str">
        <f>IFERROR(IF(H525="conversion",VLOOKUP($A$2:$A$2367,Prospecting!$A$2:$B$427,2,FALSE),""),"No")</f>
        <v/>
      </c>
    </row>
    <row r="526" spans="1:19" x14ac:dyDescent="0.2">
      <c r="A526">
        <v>71</v>
      </c>
      <c r="B526" s="1">
        <v>43469.87222222222</v>
      </c>
      <c r="C526" s="7">
        <f t="shared" si="40"/>
        <v>6</v>
      </c>
      <c r="D526" s="1" t="str">
        <f>VLOOKUP($C$2:$C$2367,Weekday!$A$1:$B$8,2,FALSE)</f>
        <v>Friday</v>
      </c>
      <c r="E526" t="s">
        <v>351</v>
      </c>
      <c r="F526" t="s">
        <v>346</v>
      </c>
      <c r="G526" t="s">
        <v>19</v>
      </c>
      <c r="H526" t="s">
        <v>9</v>
      </c>
      <c r="I526" t="s">
        <v>183</v>
      </c>
      <c r="J526" t="s">
        <v>22</v>
      </c>
      <c r="K526" t="s">
        <v>12</v>
      </c>
      <c r="L526" t="s">
        <v>13</v>
      </c>
      <c r="M526" s="13" t="str">
        <f>VLOOKUP($L$2:$L$2367,Agenumeric!$A$1:$B$6,2,FALSE)</f>
        <v>25_34</v>
      </c>
      <c r="N526" s="13">
        <f t="shared" si="41"/>
        <v>0</v>
      </c>
      <c r="O526" s="13" t="str">
        <f t="shared" si="42"/>
        <v>Weekday</v>
      </c>
      <c r="P526" s="13">
        <f t="shared" si="43"/>
        <v>20</v>
      </c>
      <c r="Q526" s="13" t="str">
        <f t="shared" si="44"/>
        <v>Evening</v>
      </c>
      <c r="R526" t="str">
        <f>IFERROR(IF(H526="conversion",VLOOKUP($A$2:$A$2367,Retargeting!$A$2:$B$1703,2,FALSE),""),"No")</f>
        <v/>
      </c>
      <c r="S526" t="str">
        <f>IFERROR(IF(H526="conversion",VLOOKUP($A$2:$A$2367,Prospecting!$A$2:$B$427,2,FALSE),""),"No")</f>
        <v/>
      </c>
    </row>
    <row r="527" spans="1:19" x14ac:dyDescent="0.2">
      <c r="A527">
        <v>71</v>
      </c>
      <c r="B527" s="1">
        <v>43466.60833333333</v>
      </c>
      <c r="C527" s="7">
        <f t="shared" si="40"/>
        <v>3</v>
      </c>
      <c r="D527" s="1" t="str">
        <f>VLOOKUP($C$2:$C$2367,Weekday!$A$1:$B$8,2,FALSE)</f>
        <v>Tuesday</v>
      </c>
      <c r="E527" t="s">
        <v>351</v>
      </c>
      <c r="F527" t="s">
        <v>346</v>
      </c>
      <c r="G527" t="s">
        <v>19</v>
      </c>
      <c r="H527" t="s">
        <v>9</v>
      </c>
      <c r="I527" t="s">
        <v>146</v>
      </c>
      <c r="J527" t="s">
        <v>22</v>
      </c>
      <c r="K527" t="s">
        <v>12</v>
      </c>
      <c r="L527" t="s">
        <v>13</v>
      </c>
      <c r="M527" s="13" t="str">
        <f>VLOOKUP($L$2:$L$2367,Agenumeric!$A$1:$B$6,2,FALSE)</f>
        <v>25_34</v>
      </c>
      <c r="N527" s="13">
        <f t="shared" si="41"/>
        <v>0</v>
      </c>
      <c r="O527" s="13" t="str">
        <f t="shared" si="42"/>
        <v>Weekday</v>
      </c>
      <c r="P527" s="13">
        <f t="shared" si="43"/>
        <v>14</v>
      </c>
      <c r="Q527" s="13" t="str">
        <f t="shared" si="44"/>
        <v>Afternoon</v>
      </c>
      <c r="R527" t="str">
        <f>IFERROR(IF(H527="conversion",VLOOKUP($A$2:$A$2367,Retargeting!$A$2:$B$1703,2,FALSE),""),"No")</f>
        <v/>
      </c>
      <c r="S527" t="str">
        <f>IFERROR(IF(H527="conversion",VLOOKUP($A$2:$A$2367,Prospecting!$A$2:$B$427,2,FALSE),""),"No")</f>
        <v/>
      </c>
    </row>
    <row r="528" spans="1:19" x14ac:dyDescent="0.2">
      <c r="A528">
        <v>71</v>
      </c>
      <c r="B528" s="1">
        <v>43469.879861111112</v>
      </c>
      <c r="C528" s="7">
        <f t="shared" si="40"/>
        <v>6</v>
      </c>
      <c r="D528" s="1" t="str">
        <f>VLOOKUP($C$2:$C$2367,Weekday!$A$1:$B$8,2,FALSE)</f>
        <v>Friday</v>
      </c>
      <c r="E528" t="s">
        <v>351</v>
      </c>
      <c r="F528" t="s">
        <v>346</v>
      </c>
      <c r="G528" t="s">
        <v>19</v>
      </c>
      <c r="H528" t="s">
        <v>9</v>
      </c>
      <c r="I528" t="s">
        <v>183</v>
      </c>
      <c r="J528" t="s">
        <v>22</v>
      </c>
      <c r="K528" t="s">
        <v>12</v>
      </c>
      <c r="L528" t="s">
        <v>13</v>
      </c>
      <c r="M528" s="13" t="str">
        <f>VLOOKUP($L$2:$L$2367,Agenumeric!$A$1:$B$6,2,FALSE)</f>
        <v>25_34</v>
      </c>
      <c r="N528" s="13">
        <f t="shared" si="41"/>
        <v>0</v>
      </c>
      <c r="O528" s="13" t="str">
        <f t="shared" si="42"/>
        <v>Weekday</v>
      </c>
      <c r="P528" s="13">
        <f t="shared" si="43"/>
        <v>21</v>
      </c>
      <c r="Q528" s="13" t="str">
        <f t="shared" si="44"/>
        <v>Evening</v>
      </c>
      <c r="R528" t="str">
        <f>IFERROR(IF(H528="conversion",VLOOKUP($A$2:$A$2367,Retargeting!$A$2:$B$1703,2,FALSE),""),"No")</f>
        <v/>
      </c>
      <c r="S528" t="str">
        <f>IFERROR(IF(H528="conversion",VLOOKUP($A$2:$A$2367,Prospecting!$A$2:$B$427,2,FALSE),""),"No")</f>
        <v/>
      </c>
    </row>
    <row r="529" spans="1:19" x14ac:dyDescent="0.2">
      <c r="A529">
        <v>71</v>
      </c>
      <c r="B529" s="1">
        <v>43469.806944444441</v>
      </c>
      <c r="C529" s="7">
        <f t="shared" si="40"/>
        <v>6</v>
      </c>
      <c r="D529" s="1" t="str">
        <f>VLOOKUP($C$2:$C$2367,Weekday!$A$1:$B$8,2,FALSE)</f>
        <v>Friday</v>
      </c>
      <c r="E529" t="s">
        <v>351</v>
      </c>
      <c r="F529" t="s">
        <v>346</v>
      </c>
      <c r="G529" t="s">
        <v>19</v>
      </c>
      <c r="H529" t="s">
        <v>9</v>
      </c>
      <c r="I529" t="s">
        <v>63</v>
      </c>
      <c r="J529" t="s">
        <v>22</v>
      </c>
      <c r="K529" t="s">
        <v>12</v>
      </c>
      <c r="L529" t="s">
        <v>13</v>
      </c>
      <c r="M529" s="13" t="str">
        <f>VLOOKUP($L$2:$L$2367,Agenumeric!$A$1:$B$6,2,FALSE)</f>
        <v>25_34</v>
      </c>
      <c r="N529" s="13">
        <f t="shared" si="41"/>
        <v>0</v>
      </c>
      <c r="O529" s="13" t="str">
        <f t="shared" si="42"/>
        <v>Weekday</v>
      </c>
      <c r="P529" s="13">
        <f t="shared" si="43"/>
        <v>19</v>
      </c>
      <c r="Q529" s="13" t="str">
        <f t="shared" si="44"/>
        <v>Evening</v>
      </c>
      <c r="R529" t="str">
        <f>IFERROR(IF(H529="conversion",VLOOKUP($A$2:$A$2367,Retargeting!$A$2:$B$1703,2,FALSE),""),"No")</f>
        <v/>
      </c>
      <c r="S529" t="str">
        <f>IFERROR(IF(H529="conversion",VLOOKUP($A$2:$A$2367,Prospecting!$A$2:$B$427,2,FALSE),""),"No")</f>
        <v/>
      </c>
    </row>
    <row r="530" spans="1:19" x14ac:dyDescent="0.2">
      <c r="A530">
        <v>71</v>
      </c>
      <c r="B530" s="1">
        <v>43466.619444444441</v>
      </c>
      <c r="C530" s="7">
        <f t="shared" si="40"/>
        <v>3</v>
      </c>
      <c r="D530" s="1" t="str">
        <f>VLOOKUP($C$2:$C$2367,Weekday!$A$1:$B$8,2,FALSE)</f>
        <v>Tuesday</v>
      </c>
      <c r="E530" t="s">
        <v>351</v>
      </c>
      <c r="F530" t="s">
        <v>346</v>
      </c>
      <c r="G530" t="s">
        <v>19</v>
      </c>
      <c r="H530" t="s">
        <v>9</v>
      </c>
      <c r="I530" t="s">
        <v>146</v>
      </c>
      <c r="J530" t="s">
        <v>22</v>
      </c>
      <c r="K530" t="s">
        <v>12</v>
      </c>
      <c r="L530" t="s">
        <v>13</v>
      </c>
      <c r="M530" s="13" t="str">
        <f>VLOOKUP($L$2:$L$2367,Agenumeric!$A$1:$B$6,2,FALSE)</f>
        <v>25_34</v>
      </c>
      <c r="N530" s="13">
        <f t="shared" si="41"/>
        <v>0</v>
      </c>
      <c r="O530" s="13" t="str">
        <f t="shared" si="42"/>
        <v>Weekday</v>
      </c>
      <c r="P530" s="13">
        <f t="shared" si="43"/>
        <v>14</v>
      </c>
      <c r="Q530" s="13" t="str">
        <f t="shared" si="44"/>
        <v>Afternoon</v>
      </c>
      <c r="R530" t="str">
        <f>IFERROR(IF(H530="conversion",VLOOKUP($A$2:$A$2367,Retargeting!$A$2:$B$1703,2,FALSE),""),"No")</f>
        <v/>
      </c>
      <c r="S530" t="str">
        <f>IFERROR(IF(H530="conversion",VLOOKUP($A$2:$A$2367,Prospecting!$A$2:$B$427,2,FALSE),""),"No")</f>
        <v/>
      </c>
    </row>
    <row r="531" spans="1:19" x14ac:dyDescent="0.2">
      <c r="A531">
        <v>71</v>
      </c>
      <c r="B531" s="1">
        <v>43469.807638888888</v>
      </c>
      <c r="C531" s="7">
        <f t="shared" si="40"/>
        <v>6</v>
      </c>
      <c r="D531" s="1" t="str">
        <f>VLOOKUP($C$2:$C$2367,Weekday!$A$1:$B$8,2,FALSE)</f>
        <v>Friday</v>
      </c>
      <c r="E531" t="s">
        <v>351</v>
      </c>
      <c r="F531" t="s">
        <v>346</v>
      </c>
      <c r="G531" t="s">
        <v>19</v>
      </c>
      <c r="H531" t="s">
        <v>9</v>
      </c>
      <c r="I531" t="s">
        <v>63</v>
      </c>
      <c r="J531" t="s">
        <v>22</v>
      </c>
      <c r="K531" t="s">
        <v>12</v>
      </c>
      <c r="L531" t="s">
        <v>13</v>
      </c>
      <c r="M531" s="13" t="str">
        <f>VLOOKUP($L$2:$L$2367,Agenumeric!$A$1:$B$6,2,FALSE)</f>
        <v>25_34</v>
      </c>
      <c r="N531" s="13">
        <f t="shared" si="41"/>
        <v>0</v>
      </c>
      <c r="O531" s="13" t="str">
        <f t="shared" si="42"/>
        <v>Weekday</v>
      </c>
      <c r="P531" s="13">
        <f t="shared" si="43"/>
        <v>19</v>
      </c>
      <c r="Q531" s="13" t="str">
        <f t="shared" si="44"/>
        <v>Evening</v>
      </c>
      <c r="R531" t="str">
        <f>IFERROR(IF(H531="conversion",VLOOKUP($A$2:$A$2367,Retargeting!$A$2:$B$1703,2,FALSE),""),"No")</f>
        <v/>
      </c>
      <c r="S531" t="str">
        <f>IFERROR(IF(H531="conversion",VLOOKUP($A$2:$A$2367,Prospecting!$A$2:$B$427,2,FALSE),""),"No")</f>
        <v/>
      </c>
    </row>
    <row r="532" spans="1:19" x14ac:dyDescent="0.2">
      <c r="A532">
        <v>71</v>
      </c>
      <c r="B532" s="1">
        <v>43470.438888888886</v>
      </c>
      <c r="C532" s="7">
        <f t="shared" si="40"/>
        <v>7</v>
      </c>
      <c r="D532" s="1" t="str">
        <f>VLOOKUP($C$2:$C$2367,Weekday!$A$1:$B$8,2,FALSE)</f>
        <v>Saturday</v>
      </c>
      <c r="E532" t="s">
        <v>351</v>
      </c>
      <c r="F532" t="s">
        <v>346</v>
      </c>
      <c r="G532" t="s">
        <v>19</v>
      </c>
      <c r="H532" t="s">
        <v>9</v>
      </c>
      <c r="I532" t="s">
        <v>26</v>
      </c>
      <c r="J532" t="s">
        <v>22</v>
      </c>
      <c r="K532" t="s">
        <v>12</v>
      </c>
      <c r="L532" t="s">
        <v>13</v>
      </c>
      <c r="M532" s="13" t="str">
        <f>VLOOKUP($L$2:$L$2367,Agenumeric!$A$1:$B$6,2,FALSE)</f>
        <v>25_34</v>
      </c>
      <c r="N532" s="13">
        <f t="shared" si="41"/>
        <v>0</v>
      </c>
      <c r="O532" s="13" t="str">
        <f t="shared" si="42"/>
        <v>Weekend</v>
      </c>
      <c r="P532" s="13">
        <f t="shared" si="43"/>
        <v>10</v>
      </c>
      <c r="Q532" s="13" t="str">
        <f t="shared" si="44"/>
        <v>Morning</v>
      </c>
      <c r="R532" t="str">
        <f>IFERROR(IF(H532="conversion",VLOOKUP($A$2:$A$2367,Retargeting!$A$2:$B$1703,2,FALSE),""),"No")</f>
        <v/>
      </c>
      <c r="S532" t="str">
        <f>IFERROR(IF(H532="conversion",VLOOKUP($A$2:$A$2367,Prospecting!$A$2:$B$427,2,FALSE),""),"No")</f>
        <v/>
      </c>
    </row>
    <row r="533" spans="1:19" x14ac:dyDescent="0.2">
      <c r="A533">
        <v>71</v>
      </c>
      <c r="B533" s="1">
        <v>43469.806944444441</v>
      </c>
      <c r="C533" s="7">
        <f t="shared" si="40"/>
        <v>6</v>
      </c>
      <c r="D533" s="1" t="str">
        <f>VLOOKUP($C$2:$C$2367,Weekday!$A$1:$B$8,2,FALSE)</f>
        <v>Friday</v>
      </c>
      <c r="E533" t="s">
        <v>351</v>
      </c>
      <c r="F533" t="s">
        <v>346</v>
      </c>
      <c r="G533" t="s">
        <v>19</v>
      </c>
      <c r="H533" t="s">
        <v>9</v>
      </c>
      <c r="I533" t="s">
        <v>63</v>
      </c>
      <c r="J533" t="s">
        <v>22</v>
      </c>
      <c r="K533" t="s">
        <v>12</v>
      </c>
      <c r="L533" t="s">
        <v>13</v>
      </c>
      <c r="M533" s="13" t="str">
        <f>VLOOKUP($L$2:$L$2367,Agenumeric!$A$1:$B$6,2,FALSE)</f>
        <v>25_34</v>
      </c>
      <c r="N533" s="13">
        <f t="shared" si="41"/>
        <v>0</v>
      </c>
      <c r="O533" s="13" t="str">
        <f t="shared" si="42"/>
        <v>Weekday</v>
      </c>
      <c r="P533" s="13">
        <f t="shared" si="43"/>
        <v>19</v>
      </c>
      <c r="Q533" s="13" t="str">
        <f t="shared" si="44"/>
        <v>Evening</v>
      </c>
      <c r="R533" t="str">
        <f>IFERROR(IF(H533="conversion",VLOOKUP($A$2:$A$2367,Retargeting!$A$2:$B$1703,2,FALSE),""),"No")</f>
        <v/>
      </c>
      <c r="S533" t="str">
        <f>IFERROR(IF(H533="conversion",VLOOKUP($A$2:$A$2367,Prospecting!$A$2:$B$427,2,FALSE),""),"No")</f>
        <v/>
      </c>
    </row>
    <row r="534" spans="1:19" x14ac:dyDescent="0.2">
      <c r="A534">
        <v>71</v>
      </c>
      <c r="B534" s="1">
        <v>43466.609027777777</v>
      </c>
      <c r="C534" s="7">
        <f t="shared" si="40"/>
        <v>3</v>
      </c>
      <c r="D534" s="1" t="str">
        <f>VLOOKUP($C$2:$C$2367,Weekday!$A$1:$B$8,2,FALSE)</f>
        <v>Tuesday</v>
      </c>
      <c r="E534" t="s">
        <v>351</v>
      </c>
      <c r="F534" t="s">
        <v>346</v>
      </c>
      <c r="G534" t="s">
        <v>19</v>
      </c>
      <c r="H534" t="s">
        <v>9</v>
      </c>
      <c r="I534" t="s">
        <v>146</v>
      </c>
      <c r="J534" t="s">
        <v>22</v>
      </c>
      <c r="K534" t="s">
        <v>12</v>
      </c>
      <c r="L534" t="s">
        <v>13</v>
      </c>
      <c r="M534" s="13" t="str">
        <f>VLOOKUP($L$2:$L$2367,Agenumeric!$A$1:$B$6,2,FALSE)</f>
        <v>25_34</v>
      </c>
      <c r="N534" s="13">
        <f t="shared" si="41"/>
        <v>0</v>
      </c>
      <c r="O534" s="13" t="str">
        <f t="shared" si="42"/>
        <v>Weekday</v>
      </c>
      <c r="P534" s="13">
        <f t="shared" si="43"/>
        <v>14</v>
      </c>
      <c r="Q534" s="13" t="str">
        <f t="shared" si="44"/>
        <v>Afternoon</v>
      </c>
      <c r="R534" t="str">
        <f>IFERROR(IF(H534="conversion",VLOOKUP($A$2:$A$2367,Retargeting!$A$2:$B$1703,2,FALSE),""),"No")</f>
        <v/>
      </c>
      <c r="S534" t="str">
        <f>IFERROR(IF(H534="conversion",VLOOKUP($A$2:$A$2367,Prospecting!$A$2:$B$427,2,FALSE),""),"No")</f>
        <v/>
      </c>
    </row>
    <row r="535" spans="1:19" x14ac:dyDescent="0.2">
      <c r="A535">
        <v>71</v>
      </c>
      <c r="B535" s="1">
        <v>43469.807638888888</v>
      </c>
      <c r="C535" s="7">
        <f t="shared" si="40"/>
        <v>6</v>
      </c>
      <c r="D535" s="1" t="str">
        <f>VLOOKUP($C$2:$C$2367,Weekday!$A$1:$B$8,2,FALSE)</f>
        <v>Friday</v>
      </c>
      <c r="E535" t="s">
        <v>351</v>
      </c>
      <c r="F535" t="s">
        <v>346</v>
      </c>
      <c r="G535" t="s">
        <v>19</v>
      </c>
      <c r="H535" t="s">
        <v>9</v>
      </c>
      <c r="I535" t="s">
        <v>63</v>
      </c>
      <c r="J535" t="s">
        <v>22</v>
      </c>
      <c r="K535" t="s">
        <v>12</v>
      </c>
      <c r="L535" t="s">
        <v>13</v>
      </c>
      <c r="M535" s="13" t="str">
        <f>VLOOKUP($L$2:$L$2367,Agenumeric!$A$1:$B$6,2,FALSE)</f>
        <v>25_34</v>
      </c>
      <c r="N535" s="13">
        <f t="shared" si="41"/>
        <v>0</v>
      </c>
      <c r="O535" s="13" t="str">
        <f t="shared" si="42"/>
        <v>Weekday</v>
      </c>
      <c r="P535" s="13">
        <f t="shared" si="43"/>
        <v>19</v>
      </c>
      <c r="Q535" s="13" t="str">
        <f t="shared" si="44"/>
        <v>Evening</v>
      </c>
      <c r="R535" t="str">
        <f>IFERROR(IF(H535="conversion",VLOOKUP($A$2:$A$2367,Retargeting!$A$2:$B$1703,2,FALSE),""),"No")</f>
        <v/>
      </c>
      <c r="S535" t="str">
        <f>IFERROR(IF(H535="conversion",VLOOKUP($A$2:$A$2367,Prospecting!$A$2:$B$427,2,FALSE),""),"No")</f>
        <v/>
      </c>
    </row>
    <row r="536" spans="1:19" x14ac:dyDescent="0.2">
      <c r="A536">
        <v>71</v>
      </c>
      <c r="B536" s="1">
        <v>43469.806944444441</v>
      </c>
      <c r="C536" s="7">
        <f t="shared" si="40"/>
        <v>6</v>
      </c>
      <c r="D536" s="1" t="str">
        <f>VLOOKUP($C$2:$C$2367,Weekday!$A$1:$B$8,2,FALSE)</f>
        <v>Friday</v>
      </c>
      <c r="E536" t="s">
        <v>351</v>
      </c>
      <c r="F536" t="s">
        <v>346</v>
      </c>
      <c r="G536" t="s">
        <v>19</v>
      </c>
      <c r="H536" t="s">
        <v>9</v>
      </c>
      <c r="I536" t="s">
        <v>63</v>
      </c>
      <c r="J536" t="s">
        <v>22</v>
      </c>
      <c r="K536" t="s">
        <v>12</v>
      </c>
      <c r="L536" t="s">
        <v>13</v>
      </c>
      <c r="M536" s="13" t="str">
        <f>VLOOKUP($L$2:$L$2367,Agenumeric!$A$1:$B$6,2,FALSE)</f>
        <v>25_34</v>
      </c>
      <c r="N536" s="13">
        <f t="shared" si="41"/>
        <v>0</v>
      </c>
      <c r="O536" s="13" t="str">
        <f t="shared" si="42"/>
        <v>Weekday</v>
      </c>
      <c r="P536" s="13">
        <f t="shared" si="43"/>
        <v>19</v>
      </c>
      <c r="Q536" s="13" t="str">
        <f t="shared" si="44"/>
        <v>Evening</v>
      </c>
      <c r="R536" t="str">
        <f>IFERROR(IF(H536="conversion",VLOOKUP($A$2:$A$2367,Retargeting!$A$2:$B$1703,2,FALSE),""),"No")</f>
        <v/>
      </c>
      <c r="S536" t="str">
        <f>IFERROR(IF(H536="conversion",VLOOKUP($A$2:$A$2367,Prospecting!$A$2:$B$427,2,FALSE),""),"No")</f>
        <v/>
      </c>
    </row>
    <row r="537" spans="1:19" x14ac:dyDescent="0.2">
      <c r="A537">
        <v>71</v>
      </c>
      <c r="B537" s="1">
        <v>43469.806944444441</v>
      </c>
      <c r="C537" s="7">
        <f t="shared" si="40"/>
        <v>6</v>
      </c>
      <c r="D537" s="1" t="str">
        <f>VLOOKUP($C$2:$C$2367,Weekday!$A$1:$B$8,2,FALSE)</f>
        <v>Friday</v>
      </c>
      <c r="E537" t="s">
        <v>351</v>
      </c>
      <c r="F537" t="s">
        <v>346</v>
      </c>
      <c r="G537" t="s">
        <v>19</v>
      </c>
      <c r="H537" t="s">
        <v>9</v>
      </c>
      <c r="I537" t="s">
        <v>63</v>
      </c>
      <c r="J537" t="s">
        <v>22</v>
      </c>
      <c r="K537" t="s">
        <v>12</v>
      </c>
      <c r="L537" t="s">
        <v>13</v>
      </c>
      <c r="M537" s="13" t="str">
        <f>VLOOKUP($L$2:$L$2367,Agenumeric!$A$1:$B$6,2,FALSE)</f>
        <v>25_34</v>
      </c>
      <c r="N537" s="13">
        <f t="shared" si="41"/>
        <v>0</v>
      </c>
      <c r="O537" s="13" t="str">
        <f t="shared" si="42"/>
        <v>Weekday</v>
      </c>
      <c r="P537" s="13">
        <f t="shared" si="43"/>
        <v>19</v>
      </c>
      <c r="Q537" s="13" t="str">
        <f t="shared" si="44"/>
        <v>Evening</v>
      </c>
      <c r="R537" t="str">
        <f>IFERROR(IF(H537="conversion",VLOOKUP($A$2:$A$2367,Retargeting!$A$2:$B$1703,2,FALSE),""),"No")</f>
        <v/>
      </c>
      <c r="S537" t="str">
        <f>IFERROR(IF(H537="conversion",VLOOKUP($A$2:$A$2367,Prospecting!$A$2:$B$427,2,FALSE),""),"No")</f>
        <v/>
      </c>
    </row>
    <row r="538" spans="1:19" x14ac:dyDescent="0.2">
      <c r="A538">
        <v>71</v>
      </c>
      <c r="B538" s="1">
        <v>43469.808333333334</v>
      </c>
      <c r="C538" s="7">
        <f t="shared" si="40"/>
        <v>6</v>
      </c>
      <c r="D538" s="1" t="str">
        <f>VLOOKUP($C$2:$C$2367,Weekday!$A$1:$B$8,2,FALSE)</f>
        <v>Friday</v>
      </c>
      <c r="E538" t="s">
        <v>351</v>
      </c>
      <c r="F538" t="s">
        <v>346</v>
      </c>
      <c r="G538" t="s">
        <v>19</v>
      </c>
      <c r="H538" t="s">
        <v>9</v>
      </c>
      <c r="I538" t="s">
        <v>63</v>
      </c>
      <c r="J538" t="s">
        <v>22</v>
      </c>
      <c r="K538" t="s">
        <v>12</v>
      </c>
      <c r="L538" t="s">
        <v>13</v>
      </c>
      <c r="M538" s="13" t="str">
        <f>VLOOKUP($L$2:$L$2367,Agenumeric!$A$1:$B$6,2,FALSE)</f>
        <v>25_34</v>
      </c>
      <c r="N538" s="13">
        <f t="shared" si="41"/>
        <v>0</v>
      </c>
      <c r="O538" s="13" t="str">
        <f t="shared" si="42"/>
        <v>Weekday</v>
      </c>
      <c r="P538" s="13">
        <f t="shared" si="43"/>
        <v>19</v>
      </c>
      <c r="Q538" s="13" t="str">
        <f t="shared" si="44"/>
        <v>Evening</v>
      </c>
      <c r="R538" t="str">
        <f>IFERROR(IF(H538="conversion",VLOOKUP($A$2:$A$2367,Retargeting!$A$2:$B$1703,2,FALSE),""),"No")</f>
        <v/>
      </c>
      <c r="S538" t="str">
        <f>IFERROR(IF(H538="conversion",VLOOKUP($A$2:$A$2367,Prospecting!$A$2:$B$427,2,FALSE),""),"No")</f>
        <v/>
      </c>
    </row>
    <row r="539" spans="1:19" x14ac:dyDescent="0.2">
      <c r="A539">
        <v>71</v>
      </c>
      <c r="B539" s="1">
        <v>43469.819444444445</v>
      </c>
      <c r="C539" s="7">
        <f t="shared" si="40"/>
        <v>6</v>
      </c>
      <c r="D539" s="1" t="str">
        <f>VLOOKUP($C$2:$C$2367,Weekday!$A$1:$B$8,2,FALSE)</f>
        <v>Friday</v>
      </c>
      <c r="E539" t="s">
        <v>351</v>
      </c>
      <c r="F539" t="s">
        <v>346</v>
      </c>
      <c r="G539" t="s">
        <v>19</v>
      </c>
      <c r="H539" t="s">
        <v>9</v>
      </c>
      <c r="I539" t="s">
        <v>63</v>
      </c>
      <c r="J539" t="s">
        <v>22</v>
      </c>
      <c r="K539" t="s">
        <v>12</v>
      </c>
      <c r="L539" t="s">
        <v>13</v>
      </c>
      <c r="M539" s="13" t="str">
        <f>VLOOKUP($L$2:$L$2367,Agenumeric!$A$1:$B$6,2,FALSE)</f>
        <v>25_34</v>
      </c>
      <c r="N539" s="13">
        <f t="shared" si="41"/>
        <v>0</v>
      </c>
      <c r="O539" s="13" t="str">
        <f t="shared" si="42"/>
        <v>Weekday</v>
      </c>
      <c r="P539" s="13">
        <f t="shared" si="43"/>
        <v>19</v>
      </c>
      <c r="Q539" s="13" t="str">
        <f t="shared" si="44"/>
        <v>Evening</v>
      </c>
      <c r="R539" t="str">
        <f>IFERROR(IF(H539="conversion",VLOOKUP($A$2:$A$2367,Retargeting!$A$2:$B$1703,2,FALSE),""),"No")</f>
        <v/>
      </c>
      <c r="S539" t="str">
        <f>IFERROR(IF(H539="conversion",VLOOKUP($A$2:$A$2367,Prospecting!$A$2:$B$427,2,FALSE),""),"No")</f>
        <v/>
      </c>
    </row>
    <row r="540" spans="1:19" x14ac:dyDescent="0.2">
      <c r="A540">
        <v>71</v>
      </c>
      <c r="B540" s="1">
        <v>43469.809027777781</v>
      </c>
      <c r="C540" s="7">
        <f t="shared" si="40"/>
        <v>6</v>
      </c>
      <c r="D540" s="1" t="str">
        <f>VLOOKUP($C$2:$C$2367,Weekday!$A$1:$B$8,2,FALSE)</f>
        <v>Friday</v>
      </c>
      <c r="E540" t="s">
        <v>351</v>
      </c>
      <c r="F540" t="s">
        <v>346</v>
      </c>
      <c r="G540" t="s">
        <v>19</v>
      </c>
      <c r="H540" t="s">
        <v>9</v>
      </c>
      <c r="I540" t="s">
        <v>63</v>
      </c>
      <c r="J540" t="s">
        <v>22</v>
      </c>
      <c r="K540" t="s">
        <v>12</v>
      </c>
      <c r="L540" t="s">
        <v>13</v>
      </c>
      <c r="M540" s="13" t="str">
        <f>VLOOKUP($L$2:$L$2367,Agenumeric!$A$1:$B$6,2,FALSE)</f>
        <v>25_34</v>
      </c>
      <c r="N540" s="13">
        <f t="shared" si="41"/>
        <v>0</v>
      </c>
      <c r="O540" s="13" t="str">
        <f t="shared" si="42"/>
        <v>Weekday</v>
      </c>
      <c r="P540" s="13">
        <f t="shared" si="43"/>
        <v>19</v>
      </c>
      <c r="Q540" s="13" t="str">
        <f t="shared" si="44"/>
        <v>Evening</v>
      </c>
      <c r="R540" t="str">
        <f>IFERROR(IF(H540="conversion",VLOOKUP($A$2:$A$2367,Retargeting!$A$2:$B$1703,2,FALSE),""),"No")</f>
        <v/>
      </c>
      <c r="S540" t="str">
        <f>IFERROR(IF(H540="conversion",VLOOKUP($A$2:$A$2367,Prospecting!$A$2:$B$427,2,FALSE),""),"No")</f>
        <v/>
      </c>
    </row>
    <row r="541" spans="1:19" x14ac:dyDescent="0.2">
      <c r="A541">
        <v>71</v>
      </c>
      <c r="B541" s="1">
        <v>43469.819444444445</v>
      </c>
      <c r="C541" s="7">
        <f t="shared" si="40"/>
        <v>6</v>
      </c>
      <c r="D541" s="1" t="str">
        <f>VLOOKUP($C$2:$C$2367,Weekday!$A$1:$B$8,2,FALSE)</f>
        <v>Friday</v>
      </c>
      <c r="E541" t="s">
        <v>351</v>
      </c>
      <c r="F541" t="s">
        <v>346</v>
      </c>
      <c r="G541" t="s">
        <v>19</v>
      </c>
      <c r="H541" t="s">
        <v>9</v>
      </c>
      <c r="I541" t="s">
        <v>63</v>
      </c>
      <c r="J541" t="s">
        <v>22</v>
      </c>
      <c r="K541" t="s">
        <v>12</v>
      </c>
      <c r="L541" t="s">
        <v>13</v>
      </c>
      <c r="M541" s="13" t="str">
        <f>VLOOKUP($L$2:$L$2367,Agenumeric!$A$1:$B$6,2,FALSE)</f>
        <v>25_34</v>
      </c>
      <c r="N541" s="13">
        <f t="shared" si="41"/>
        <v>0</v>
      </c>
      <c r="O541" s="13" t="str">
        <f t="shared" si="42"/>
        <v>Weekday</v>
      </c>
      <c r="P541" s="13">
        <f t="shared" si="43"/>
        <v>19</v>
      </c>
      <c r="Q541" s="13" t="str">
        <f t="shared" si="44"/>
        <v>Evening</v>
      </c>
      <c r="R541" t="str">
        <f>IFERROR(IF(H541="conversion",VLOOKUP($A$2:$A$2367,Retargeting!$A$2:$B$1703,2,FALSE),""),"No")</f>
        <v/>
      </c>
      <c r="S541" t="str">
        <f>IFERROR(IF(H541="conversion",VLOOKUP($A$2:$A$2367,Prospecting!$A$2:$B$427,2,FALSE),""),"No")</f>
        <v/>
      </c>
    </row>
    <row r="542" spans="1:19" x14ac:dyDescent="0.2">
      <c r="A542">
        <v>71</v>
      </c>
      <c r="B542" s="1">
        <v>43469.877083333333</v>
      </c>
      <c r="C542" s="7">
        <f t="shared" si="40"/>
        <v>6</v>
      </c>
      <c r="D542" s="1" t="str">
        <f>VLOOKUP($C$2:$C$2367,Weekday!$A$1:$B$8,2,FALSE)</f>
        <v>Friday</v>
      </c>
      <c r="E542" t="s">
        <v>351</v>
      </c>
      <c r="F542" t="s">
        <v>346</v>
      </c>
      <c r="G542" t="s">
        <v>19</v>
      </c>
      <c r="H542" t="s">
        <v>9</v>
      </c>
      <c r="I542" t="s">
        <v>183</v>
      </c>
      <c r="J542" t="s">
        <v>22</v>
      </c>
      <c r="K542" t="s">
        <v>12</v>
      </c>
      <c r="L542" t="s">
        <v>13</v>
      </c>
      <c r="M542" s="13" t="str">
        <f>VLOOKUP($L$2:$L$2367,Agenumeric!$A$1:$B$6,2,FALSE)</f>
        <v>25_34</v>
      </c>
      <c r="N542" s="13">
        <f t="shared" si="41"/>
        <v>0</v>
      </c>
      <c r="O542" s="13" t="str">
        <f t="shared" si="42"/>
        <v>Weekday</v>
      </c>
      <c r="P542" s="13">
        <f t="shared" si="43"/>
        <v>21</v>
      </c>
      <c r="Q542" s="13" t="str">
        <f t="shared" si="44"/>
        <v>Evening</v>
      </c>
      <c r="R542" t="str">
        <f>IFERROR(IF(H542="conversion",VLOOKUP($A$2:$A$2367,Retargeting!$A$2:$B$1703,2,FALSE),""),"No")</f>
        <v/>
      </c>
      <c r="S542" t="str">
        <f>IFERROR(IF(H542="conversion",VLOOKUP($A$2:$A$2367,Prospecting!$A$2:$B$427,2,FALSE),""),"No")</f>
        <v/>
      </c>
    </row>
    <row r="543" spans="1:19" x14ac:dyDescent="0.2">
      <c r="A543">
        <v>71</v>
      </c>
      <c r="B543" s="1">
        <v>43469.95</v>
      </c>
      <c r="C543" s="7">
        <f t="shared" si="40"/>
        <v>6</v>
      </c>
      <c r="D543" s="1" t="str">
        <f>VLOOKUP($C$2:$C$2367,Weekday!$A$1:$B$8,2,FALSE)</f>
        <v>Friday</v>
      </c>
      <c r="E543" t="s">
        <v>351</v>
      </c>
      <c r="F543" t="s">
        <v>346</v>
      </c>
      <c r="G543" t="s">
        <v>19</v>
      </c>
      <c r="H543" t="s">
        <v>9</v>
      </c>
      <c r="I543" t="s">
        <v>26</v>
      </c>
      <c r="J543" t="s">
        <v>22</v>
      </c>
      <c r="K543" t="s">
        <v>12</v>
      </c>
      <c r="L543" t="s">
        <v>13</v>
      </c>
      <c r="M543" s="13" t="str">
        <f>VLOOKUP($L$2:$L$2367,Agenumeric!$A$1:$B$6,2,FALSE)</f>
        <v>25_34</v>
      </c>
      <c r="N543" s="13">
        <f t="shared" si="41"/>
        <v>0</v>
      </c>
      <c r="O543" s="13" t="str">
        <f t="shared" si="42"/>
        <v>Weekday</v>
      </c>
      <c r="P543" s="13">
        <f t="shared" si="43"/>
        <v>22</v>
      </c>
      <c r="Q543" s="13" t="str">
        <f t="shared" si="44"/>
        <v>Evening</v>
      </c>
      <c r="R543" t="str">
        <f>IFERROR(IF(H543="conversion",VLOOKUP($A$2:$A$2367,Retargeting!$A$2:$B$1703,2,FALSE),""),"No")</f>
        <v/>
      </c>
      <c r="S543" t="str">
        <f>IFERROR(IF(H543="conversion",VLOOKUP($A$2:$A$2367,Prospecting!$A$2:$B$427,2,FALSE),""),"No")</f>
        <v/>
      </c>
    </row>
    <row r="544" spans="1:19" x14ac:dyDescent="0.2">
      <c r="A544">
        <v>71</v>
      </c>
      <c r="B544" s="1">
        <v>43469.879861111112</v>
      </c>
      <c r="C544" s="7">
        <f t="shared" si="40"/>
        <v>6</v>
      </c>
      <c r="D544" s="1" t="str">
        <f>VLOOKUP($C$2:$C$2367,Weekday!$A$1:$B$8,2,FALSE)</f>
        <v>Friday</v>
      </c>
      <c r="E544" t="s">
        <v>351</v>
      </c>
      <c r="F544" t="s">
        <v>346</v>
      </c>
      <c r="G544" t="s">
        <v>19</v>
      </c>
      <c r="H544" t="s">
        <v>9</v>
      </c>
      <c r="I544" t="s">
        <v>183</v>
      </c>
      <c r="J544" t="s">
        <v>22</v>
      </c>
      <c r="K544" t="s">
        <v>12</v>
      </c>
      <c r="L544" t="s">
        <v>13</v>
      </c>
      <c r="M544" s="13" t="str">
        <f>VLOOKUP($L$2:$L$2367,Agenumeric!$A$1:$B$6,2,FALSE)</f>
        <v>25_34</v>
      </c>
      <c r="N544" s="13">
        <f t="shared" si="41"/>
        <v>0</v>
      </c>
      <c r="O544" s="13" t="str">
        <f t="shared" si="42"/>
        <v>Weekday</v>
      </c>
      <c r="P544" s="13">
        <f t="shared" si="43"/>
        <v>21</v>
      </c>
      <c r="Q544" s="13" t="str">
        <f t="shared" si="44"/>
        <v>Evening</v>
      </c>
      <c r="R544" t="str">
        <f>IFERROR(IF(H544="conversion",VLOOKUP($A$2:$A$2367,Retargeting!$A$2:$B$1703,2,FALSE),""),"No")</f>
        <v/>
      </c>
      <c r="S544" t="str">
        <f>IFERROR(IF(H544="conversion",VLOOKUP($A$2:$A$2367,Prospecting!$A$2:$B$427,2,FALSE),""),"No")</f>
        <v/>
      </c>
    </row>
    <row r="545" spans="1:19" x14ac:dyDescent="0.2">
      <c r="A545">
        <v>71</v>
      </c>
      <c r="B545" s="1">
        <v>43484.759722222225</v>
      </c>
      <c r="C545" s="7">
        <f t="shared" si="40"/>
        <v>7</v>
      </c>
      <c r="D545" s="1" t="str">
        <f>VLOOKUP($C$2:$C$2367,Weekday!$A$1:$B$8,2,FALSE)</f>
        <v>Saturday</v>
      </c>
      <c r="E545" t="s">
        <v>351</v>
      </c>
      <c r="F545" t="s">
        <v>346</v>
      </c>
      <c r="G545" t="s">
        <v>19</v>
      </c>
      <c r="H545" t="s">
        <v>20</v>
      </c>
      <c r="I545" t="s">
        <v>24</v>
      </c>
      <c r="J545" t="s">
        <v>22</v>
      </c>
      <c r="K545" t="s">
        <v>12</v>
      </c>
      <c r="L545" t="s">
        <v>13</v>
      </c>
      <c r="M545" s="13" t="str">
        <f>VLOOKUP($L$2:$L$2367,Agenumeric!$A$1:$B$6,2,FALSE)</f>
        <v>25_34</v>
      </c>
      <c r="N545" s="13">
        <f t="shared" si="41"/>
        <v>0</v>
      </c>
      <c r="O545" s="13" t="str">
        <f t="shared" si="42"/>
        <v>Weekend</v>
      </c>
      <c r="P545" s="13">
        <f t="shared" si="43"/>
        <v>18</v>
      </c>
      <c r="Q545" s="13" t="str">
        <f t="shared" si="44"/>
        <v>Evening</v>
      </c>
      <c r="R545" t="str">
        <f>IFERROR(IF(H545="conversion",VLOOKUP($A$2:$A$2367,Retargeting!$A$2:$B$1703,2,FALSE),""),"No")</f>
        <v/>
      </c>
      <c r="S545" t="str">
        <f>IFERROR(IF(H545="conversion",VLOOKUP($A$2:$A$2367,Prospecting!$A$2:$B$427,2,FALSE),""),"No")</f>
        <v/>
      </c>
    </row>
    <row r="546" spans="1:19" x14ac:dyDescent="0.2">
      <c r="A546">
        <v>71</v>
      </c>
      <c r="B546" s="1">
        <v>43469.807638888888</v>
      </c>
      <c r="C546" s="7">
        <f t="shared" si="40"/>
        <v>6</v>
      </c>
      <c r="D546" s="1" t="str">
        <f>VLOOKUP($C$2:$C$2367,Weekday!$A$1:$B$8,2,FALSE)</f>
        <v>Friday</v>
      </c>
      <c r="E546" t="s">
        <v>351</v>
      </c>
      <c r="F546" t="s">
        <v>346</v>
      </c>
      <c r="G546" t="s">
        <v>19</v>
      </c>
      <c r="H546" t="s">
        <v>9</v>
      </c>
      <c r="I546" t="s">
        <v>63</v>
      </c>
      <c r="J546" t="s">
        <v>22</v>
      </c>
      <c r="K546" t="s">
        <v>12</v>
      </c>
      <c r="L546" t="s">
        <v>13</v>
      </c>
      <c r="M546" s="13" t="str">
        <f>VLOOKUP($L$2:$L$2367,Agenumeric!$A$1:$B$6,2,FALSE)</f>
        <v>25_34</v>
      </c>
      <c r="N546" s="13">
        <f t="shared" si="41"/>
        <v>0</v>
      </c>
      <c r="O546" s="13" t="str">
        <f t="shared" si="42"/>
        <v>Weekday</v>
      </c>
      <c r="P546" s="13">
        <f t="shared" si="43"/>
        <v>19</v>
      </c>
      <c r="Q546" s="13" t="str">
        <f t="shared" si="44"/>
        <v>Evening</v>
      </c>
      <c r="R546" t="str">
        <f>IFERROR(IF(H546="conversion",VLOOKUP($A$2:$A$2367,Retargeting!$A$2:$B$1703,2,FALSE),""),"No")</f>
        <v/>
      </c>
      <c r="S546" t="str">
        <f>IFERROR(IF(H546="conversion",VLOOKUP($A$2:$A$2367,Prospecting!$A$2:$B$427,2,FALSE),""),"No")</f>
        <v/>
      </c>
    </row>
    <row r="547" spans="1:19" x14ac:dyDescent="0.2">
      <c r="A547">
        <v>71</v>
      </c>
      <c r="B547" s="1">
        <v>43470.438888888886</v>
      </c>
      <c r="C547" s="7">
        <f t="shared" si="40"/>
        <v>7</v>
      </c>
      <c r="D547" s="1" t="str">
        <f>VLOOKUP($C$2:$C$2367,Weekday!$A$1:$B$8,2,FALSE)</f>
        <v>Saturday</v>
      </c>
      <c r="E547" t="s">
        <v>351</v>
      </c>
      <c r="F547" t="s">
        <v>346</v>
      </c>
      <c r="G547" t="s">
        <v>19</v>
      </c>
      <c r="H547" t="s">
        <v>9</v>
      </c>
      <c r="I547" t="s">
        <v>26</v>
      </c>
      <c r="J547" t="s">
        <v>29</v>
      </c>
      <c r="K547" t="s">
        <v>12</v>
      </c>
      <c r="L547" t="s">
        <v>13</v>
      </c>
      <c r="M547" s="13" t="str">
        <f>VLOOKUP($L$2:$L$2367,Agenumeric!$A$1:$B$6,2,FALSE)</f>
        <v>25_34</v>
      </c>
      <c r="N547" s="13">
        <f t="shared" si="41"/>
        <v>0</v>
      </c>
      <c r="O547" s="13" t="str">
        <f t="shared" si="42"/>
        <v>Weekend</v>
      </c>
      <c r="P547" s="13">
        <f t="shared" si="43"/>
        <v>10</v>
      </c>
      <c r="Q547" s="13" t="str">
        <f t="shared" si="44"/>
        <v>Morning</v>
      </c>
      <c r="R547" t="str">
        <f>IFERROR(IF(H547="conversion",VLOOKUP($A$2:$A$2367,Retargeting!$A$2:$B$1703,2,FALSE),""),"No")</f>
        <v/>
      </c>
      <c r="S547" t="str">
        <f>IFERROR(IF(H547="conversion",VLOOKUP($A$2:$A$2367,Prospecting!$A$2:$B$427,2,FALSE),""),"No")</f>
        <v/>
      </c>
    </row>
    <row r="548" spans="1:19" x14ac:dyDescent="0.2">
      <c r="A548">
        <v>71</v>
      </c>
      <c r="B548" s="1">
        <v>43483.466666666667</v>
      </c>
      <c r="C548" s="7">
        <f t="shared" si="40"/>
        <v>6</v>
      </c>
      <c r="D548" s="1" t="str">
        <f>VLOOKUP($C$2:$C$2367,Weekday!$A$1:$B$8,2,FALSE)</f>
        <v>Friday</v>
      </c>
      <c r="E548" t="s">
        <v>351</v>
      </c>
      <c r="F548" t="s">
        <v>346</v>
      </c>
      <c r="G548" t="s">
        <v>19</v>
      </c>
      <c r="H548" t="s">
        <v>9</v>
      </c>
      <c r="I548" t="s">
        <v>24</v>
      </c>
      <c r="J548" t="s">
        <v>29</v>
      </c>
      <c r="K548" t="s">
        <v>12</v>
      </c>
      <c r="L548" t="s">
        <v>13</v>
      </c>
      <c r="M548" s="13" t="str">
        <f>VLOOKUP($L$2:$L$2367,Agenumeric!$A$1:$B$6,2,FALSE)</f>
        <v>25_34</v>
      </c>
      <c r="N548" s="13">
        <f t="shared" si="41"/>
        <v>0</v>
      </c>
      <c r="O548" s="13" t="str">
        <f t="shared" si="42"/>
        <v>Weekday</v>
      </c>
      <c r="P548" s="13">
        <f t="shared" si="43"/>
        <v>11</v>
      </c>
      <c r="Q548" s="13" t="str">
        <f t="shared" si="44"/>
        <v>Morning</v>
      </c>
      <c r="R548" t="str">
        <f>IFERROR(IF(H548="conversion",VLOOKUP($A$2:$A$2367,Retargeting!$A$2:$B$1703,2,FALSE),""),"No")</f>
        <v/>
      </c>
      <c r="S548" t="str">
        <f>IFERROR(IF(H548="conversion",VLOOKUP($A$2:$A$2367,Prospecting!$A$2:$B$427,2,FALSE),""),"No")</f>
        <v/>
      </c>
    </row>
    <row r="549" spans="1:19" x14ac:dyDescent="0.2">
      <c r="A549">
        <v>71</v>
      </c>
      <c r="B549" s="1">
        <v>43481.646527777775</v>
      </c>
      <c r="C549" s="7">
        <f t="shared" si="40"/>
        <v>4</v>
      </c>
      <c r="D549" s="1" t="str">
        <f>VLOOKUP($C$2:$C$2367,Weekday!$A$1:$B$8,2,FALSE)</f>
        <v>Wednesday</v>
      </c>
      <c r="E549" t="s">
        <v>351</v>
      </c>
      <c r="F549" t="s">
        <v>346</v>
      </c>
      <c r="G549" t="s">
        <v>19</v>
      </c>
      <c r="H549" t="s">
        <v>9</v>
      </c>
      <c r="I549" t="s">
        <v>26</v>
      </c>
      <c r="J549" t="s">
        <v>29</v>
      </c>
      <c r="K549" t="s">
        <v>12</v>
      </c>
      <c r="L549" t="s">
        <v>13</v>
      </c>
      <c r="M549" s="13" t="str">
        <f>VLOOKUP($L$2:$L$2367,Agenumeric!$A$1:$B$6,2,FALSE)</f>
        <v>25_34</v>
      </c>
      <c r="N549" s="13">
        <f t="shared" si="41"/>
        <v>0</v>
      </c>
      <c r="O549" s="13" t="str">
        <f t="shared" si="42"/>
        <v>Weekday</v>
      </c>
      <c r="P549" s="13">
        <f t="shared" si="43"/>
        <v>15</v>
      </c>
      <c r="Q549" s="13" t="str">
        <f t="shared" si="44"/>
        <v>Afternoon</v>
      </c>
      <c r="R549" t="str">
        <f>IFERROR(IF(H549="conversion",VLOOKUP($A$2:$A$2367,Retargeting!$A$2:$B$1703,2,FALSE),""),"No")</f>
        <v/>
      </c>
      <c r="S549" t="str">
        <f>IFERROR(IF(H549="conversion",VLOOKUP($A$2:$A$2367,Prospecting!$A$2:$B$427,2,FALSE),""),"No")</f>
        <v/>
      </c>
    </row>
    <row r="550" spans="1:19" x14ac:dyDescent="0.2">
      <c r="A550">
        <v>71</v>
      </c>
      <c r="B550" s="1">
        <v>43466.663888888892</v>
      </c>
      <c r="C550" s="7">
        <f t="shared" si="40"/>
        <v>3</v>
      </c>
      <c r="D550" s="1" t="str">
        <f>VLOOKUP($C$2:$C$2367,Weekday!$A$1:$B$8,2,FALSE)</f>
        <v>Tuesday</v>
      </c>
      <c r="E550" t="s">
        <v>351</v>
      </c>
      <c r="F550" t="s">
        <v>346</v>
      </c>
      <c r="G550" t="s">
        <v>19</v>
      </c>
      <c r="H550" t="s">
        <v>9</v>
      </c>
      <c r="I550" t="s">
        <v>106</v>
      </c>
      <c r="J550" t="s">
        <v>29</v>
      </c>
      <c r="K550" t="s">
        <v>12</v>
      </c>
      <c r="L550" t="s">
        <v>13</v>
      </c>
      <c r="M550" s="13" t="str">
        <f>VLOOKUP($L$2:$L$2367,Agenumeric!$A$1:$B$6,2,FALSE)</f>
        <v>25_34</v>
      </c>
      <c r="N550" s="13">
        <f t="shared" si="41"/>
        <v>0</v>
      </c>
      <c r="O550" s="13" t="str">
        <f t="shared" si="42"/>
        <v>Weekday</v>
      </c>
      <c r="P550" s="13">
        <f t="shared" si="43"/>
        <v>15</v>
      </c>
      <c r="Q550" s="13" t="str">
        <f t="shared" si="44"/>
        <v>Afternoon</v>
      </c>
      <c r="R550" t="str">
        <f>IFERROR(IF(H550="conversion",VLOOKUP($A$2:$A$2367,Retargeting!$A$2:$B$1703,2,FALSE),""),"No")</f>
        <v/>
      </c>
      <c r="S550" t="str">
        <f>IFERROR(IF(H550="conversion",VLOOKUP($A$2:$A$2367,Prospecting!$A$2:$B$427,2,FALSE),""),"No")</f>
        <v/>
      </c>
    </row>
    <row r="551" spans="1:19" x14ac:dyDescent="0.2">
      <c r="A551">
        <v>71</v>
      </c>
      <c r="B551" s="1">
        <v>43481.646527777775</v>
      </c>
      <c r="C551" s="7">
        <f t="shared" si="40"/>
        <v>4</v>
      </c>
      <c r="D551" s="1" t="str">
        <f>VLOOKUP($C$2:$C$2367,Weekday!$A$1:$B$8,2,FALSE)</f>
        <v>Wednesday</v>
      </c>
      <c r="E551" t="s">
        <v>351</v>
      </c>
      <c r="F551" t="s">
        <v>346</v>
      </c>
      <c r="G551" t="s">
        <v>19</v>
      </c>
      <c r="H551" t="s">
        <v>9</v>
      </c>
      <c r="I551" t="s">
        <v>26</v>
      </c>
      <c r="J551" t="s">
        <v>29</v>
      </c>
      <c r="K551" t="s">
        <v>12</v>
      </c>
      <c r="L551" t="s">
        <v>13</v>
      </c>
      <c r="M551" s="13" t="str">
        <f>VLOOKUP($L$2:$L$2367,Agenumeric!$A$1:$B$6,2,FALSE)</f>
        <v>25_34</v>
      </c>
      <c r="N551" s="13">
        <f t="shared" si="41"/>
        <v>0</v>
      </c>
      <c r="O551" s="13" t="str">
        <f t="shared" si="42"/>
        <v>Weekday</v>
      </c>
      <c r="P551" s="13">
        <f t="shared" si="43"/>
        <v>15</v>
      </c>
      <c r="Q551" s="13" t="str">
        <f t="shared" si="44"/>
        <v>Afternoon</v>
      </c>
      <c r="R551" t="str">
        <f>IFERROR(IF(H551="conversion",VLOOKUP($A$2:$A$2367,Retargeting!$A$2:$B$1703,2,FALSE),""),"No")</f>
        <v/>
      </c>
      <c r="S551" t="str">
        <f>IFERROR(IF(H551="conversion",VLOOKUP($A$2:$A$2367,Prospecting!$A$2:$B$427,2,FALSE),""),"No")</f>
        <v/>
      </c>
    </row>
    <row r="552" spans="1:19" x14ac:dyDescent="0.2">
      <c r="A552">
        <v>71</v>
      </c>
      <c r="B552" s="1">
        <v>43471.960416666669</v>
      </c>
      <c r="C552" s="7">
        <f t="shared" si="40"/>
        <v>1</v>
      </c>
      <c r="D552" s="1" t="str">
        <f>VLOOKUP($C$2:$C$2367,Weekday!$A$1:$B$8,2,FALSE)</f>
        <v>Sunday</v>
      </c>
      <c r="E552" t="s">
        <v>351</v>
      </c>
      <c r="F552" t="s">
        <v>346</v>
      </c>
      <c r="G552" t="s">
        <v>19</v>
      </c>
      <c r="H552" t="s">
        <v>9</v>
      </c>
      <c r="I552" t="s">
        <v>26</v>
      </c>
      <c r="J552" t="s">
        <v>29</v>
      </c>
      <c r="K552" t="s">
        <v>12</v>
      </c>
      <c r="L552" t="s">
        <v>13</v>
      </c>
      <c r="M552" s="13" t="str">
        <f>VLOOKUP($L$2:$L$2367,Agenumeric!$A$1:$B$6,2,FALSE)</f>
        <v>25_34</v>
      </c>
      <c r="N552" s="13">
        <f t="shared" si="41"/>
        <v>0</v>
      </c>
      <c r="O552" s="13" t="str">
        <f t="shared" si="42"/>
        <v>Weekend</v>
      </c>
      <c r="P552" s="13">
        <f t="shared" si="43"/>
        <v>23</v>
      </c>
      <c r="Q552" s="13" t="str">
        <f t="shared" si="44"/>
        <v>Evening</v>
      </c>
      <c r="R552" t="str">
        <f>IFERROR(IF(H552="conversion",VLOOKUP($A$2:$A$2367,Retargeting!$A$2:$B$1703,2,FALSE),""),"No")</f>
        <v/>
      </c>
      <c r="S552" t="str">
        <f>IFERROR(IF(H552="conversion",VLOOKUP($A$2:$A$2367,Prospecting!$A$2:$B$427,2,FALSE),""),"No")</f>
        <v/>
      </c>
    </row>
    <row r="553" spans="1:19" x14ac:dyDescent="0.2">
      <c r="A553">
        <v>71</v>
      </c>
      <c r="B553" s="1">
        <v>43466.60833333333</v>
      </c>
      <c r="C553" s="7">
        <f t="shared" si="40"/>
        <v>3</v>
      </c>
      <c r="D553" s="1" t="str">
        <f>VLOOKUP($C$2:$C$2367,Weekday!$A$1:$B$8,2,FALSE)</f>
        <v>Tuesday</v>
      </c>
      <c r="E553" t="s">
        <v>351</v>
      </c>
      <c r="F553" t="s">
        <v>346</v>
      </c>
      <c r="G553" t="s">
        <v>19</v>
      </c>
      <c r="H553" t="s">
        <v>9</v>
      </c>
      <c r="I553" t="s">
        <v>122</v>
      </c>
      <c r="J553" t="s">
        <v>29</v>
      </c>
      <c r="K553" t="s">
        <v>12</v>
      </c>
      <c r="L553" t="s">
        <v>13</v>
      </c>
      <c r="M553" s="13" t="str">
        <f>VLOOKUP($L$2:$L$2367,Agenumeric!$A$1:$B$6,2,FALSE)</f>
        <v>25_34</v>
      </c>
      <c r="N553" s="13">
        <f t="shared" si="41"/>
        <v>0</v>
      </c>
      <c r="O553" s="13" t="str">
        <f t="shared" si="42"/>
        <v>Weekday</v>
      </c>
      <c r="P553" s="13">
        <f t="shared" si="43"/>
        <v>14</v>
      </c>
      <c r="Q553" s="13" t="str">
        <f t="shared" si="44"/>
        <v>Afternoon</v>
      </c>
      <c r="R553" t="str">
        <f>IFERROR(IF(H553="conversion",VLOOKUP($A$2:$A$2367,Retargeting!$A$2:$B$1703,2,FALSE),""),"No")</f>
        <v/>
      </c>
      <c r="S553" t="str">
        <f>IFERROR(IF(H553="conversion",VLOOKUP($A$2:$A$2367,Prospecting!$A$2:$B$427,2,FALSE),""),"No")</f>
        <v/>
      </c>
    </row>
    <row r="554" spans="1:19" x14ac:dyDescent="0.2">
      <c r="A554">
        <v>71</v>
      </c>
      <c r="B554" s="1">
        <v>43469.877083333333</v>
      </c>
      <c r="C554" s="7">
        <f t="shared" si="40"/>
        <v>6</v>
      </c>
      <c r="D554" s="1" t="str">
        <f>VLOOKUP($C$2:$C$2367,Weekday!$A$1:$B$8,2,FALSE)</f>
        <v>Friday</v>
      </c>
      <c r="E554" t="s">
        <v>351</v>
      </c>
      <c r="F554" t="s">
        <v>346</v>
      </c>
      <c r="G554" t="s">
        <v>19</v>
      </c>
      <c r="H554" t="s">
        <v>9</v>
      </c>
      <c r="I554" t="s">
        <v>183</v>
      </c>
      <c r="J554" t="s">
        <v>29</v>
      </c>
      <c r="K554" t="s">
        <v>12</v>
      </c>
      <c r="L554" t="s">
        <v>13</v>
      </c>
      <c r="M554" s="13" t="str">
        <f>VLOOKUP($L$2:$L$2367,Agenumeric!$A$1:$B$6,2,FALSE)</f>
        <v>25_34</v>
      </c>
      <c r="N554" s="13">
        <f t="shared" si="41"/>
        <v>0</v>
      </c>
      <c r="O554" s="13" t="str">
        <f t="shared" si="42"/>
        <v>Weekday</v>
      </c>
      <c r="P554" s="13">
        <f t="shared" si="43"/>
        <v>21</v>
      </c>
      <c r="Q554" s="13" t="str">
        <f t="shared" si="44"/>
        <v>Evening</v>
      </c>
      <c r="R554" t="str">
        <f>IFERROR(IF(H554="conversion",VLOOKUP($A$2:$A$2367,Retargeting!$A$2:$B$1703,2,FALSE),""),"No")</f>
        <v/>
      </c>
      <c r="S554" t="str">
        <f>IFERROR(IF(H554="conversion",VLOOKUP($A$2:$A$2367,Prospecting!$A$2:$B$427,2,FALSE),""),"No")</f>
        <v/>
      </c>
    </row>
    <row r="555" spans="1:19" x14ac:dyDescent="0.2">
      <c r="A555">
        <v>71</v>
      </c>
      <c r="B555" s="1">
        <v>43469.87777777778</v>
      </c>
      <c r="C555" s="7">
        <f t="shared" si="40"/>
        <v>6</v>
      </c>
      <c r="D555" s="1" t="str">
        <f>VLOOKUP($C$2:$C$2367,Weekday!$A$1:$B$8,2,FALSE)</f>
        <v>Friday</v>
      </c>
      <c r="E555" t="s">
        <v>351</v>
      </c>
      <c r="F555" t="s">
        <v>346</v>
      </c>
      <c r="G555" t="s">
        <v>19</v>
      </c>
      <c r="H555" t="s">
        <v>9</v>
      </c>
      <c r="I555" t="s">
        <v>183</v>
      </c>
      <c r="J555" t="s">
        <v>29</v>
      </c>
      <c r="K555" t="s">
        <v>12</v>
      </c>
      <c r="L555" t="s">
        <v>13</v>
      </c>
      <c r="M555" s="13" t="str">
        <f>VLOOKUP($L$2:$L$2367,Agenumeric!$A$1:$B$6,2,FALSE)</f>
        <v>25_34</v>
      </c>
      <c r="N555" s="13">
        <f t="shared" si="41"/>
        <v>0</v>
      </c>
      <c r="O555" s="13" t="str">
        <f t="shared" si="42"/>
        <v>Weekday</v>
      </c>
      <c r="P555" s="13">
        <f t="shared" si="43"/>
        <v>21</v>
      </c>
      <c r="Q555" s="13" t="str">
        <f t="shared" si="44"/>
        <v>Evening</v>
      </c>
      <c r="R555" t="str">
        <f>IFERROR(IF(H555="conversion",VLOOKUP($A$2:$A$2367,Retargeting!$A$2:$B$1703,2,FALSE),""),"No")</f>
        <v/>
      </c>
      <c r="S555" t="str">
        <f>IFERROR(IF(H555="conversion",VLOOKUP($A$2:$A$2367,Prospecting!$A$2:$B$427,2,FALSE),""),"No")</f>
        <v/>
      </c>
    </row>
    <row r="556" spans="1:19" x14ac:dyDescent="0.2">
      <c r="A556">
        <v>71</v>
      </c>
      <c r="B556" s="1">
        <v>43466.60833333333</v>
      </c>
      <c r="C556" s="7">
        <f t="shared" si="40"/>
        <v>3</v>
      </c>
      <c r="D556" s="1" t="str">
        <f>VLOOKUP($C$2:$C$2367,Weekday!$A$1:$B$8,2,FALSE)</f>
        <v>Tuesday</v>
      </c>
      <c r="E556" t="s">
        <v>351</v>
      </c>
      <c r="F556" t="s">
        <v>346</v>
      </c>
      <c r="G556" t="s">
        <v>19</v>
      </c>
      <c r="H556" t="s">
        <v>25</v>
      </c>
      <c r="I556" t="s">
        <v>122</v>
      </c>
      <c r="J556" t="s">
        <v>29</v>
      </c>
      <c r="K556" t="s">
        <v>12</v>
      </c>
      <c r="L556" t="s">
        <v>13</v>
      </c>
      <c r="M556" s="13" t="str">
        <f>VLOOKUP($L$2:$L$2367,Agenumeric!$A$1:$B$6,2,FALSE)</f>
        <v>25_34</v>
      </c>
      <c r="N556" s="13">
        <f t="shared" si="41"/>
        <v>0</v>
      </c>
      <c r="O556" s="13" t="str">
        <f t="shared" si="42"/>
        <v>Weekday</v>
      </c>
      <c r="P556" s="13">
        <f t="shared" si="43"/>
        <v>14</v>
      </c>
      <c r="Q556" s="13" t="str">
        <f t="shared" si="44"/>
        <v>Afternoon</v>
      </c>
      <c r="R556" t="str">
        <f>IFERROR(IF(H556="conversion",VLOOKUP($A$2:$A$2367,Retargeting!$A$2:$B$1703,2,FALSE),""),"No")</f>
        <v/>
      </c>
      <c r="S556" t="str">
        <f>IFERROR(IF(H556="conversion",VLOOKUP($A$2:$A$2367,Prospecting!$A$2:$B$427,2,FALSE),""),"No")</f>
        <v/>
      </c>
    </row>
    <row r="557" spans="1:19" x14ac:dyDescent="0.2">
      <c r="A557">
        <v>71</v>
      </c>
      <c r="B557" s="1">
        <v>43480.959027777775</v>
      </c>
      <c r="C557" s="7">
        <f t="shared" si="40"/>
        <v>3</v>
      </c>
      <c r="D557" s="1" t="str">
        <f>VLOOKUP($C$2:$C$2367,Weekday!$A$1:$B$8,2,FALSE)</f>
        <v>Tuesday</v>
      </c>
      <c r="E557" t="s">
        <v>351</v>
      </c>
      <c r="F557" t="s">
        <v>346</v>
      </c>
      <c r="G557" t="s">
        <v>19</v>
      </c>
      <c r="H557" t="s">
        <v>9</v>
      </c>
      <c r="I557" t="s">
        <v>278</v>
      </c>
      <c r="J557" t="s">
        <v>29</v>
      </c>
      <c r="K557" t="s">
        <v>12</v>
      </c>
      <c r="L557" t="s">
        <v>13</v>
      </c>
      <c r="M557" s="13" t="str">
        <f>VLOOKUP($L$2:$L$2367,Agenumeric!$A$1:$B$6,2,FALSE)</f>
        <v>25_34</v>
      </c>
      <c r="N557" s="13">
        <f t="shared" si="41"/>
        <v>0</v>
      </c>
      <c r="O557" s="13" t="str">
        <f t="shared" si="42"/>
        <v>Weekday</v>
      </c>
      <c r="P557" s="13">
        <f t="shared" si="43"/>
        <v>23</v>
      </c>
      <c r="Q557" s="13" t="str">
        <f t="shared" si="44"/>
        <v>Evening</v>
      </c>
      <c r="R557" t="str">
        <f>IFERROR(IF(H557="conversion",VLOOKUP($A$2:$A$2367,Retargeting!$A$2:$B$1703,2,FALSE),""),"No")</f>
        <v/>
      </c>
      <c r="S557" t="str">
        <f>IFERROR(IF(H557="conversion",VLOOKUP($A$2:$A$2367,Prospecting!$A$2:$B$427,2,FALSE),""),"No")</f>
        <v/>
      </c>
    </row>
    <row r="558" spans="1:19" x14ac:dyDescent="0.2">
      <c r="A558">
        <v>71</v>
      </c>
      <c r="B558" s="1">
        <v>43475.905555555553</v>
      </c>
      <c r="C558" s="7">
        <f t="shared" si="40"/>
        <v>5</v>
      </c>
      <c r="D558" s="1" t="str">
        <f>VLOOKUP($C$2:$C$2367,Weekday!$A$1:$B$8,2,FALSE)</f>
        <v>Thursday</v>
      </c>
      <c r="E558" t="s">
        <v>351</v>
      </c>
      <c r="F558" t="s">
        <v>346</v>
      </c>
      <c r="G558" t="s">
        <v>19</v>
      </c>
      <c r="H558" t="s">
        <v>9</v>
      </c>
      <c r="I558" t="s">
        <v>26</v>
      </c>
      <c r="J558" t="s">
        <v>29</v>
      </c>
      <c r="K558" t="s">
        <v>12</v>
      </c>
      <c r="L558" t="s">
        <v>13</v>
      </c>
      <c r="M558" s="13" t="str">
        <f>VLOOKUP($L$2:$L$2367,Agenumeric!$A$1:$B$6,2,FALSE)</f>
        <v>25_34</v>
      </c>
      <c r="N558" s="13">
        <f t="shared" si="41"/>
        <v>0</v>
      </c>
      <c r="O558" s="13" t="str">
        <f t="shared" si="42"/>
        <v>Weekday</v>
      </c>
      <c r="P558" s="13">
        <f t="shared" si="43"/>
        <v>21</v>
      </c>
      <c r="Q558" s="13" t="str">
        <f t="shared" si="44"/>
        <v>Evening</v>
      </c>
      <c r="R558" t="str">
        <f>IFERROR(IF(H558="conversion",VLOOKUP($A$2:$A$2367,Retargeting!$A$2:$B$1703,2,FALSE),""),"No")</f>
        <v/>
      </c>
      <c r="S558" t="str">
        <f>IFERROR(IF(H558="conversion",VLOOKUP($A$2:$A$2367,Prospecting!$A$2:$B$427,2,FALSE),""),"No")</f>
        <v/>
      </c>
    </row>
    <row r="559" spans="1:19" x14ac:dyDescent="0.2">
      <c r="A559">
        <v>71</v>
      </c>
      <c r="B559" s="1">
        <v>43468.938888888886</v>
      </c>
      <c r="C559" s="7">
        <f t="shared" si="40"/>
        <v>5</v>
      </c>
      <c r="D559" s="1" t="str">
        <f>VLOOKUP($C$2:$C$2367,Weekday!$A$1:$B$8,2,FALSE)</f>
        <v>Thursday</v>
      </c>
      <c r="E559" t="s">
        <v>351</v>
      </c>
      <c r="F559" t="s">
        <v>346</v>
      </c>
      <c r="G559" t="s">
        <v>19</v>
      </c>
      <c r="H559" t="s">
        <v>9</v>
      </c>
      <c r="I559" t="s">
        <v>26</v>
      </c>
      <c r="J559" t="s">
        <v>29</v>
      </c>
      <c r="K559" t="s">
        <v>12</v>
      </c>
      <c r="L559" t="s">
        <v>13</v>
      </c>
      <c r="M559" s="13" t="str">
        <f>VLOOKUP($L$2:$L$2367,Agenumeric!$A$1:$B$6,2,FALSE)</f>
        <v>25_34</v>
      </c>
      <c r="N559" s="13">
        <f t="shared" si="41"/>
        <v>0</v>
      </c>
      <c r="O559" s="13" t="str">
        <f t="shared" si="42"/>
        <v>Weekday</v>
      </c>
      <c r="P559" s="13">
        <f t="shared" si="43"/>
        <v>22</v>
      </c>
      <c r="Q559" s="13" t="str">
        <f t="shared" si="44"/>
        <v>Evening</v>
      </c>
      <c r="R559" t="str">
        <f>IFERROR(IF(H559="conversion",VLOOKUP($A$2:$A$2367,Retargeting!$A$2:$B$1703,2,FALSE),""),"No")</f>
        <v/>
      </c>
      <c r="S559" t="str">
        <f>IFERROR(IF(H559="conversion",VLOOKUP($A$2:$A$2367,Prospecting!$A$2:$B$427,2,FALSE),""),"No")</f>
        <v/>
      </c>
    </row>
    <row r="560" spans="1:19" x14ac:dyDescent="0.2">
      <c r="A560">
        <v>71</v>
      </c>
      <c r="B560" s="1">
        <v>43466.665277777778</v>
      </c>
      <c r="C560" s="7">
        <f t="shared" si="40"/>
        <v>3</v>
      </c>
      <c r="D560" s="1" t="str">
        <f>VLOOKUP($C$2:$C$2367,Weekday!$A$1:$B$8,2,FALSE)</f>
        <v>Tuesday</v>
      </c>
      <c r="E560" t="s">
        <v>351</v>
      </c>
      <c r="F560" t="s">
        <v>346</v>
      </c>
      <c r="G560" t="s">
        <v>19</v>
      </c>
      <c r="H560" t="s">
        <v>9</v>
      </c>
      <c r="I560" t="s">
        <v>106</v>
      </c>
      <c r="J560" t="s">
        <v>29</v>
      </c>
      <c r="K560" t="s">
        <v>12</v>
      </c>
      <c r="L560" t="s">
        <v>13</v>
      </c>
      <c r="M560" s="13" t="str">
        <f>VLOOKUP($L$2:$L$2367,Agenumeric!$A$1:$B$6,2,FALSE)</f>
        <v>25_34</v>
      </c>
      <c r="N560" s="13">
        <f t="shared" si="41"/>
        <v>0</v>
      </c>
      <c r="O560" s="13" t="str">
        <f t="shared" si="42"/>
        <v>Weekday</v>
      </c>
      <c r="P560" s="13">
        <f t="shared" si="43"/>
        <v>15</v>
      </c>
      <c r="Q560" s="13" t="str">
        <f t="shared" si="44"/>
        <v>Afternoon</v>
      </c>
      <c r="R560" t="str">
        <f>IFERROR(IF(H560="conversion",VLOOKUP($A$2:$A$2367,Retargeting!$A$2:$B$1703,2,FALSE),""),"No")</f>
        <v/>
      </c>
      <c r="S560" t="str">
        <f>IFERROR(IF(H560="conversion",VLOOKUP($A$2:$A$2367,Prospecting!$A$2:$B$427,2,FALSE),""),"No")</f>
        <v/>
      </c>
    </row>
    <row r="561" spans="1:19" x14ac:dyDescent="0.2">
      <c r="A561">
        <v>71</v>
      </c>
      <c r="B561" s="1">
        <v>43480.959027777775</v>
      </c>
      <c r="C561" s="7">
        <f t="shared" si="40"/>
        <v>3</v>
      </c>
      <c r="D561" s="1" t="str">
        <f>VLOOKUP($C$2:$C$2367,Weekday!$A$1:$B$8,2,FALSE)</f>
        <v>Tuesday</v>
      </c>
      <c r="E561" t="s">
        <v>351</v>
      </c>
      <c r="F561" t="s">
        <v>346</v>
      </c>
      <c r="G561" t="s">
        <v>19</v>
      </c>
      <c r="H561" t="s">
        <v>9</v>
      </c>
      <c r="I561" t="s">
        <v>278</v>
      </c>
      <c r="J561" t="s">
        <v>29</v>
      </c>
      <c r="K561" t="s">
        <v>12</v>
      </c>
      <c r="L561" t="s">
        <v>13</v>
      </c>
      <c r="M561" s="13" t="str">
        <f>VLOOKUP($L$2:$L$2367,Agenumeric!$A$1:$B$6,2,FALSE)</f>
        <v>25_34</v>
      </c>
      <c r="N561" s="13">
        <f t="shared" si="41"/>
        <v>0</v>
      </c>
      <c r="O561" s="13" t="str">
        <f t="shared" si="42"/>
        <v>Weekday</v>
      </c>
      <c r="P561" s="13">
        <f t="shared" si="43"/>
        <v>23</v>
      </c>
      <c r="Q561" s="13" t="str">
        <f t="shared" si="44"/>
        <v>Evening</v>
      </c>
      <c r="R561" t="str">
        <f>IFERROR(IF(H561="conversion",VLOOKUP($A$2:$A$2367,Retargeting!$A$2:$B$1703,2,FALSE),""),"No")</f>
        <v/>
      </c>
      <c r="S561" t="str">
        <f>IFERROR(IF(H561="conversion",VLOOKUP($A$2:$A$2367,Prospecting!$A$2:$B$427,2,FALSE),""),"No")</f>
        <v/>
      </c>
    </row>
    <row r="562" spans="1:19" x14ac:dyDescent="0.2">
      <c r="A562">
        <v>71</v>
      </c>
      <c r="B562" s="1">
        <v>43468.938888888886</v>
      </c>
      <c r="C562" s="7">
        <f t="shared" si="40"/>
        <v>5</v>
      </c>
      <c r="D562" s="1" t="str">
        <f>VLOOKUP($C$2:$C$2367,Weekday!$A$1:$B$8,2,FALSE)</f>
        <v>Thursday</v>
      </c>
      <c r="E562" t="s">
        <v>351</v>
      </c>
      <c r="F562" t="s">
        <v>346</v>
      </c>
      <c r="G562" t="s">
        <v>19</v>
      </c>
      <c r="H562" t="s">
        <v>9</v>
      </c>
      <c r="I562" t="s">
        <v>26</v>
      </c>
      <c r="J562" t="s">
        <v>29</v>
      </c>
      <c r="K562" t="s">
        <v>12</v>
      </c>
      <c r="L562" t="s">
        <v>13</v>
      </c>
      <c r="M562" s="13" t="str">
        <f>VLOOKUP($L$2:$L$2367,Agenumeric!$A$1:$B$6,2,FALSE)</f>
        <v>25_34</v>
      </c>
      <c r="N562" s="13">
        <f t="shared" si="41"/>
        <v>0</v>
      </c>
      <c r="O562" s="13" t="str">
        <f t="shared" si="42"/>
        <v>Weekday</v>
      </c>
      <c r="P562" s="13">
        <f t="shared" si="43"/>
        <v>22</v>
      </c>
      <c r="Q562" s="13" t="str">
        <f t="shared" si="44"/>
        <v>Evening</v>
      </c>
      <c r="R562" t="str">
        <f>IFERROR(IF(H562="conversion",VLOOKUP($A$2:$A$2367,Retargeting!$A$2:$B$1703,2,FALSE),""),"No")</f>
        <v/>
      </c>
      <c r="S562" t="str">
        <f>IFERROR(IF(H562="conversion",VLOOKUP($A$2:$A$2367,Prospecting!$A$2:$B$427,2,FALSE),""),"No")</f>
        <v/>
      </c>
    </row>
    <row r="563" spans="1:19" x14ac:dyDescent="0.2">
      <c r="A563">
        <v>71</v>
      </c>
      <c r="B563" s="1">
        <v>43469.870833333334</v>
      </c>
      <c r="C563" s="7">
        <f t="shared" si="40"/>
        <v>6</v>
      </c>
      <c r="D563" s="1" t="str">
        <f>VLOOKUP($C$2:$C$2367,Weekday!$A$1:$B$8,2,FALSE)</f>
        <v>Friday</v>
      </c>
      <c r="E563" t="s">
        <v>351</v>
      </c>
      <c r="F563" t="s">
        <v>346</v>
      </c>
      <c r="G563" t="s">
        <v>19</v>
      </c>
      <c r="H563" t="s">
        <v>9</v>
      </c>
      <c r="I563" t="s">
        <v>318</v>
      </c>
      <c r="J563" t="s">
        <v>29</v>
      </c>
      <c r="K563" t="s">
        <v>12</v>
      </c>
      <c r="L563" t="s">
        <v>13</v>
      </c>
      <c r="M563" s="13" t="str">
        <f>VLOOKUP($L$2:$L$2367,Agenumeric!$A$1:$B$6,2,FALSE)</f>
        <v>25_34</v>
      </c>
      <c r="N563" s="13">
        <f t="shared" si="41"/>
        <v>0</v>
      </c>
      <c r="O563" s="13" t="str">
        <f t="shared" si="42"/>
        <v>Weekday</v>
      </c>
      <c r="P563" s="13">
        <f t="shared" si="43"/>
        <v>20</v>
      </c>
      <c r="Q563" s="13" t="str">
        <f t="shared" si="44"/>
        <v>Evening</v>
      </c>
      <c r="R563" t="str">
        <f>IFERROR(IF(H563="conversion",VLOOKUP($A$2:$A$2367,Retargeting!$A$2:$B$1703,2,FALSE),""),"No")</f>
        <v/>
      </c>
      <c r="S563" t="str">
        <f>IFERROR(IF(H563="conversion",VLOOKUP($A$2:$A$2367,Prospecting!$A$2:$B$427,2,FALSE),""),"No")</f>
        <v/>
      </c>
    </row>
    <row r="564" spans="1:19" x14ac:dyDescent="0.2">
      <c r="A564">
        <v>71</v>
      </c>
      <c r="B564" s="1">
        <v>43469.87222222222</v>
      </c>
      <c r="C564" s="7">
        <f t="shared" si="40"/>
        <v>6</v>
      </c>
      <c r="D564" s="1" t="str">
        <f>VLOOKUP($C$2:$C$2367,Weekday!$A$1:$B$8,2,FALSE)</f>
        <v>Friday</v>
      </c>
      <c r="E564" t="s">
        <v>351</v>
      </c>
      <c r="F564" t="s">
        <v>346</v>
      </c>
      <c r="G564" t="s">
        <v>19</v>
      </c>
      <c r="H564" t="s">
        <v>9</v>
      </c>
      <c r="I564" t="s">
        <v>183</v>
      </c>
      <c r="J564" t="s">
        <v>29</v>
      </c>
      <c r="K564" t="s">
        <v>12</v>
      </c>
      <c r="L564" t="s">
        <v>13</v>
      </c>
      <c r="M564" s="13" t="str">
        <f>VLOOKUP($L$2:$L$2367,Agenumeric!$A$1:$B$6,2,FALSE)</f>
        <v>25_34</v>
      </c>
      <c r="N564" s="13">
        <f t="shared" si="41"/>
        <v>0</v>
      </c>
      <c r="O564" s="13" t="str">
        <f t="shared" si="42"/>
        <v>Weekday</v>
      </c>
      <c r="P564" s="13">
        <f t="shared" si="43"/>
        <v>20</v>
      </c>
      <c r="Q564" s="13" t="str">
        <f t="shared" si="44"/>
        <v>Evening</v>
      </c>
      <c r="R564" t="str">
        <f>IFERROR(IF(H564="conversion",VLOOKUP($A$2:$A$2367,Retargeting!$A$2:$B$1703,2,FALSE),""),"No")</f>
        <v/>
      </c>
      <c r="S564" t="str">
        <f>IFERROR(IF(H564="conversion",VLOOKUP($A$2:$A$2367,Prospecting!$A$2:$B$427,2,FALSE),""),"No")</f>
        <v/>
      </c>
    </row>
    <row r="565" spans="1:19" x14ac:dyDescent="0.2">
      <c r="A565">
        <v>71</v>
      </c>
      <c r="B565" s="1">
        <v>43469.877083333333</v>
      </c>
      <c r="C565" s="7">
        <f t="shared" si="40"/>
        <v>6</v>
      </c>
      <c r="D565" s="1" t="str">
        <f>VLOOKUP($C$2:$C$2367,Weekday!$A$1:$B$8,2,FALSE)</f>
        <v>Friday</v>
      </c>
      <c r="E565" t="s">
        <v>351</v>
      </c>
      <c r="F565" t="s">
        <v>346</v>
      </c>
      <c r="G565" t="s">
        <v>19</v>
      </c>
      <c r="H565" t="s">
        <v>9</v>
      </c>
      <c r="I565" t="s">
        <v>183</v>
      </c>
      <c r="J565" t="s">
        <v>29</v>
      </c>
      <c r="K565" t="s">
        <v>12</v>
      </c>
      <c r="L565" t="s">
        <v>13</v>
      </c>
      <c r="M565" s="13" t="str">
        <f>VLOOKUP($L$2:$L$2367,Agenumeric!$A$1:$B$6,2,FALSE)</f>
        <v>25_34</v>
      </c>
      <c r="N565" s="13">
        <f t="shared" si="41"/>
        <v>0</v>
      </c>
      <c r="O565" s="13" t="str">
        <f t="shared" si="42"/>
        <v>Weekday</v>
      </c>
      <c r="P565" s="13">
        <f t="shared" si="43"/>
        <v>21</v>
      </c>
      <c r="Q565" s="13" t="str">
        <f t="shared" si="44"/>
        <v>Evening</v>
      </c>
      <c r="R565" t="str">
        <f>IFERROR(IF(H565="conversion",VLOOKUP($A$2:$A$2367,Retargeting!$A$2:$B$1703,2,FALSE),""),"No")</f>
        <v/>
      </c>
      <c r="S565" t="str">
        <f>IFERROR(IF(H565="conversion",VLOOKUP($A$2:$A$2367,Prospecting!$A$2:$B$427,2,FALSE),""),"No")</f>
        <v/>
      </c>
    </row>
    <row r="566" spans="1:19" x14ac:dyDescent="0.2">
      <c r="A566">
        <v>71</v>
      </c>
      <c r="B566" s="1">
        <v>43469.877083333333</v>
      </c>
      <c r="C566" s="7">
        <f t="shared" si="40"/>
        <v>6</v>
      </c>
      <c r="D566" s="1" t="str">
        <f>VLOOKUP($C$2:$C$2367,Weekday!$A$1:$B$8,2,FALSE)</f>
        <v>Friday</v>
      </c>
      <c r="E566" t="s">
        <v>351</v>
      </c>
      <c r="F566" t="s">
        <v>346</v>
      </c>
      <c r="G566" t="s">
        <v>19</v>
      </c>
      <c r="H566" t="s">
        <v>9</v>
      </c>
      <c r="I566" t="s">
        <v>183</v>
      </c>
      <c r="J566" t="s">
        <v>29</v>
      </c>
      <c r="K566" t="s">
        <v>12</v>
      </c>
      <c r="L566" t="s">
        <v>13</v>
      </c>
      <c r="M566" s="13" t="str">
        <f>VLOOKUP($L$2:$L$2367,Agenumeric!$A$1:$B$6,2,FALSE)</f>
        <v>25_34</v>
      </c>
      <c r="N566" s="13">
        <f t="shared" si="41"/>
        <v>0</v>
      </c>
      <c r="O566" s="13" t="str">
        <f t="shared" si="42"/>
        <v>Weekday</v>
      </c>
      <c r="P566" s="13">
        <f t="shared" si="43"/>
        <v>21</v>
      </c>
      <c r="Q566" s="13" t="str">
        <f t="shared" si="44"/>
        <v>Evening</v>
      </c>
      <c r="R566" t="str">
        <f>IFERROR(IF(H566="conversion",VLOOKUP($A$2:$A$2367,Retargeting!$A$2:$B$1703,2,FALSE),""),"No")</f>
        <v/>
      </c>
      <c r="S566" t="str">
        <f>IFERROR(IF(H566="conversion",VLOOKUP($A$2:$A$2367,Prospecting!$A$2:$B$427,2,FALSE),""),"No")</f>
        <v/>
      </c>
    </row>
    <row r="567" spans="1:19" x14ac:dyDescent="0.2">
      <c r="A567">
        <v>71</v>
      </c>
      <c r="B567" s="1">
        <v>43469.87222222222</v>
      </c>
      <c r="C567" s="7">
        <f t="shared" si="40"/>
        <v>6</v>
      </c>
      <c r="D567" s="1" t="str">
        <f>VLOOKUP($C$2:$C$2367,Weekday!$A$1:$B$8,2,FALSE)</f>
        <v>Friday</v>
      </c>
      <c r="E567" t="s">
        <v>351</v>
      </c>
      <c r="F567" t="s">
        <v>346</v>
      </c>
      <c r="G567" t="s">
        <v>19</v>
      </c>
      <c r="H567" t="s">
        <v>9</v>
      </c>
      <c r="I567" t="s">
        <v>183</v>
      </c>
      <c r="J567" t="s">
        <v>29</v>
      </c>
      <c r="K567" t="s">
        <v>12</v>
      </c>
      <c r="L567" t="s">
        <v>13</v>
      </c>
      <c r="M567" s="13" t="str">
        <f>VLOOKUP($L$2:$L$2367,Agenumeric!$A$1:$B$6,2,FALSE)</f>
        <v>25_34</v>
      </c>
      <c r="N567" s="13">
        <f t="shared" si="41"/>
        <v>0</v>
      </c>
      <c r="O567" s="13" t="str">
        <f t="shared" si="42"/>
        <v>Weekday</v>
      </c>
      <c r="P567" s="13">
        <f t="shared" si="43"/>
        <v>20</v>
      </c>
      <c r="Q567" s="13" t="str">
        <f t="shared" si="44"/>
        <v>Evening</v>
      </c>
      <c r="R567" t="str">
        <f>IFERROR(IF(H567="conversion",VLOOKUP($A$2:$A$2367,Retargeting!$A$2:$B$1703,2,FALSE),""),"No")</f>
        <v/>
      </c>
      <c r="S567" t="str">
        <f>IFERROR(IF(H567="conversion",VLOOKUP($A$2:$A$2367,Prospecting!$A$2:$B$427,2,FALSE),""),"No")</f>
        <v/>
      </c>
    </row>
    <row r="568" spans="1:19" x14ac:dyDescent="0.2">
      <c r="A568">
        <v>71</v>
      </c>
      <c r="B568" s="1">
        <v>43472.689583333333</v>
      </c>
      <c r="C568" s="7">
        <f t="shared" si="40"/>
        <v>2</v>
      </c>
      <c r="D568" s="1" t="str">
        <f>VLOOKUP($C$2:$C$2367,Weekday!$A$1:$B$8,2,FALSE)</f>
        <v>Monday</v>
      </c>
      <c r="E568" t="s">
        <v>351</v>
      </c>
      <c r="F568" t="s">
        <v>346</v>
      </c>
      <c r="G568" t="s">
        <v>19</v>
      </c>
      <c r="H568" t="s">
        <v>9</v>
      </c>
      <c r="I568" t="s">
        <v>314</v>
      </c>
      <c r="J568" t="s">
        <v>16</v>
      </c>
      <c r="K568" t="s">
        <v>12</v>
      </c>
      <c r="L568" t="s">
        <v>13</v>
      </c>
      <c r="M568" s="13" t="str">
        <f>VLOOKUP($L$2:$L$2367,Agenumeric!$A$1:$B$6,2,FALSE)</f>
        <v>25_34</v>
      </c>
      <c r="N568" s="13">
        <f t="shared" si="41"/>
        <v>0</v>
      </c>
      <c r="O568" s="13" t="str">
        <f t="shared" si="42"/>
        <v>Weekday</v>
      </c>
      <c r="P568" s="13">
        <f t="shared" si="43"/>
        <v>16</v>
      </c>
      <c r="Q568" s="13" t="str">
        <f t="shared" si="44"/>
        <v>Afternoon</v>
      </c>
      <c r="R568" t="str">
        <f>IFERROR(IF(H568="conversion",VLOOKUP($A$2:$A$2367,Retargeting!$A$2:$B$1703,2,FALSE),""),"No")</f>
        <v/>
      </c>
      <c r="S568" t="str">
        <f>IFERROR(IF(H568="conversion",VLOOKUP($A$2:$A$2367,Prospecting!$A$2:$B$427,2,FALSE),""),"No")</f>
        <v/>
      </c>
    </row>
    <row r="569" spans="1:19" x14ac:dyDescent="0.2">
      <c r="A569" s="2">
        <v>71</v>
      </c>
      <c r="B569" s="3">
        <v>43486.730555555558</v>
      </c>
      <c r="C569" s="7">
        <f t="shared" si="40"/>
        <v>2</v>
      </c>
      <c r="D569" s="1" t="str">
        <f>VLOOKUP($C$2:$C$2367,Weekday!$A$1:$B$8,2,FALSE)</f>
        <v>Monday</v>
      </c>
      <c r="E569" s="2" t="s">
        <v>351</v>
      </c>
      <c r="F569" s="2" t="s">
        <v>348</v>
      </c>
      <c r="G569" s="2" t="s">
        <v>19</v>
      </c>
      <c r="H569" s="2" t="s">
        <v>14</v>
      </c>
      <c r="I569" s="2" t="s">
        <v>24</v>
      </c>
      <c r="J569" s="2" t="s">
        <v>22</v>
      </c>
      <c r="K569" s="2" t="s">
        <v>12</v>
      </c>
      <c r="L569" s="2" t="s">
        <v>13</v>
      </c>
      <c r="M569" s="13" t="str">
        <f>VLOOKUP($L$2:$L$2367,Agenumeric!$A$1:$B$6,2,FALSE)</f>
        <v>25_34</v>
      </c>
      <c r="N569" s="13">
        <f t="shared" si="41"/>
        <v>0</v>
      </c>
      <c r="O569" s="13" t="str">
        <f t="shared" si="42"/>
        <v>Weekday</v>
      </c>
      <c r="P569" s="13">
        <f t="shared" si="43"/>
        <v>17</v>
      </c>
      <c r="Q569" s="13" t="str">
        <f t="shared" si="44"/>
        <v>Evening</v>
      </c>
      <c r="R569" t="str">
        <f>IFERROR(IF(H569="conversion",VLOOKUP($A$2:$A$2367,Retargeting!$A$2:$B$1703,2,FALSE),""),"No")</f>
        <v>Yes</v>
      </c>
      <c r="S569" t="str">
        <f>IFERROR(IF(H569="conversion",VLOOKUP($A$2:$A$2367,Prospecting!$A$2:$B$427,2,FALSE),""),"No")</f>
        <v>No</v>
      </c>
    </row>
    <row r="570" spans="1:19" x14ac:dyDescent="0.2">
      <c r="A570">
        <v>72</v>
      </c>
      <c r="B570" s="1">
        <v>43471.634722222225</v>
      </c>
      <c r="C570" s="7">
        <f t="shared" si="40"/>
        <v>1</v>
      </c>
      <c r="D570" s="1" t="str">
        <f>VLOOKUP($C$2:$C$2367,Weekday!$A$1:$B$8,2,FALSE)</f>
        <v>Sunday</v>
      </c>
      <c r="E570" t="s">
        <v>351</v>
      </c>
      <c r="F570" t="s">
        <v>346</v>
      </c>
      <c r="G570" t="s">
        <v>19</v>
      </c>
      <c r="H570" t="s">
        <v>9</v>
      </c>
      <c r="I570" t="s">
        <v>26</v>
      </c>
      <c r="J570" t="s">
        <v>22</v>
      </c>
      <c r="K570" t="s">
        <v>12</v>
      </c>
      <c r="L570" t="s">
        <v>13</v>
      </c>
      <c r="M570" s="13" t="str">
        <f>VLOOKUP($L$2:$L$2367,Agenumeric!$A$1:$B$6,2,FALSE)</f>
        <v>25_34</v>
      </c>
      <c r="N570" s="13">
        <f t="shared" si="41"/>
        <v>0</v>
      </c>
      <c r="O570" s="13" t="str">
        <f t="shared" si="42"/>
        <v>Weekend</v>
      </c>
      <c r="P570" s="13">
        <f t="shared" si="43"/>
        <v>15</v>
      </c>
      <c r="Q570" s="13" t="str">
        <f t="shared" si="44"/>
        <v>Afternoon</v>
      </c>
      <c r="R570" t="str">
        <f>IFERROR(IF(H570="conversion",VLOOKUP($A$2:$A$2367,Retargeting!$A$2:$B$1703,2,FALSE),""),"No")</f>
        <v/>
      </c>
      <c r="S570" t="str">
        <f>IFERROR(IF(H570="conversion",VLOOKUP($A$2:$A$2367,Prospecting!$A$2:$B$427,2,FALSE),""),"No")</f>
        <v/>
      </c>
    </row>
    <row r="571" spans="1:19" x14ac:dyDescent="0.2">
      <c r="A571">
        <v>72</v>
      </c>
      <c r="B571" s="1">
        <v>43471.632638888892</v>
      </c>
      <c r="C571" s="7">
        <f t="shared" si="40"/>
        <v>1</v>
      </c>
      <c r="D571" s="1" t="str">
        <f>VLOOKUP($C$2:$C$2367,Weekday!$A$1:$B$8,2,FALSE)</f>
        <v>Sunday</v>
      </c>
      <c r="E571" t="s">
        <v>351</v>
      </c>
      <c r="F571" t="s">
        <v>346</v>
      </c>
      <c r="G571" t="s">
        <v>19</v>
      </c>
      <c r="H571" t="s">
        <v>9</v>
      </c>
      <c r="I571" t="s">
        <v>26</v>
      </c>
      <c r="J571" t="s">
        <v>22</v>
      </c>
      <c r="K571" t="s">
        <v>12</v>
      </c>
      <c r="L571" t="s">
        <v>13</v>
      </c>
      <c r="M571" s="13" t="str">
        <f>VLOOKUP($L$2:$L$2367,Agenumeric!$A$1:$B$6,2,FALSE)</f>
        <v>25_34</v>
      </c>
      <c r="N571" s="13">
        <f t="shared" si="41"/>
        <v>0</v>
      </c>
      <c r="O571" s="13" t="str">
        <f t="shared" si="42"/>
        <v>Weekend</v>
      </c>
      <c r="P571" s="13">
        <f t="shared" si="43"/>
        <v>15</v>
      </c>
      <c r="Q571" s="13" t="str">
        <f t="shared" si="44"/>
        <v>Afternoon</v>
      </c>
      <c r="R571" t="str">
        <f>IFERROR(IF(H571="conversion",VLOOKUP($A$2:$A$2367,Retargeting!$A$2:$B$1703,2,FALSE),""),"No")</f>
        <v/>
      </c>
      <c r="S571" t="str">
        <f>IFERROR(IF(H571="conversion",VLOOKUP($A$2:$A$2367,Prospecting!$A$2:$B$427,2,FALSE),""),"No")</f>
        <v/>
      </c>
    </row>
    <row r="572" spans="1:19" x14ac:dyDescent="0.2">
      <c r="A572">
        <v>72</v>
      </c>
      <c r="B572" s="1">
        <v>43471.636111111111</v>
      </c>
      <c r="C572" s="7">
        <f t="shared" si="40"/>
        <v>1</v>
      </c>
      <c r="D572" s="1" t="str">
        <f>VLOOKUP($C$2:$C$2367,Weekday!$A$1:$B$8,2,FALSE)</f>
        <v>Sunday</v>
      </c>
      <c r="E572" t="s">
        <v>351</v>
      </c>
      <c r="F572" t="s">
        <v>346</v>
      </c>
      <c r="G572" t="s">
        <v>19</v>
      </c>
      <c r="H572" t="s">
        <v>9</v>
      </c>
      <c r="I572" t="s">
        <v>26</v>
      </c>
      <c r="J572" t="s">
        <v>22</v>
      </c>
      <c r="K572" t="s">
        <v>12</v>
      </c>
      <c r="L572" t="s">
        <v>13</v>
      </c>
      <c r="M572" s="13" t="str">
        <f>VLOOKUP($L$2:$L$2367,Agenumeric!$A$1:$B$6,2,FALSE)</f>
        <v>25_34</v>
      </c>
      <c r="N572" s="13">
        <f t="shared" si="41"/>
        <v>0</v>
      </c>
      <c r="O572" s="13" t="str">
        <f t="shared" si="42"/>
        <v>Weekend</v>
      </c>
      <c r="P572" s="13">
        <f t="shared" si="43"/>
        <v>15</v>
      </c>
      <c r="Q572" s="13" t="str">
        <f t="shared" si="44"/>
        <v>Afternoon</v>
      </c>
      <c r="R572" t="str">
        <f>IFERROR(IF(H572="conversion",VLOOKUP($A$2:$A$2367,Retargeting!$A$2:$B$1703,2,FALSE),""),"No")</f>
        <v/>
      </c>
      <c r="S572" t="str">
        <f>IFERROR(IF(H572="conversion",VLOOKUP($A$2:$A$2367,Prospecting!$A$2:$B$427,2,FALSE),""),"No")</f>
        <v/>
      </c>
    </row>
    <row r="573" spans="1:19" x14ac:dyDescent="0.2">
      <c r="A573">
        <v>72</v>
      </c>
      <c r="B573" s="1">
        <v>43471.634722222225</v>
      </c>
      <c r="C573" s="7">
        <f t="shared" si="40"/>
        <v>1</v>
      </c>
      <c r="D573" s="1" t="str">
        <f>VLOOKUP($C$2:$C$2367,Weekday!$A$1:$B$8,2,FALSE)</f>
        <v>Sunday</v>
      </c>
      <c r="E573" t="s">
        <v>351</v>
      </c>
      <c r="F573" t="s">
        <v>346</v>
      </c>
      <c r="G573" t="s">
        <v>19</v>
      </c>
      <c r="H573" t="s">
        <v>9</v>
      </c>
      <c r="I573" t="s">
        <v>26</v>
      </c>
      <c r="J573" t="s">
        <v>22</v>
      </c>
      <c r="K573" t="s">
        <v>12</v>
      </c>
      <c r="L573" t="s">
        <v>13</v>
      </c>
      <c r="M573" s="13" t="str">
        <f>VLOOKUP($L$2:$L$2367,Agenumeric!$A$1:$B$6,2,FALSE)</f>
        <v>25_34</v>
      </c>
      <c r="N573" s="13">
        <f t="shared" si="41"/>
        <v>0</v>
      </c>
      <c r="O573" s="13" t="str">
        <f t="shared" si="42"/>
        <v>Weekend</v>
      </c>
      <c r="P573" s="13">
        <f t="shared" si="43"/>
        <v>15</v>
      </c>
      <c r="Q573" s="13" t="str">
        <f t="shared" si="44"/>
        <v>Afternoon</v>
      </c>
      <c r="R573" t="str">
        <f>IFERROR(IF(H573="conversion",VLOOKUP($A$2:$A$2367,Retargeting!$A$2:$B$1703,2,FALSE),""),"No")</f>
        <v/>
      </c>
      <c r="S573" t="str">
        <f>IFERROR(IF(H573="conversion",VLOOKUP($A$2:$A$2367,Prospecting!$A$2:$B$427,2,FALSE),""),"No")</f>
        <v/>
      </c>
    </row>
    <row r="574" spans="1:19" x14ac:dyDescent="0.2">
      <c r="A574">
        <v>72</v>
      </c>
      <c r="B574" s="1">
        <v>43471.645138888889</v>
      </c>
      <c r="C574" s="7">
        <f t="shared" si="40"/>
        <v>1</v>
      </c>
      <c r="D574" s="1" t="str">
        <f>VLOOKUP($C$2:$C$2367,Weekday!$A$1:$B$8,2,FALSE)</f>
        <v>Sunday</v>
      </c>
      <c r="E574" t="s">
        <v>351</v>
      </c>
      <c r="F574" t="s">
        <v>346</v>
      </c>
      <c r="G574" t="s">
        <v>19</v>
      </c>
      <c r="H574" t="s">
        <v>9</v>
      </c>
      <c r="I574" t="s">
        <v>26</v>
      </c>
      <c r="J574" t="s">
        <v>22</v>
      </c>
      <c r="K574" t="s">
        <v>12</v>
      </c>
      <c r="L574" t="s">
        <v>13</v>
      </c>
      <c r="M574" s="13" t="str">
        <f>VLOOKUP($L$2:$L$2367,Agenumeric!$A$1:$B$6,2,FALSE)</f>
        <v>25_34</v>
      </c>
      <c r="N574" s="13">
        <f t="shared" si="41"/>
        <v>0</v>
      </c>
      <c r="O574" s="13" t="str">
        <f t="shared" si="42"/>
        <v>Weekend</v>
      </c>
      <c r="P574" s="13">
        <f t="shared" si="43"/>
        <v>15</v>
      </c>
      <c r="Q574" s="13" t="str">
        <f t="shared" si="44"/>
        <v>Afternoon</v>
      </c>
      <c r="R574" t="str">
        <f>IFERROR(IF(H574="conversion",VLOOKUP($A$2:$A$2367,Retargeting!$A$2:$B$1703,2,FALSE),""),"No")</f>
        <v/>
      </c>
      <c r="S574" t="str">
        <f>IFERROR(IF(H574="conversion",VLOOKUP($A$2:$A$2367,Prospecting!$A$2:$B$427,2,FALSE),""),"No")</f>
        <v/>
      </c>
    </row>
    <row r="575" spans="1:19" x14ac:dyDescent="0.2">
      <c r="A575">
        <v>72</v>
      </c>
      <c r="B575" s="1">
        <v>43471.625694444447</v>
      </c>
      <c r="C575" s="7">
        <f t="shared" si="40"/>
        <v>1</v>
      </c>
      <c r="D575" s="1" t="str">
        <f>VLOOKUP($C$2:$C$2367,Weekday!$A$1:$B$8,2,FALSE)</f>
        <v>Sunday</v>
      </c>
      <c r="E575" t="s">
        <v>351</v>
      </c>
      <c r="F575" t="s">
        <v>346</v>
      </c>
      <c r="G575" t="s">
        <v>19</v>
      </c>
      <c r="H575" t="s">
        <v>9</v>
      </c>
      <c r="I575" t="s">
        <v>26</v>
      </c>
      <c r="J575" t="s">
        <v>22</v>
      </c>
      <c r="K575" t="s">
        <v>12</v>
      </c>
      <c r="L575" t="s">
        <v>13</v>
      </c>
      <c r="M575" s="13" t="str">
        <f>VLOOKUP($L$2:$L$2367,Agenumeric!$A$1:$B$6,2,FALSE)</f>
        <v>25_34</v>
      </c>
      <c r="N575" s="13">
        <f t="shared" si="41"/>
        <v>0</v>
      </c>
      <c r="O575" s="13" t="str">
        <f t="shared" si="42"/>
        <v>Weekend</v>
      </c>
      <c r="P575" s="13">
        <f t="shared" si="43"/>
        <v>15</v>
      </c>
      <c r="Q575" s="13" t="str">
        <f t="shared" si="44"/>
        <v>Afternoon</v>
      </c>
      <c r="R575" t="str">
        <f>IFERROR(IF(H575="conversion",VLOOKUP($A$2:$A$2367,Retargeting!$A$2:$B$1703,2,FALSE),""),"No")</f>
        <v/>
      </c>
      <c r="S575" t="str">
        <f>IFERROR(IF(H575="conversion",VLOOKUP($A$2:$A$2367,Prospecting!$A$2:$B$427,2,FALSE),""),"No")</f>
        <v/>
      </c>
    </row>
    <row r="576" spans="1:19" x14ac:dyDescent="0.2">
      <c r="A576">
        <v>72</v>
      </c>
      <c r="B576" s="1">
        <v>43471.655555555553</v>
      </c>
      <c r="C576" s="7">
        <f t="shared" si="40"/>
        <v>1</v>
      </c>
      <c r="D576" s="1" t="str">
        <f>VLOOKUP($C$2:$C$2367,Weekday!$A$1:$B$8,2,FALSE)</f>
        <v>Sunday</v>
      </c>
      <c r="E576" t="s">
        <v>351</v>
      </c>
      <c r="F576" t="s">
        <v>346</v>
      </c>
      <c r="G576" t="s">
        <v>19</v>
      </c>
      <c r="H576" t="s">
        <v>9</v>
      </c>
      <c r="I576" t="s">
        <v>26</v>
      </c>
      <c r="J576" t="s">
        <v>22</v>
      </c>
      <c r="K576" t="s">
        <v>12</v>
      </c>
      <c r="L576" t="s">
        <v>13</v>
      </c>
      <c r="M576" s="13" t="str">
        <f>VLOOKUP($L$2:$L$2367,Agenumeric!$A$1:$B$6,2,FALSE)</f>
        <v>25_34</v>
      </c>
      <c r="N576" s="13">
        <f t="shared" si="41"/>
        <v>0</v>
      </c>
      <c r="O576" s="13" t="str">
        <f t="shared" si="42"/>
        <v>Weekend</v>
      </c>
      <c r="P576" s="13">
        <f t="shared" si="43"/>
        <v>15</v>
      </c>
      <c r="Q576" s="13" t="str">
        <f t="shared" si="44"/>
        <v>Afternoon</v>
      </c>
      <c r="R576" t="str">
        <f>IFERROR(IF(H576="conversion",VLOOKUP($A$2:$A$2367,Retargeting!$A$2:$B$1703,2,FALSE),""),"No")</f>
        <v/>
      </c>
      <c r="S576" t="str">
        <f>IFERROR(IF(H576="conversion",VLOOKUP($A$2:$A$2367,Prospecting!$A$2:$B$427,2,FALSE),""),"No")</f>
        <v/>
      </c>
    </row>
    <row r="577" spans="1:19" x14ac:dyDescent="0.2">
      <c r="A577">
        <v>72</v>
      </c>
      <c r="B577" s="1">
        <v>43471.645138888889</v>
      </c>
      <c r="C577" s="7">
        <f t="shared" si="40"/>
        <v>1</v>
      </c>
      <c r="D577" s="1" t="str">
        <f>VLOOKUP($C$2:$C$2367,Weekday!$A$1:$B$8,2,FALSE)</f>
        <v>Sunday</v>
      </c>
      <c r="E577" t="s">
        <v>351</v>
      </c>
      <c r="F577" t="s">
        <v>346</v>
      </c>
      <c r="G577" t="s">
        <v>19</v>
      </c>
      <c r="H577" t="s">
        <v>9</v>
      </c>
      <c r="I577" t="s">
        <v>26</v>
      </c>
      <c r="J577" t="s">
        <v>22</v>
      </c>
      <c r="K577" t="s">
        <v>12</v>
      </c>
      <c r="L577" t="s">
        <v>13</v>
      </c>
      <c r="M577" s="13" t="str">
        <f>VLOOKUP($L$2:$L$2367,Agenumeric!$A$1:$B$6,2,FALSE)</f>
        <v>25_34</v>
      </c>
      <c r="N577" s="13">
        <f t="shared" si="41"/>
        <v>0</v>
      </c>
      <c r="O577" s="13" t="str">
        <f t="shared" si="42"/>
        <v>Weekend</v>
      </c>
      <c r="P577" s="13">
        <f t="shared" si="43"/>
        <v>15</v>
      </c>
      <c r="Q577" s="13" t="str">
        <f t="shared" si="44"/>
        <v>Afternoon</v>
      </c>
      <c r="R577" t="str">
        <f>IFERROR(IF(H577="conversion",VLOOKUP($A$2:$A$2367,Retargeting!$A$2:$B$1703,2,FALSE),""),"No")</f>
        <v/>
      </c>
      <c r="S577" t="str">
        <f>IFERROR(IF(H577="conversion",VLOOKUP($A$2:$A$2367,Prospecting!$A$2:$B$427,2,FALSE),""),"No")</f>
        <v/>
      </c>
    </row>
    <row r="578" spans="1:19" x14ac:dyDescent="0.2">
      <c r="A578">
        <v>72</v>
      </c>
      <c r="B578" s="1">
        <v>43471.658333333333</v>
      </c>
      <c r="C578" s="7">
        <f t="shared" si="40"/>
        <v>1</v>
      </c>
      <c r="D578" s="1" t="str">
        <f>VLOOKUP($C$2:$C$2367,Weekday!$A$1:$B$8,2,FALSE)</f>
        <v>Sunday</v>
      </c>
      <c r="E578" t="s">
        <v>351</v>
      </c>
      <c r="F578" t="s">
        <v>346</v>
      </c>
      <c r="G578" t="s">
        <v>19</v>
      </c>
      <c r="H578" t="s">
        <v>9</v>
      </c>
      <c r="I578" t="s">
        <v>26</v>
      </c>
      <c r="J578" t="s">
        <v>22</v>
      </c>
      <c r="K578" t="s">
        <v>12</v>
      </c>
      <c r="L578" t="s">
        <v>13</v>
      </c>
      <c r="M578" s="13" t="str">
        <f>VLOOKUP($L$2:$L$2367,Agenumeric!$A$1:$B$6,2,FALSE)</f>
        <v>25_34</v>
      </c>
      <c r="N578" s="13">
        <f t="shared" si="41"/>
        <v>0</v>
      </c>
      <c r="O578" s="13" t="str">
        <f t="shared" si="42"/>
        <v>Weekend</v>
      </c>
      <c r="P578" s="13">
        <f t="shared" si="43"/>
        <v>15</v>
      </c>
      <c r="Q578" s="13" t="str">
        <f t="shared" si="44"/>
        <v>Afternoon</v>
      </c>
      <c r="R578" t="str">
        <f>IFERROR(IF(H578="conversion",VLOOKUP($A$2:$A$2367,Retargeting!$A$2:$B$1703,2,FALSE),""),"No")</f>
        <v/>
      </c>
      <c r="S578" t="str">
        <f>IFERROR(IF(H578="conversion",VLOOKUP($A$2:$A$2367,Prospecting!$A$2:$B$427,2,FALSE),""),"No")</f>
        <v/>
      </c>
    </row>
    <row r="579" spans="1:19" x14ac:dyDescent="0.2">
      <c r="A579">
        <v>72</v>
      </c>
      <c r="B579" s="1">
        <v>43471.671527777777</v>
      </c>
      <c r="C579" s="7">
        <f t="shared" ref="C579:C642" si="45">WEEKDAY(B579)</f>
        <v>1</v>
      </c>
      <c r="D579" s="1" t="str">
        <f>VLOOKUP($C$2:$C$2367,Weekday!$A$1:$B$8,2,FALSE)</f>
        <v>Sunday</v>
      </c>
      <c r="E579" t="s">
        <v>351</v>
      </c>
      <c r="F579" t="s">
        <v>346</v>
      </c>
      <c r="G579" t="s">
        <v>19</v>
      </c>
      <c r="H579" t="s">
        <v>9</v>
      </c>
      <c r="I579" t="s">
        <v>26</v>
      </c>
      <c r="J579" t="s">
        <v>22</v>
      </c>
      <c r="K579" t="s">
        <v>12</v>
      </c>
      <c r="L579" t="s">
        <v>13</v>
      </c>
      <c r="M579" s="13" t="str">
        <f>VLOOKUP($L$2:$L$2367,Agenumeric!$A$1:$B$6,2,FALSE)</f>
        <v>25_34</v>
      </c>
      <c r="N579" s="13">
        <f t="shared" ref="N579:N642" si="46">IF(I579="daft.ie","yes",0)</f>
        <v>0</v>
      </c>
      <c r="O579" s="13" t="str">
        <f t="shared" ref="O579:O642" si="47">IF(OR(D579="Saturday",D579="Sunday"),"Weekend","Weekday")</f>
        <v>Weekend</v>
      </c>
      <c r="P579" s="13">
        <f t="shared" ref="P579:P642" si="48">HOUR(B579)</f>
        <v>16</v>
      </c>
      <c r="Q579" s="13" t="str">
        <f t="shared" ref="Q579:Q642" si="49">IF(AND(P579&gt;=6,P579&lt;=11),"Morning",IF(AND(P579&gt;=12,P579&lt;=16),"Afternoon","Evening"))</f>
        <v>Afternoon</v>
      </c>
      <c r="R579" t="str">
        <f>IFERROR(IF(H579="conversion",VLOOKUP($A$2:$A$2367,Retargeting!$A$2:$B$1703,2,FALSE),""),"No")</f>
        <v/>
      </c>
      <c r="S579" t="str">
        <f>IFERROR(IF(H579="conversion",VLOOKUP($A$2:$A$2367,Prospecting!$A$2:$B$427,2,FALSE),""),"No")</f>
        <v/>
      </c>
    </row>
    <row r="580" spans="1:19" x14ac:dyDescent="0.2">
      <c r="A580">
        <v>72</v>
      </c>
      <c r="B580" s="1">
        <v>43471.652777777781</v>
      </c>
      <c r="C580" s="7">
        <f t="shared" si="45"/>
        <v>1</v>
      </c>
      <c r="D580" s="1" t="str">
        <f>VLOOKUP($C$2:$C$2367,Weekday!$A$1:$B$8,2,FALSE)</f>
        <v>Sunday</v>
      </c>
      <c r="E580" t="s">
        <v>351</v>
      </c>
      <c r="F580" t="s">
        <v>346</v>
      </c>
      <c r="G580" t="s">
        <v>19</v>
      </c>
      <c r="H580" t="s">
        <v>9</v>
      </c>
      <c r="I580" t="s">
        <v>26</v>
      </c>
      <c r="J580" t="s">
        <v>22</v>
      </c>
      <c r="K580" t="s">
        <v>12</v>
      </c>
      <c r="L580" t="s">
        <v>13</v>
      </c>
      <c r="M580" s="13" t="str">
        <f>VLOOKUP($L$2:$L$2367,Agenumeric!$A$1:$B$6,2,FALSE)</f>
        <v>25_34</v>
      </c>
      <c r="N580" s="13">
        <f t="shared" si="46"/>
        <v>0</v>
      </c>
      <c r="O580" s="13" t="str">
        <f t="shared" si="47"/>
        <v>Weekend</v>
      </c>
      <c r="P580" s="13">
        <f t="shared" si="48"/>
        <v>15</v>
      </c>
      <c r="Q580" s="13" t="str">
        <f t="shared" si="49"/>
        <v>Afternoon</v>
      </c>
      <c r="R580" t="str">
        <f>IFERROR(IF(H580="conversion",VLOOKUP($A$2:$A$2367,Retargeting!$A$2:$B$1703,2,FALSE),""),"No")</f>
        <v/>
      </c>
      <c r="S580" t="str">
        <f>IFERROR(IF(H580="conversion",VLOOKUP($A$2:$A$2367,Prospecting!$A$2:$B$427,2,FALSE),""),"No")</f>
        <v/>
      </c>
    </row>
    <row r="581" spans="1:19" x14ac:dyDescent="0.2">
      <c r="A581">
        <v>72</v>
      </c>
      <c r="B581" s="1">
        <v>43471.642361111109</v>
      </c>
      <c r="C581" s="7">
        <f t="shared" si="45"/>
        <v>1</v>
      </c>
      <c r="D581" s="1" t="str">
        <f>VLOOKUP($C$2:$C$2367,Weekday!$A$1:$B$8,2,FALSE)</f>
        <v>Sunday</v>
      </c>
      <c r="E581" t="s">
        <v>351</v>
      </c>
      <c r="F581" t="s">
        <v>346</v>
      </c>
      <c r="G581" t="s">
        <v>19</v>
      </c>
      <c r="H581" t="s">
        <v>9</v>
      </c>
      <c r="I581" t="s">
        <v>26</v>
      </c>
      <c r="J581" t="s">
        <v>22</v>
      </c>
      <c r="K581" t="s">
        <v>12</v>
      </c>
      <c r="L581" t="s">
        <v>13</v>
      </c>
      <c r="M581" s="13" t="str">
        <f>VLOOKUP($L$2:$L$2367,Agenumeric!$A$1:$B$6,2,FALSE)</f>
        <v>25_34</v>
      </c>
      <c r="N581" s="13">
        <f t="shared" si="46"/>
        <v>0</v>
      </c>
      <c r="O581" s="13" t="str">
        <f t="shared" si="47"/>
        <v>Weekend</v>
      </c>
      <c r="P581" s="13">
        <f t="shared" si="48"/>
        <v>15</v>
      </c>
      <c r="Q581" s="13" t="str">
        <f t="shared" si="49"/>
        <v>Afternoon</v>
      </c>
      <c r="R581" t="str">
        <f>IFERROR(IF(H581="conversion",VLOOKUP($A$2:$A$2367,Retargeting!$A$2:$B$1703,2,FALSE),""),"No")</f>
        <v/>
      </c>
      <c r="S581" t="str">
        <f>IFERROR(IF(H581="conversion",VLOOKUP($A$2:$A$2367,Prospecting!$A$2:$B$427,2,FALSE),""),"No")</f>
        <v/>
      </c>
    </row>
    <row r="582" spans="1:19" x14ac:dyDescent="0.2">
      <c r="A582">
        <v>72</v>
      </c>
      <c r="B582" s="1">
        <v>43471.646527777775</v>
      </c>
      <c r="C582" s="7">
        <f t="shared" si="45"/>
        <v>1</v>
      </c>
      <c r="D582" s="1" t="str">
        <f>VLOOKUP($C$2:$C$2367,Weekday!$A$1:$B$8,2,FALSE)</f>
        <v>Sunday</v>
      </c>
      <c r="E582" t="s">
        <v>351</v>
      </c>
      <c r="F582" t="s">
        <v>346</v>
      </c>
      <c r="G582" t="s">
        <v>19</v>
      </c>
      <c r="H582" t="s">
        <v>9</v>
      </c>
      <c r="I582" t="s">
        <v>26</v>
      </c>
      <c r="J582" t="s">
        <v>22</v>
      </c>
      <c r="K582" t="s">
        <v>12</v>
      </c>
      <c r="L582" t="s">
        <v>13</v>
      </c>
      <c r="M582" s="13" t="str">
        <f>VLOOKUP($L$2:$L$2367,Agenumeric!$A$1:$B$6,2,FALSE)</f>
        <v>25_34</v>
      </c>
      <c r="N582" s="13">
        <f t="shared" si="46"/>
        <v>0</v>
      </c>
      <c r="O582" s="13" t="str">
        <f t="shared" si="47"/>
        <v>Weekend</v>
      </c>
      <c r="P582" s="13">
        <f t="shared" si="48"/>
        <v>15</v>
      </c>
      <c r="Q582" s="13" t="str">
        <f t="shared" si="49"/>
        <v>Afternoon</v>
      </c>
      <c r="R582" t="str">
        <f>IFERROR(IF(H582="conversion",VLOOKUP($A$2:$A$2367,Retargeting!$A$2:$B$1703,2,FALSE),""),"No")</f>
        <v/>
      </c>
      <c r="S582" t="str">
        <f>IFERROR(IF(H582="conversion",VLOOKUP($A$2:$A$2367,Prospecting!$A$2:$B$427,2,FALSE),""),"No")</f>
        <v/>
      </c>
    </row>
    <row r="583" spans="1:19" x14ac:dyDescent="0.2">
      <c r="A583">
        <v>72</v>
      </c>
      <c r="B583" s="1">
        <v>43471.654861111114</v>
      </c>
      <c r="C583" s="7">
        <f t="shared" si="45"/>
        <v>1</v>
      </c>
      <c r="D583" s="1" t="str">
        <f>VLOOKUP($C$2:$C$2367,Weekday!$A$1:$B$8,2,FALSE)</f>
        <v>Sunday</v>
      </c>
      <c r="E583" t="s">
        <v>351</v>
      </c>
      <c r="F583" t="s">
        <v>346</v>
      </c>
      <c r="G583" t="s">
        <v>19</v>
      </c>
      <c r="H583" t="s">
        <v>9</v>
      </c>
      <c r="I583" t="s">
        <v>26</v>
      </c>
      <c r="J583" t="s">
        <v>22</v>
      </c>
      <c r="K583" t="s">
        <v>12</v>
      </c>
      <c r="L583" t="s">
        <v>13</v>
      </c>
      <c r="M583" s="13" t="str">
        <f>VLOOKUP($L$2:$L$2367,Agenumeric!$A$1:$B$6,2,FALSE)</f>
        <v>25_34</v>
      </c>
      <c r="N583" s="13">
        <f t="shared" si="46"/>
        <v>0</v>
      </c>
      <c r="O583" s="13" t="str">
        <f t="shared" si="47"/>
        <v>Weekend</v>
      </c>
      <c r="P583" s="13">
        <f t="shared" si="48"/>
        <v>15</v>
      </c>
      <c r="Q583" s="13" t="str">
        <f t="shared" si="49"/>
        <v>Afternoon</v>
      </c>
      <c r="R583" t="str">
        <f>IFERROR(IF(H583="conversion",VLOOKUP($A$2:$A$2367,Retargeting!$A$2:$B$1703,2,FALSE),""),"No")</f>
        <v/>
      </c>
      <c r="S583" t="str">
        <f>IFERROR(IF(H583="conversion",VLOOKUP($A$2:$A$2367,Prospecting!$A$2:$B$427,2,FALSE),""),"No")</f>
        <v/>
      </c>
    </row>
    <row r="584" spans="1:19" x14ac:dyDescent="0.2">
      <c r="A584">
        <v>72</v>
      </c>
      <c r="B584" s="1">
        <v>43471.647916666669</v>
      </c>
      <c r="C584" s="7">
        <f t="shared" si="45"/>
        <v>1</v>
      </c>
      <c r="D584" s="1" t="str">
        <f>VLOOKUP($C$2:$C$2367,Weekday!$A$1:$B$8,2,FALSE)</f>
        <v>Sunday</v>
      </c>
      <c r="E584" t="s">
        <v>351</v>
      </c>
      <c r="F584" t="s">
        <v>346</v>
      </c>
      <c r="G584" t="s">
        <v>19</v>
      </c>
      <c r="H584" t="s">
        <v>9</v>
      </c>
      <c r="I584" t="s">
        <v>26</v>
      </c>
      <c r="J584" t="s">
        <v>22</v>
      </c>
      <c r="K584" t="s">
        <v>12</v>
      </c>
      <c r="L584" t="s">
        <v>13</v>
      </c>
      <c r="M584" s="13" t="str">
        <f>VLOOKUP($L$2:$L$2367,Agenumeric!$A$1:$B$6,2,FALSE)</f>
        <v>25_34</v>
      </c>
      <c r="N584" s="13">
        <f t="shared" si="46"/>
        <v>0</v>
      </c>
      <c r="O584" s="13" t="str">
        <f t="shared" si="47"/>
        <v>Weekend</v>
      </c>
      <c r="P584" s="13">
        <f t="shared" si="48"/>
        <v>15</v>
      </c>
      <c r="Q584" s="13" t="str">
        <f t="shared" si="49"/>
        <v>Afternoon</v>
      </c>
      <c r="R584" t="str">
        <f>IFERROR(IF(H584="conversion",VLOOKUP($A$2:$A$2367,Retargeting!$A$2:$B$1703,2,FALSE),""),"No")</f>
        <v/>
      </c>
      <c r="S584" t="str">
        <f>IFERROR(IF(H584="conversion",VLOOKUP($A$2:$A$2367,Prospecting!$A$2:$B$427,2,FALSE),""),"No")</f>
        <v/>
      </c>
    </row>
    <row r="585" spans="1:19" x14ac:dyDescent="0.2">
      <c r="A585">
        <v>72</v>
      </c>
      <c r="B585" s="1">
        <v>43471.631944444445</v>
      </c>
      <c r="C585" s="7">
        <f t="shared" si="45"/>
        <v>1</v>
      </c>
      <c r="D585" s="1" t="str">
        <f>VLOOKUP($C$2:$C$2367,Weekday!$A$1:$B$8,2,FALSE)</f>
        <v>Sunday</v>
      </c>
      <c r="E585" t="s">
        <v>351</v>
      </c>
      <c r="F585" t="s">
        <v>346</v>
      </c>
      <c r="G585" t="s">
        <v>19</v>
      </c>
      <c r="H585" t="s">
        <v>9</v>
      </c>
      <c r="I585" t="s">
        <v>26</v>
      </c>
      <c r="J585" t="s">
        <v>22</v>
      </c>
      <c r="K585" t="s">
        <v>12</v>
      </c>
      <c r="L585" t="s">
        <v>13</v>
      </c>
      <c r="M585" s="13" t="str">
        <f>VLOOKUP($L$2:$L$2367,Agenumeric!$A$1:$B$6,2,FALSE)</f>
        <v>25_34</v>
      </c>
      <c r="N585" s="13">
        <f t="shared" si="46"/>
        <v>0</v>
      </c>
      <c r="O585" s="13" t="str">
        <f t="shared" si="47"/>
        <v>Weekend</v>
      </c>
      <c r="P585" s="13">
        <f t="shared" si="48"/>
        <v>15</v>
      </c>
      <c r="Q585" s="13" t="str">
        <f t="shared" si="49"/>
        <v>Afternoon</v>
      </c>
      <c r="R585" t="str">
        <f>IFERROR(IF(H585="conversion",VLOOKUP($A$2:$A$2367,Retargeting!$A$2:$B$1703,2,FALSE),""),"No")</f>
        <v/>
      </c>
      <c r="S585" t="str">
        <f>IFERROR(IF(H585="conversion",VLOOKUP($A$2:$A$2367,Prospecting!$A$2:$B$427,2,FALSE),""),"No")</f>
        <v/>
      </c>
    </row>
    <row r="586" spans="1:19" x14ac:dyDescent="0.2">
      <c r="A586">
        <v>72</v>
      </c>
      <c r="B586" s="1">
        <v>43471.672222222223</v>
      </c>
      <c r="C586" s="7">
        <f t="shared" si="45"/>
        <v>1</v>
      </c>
      <c r="D586" s="1" t="str">
        <f>VLOOKUP($C$2:$C$2367,Weekday!$A$1:$B$8,2,FALSE)</f>
        <v>Sunday</v>
      </c>
      <c r="E586" t="s">
        <v>351</v>
      </c>
      <c r="F586" t="s">
        <v>346</v>
      </c>
      <c r="G586" t="s">
        <v>19</v>
      </c>
      <c r="H586" t="s">
        <v>9</v>
      </c>
      <c r="I586" t="s">
        <v>26</v>
      </c>
      <c r="J586" t="s">
        <v>22</v>
      </c>
      <c r="K586" t="s">
        <v>12</v>
      </c>
      <c r="L586" t="s">
        <v>13</v>
      </c>
      <c r="M586" s="13" t="str">
        <f>VLOOKUP($L$2:$L$2367,Agenumeric!$A$1:$B$6,2,FALSE)</f>
        <v>25_34</v>
      </c>
      <c r="N586" s="13">
        <f t="shared" si="46"/>
        <v>0</v>
      </c>
      <c r="O586" s="13" t="str">
        <f t="shared" si="47"/>
        <v>Weekend</v>
      </c>
      <c r="P586" s="13">
        <f t="shared" si="48"/>
        <v>16</v>
      </c>
      <c r="Q586" s="13" t="str">
        <f t="shared" si="49"/>
        <v>Afternoon</v>
      </c>
      <c r="R586" t="str">
        <f>IFERROR(IF(H586="conversion",VLOOKUP($A$2:$A$2367,Retargeting!$A$2:$B$1703,2,FALSE),""),"No")</f>
        <v/>
      </c>
      <c r="S586" t="str">
        <f>IFERROR(IF(H586="conversion",VLOOKUP($A$2:$A$2367,Prospecting!$A$2:$B$427,2,FALSE),""),"No")</f>
        <v/>
      </c>
    </row>
    <row r="587" spans="1:19" x14ac:dyDescent="0.2">
      <c r="A587">
        <v>72</v>
      </c>
      <c r="B587" s="1">
        <v>43471.659722222219</v>
      </c>
      <c r="C587" s="7">
        <f t="shared" si="45"/>
        <v>1</v>
      </c>
      <c r="D587" s="1" t="str">
        <f>VLOOKUP($C$2:$C$2367,Weekday!$A$1:$B$8,2,FALSE)</f>
        <v>Sunday</v>
      </c>
      <c r="E587" t="s">
        <v>351</v>
      </c>
      <c r="F587" t="s">
        <v>346</v>
      </c>
      <c r="G587" t="s">
        <v>19</v>
      </c>
      <c r="H587" t="s">
        <v>9</v>
      </c>
      <c r="I587" t="s">
        <v>26</v>
      </c>
      <c r="J587" t="s">
        <v>22</v>
      </c>
      <c r="K587" t="s">
        <v>12</v>
      </c>
      <c r="L587" t="s">
        <v>13</v>
      </c>
      <c r="M587" s="13" t="str">
        <f>VLOOKUP($L$2:$L$2367,Agenumeric!$A$1:$B$6,2,FALSE)</f>
        <v>25_34</v>
      </c>
      <c r="N587" s="13">
        <f t="shared" si="46"/>
        <v>0</v>
      </c>
      <c r="O587" s="13" t="str">
        <f t="shared" si="47"/>
        <v>Weekend</v>
      </c>
      <c r="P587" s="13">
        <f t="shared" si="48"/>
        <v>15</v>
      </c>
      <c r="Q587" s="13" t="str">
        <f t="shared" si="49"/>
        <v>Afternoon</v>
      </c>
      <c r="R587" t="str">
        <f>IFERROR(IF(H587="conversion",VLOOKUP($A$2:$A$2367,Retargeting!$A$2:$B$1703,2,FALSE),""),"No")</f>
        <v/>
      </c>
      <c r="S587" t="str">
        <f>IFERROR(IF(H587="conversion",VLOOKUP($A$2:$A$2367,Prospecting!$A$2:$B$427,2,FALSE),""),"No")</f>
        <v/>
      </c>
    </row>
    <row r="588" spans="1:19" x14ac:dyDescent="0.2">
      <c r="A588">
        <v>72</v>
      </c>
      <c r="B588" s="1">
        <v>43471.651388888888</v>
      </c>
      <c r="C588" s="7">
        <f t="shared" si="45"/>
        <v>1</v>
      </c>
      <c r="D588" s="1" t="str">
        <f>VLOOKUP($C$2:$C$2367,Weekday!$A$1:$B$8,2,FALSE)</f>
        <v>Sunday</v>
      </c>
      <c r="E588" t="s">
        <v>351</v>
      </c>
      <c r="F588" t="s">
        <v>346</v>
      </c>
      <c r="G588" t="s">
        <v>19</v>
      </c>
      <c r="H588" t="s">
        <v>9</v>
      </c>
      <c r="I588" t="s">
        <v>26</v>
      </c>
      <c r="J588" t="s">
        <v>22</v>
      </c>
      <c r="K588" t="s">
        <v>12</v>
      </c>
      <c r="L588" t="s">
        <v>13</v>
      </c>
      <c r="M588" s="13" t="str">
        <f>VLOOKUP($L$2:$L$2367,Agenumeric!$A$1:$B$6,2,FALSE)</f>
        <v>25_34</v>
      </c>
      <c r="N588" s="13">
        <f t="shared" si="46"/>
        <v>0</v>
      </c>
      <c r="O588" s="13" t="str">
        <f t="shared" si="47"/>
        <v>Weekend</v>
      </c>
      <c r="P588" s="13">
        <f t="shared" si="48"/>
        <v>15</v>
      </c>
      <c r="Q588" s="13" t="str">
        <f t="shared" si="49"/>
        <v>Afternoon</v>
      </c>
      <c r="R588" t="str">
        <f>IFERROR(IF(H588="conversion",VLOOKUP($A$2:$A$2367,Retargeting!$A$2:$B$1703,2,FALSE),""),"No")</f>
        <v/>
      </c>
      <c r="S588" t="str">
        <f>IFERROR(IF(H588="conversion",VLOOKUP($A$2:$A$2367,Prospecting!$A$2:$B$427,2,FALSE),""),"No")</f>
        <v/>
      </c>
    </row>
    <row r="589" spans="1:19" x14ac:dyDescent="0.2">
      <c r="A589">
        <v>72</v>
      </c>
      <c r="B589" s="1">
        <v>43471.65625</v>
      </c>
      <c r="C589" s="7">
        <f t="shared" si="45"/>
        <v>1</v>
      </c>
      <c r="D589" s="1" t="str">
        <f>VLOOKUP($C$2:$C$2367,Weekday!$A$1:$B$8,2,FALSE)</f>
        <v>Sunday</v>
      </c>
      <c r="E589" t="s">
        <v>351</v>
      </c>
      <c r="F589" t="s">
        <v>346</v>
      </c>
      <c r="G589" t="s">
        <v>19</v>
      </c>
      <c r="H589" t="s">
        <v>9</v>
      </c>
      <c r="I589" t="s">
        <v>26</v>
      </c>
      <c r="J589" t="s">
        <v>22</v>
      </c>
      <c r="K589" t="s">
        <v>12</v>
      </c>
      <c r="L589" t="s">
        <v>13</v>
      </c>
      <c r="M589" s="13" t="str">
        <f>VLOOKUP($L$2:$L$2367,Agenumeric!$A$1:$B$6,2,FALSE)</f>
        <v>25_34</v>
      </c>
      <c r="N589" s="13">
        <f t="shared" si="46"/>
        <v>0</v>
      </c>
      <c r="O589" s="13" t="str">
        <f t="shared" si="47"/>
        <v>Weekend</v>
      </c>
      <c r="P589" s="13">
        <f t="shared" si="48"/>
        <v>15</v>
      </c>
      <c r="Q589" s="13" t="str">
        <f t="shared" si="49"/>
        <v>Afternoon</v>
      </c>
      <c r="R589" t="str">
        <f>IFERROR(IF(H589="conversion",VLOOKUP($A$2:$A$2367,Retargeting!$A$2:$B$1703,2,FALSE),""),"No")</f>
        <v/>
      </c>
      <c r="S589" t="str">
        <f>IFERROR(IF(H589="conversion",VLOOKUP($A$2:$A$2367,Prospecting!$A$2:$B$427,2,FALSE),""),"No")</f>
        <v/>
      </c>
    </row>
    <row r="590" spans="1:19" x14ac:dyDescent="0.2">
      <c r="A590">
        <v>72</v>
      </c>
      <c r="B590" s="1">
        <v>43471.635416666664</v>
      </c>
      <c r="C590" s="7">
        <f t="shared" si="45"/>
        <v>1</v>
      </c>
      <c r="D590" s="1" t="str">
        <f>VLOOKUP($C$2:$C$2367,Weekday!$A$1:$B$8,2,FALSE)</f>
        <v>Sunday</v>
      </c>
      <c r="E590" t="s">
        <v>351</v>
      </c>
      <c r="F590" t="s">
        <v>346</v>
      </c>
      <c r="G590" t="s">
        <v>19</v>
      </c>
      <c r="H590" t="s">
        <v>9</v>
      </c>
      <c r="I590" t="s">
        <v>26</v>
      </c>
      <c r="J590" t="s">
        <v>22</v>
      </c>
      <c r="K590" t="s">
        <v>12</v>
      </c>
      <c r="L590" t="s">
        <v>13</v>
      </c>
      <c r="M590" s="13" t="str">
        <f>VLOOKUP($L$2:$L$2367,Agenumeric!$A$1:$B$6,2,FALSE)</f>
        <v>25_34</v>
      </c>
      <c r="N590" s="13">
        <f t="shared" si="46"/>
        <v>0</v>
      </c>
      <c r="O590" s="13" t="str">
        <f t="shared" si="47"/>
        <v>Weekend</v>
      </c>
      <c r="P590" s="13">
        <f t="shared" si="48"/>
        <v>15</v>
      </c>
      <c r="Q590" s="13" t="str">
        <f t="shared" si="49"/>
        <v>Afternoon</v>
      </c>
      <c r="R590" t="str">
        <f>IFERROR(IF(H590="conversion",VLOOKUP($A$2:$A$2367,Retargeting!$A$2:$B$1703,2,FALSE),""),"No")</f>
        <v/>
      </c>
      <c r="S590" t="str">
        <f>IFERROR(IF(H590="conversion",VLOOKUP($A$2:$A$2367,Prospecting!$A$2:$B$427,2,FALSE),""),"No")</f>
        <v/>
      </c>
    </row>
    <row r="591" spans="1:19" x14ac:dyDescent="0.2">
      <c r="A591">
        <v>72</v>
      </c>
      <c r="B591" s="1">
        <v>43471.634722222225</v>
      </c>
      <c r="C591" s="7">
        <f t="shared" si="45"/>
        <v>1</v>
      </c>
      <c r="D591" s="1" t="str">
        <f>VLOOKUP($C$2:$C$2367,Weekday!$A$1:$B$8,2,FALSE)</f>
        <v>Sunday</v>
      </c>
      <c r="E591" t="s">
        <v>351</v>
      </c>
      <c r="F591" t="s">
        <v>346</v>
      </c>
      <c r="G591" t="s">
        <v>19</v>
      </c>
      <c r="H591" t="s">
        <v>9</v>
      </c>
      <c r="I591" t="s">
        <v>26</v>
      </c>
      <c r="J591" t="s">
        <v>22</v>
      </c>
      <c r="K591" t="s">
        <v>12</v>
      </c>
      <c r="L591" t="s">
        <v>13</v>
      </c>
      <c r="M591" s="13" t="str">
        <f>VLOOKUP($L$2:$L$2367,Agenumeric!$A$1:$B$6,2,FALSE)</f>
        <v>25_34</v>
      </c>
      <c r="N591" s="13">
        <f t="shared" si="46"/>
        <v>0</v>
      </c>
      <c r="O591" s="13" t="str">
        <f t="shared" si="47"/>
        <v>Weekend</v>
      </c>
      <c r="P591" s="13">
        <f t="shared" si="48"/>
        <v>15</v>
      </c>
      <c r="Q591" s="13" t="str">
        <f t="shared" si="49"/>
        <v>Afternoon</v>
      </c>
      <c r="R591" t="str">
        <f>IFERROR(IF(H591="conversion",VLOOKUP($A$2:$A$2367,Retargeting!$A$2:$B$1703,2,FALSE),""),"No")</f>
        <v/>
      </c>
      <c r="S591" t="str">
        <f>IFERROR(IF(H591="conversion",VLOOKUP($A$2:$A$2367,Prospecting!$A$2:$B$427,2,FALSE),""),"No")</f>
        <v/>
      </c>
    </row>
    <row r="592" spans="1:19" x14ac:dyDescent="0.2">
      <c r="A592">
        <v>72</v>
      </c>
      <c r="B592" s="1">
        <v>43471.62777777778</v>
      </c>
      <c r="C592" s="7">
        <f t="shared" si="45"/>
        <v>1</v>
      </c>
      <c r="D592" s="1" t="str">
        <f>VLOOKUP($C$2:$C$2367,Weekday!$A$1:$B$8,2,FALSE)</f>
        <v>Sunday</v>
      </c>
      <c r="E592" t="s">
        <v>351</v>
      </c>
      <c r="F592" t="s">
        <v>346</v>
      </c>
      <c r="G592" t="s">
        <v>19</v>
      </c>
      <c r="H592" t="s">
        <v>9</v>
      </c>
      <c r="I592" t="s">
        <v>26</v>
      </c>
      <c r="J592" t="s">
        <v>22</v>
      </c>
      <c r="K592" t="s">
        <v>12</v>
      </c>
      <c r="L592" t="s">
        <v>13</v>
      </c>
      <c r="M592" s="13" t="str">
        <f>VLOOKUP($L$2:$L$2367,Agenumeric!$A$1:$B$6,2,FALSE)</f>
        <v>25_34</v>
      </c>
      <c r="N592" s="13">
        <f t="shared" si="46"/>
        <v>0</v>
      </c>
      <c r="O592" s="13" t="str">
        <f t="shared" si="47"/>
        <v>Weekend</v>
      </c>
      <c r="P592" s="13">
        <f t="shared" si="48"/>
        <v>15</v>
      </c>
      <c r="Q592" s="13" t="str">
        <f t="shared" si="49"/>
        <v>Afternoon</v>
      </c>
      <c r="R592" t="str">
        <f>IFERROR(IF(H592="conversion",VLOOKUP($A$2:$A$2367,Retargeting!$A$2:$B$1703,2,FALSE),""),"No")</f>
        <v/>
      </c>
      <c r="S592" t="str">
        <f>IFERROR(IF(H592="conversion",VLOOKUP($A$2:$A$2367,Prospecting!$A$2:$B$427,2,FALSE),""),"No")</f>
        <v/>
      </c>
    </row>
    <row r="593" spans="1:19" x14ac:dyDescent="0.2">
      <c r="A593">
        <v>72</v>
      </c>
      <c r="B593" s="1">
        <v>43471.640277777777</v>
      </c>
      <c r="C593" s="7">
        <f t="shared" si="45"/>
        <v>1</v>
      </c>
      <c r="D593" s="1" t="str">
        <f>VLOOKUP($C$2:$C$2367,Weekday!$A$1:$B$8,2,FALSE)</f>
        <v>Sunday</v>
      </c>
      <c r="E593" t="s">
        <v>351</v>
      </c>
      <c r="F593" t="s">
        <v>346</v>
      </c>
      <c r="G593" t="s">
        <v>19</v>
      </c>
      <c r="H593" t="s">
        <v>9</v>
      </c>
      <c r="I593" t="s">
        <v>26</v>
      </c>
      <c r="J593" t="s">
        <v>22</v>
      </c>
      <c r="K593" t="s">
        <v>12</v>
      </c>
      <c r="L593" t="s">
        <v>13</v>
      </c>
      <c r="M593" s="13" t="str">
        <f>VLOOKUP($L$2:$L$2367,Agenumeric!$A$1:$B$6,2,FALSE)</f>
        <v>25_34</v>
      </c>
      <c r="N593" s="13">
        <f t="shared" si="46"/>
        <v>0</v>
      </c>
      <c r="O593" s="13" t="str">
        <f t="shared" si="47"/>
        <v>Weekend</v>
      </c>
      <c r="P593" s="13">
        <f t="shared" si="48"/>
        <v>15</v>
      </c>
      <c r="Q593" s="13" t="str">
        <f t="shared" si="49"/>
        <v>Afternoon</v>
      </c>
      <c r="R593" t="str">
        <f>IFERROR(IF(H593="conversion",VLOOKUP($A$2:$A$2367,Retargeting!$A$2:$B$1703,2,FALSE),""),"No")</f>
        <v/>
      </c>
      <c r="S593" t="str">
        <f>IFERROR(IF(H593="conversion",VLOOKUP($A$2:$A$2367,Prospecting!$A$2:$B$427,2,FALSE),""),"No")</f>
        <v/>
      </c>
    </row>
    <row r="594" spans="1:19" x14ac:dyDescent="0.2">
      <c r="A594">
        <v>72</v>
      </c>
      <c r="B594" s="1">
        <v>43471.640972222223</v>
      </c>
      <c r="C594" s="7">
        <f t="shared" si="45"/>
        <v>1</v>
      </c>
      <c r="D594" s="1" t="str">
        <f>VLOOKUP($C$2:$C$2367,Weekday!$A$1:$B$8,2,FALSE)</f>
        <v>Sunday</v>
      </c>
      <c r="E594" t="s">
        <v>351</v>
      </c>
      <c r="F594" t="s">
        <v>346</v>
      </c>
      <c r="G594" t="s">
        <v>19</v>
      </c>
      <c r="H594" t="s">
        <v>9</v>
      </c>
      <c r="I594" t="s">
        <v>26</v>
      </c>
      <c r="J594" t="s">
        <v>22</v>
      </c>
      <c r="K594" t="s">
        <v>12</v>
      </c>
      <c r="L594" t="s">
        <v>13</v>
      </c>
      <c r="M594" s="13" t="str">
        <f>VLOOKUP($L$2:$L$2367,Agenumeric!$A$1:$B$6,2,FALSE)</f>
        <v>25_34</v>
      </c>
      <c r="N594" s="13">
        <f t="shared" si="46"/>
        <v>0</v>
      </c>
      <c r="O594" s="13" t="str">
        <f t="shared" si="47"/>
        <v>Weekend</v>
      </c>
      <c r="P594" s="13">
        <f t="shared" si="48"/>
        <v>15</v>
      </c>
      <c r="Q594" s="13" t="str">
        <f t="shared" si="49"/>
        <v>Afternoon</v>
      </c>
      <c r="R594" t="str">
        <f>IFERROR(IF(H594="conversion",VLOOKUP($A$2:$A$2367,Retargeting!$A$2:$B$1703,2,FALSE),""),"No")</f>
        <v/>
      </c>
      <c r="S594" t="str">
        <f>IFERROR(IF(H594="conversion",VLOOKUP($A$2:$A$2367,Prospecting!$A$2:$B$427,2,FALSE),""),"No")</f>
        <v/>
      </c>
    </row>
    <row r="595" spans="1:19" x14ac:dyDescent="0.2">
      <c r="A595">
        <v>72</v>
      </c>
      <c r="B595" s="1">
        <v>43471.67291666667</v>
      </c>
      <c r="C595" s="7">
        <f t="shared" si="45"/>
        <v>1</v>
      </c>
      <c r="D595" s="1" t="str">
        <f>VLOOKUP($C$2:$C$2367,Weekday!$A$1:$B$8,2,FALSE)</f>
        <v>Sunday</v>
      </c>
      <c r="E595" t="s">
        <v>351</v>
      </c>
      <c r="F595" t="s">
        <v>346</v>
      </c>
      <c r="G595" t="s">
        <v>19</v>
      </c>
      <c r="H595" t="s">
        <v>9</v>
      </c>
      <c r="I595" t="s">
        <v>26</v>
      </c>
      <c r="J595" t="s">
        <v>22</v>
      </c>
      <c r="K595" t="s">
        <v>12</v>
      </c>
      <c r="L595" t="s">
        <v>13</v>
      </c>
      <c r="M595" s="13" t="str">
        <f>VLOOKUP($L$2:$L$2367,Agenumeric!$A$1:$B$6,2,FALSE)</f>
        <v>25_34</v>
      </c>
      <c r="N595" s="13">
        <f t="shared" si="46"/>
        <v>0</v>
      </c>
      <c r="O595" s="13" t="str">
        <f t="shared" si="47"/>
        <v>Weekend</v>
      </c>
      <c r="P595" s="13">
        <f t="shared" si="48"/>
        <v>16</v>
      </c>
      <c r="Q595" s="13" t="str">
        <f t="shared" si="49"/>
        <v>Afternoon</v>
      </c>
      <c r="R595" t="str">
        <f>IFERROR(IF(H595="conversion",VLOOKUP($A$2:$A$2367,Retargeting!$A$2:$B$1703,2,FALSE),""),"No")</f>
        <v/>
      </c>
      <c r="S595" t="str">
        <f>IFERROR(IF(H595="conversion",VLOOKUP($A$2:$A$2367,Prospecting!$A$2:$B$427,2,FALSE),""),"No")</f>
        <v/>
      </c>
    </row>
    <row r="596" spans="1:19" x14ac:dyDescent="0.2">
      <c r="A596">
        <v>72</v>
      </c>
      <c r="B596" s="1">
        <v>43471.640972222223</v>
      </c>
      <c r="C596" s="7">
        <f t="shared" si="45"/>
        <v>1</v>
      </c>
      <c r="D596" s="1" t="str">
        <f>VLOOKUP($C$2:$C$2367,Weekday!$A$1:$B$8,2,FALSE)</f>
        <v>Sunday</v>
      </c>
      <c r="E596" t="s">
        <v>351</v>
      </c>
      <c r="F596" t="s">
        <v>346</v>
      </c>
      <c r="G596" t="s">
        <v>19</v>
      </c>
      <c r="H596" t="s">
        <v>9</v>
      </c>
      <c r="I596" t="s">
        <v>26</v>
      </c>
      <c r="J596" t="s">
        <v>22</v>
      </c>
      <c r="K596" t="s">
        <v>12</v>
      </c>
      <c r="L596" t="s">
        <v>13</v>
      </c>
      <c r="M596" s="13" t="str">
        <f>VLOOKUP($L$2:$L$2367,Agenumeric!$A$1:$B$6,2,FALSE)</f>
        <v>25_34</v>
      </c>
      <c r="N596" s="13">
        <f t="shared" si="46"/>
        <v>0</v>
      </c>
      <c r="O596" s="13" t="str">
        <f t="shared" si="47"/>
        <v>Weekend</v>
      </c>
      <c r="P596" s="13">
        <f t="shared" si="48"/>
        <v>15</v>
      </c>
      <c r="Q596" s="13" t="str">
        <f t="shared" si="49"/>
        <v>Afternoon</v>
      </c>
      <c r="R596" t="str">
        <f>IFERROR(IF(H596="conversion",VLOOKUP($A$2:$A$2367,Retargeting!$A$2:$B$1703,2,FALSE),""),"No")</f>
        <v/>
      </c>
      <c r="S596" t="str">
        <f>IFERROR(IF(H596="conversion",VLOOKUP($A$2:$A$2367,Prospecting!$A$2:$B$427,2,FALSE),""),"No")</f>
        <v/>
      </c>
    </row>
    <row r="597" spans="1:19" x14ac:dyDescent="0.2">
      <c r="A597">
        <v>72</v>
      </c>
      <c r="B597" s="1">
        <v>43471.645833333336</v>
      </c>
      <c r="C597" s="7">
        <f t="shared" si="45"/>
        <v>1</v>
      </c>
      <c r="D597" s="1" t="str">
        <f>VLOOKUP($C$2:$C$2367,Weekday!$A$1:$B$8,2,FALSE)</f>
        <v>Sunday</v>
      </c>
      <c r="E597" t="s">
        <v>351</v>
      </c>
      <c r="F597" t="s">
        <v>346</v>
      </c>
      <c r="G597" t="s">
        <v>19</v>
      </c>
      <c r="H597" t="s">
        <v>9</v>
      </c>
      <c r="I597" t="s">
        <v>26</v>
      </c>
      <c r="J597" t="s">
        <v>22</v>
      </c>
      <c r="K597" t="s">
        <v>12</v>
      </c>
      <c r="L597" t="s">
        <v>13</v>
      </c>
      <c r="M597" s="13" t="str">
        <f>VLOOKUP($L$2:$L$2367,Agenumeric!$A$1:$B$6,2,FALSE)</f>
        <v>25_34</v>
      </c>
      <c r="N597" s="13">
        <f t="shared" si="46"/>
        <v>0</v>
      </c>
      <c r="O597" s="13" t="str">
        <f t="shared" si="47"/>
        <v>Weekend</v>
      </c>
      <c r="P597" s="13">
        <f t="shared" si="48"/>
        <v>15</v>
      </c>
      <c r="Q597" s="13" t="str">
        <f t="shared" si="49"/>
        <v>Afternoon</v>
      </c>
      <c r="R597" t="str">
        <f>IFERROR(IF(H597="conversion",VLOOKUP($A$2:$A$2367,Retargeting!$A$2:$B$1703,2,FALSE),""),"No")</f>
        <v/>
      </c>
      <c r="S597" t="str">
        <f>IFERROR(IF(H597="conversion",VLOOKUP($A$2:$A$2367,Prospecting!$A$2:$B$427,2,FALSE),""),"No")</f>
        <v/>
      </c>
    </row>
    <row r="598" spans="1:19" x14ac:dyDescent="0.2">
      <c r="A598">
        <v>72</v>
      </c>
      <c r="B598" s="1">
        <v>43471.621527777781</v>
      </c>
      <c r="C598" s="7">
        <f t="shared" si="45"/>
        <v>1</v>
      </c>
      <c r="D598" s="1" t="str">
        <f>VLOOKUP($C$2:$C$2367,Weekday!$A$1:$B$8,2,FALSE)</f>
        <v>Sunday</v>
      </c>
      <c r="E598" t="s">
        <v>351</v>
      </c>
      <c r="F598" t="s">
        <v>346</v>
      </c>
      <c r="G598" t="s">
        <v>19</v>
      </c>
      <c r="H598" t="s">
        <v>9</v>
      </c>
      <c r="I598" t="s">
        <v>26</v>
      </c>
      <c r="J598" t="s">
        <v>22</v>
      </c>
      <c r="K598" t="s">
        <v>12</v>
      </c>
      <c r="L598" t="s">
        <v>13</v>
      </c>
      <c r="M598" s="13" t="str">
        <f>VLOOKUP($L$2:$L$2367,Agenumeric!$A$1:$B$6,2,FALSE)</f>
        <v>25_34</v>
      </c>
      <c r="N598" s="13">
        <f t="shared" si="46"/>
        <v>0</v>
      </c>
      <c r="O598" s="13" t="str">
        <f t="shared" si="47"/>
        <v>Weekend</v>
      </c>
      <c r="P598" s="13">
        <f t="shared" si="48"/>
        <v>14</v>
      </c>
      <c r="Q598" s="13" t="str">
        <f t="shared" si="49"/>
        <v>Afternoon</v>
      </c>
      <c r="R598" t="str">
        <f>IFERROR(IF(H598="conversion",VLOOKUP($A$2:$A$2367,Retargeting!$A$2:$B$1703,2,FALSE),""),"No")</f>
        <v/>
      </c>
      <c r="S598" t="str">
        <f>IFERROR(IF(H598="conversion",VLOOKUP($A$2:$A$2367,Prospecting!$A$2:$B$427,2,FALSE),""),"No")</f>
        <v/>
      </c>
    </row>
    <row r="599" spans="1:19" x14ac:dyDescent="0.2">
      <c r="A599">
        <v>72</v>
      </c>
      <c r="B599" s="1">
        <v>43471.637499999997</v>
      </c>
      <c r="C599" s="7">
        <f t="shared" si="45"/>
        <v>1</v>
      </c>
      <c r="D599" s="1" t="str">
        <f>VLOOKUP($C$2:$C$2367,Weekday!$A$1:$B$8,2,FALSE)</f>
        <v>Sunday</v>
      </c>
      <c r="E599" t="s">
        <v>351</v>
      </c>
      <c r="F599" t="s">
        <v>346</v>
      </c>
      <c r="G599" t="s">
        <v>19</v>
      </c>
      <c r="H599" t="s">
        <v>9</v>
      </c>
      <c r="I599" t="s">
        <v>26</v>
      </c>
      <c r="J599" t="s">
        <v>22</v>
      </c>
      <c r="K599" t="s">
        <v>12</v>
      </c>
      <c r="L599" t="s">
        <v>13</v>
      </c>
      <c r="M599" s="13" t="str">
        <f>VLOOKUP($L$2:$L$2367,Agenumeric!$A$1:$B$6,2,FALSE)</f>
        <v>25_34</v>
      </c>
      <c r="N599" s="13">
        <f t="shared" si="46"/>
        <v>0</v>
      </c>
      <c r="O599" s="13" t="str">
        <f t="shared" si="47"/>
        <v>Weekend</v>
      </c>
      <c r="P599" s="13">
        <f t="shared" si="48"/>
        <v>15</v>
      </c>
      <c r="Q599" s="13" t="str">
        <f t="shared" si="49"/>
        <v>Afternoon</v>
      </c>
      <c r="R599" t="str">
        <f>IFERROR(IF(H599="conversion",VLOOKUP($A$2:$A$2367,Retargeting!$A$2:$B$1703,2,FALSE),""),"No")</f>
        <v/>
      </c>
      <c r="S599" t="str">
        <f>IFERROR(IF(H599="conversion",VLOOKUP($A$2:$A$2367,Prospecting!$A$2:$B$427,2,FALSE),""),"No")</f>
        <v/>
      </c>
    </row>
    <row r="600" spans="1:19" x14ac:dyDescent="0.2">
      <c r="A600">
        <v>72</v>
      </c>
      <c r="B600" s="1">
        <v>43471.644444444442</v>
      </c>
      <c r="C600" s="7">
        <f t="shared" si="45"/>
        <v>1</v>
      </c>
      <c r="D600" s="1" t="str">
        <f>VLOOKUP($C$2:$C$2367,Weekday!$A$1:$B$8,2,FALSE)</f>
        <v>Sunday</v>
      </c>
      <c r="E600" t="s">
        <v>351</v>
      </c>
      <c r="F600" t="s">
        <v>346</v>
      </c>
      <c r="G600" t="s">
        <v>19</v>
      </c>
      <c r="H600" t="s">
        <v>9</v>
      </c>
      <c r="I600" t="s">
        <v>26</v>
      </c>
      <c r="J600" t="s">
        <v>22</v>
      </c>
      <c r="K600" t="s">
        <v>12</v>
      </c>
      <c r="L600" t="s">
        <v>13</v>
      </c>
      <c r="M600" s="13" t="str">
        <f>VLOOKUP($L$2:$L$2367,Agenumeric!$A$1:$B$6,2,FALSE)</f>
        <v>25_34</v>
      </c>
      <c r="N600" s="13">
        <f t="shared" si="46"/>
        <v>0</v>
      </c>
      <c r="O600" s="13" t="str">
        <f t="shared" si="47"/>
        <v>Weekend</v>
      </c>
      <c r="P600" s="13">
        <f t="shared" si="48"/>
        <v>15</v>
      </c>
      <c r="Q600" s="13" t="str">
        <f t="shared" si="49"/>
        <v>Afternoon</v>
      </c>
      <c r="R600" t="str">
        <f>IFERROR(IF(H600="conversion",VLOOKUP($A$2:$A$2367,Retargeting!$A$2:$B$1703,2,FALSE),""),"No")</f>
        <v/>
      </c>
      <c r="S600" t="str">
        <f>IFERROR(IF(H600="conversion",VLOOKUP($A$2:$A$2367,Prospecting!$A$2:$B$427,2,FALSE),""),"No")</f>
        <v/>
      </c>
    </row>
    <row r="601" spans="1:19" x14ac:dyDescent="0.2">
      <c r="A601">
        <v>72</v>
      </c>
      <c r="B601" s="1">
        <v>43471.627083333333</v>
      </c>
      <c r="C601" s="7">
        <f t="shared" si="45"/>
        <v>1</v>
      </c>
      <c r="D601" s="1" t="str">
        <f>VLOOKUP($C$2:$C$2367,Weekday!$A$1:$B$8,2,FALSE)</f>
        <v>Sunday</v>
      </c>
      <c r="E601" t="s">
        <v>351</v>
      </c>
      <c r="F601" t="s">
        <v>346</v>
      </c>
      <c r="G601" t="s">
        <v>19</v>
      </c>
      <c r="H601" t="s">
        <v>9</v>
      </c>
      <c r="I601" t="s">
        <v>26</v>
      </c>
      <c r="J601" t="s">
        <v>22</v>
      </c>
      <c r="K601" t="s">
        <v>12</v>
      </c>
      <c r="L601" t="s">
        <v>13</v>
      </c>
      <c r="M601" s="13" t="str">
        <f>VLOOKUP($L$2:$L$2367,Agenumeric!$A$1:$B$6,2,FALSE)</f>
        <v>25_34</v>
      </c>
      <c r="N601" s="13">
        <f t="shared" si="46"/>
        <v>0</v>
      </c>
      <c r="O601" s="13" t="str">
        <f t="shared" si="47"/>
        <v>Weekend</v>
      </c>
      <c r="P601" s="13">
        <f t="shared" si="48"/>
        <v>15</v>
      </c>
      <c r="Q601" s="13" t="str">
        <f t="shared" si="49"/>
        <v>Afternoon</v>
      </c>
      <c r="R601" t="str">
        <f>IFERROR(IF(H601="conversion",VLOOKUP($A$2:$A$2367,Retargeting!$A$2:$B$1703,2,FALSE),""),"No")</f>
        <v/>
      </c>
      <c r="S601" t="str">
        <f>IFERROR(IF(H601="conversion",VLOOKUP($A$2:$A$2367,Prospecting!$A$2:$B$427,2,FALSE),""),"No")</f>
        <v/>
      </c>
    </row>
    <row r="602" spans="1:19" x14ac:dyDescent="0.2">
      <c r="A602">
        <v>72</v>
      </c>
      <c r="B602" s="1">
        <v>43471.643055555556</v>
      </c>
      <c r="C602" s="7">
        <f t="shared" si="45"/>
        <v>1</v>
      </c>
      <c r="D602" s="1" t="str">
        <f>VLOOKUP($C$2:$C$2367,Weekday!$A$1:$B$8,2,FALSE)</f>
        <v>Sunday</v>
      </c>
      <c r="E602" t="s">
        <v>351</v>
      </c>
      <c r="F602" t="s">
        <v>346</v>
      </c>
      <c r="G602" t="s">
        <v>19</v>
      </c>
      <c r="H602" t="s">
        <v>9</v>
      </c>
      <c r="I602" t="s">
        <v>26</v>
      </c>
      <c r="J602" t="s">
        <v>22</v>
      </c>
      <c r="K602" t="s">
        <v>12</v>
      </c>
      <c r="L602" t="s">
        <v>13</v>
      </c>
      <c r="M602" s="13" t="str">
        <f>VLOOKUP($L$2:$L$2367,Agenumeric!$A$1:$B$6,2,FALSE)</f>
        <v>25_34</v>
      </c>
      <c r="N602" s="13">
        <f t="shared" si="46"/>
        <v>0</v>
      </c>
      <c r="O602" s="13" t="str">
        <f t="shared" si="47"/>
        <v>Weekend</v>
      </c>
      <c r="P602" s="13">
        <f t="shared" si="48"/>
        <v>15</v>
      </c>
      <c r="Q602" s="13" t="str">
        <f t="shared" si="49"/>
        <v>Afternoon</v>
      </c>
      <c r="R602" t="str">
        <f>IFERROR(IF(H602="conversion",VLOOKUP($A$2:$A$2367,Retargeting!$A$2:$B$1703,2,FALSE),""),"No")</f>
        <v/>
      </c>
      <c r="S602" t="str">
        <f>IFERROR(IF(H602="conversion",VLOOKUP($A$2:$A$2367,Prospecting!$A$2:$B$427,2,FALSE),""),"No")</f>
        <v/>
      </c>
    </row>
    <row r="603" spans="1:19" x14ac:dyDescent="0.2">
      <c r="A603">
        <v>72</v>
      </c>
      <c r="B603" s="1">
        <v>43471.63958333333</v>
      </c>
      <c r="C603" s="7">
        <f t="shared" si="45"/>
        <v>1</v>
      </c>
      <c r="D603" s="1" t="str">
        <f>VLOOKUP($C$2:$C$2367,Weekday!$A$1:$B$8,2,FALSE)</f>
        <v>Sunday</v>
      </c>
      <c r="E603" t="s">
        <v>351</v>
      </c>
      <c r="F603" t="s">
        <v>346</v>
      </c>
      <c r="G603" t="s">
        <v>19</v>
      </c>
      <c r="H603" t="s">
        <v>9</v>
      </c>
      <c r="I603" t="s">
        <v>26</v>
      </c>
      <c r="J603" t="s">
        <v>22</v>
      </c>
      <c r="K603" t="s">
        <v>12</v>
      </c>
      <c r="L603" t="s">
        <v>13</v>
      </c>
      <c r="M603" s="13" t="str">
        <f>VLOOKUP($L$2:$L$2367,Agenumeric!$A$1:$B$6,2,FALSE)</f>
        <v>25_34</v>
      </c>
      <c r="N603" s="13">
        <f t="shared" si="46"/>
        <v>0</v>
      </c>
      <c r="O603" s="13" t="str">
        <f t="shared" si="47"/>
        <v>Weekend</v>
      </c>
      <c r="P603" s="13">
        <f t="shared" si="48"/>
        <v>15</v>
      </c>
      <c r="Q603" s="13" t="str">
        <f t="shared" si="49"/>
        <v>Afternoon</v>
      </c>
      <c r="R603" t="str">
        <f>IFERROR(IF(H603="conversion",VLOOKUP($A$2:$A$2367,Retargeting!$A$2:$B$1703,2,FALSE),""),"No")</f>
        <v/>
      </c>
      <c r="S603" t="str">
        <f>IFERROR(IF(H603="conversion",VLOOKUP($A$2:$A$2367,Prospecting!$A$2:$B$427,2,FALSE),""),"No")</f>
        <v/>
      </c>
    </row>
    <row r="604" spans="1:19" x14ac:dyDescent="0.2">
      <c r="A604">
        <v>72</v>
      </c>
      <c r="B604" s="1">
        <v>43471.65</v>
      </c>
      <c r="C604" s="7">
        <f t="shared" si="45"/>
        <v>1</v>
      </c>
      <c r="D604" s="1" t="str">
        <f>VLOOKUP($C$2:$C$2367,Weekday!$A$1:$B$8,2,FALSE)</f>
        <v>Sunday</v>
      </c>
      <c r="E604" t="s">
        <v>351</v>
      </c>
      <c r="F604" t="s">
        <v>346</v>
      </c>
      <c r="G604" t="s">
        <v>19</v>
      </c>
      <c r="H604" t="s">
        <v>9</v>
      </c>
      <c r="I604" t="s">
        <v>26</v>
      </c>
      <c r="J604" t="s">
        <v>22</v>
      </c>
      <c r="K604" t="s">
        <v>12</v>
      </c>
      <c r="L604" t="s">
        <v>13</v>
      </c>
      <c r="M604" s="13" t="str">
        <f>VLOOKUP($L$2:$L$2367,Agenumeric!$A$1:$B$6,2,FALSE)</f>
        <v>25_34</v>
      </c>
      <c r="N604" s="13">
        <f t="shared" si="46"/>
        <v>0</v>
      </c>
      <c r="O604" s="13" t="str">
        <f t="shared" si="47"/>
        <v>Weekend</v>
      </c>
      <c r="P604" s="13">
        <f t="shared" si="48"/>
        <v>15</v>
      </c>
      <c r="Q604" s="13" t="str">
        <f t="shared" si="49"/>
        <v>Afternoon</v>
      </c>
      <c r="R604" t="str">
        <f>IFERROR(IF(H604="conversion",VLOOKUP($A$2:$A$2367,Retargeting!$A$2:$B$1703,2,FALSE),""),"No")</f>
        <v/>
      </c>
      <c r="S604" t="str">
        <f>IFERROR(IF(H604="conversion",VLOOKUP($A$2:$A$2367,Prospecting!$A$2:$B$427,2,FALSE),""),"No")</f>
        <v/>
      </c>
    </row>
    <row r="605" spans="1:19" x14ac:dyDescent="0.2">
      <c r="A605">
        <v>72</v>
      </c>
      <c r="B605" s="1">
        <v>43471.628472222219</v>
      </c>
      <c r="C605" s="7">
        <f t="shared" si="45"/>
        <v>1</v>
      </c>
      <c r="D605" s="1" t="str">
        <f>VLOOKUP($C$2:$C$2367,Weekday!$A$1:$B$8,2,FALSE)</f>
        <v>Sunday</v>
      </c>
      <c r="E605" t="s">
        <v>351</v>
      </c>
      <c r="F605" t="s">
        <v>346</v>
      </c>
      <c r="G605" t="s">
        <v>19</v>
      </c>
      <c r="H605" t="s">
        <v>9</v>
      </c>
      <c r="I605" t="s">
        <v>26</v>
      </c>
      <c r="J605" t="s">
        <v>22</v>
      </c>
      <c r="K605" t="s">
        <v>12</v>
      </c>
      <c r="L605" t="s">
        <v>13</v>
      </c>
      <c r="M605" s="13" t="str">
        <f>VLOOKUP($L$2:$L$2367,Agenumeric!$A$1:$B$6,2,FALSE)</f>
        <v>25_34</v>
      </c>
      <c r="N605" s="13">
        <f t="shared" si="46"/>
        <v>0</v>
      </c>
      <c r="O605" s="13" t="str">
        <f t="shared" si="47"/>
        <v>Weekend</v>
      </c>
      <c r="P605" s="13">
        <f t="shared" si="48"/>
        <v>15</v>
      </c>
      <c r="Q605" s="13" t="str">
        <f t="shared" si="49"/>
        <v>Afternoon</v>
      </c>
      <c r="R605" t="str">
        <f>IFERROR(IF(H605="conversion",VLOOKUP($A$2:$A$2367,Retargeting!$A$2:$B$1703,2,FALSE),""),"No")</f>
        <v/>
      </c>
      <c r="S605" t="str">
        <f>IFERROR(IF(H605="conversion",VLOOKUP($A$2:$A$2367,Prospecting!$A$2:$B$427,2,FALSE),""),"No")</f>
        <v/>
      </c>
    </row>
    <row r="606" spans="1:19" x14ac:dyDescent="0.2">
      <c r="A606">
        <v>72</v>
      </c>
      <c r="B606" s="1">
        <v>43471.646527777775</v>
      </c>
      <c r="C606" s="7">
        <f t="shared" si="45"/>
        <v>1</v>
      </c>
      <c r="D606" s="1" t="str">
        <f>VLOOKUP($C$2:$C$2367,Weekday!$A$1:$B$8,2,FALSE)</f>
        <v>Sunday</v>
      </c>
      <c r="E606" t="s">
        <v>351</v>
      </c>
      <c r="F606" t="s">
        <v>346</v>
      </c>
      <c r="G606" t="s">
        <v>19</v>
      </c>
      <c r="H606" t="s">
        <v>9</v>
      </c>
      <c r="I606" t="s">
        <v>26</v>
      </c>
      <c r="J606" t="s">
        <v>22</v>
      </c>
      <c r="K606" t="s">
        <v>12</v>
      </c>
      <c r="L606" t="s">
        <v>13</v>
      </c>
      <c r="M606" s="13" t="str">
        <f>VLOOKUP($L$2:$L$2367,Agenumeric!$A$1:$B$6,2,FALSE)</f>
        <v>25_34</v>
      </c>
      <c r="N606" s="13">
        <f t="shared" si="46"/>
        <v>0</v>
      </c>
      <c r="O606" s="13" t="str">
        <f t="shared" si="47"/>
        <v>Weekend</v>
      </c>
      <c r="P606" s="13">
        <f t="shared" si="48"/>
        <v>15</v>
      </c>
      <c r="Q606" s="13" t="str">
        <f t="shared" si="49"/>
        <v>Afternoon</v>
      </c>
      <c r="R606" t="str">
        <f>IFERROR(IF(H606="conversion",VLOOKUP($A$2:$A$2367,Retargeting!$A$2:$B$1703,2,FALSE),""),"No")</f>
        <v/>
      </c>
      <c r="S606" t="str">
        <f>IFERROR(IF(H606="conversion",VLOOKUP($A$2:$A$2367,Prospecting!$A$2:$B$427,2,FALSE),""),"No")</f>
        <v/>
      </c>
    </row>
    <row r="607" spans="1:19" x14ac:dyDescent="0.2">
      <c r="A607">
        <v>72</v>
      </c>
      <c r="B607" s="1">
        <v>43471.64166666667</v>
      </c>
      <c r="C607" s="7">
        <f t="shared" si="45"/>
        <v>1</v>
      </c>
      <c r="D607" s="1" t="str">
        <f>VLOOKUP($C$2:$C$2367,Weekday!$A$1:$B$8,2,FALSE)</f>
        <v>Sunday</v>
      </c>
      <c r="E607" t="s">
        <v>351</v>
      </c>
      <c r="F607" t="s">
        <v>346</v>
      </c>
      <c r="G607" t="s">
        <v>19</v>
      </c>
      <c r="H607" t="s">
        <v>9</v>
      </c>
      <c r="I607" t="s">
        <v>26</v>
      </c>
      <c r="J607" t="s">
        <v>22</v>
      </c>
      <c r="K607" t="s">
        <v>12</v>
      </c>
      <c r="L607" t="s">
        <v>13</v>
      </c>
      <c r="M607" s="13" t="str">
        <f>VLOOKUP($L$2:$L$2367,Agenumeric!$A$1:$B$6,2,FALSE)</f>
        <v>25_34</v>
      </c>
      <c r="N607" s="13">
        <f t="shared" si="46"/>
        <v>0</v>
      </c>
      <c r="O607" s="13" t="str">
        <f t="shared" si="47"/>
        <v>Weekend</v>
      </c>
      <c r="P607" s="13">
        <f t="shared" si="48"/>
        <v>15</v>
      </c>
      <c r="Q607" s="13" t="str">
        <f t="shared" si="49"/>
        <v>Afternoon</v>
      </c>
      <c r="R607" t="str">
        <f>IFERROR(IF(H607="conversion",VLOOKUP($A$2:$A$2367,Retargeting!$A$2:$B$1703,2,FALSE),""),"No")</f>
        <v/>
      </c>
      <c r="S607" t="str">
        <f>IFERROR(IF(H607="conversion",VLOOKUP($A$2:$A$2367,Prospecting!$A$2:$B$427,2,FALSE),""),"No")</f>
        <v/>
      </c>
    </row>
    <row r="608" spans="1:19" x14ac:dyDescent="0.2">
      <c r="A608">
        <v>72</v>
      </c>
      <c r="B608" s="1">
        <v>43471.651388888888</v>
      </c>
      <c r="C608" s="7">
        <f t="shared" si="45"/>
        <v>1</v>
      </c>
      <c r="D608" s="1" t="str">
        <f>VLOOKUP($C$2:$C$2367,Weekday!$A$1:$B$8,2,FALSE)</f>
        <v>Sunday</v>
      </c>
      <c r="E608" t="s">
        <v>351</v>
      </c>
      <c r="F608" t="s">
        <v>346</v>
      </c>
      <c r="G608" t="s">
        <v>19</v>
      </c>
      <c r="H608" t="s">
        <v>9</v>
      </c>
      <c r="I608" t="s">
        <v>26</v>
      </c>
      <c r="J608" t="s">
        <v>22</v>
      </c>
      <c r="K608" t="s">
        <v>12</v>
      </c>
      <c r="L608" t="s">
        <v>13</v>
      </c>
      <c r="M608" s="13" t="str">
        <f>VLOOKUP($L$2:$L$2367,Agenumeric!$A$1:$B$6,2,FALSE)</f>
        <v>25_34</v>
      </c>
      <c r="N608" s="13">
        <f t="shared" si="46"/>
        <v>0</v>
      </c>
      <c r="O608" s="13" t="str">
        <f t="shared" si="47"/>
        <v>Weekend</v>
      </c>
      <c r="P608" s="13">
        <f t="shared" si="48"/>
        <v>15</v>
      </c>
      <c r="Q608" s="13" t="str">
        <f t="shared" si="49"/>
        <v>Afternoon</v>
      </c>
      <c r="R608" t="str">
        <f>IFERROR(IF(H608="conversion",VLOOKUP($A$2:$A$2367,Retargeting!$A$2:$B$1703,2,FALSE),""),"No")</f>
        <v/>
      </c>
      <c r="S608" t="str">
        <f>IFERROR(IF(H608="conversion",VLOOKUP($A$2:$A$2367,Prospecting!$A$2:$B$427,2,FALSE),""),"No")</f>
        <v/>
      </c>
    </row>
    <row r="609" spans="1:19" x14ac:dyDescent="0.2">
      <c r="A609">
        <v>72</v>
      </c>
      <c r="B609" s="1">
        <v>43471.623611111114</v>
      </c>
      <c r="C609" s="7">
        <f t="shared" si="45"/>
        <v>1</v>
      </c>
      <c r="D609" s="1" t="str">
        <f>VLOOKUP($C$2:$C$2367,Weekday!$A$1:$B$8,2,FALSE)</f>
        <v>Sunday</v>
      </c>
      <c r="E609" t="s">
        <v>351</v>
      </c>
      <c r="F609" t="s">
        <v>346</v>
      </c>
      <c r="G609" t="s">
        <v>19</v>
      </c>
      <c r="H609" t="s">
        <v>9</v>
      </c>
      <c r="I609" t="s">
        <v>26</v>
      </c>
      <c r="J609" t="s">
        <v>22</v>
      </c>
      <c r="K609" t="s">
        <v>12</v>
      </c>
      <c r="L609" t="s">
        <v>13</v>
      </c>
      <c r="M609" s="13" t="str">
        <f>VLOOKUP($L$2:$L$2367,Agenumeric!$A$1:$B$6,2,FALSE)</f>
        <v>25_34</v>
      </c>
      <c r="N609" s="13">
        <f t="shared" si="46"/>
        <v>0</v>
      </c>
      <c r="O609" s="13" t="str">
        <f t="shared" si="47"/>
        <v>Weekend</v>
      </c>
      <c r="P609" s="13">
        <f t="shared" si="48"/>
        <v>14</v>
      </c>
      <c r="Q609" s="13" t="str">
        <f t="shared" si="49"/>
        <v>Afternoon</v>
      </c>
      <c r="R609" t="str">
        <f>IFERROR(IF(H609="conversion",VLOOKUP($A$2:$A$2367,Retargeting!$A$2:$B$1703,2,FALSE),""),"No")</f>
        <v/>
      </c>
      <c r="S609" t="str">
        <f>IFERROR(IF(H609="conversion",VLOOKUP($A$2:$A$2367,Prospecting!$A$2:$B$427,2,FALSE),""),"No")</f>
        <v/>
      </c>
    </row>
    <row r="610" spans="1:19" x14ac:dyDescent="0.2">
      <c r="A610">
        <v>72</v>
      </c>
      <c r="B610" s="1">
        <v>43471.654861111114</v>
      </c>
      <c r="C610" s="7">
        <f t="shared" si="45"/>
        <v>1</v>
      </c>
      <c r="D610" s="1" t="str">
        <f>VLOOKUP($C$2:$C$2367,Weekday!$A$1:$B$8,2,FALSE)</f>
        <v>Sunday</v>
      </c>
      <c r="E610" t="s">
        <v>351</v>
      </c>
      <c r="F610" t="s">
        <v>346</v>
      </c>
      <c r="G610" t="s">
        <v>19</v>
      </c>
      <c r="H610" t="s">
        <v>9</v>
      </c>
      <c r="I610" t="s">
        <v>26</v>
      </c>
      <c r="J610" t="s">
        <v>22</v>
      </c>
      <c r="K610" t="s">
        <v>12</v>
      </c>
      <c r="L610" t="s">
        <v>13</v>
      </c>
      <c r="M610" s="13" t="str">
        <f>VLOOKUP($L$2:$L$2367,Agenumeric!$A$1:$B$6,2,FALSE)</f>
        <v>25_34</v>
      </c>
      <c r="N610" s="13">
        <f t="shared" si="46"/>
        <v>0</v>
      </c>
      <c r="O610" s="13" t="str">
        <f t="shared" si="47"/>
        <v>Weekend</v>
      </c>
      <c r="P610" s="13">
        <f t="shared" si="48"/>
        <v>15</v>
      </c>
      <c r="Q610" s="13" t="str">
        <f t="shared" si="49"/>
        <v>Afternoon</v>
      </c>
      <c r="R610" t="str">
        <f>IFERROR(IF(H610="conversion",VLOOKUP($A$2:$A$2367,Retargeting!$A$2:$B$1703,2,FALSE),""),"No")</f>
        <v/>
      </c>
      <c r="S610" t="str">
        <f>IFERROR(IF(H610="conversion",VLOOKUP($A$2:$A$2367,Prospecting!$A$2:$B$427,2,FALSE),""),"No")</f>
        <v/>
      </c>
    </row>
    <row r="611" spans="1:19" x14ac:dyDescent="0.2">
      <c r="A611">
        <v>72</v>
      </c>
      <c r="B611" s="1">
        <v>43471.643055555556</v>
      </c>
      <c r="C611" s="7">
        <f t="shared" si="45"/>
        <v>1</v>
      </c>
      <c r="D611" s="1" t="str">
        <f>VLOOKUP($C$2:$C$2367,Weekday!$A$1:$B$8,2,FALSE)</f>
        <v>Sunday</v>
      </c>
      <c r="E611" t="s">
        <v>351</v>
      </c>
      <c r="F611" t="s">
        <v>346</v>
      </c>
      <c r="G611" t="s">
        <v>19</v>
      </c>
      <c r="H611" t="s">
        <v>9</v>
      </c>
      <c r="I611" t="s">
        <v>26</v>
      </c>
      <c r="J611" t="s">
        <v>22</v>
      </c>
      <c r="K611" t="s">
        <v>12</v>
      </c>
      <c r="L611" t="s">
        <v>13</v>
      </c>
      <c r="M611" s="13" t="str">
        <f>VLOOKUP($L$2:$L$2367,Agenumeric!$A$1:$B$6,2,FALSE)</f>
        <v>25_34</v>
      </c>
      <c r="N611" s="13">
        <f t="shared" si="46"/>
        <v>0</v>
      </c>
      <c r="O611" s="13" t="str">
        <f t="shared" si="47"/>
        <v>Weekend</v>
      </c>
      <c r="P611" s="13">
        <f t="shared" si="48"/>
        <v>15</v>
      </c>
      <c r="Q611" s="13" t="str">
        <f t="shared" si="49"/>
        <v>Afternoon</v>
      </c>
      <c r="R611" t="str">
        <f>IFERROR(IF(H611="conversion",VLOOKUP($A$2:$A$2367,Retargeting!$A$2:$B$1703,2,FALSE),""),"No")</f>
        <v/>
      </c>
      <c r="S611" t="str">
        <f>IFERROR(IF(H611="conversion",VLOOKUP($A$2:$A$2367,Prospecting!$A$2:$B$427,2,FALSE),""),"No")</f>
        <v/>
      </c>
    </row>
    <row r="612" spans="1:19" x14ac:dyDescent="0.2">
      <c r="A612">
        <v>72</v>
      </c>
      <c r="B612" s="1">
        <v>43471.654166666667</v>
      </c>
      <c r="C612" s="7">
        <f t="shared" si="45"/>
        <v>1</v>
      </c>
      <c r="D612" s="1" t="str">
        <f>VLOOKUP($C$2:$C$2367,Weekday!$A$1:$B$8,2,FALSE)</f>
        <v>Sunday</v>
      </c>
      <c r="E612" t="s">
        <v>351</v>
      </c>
      <c r="F612" t="s">
        <v>346</v>
      </c>
      <c r="G612" t="s">
        <v>19</v>
      </c>
      <c r="H612" t="s">
        <v>9</v>
      </c>
      <c r="I612" t="s">
        <v>26</v>
      </c>
      <c r="J612" t="s">
        <v>22</v>
      </c>
      <c r="K612" t="s">
        <v>12</v>
      </c>
      <c r="L612" t="s">
        <v>13</v>
      </c>
      <c r="M612" s="13" t="str">
        <f>VLOOKUP($L$2:$L$2367,Agenumeric!$A$1:$B$6,2,FALSE)</f>
        <v>25_34</v>
      </c>
      <c r="N612" s="13">
        <f t="shared" si="46"/>
        <v>0</v>
      </c>
      <c r="O612" s="13" t="str">
        <f t="shared" si="47"/>
        <v>Weekend</v>
      </c>
      <c r="P612" s="13">
        <f t="shared" si="48"/>
        <v>15</v>
      </c>
      <c r="Q612" s="13" t="str">
        <f t="shared" si="49"/>
        <v>Afternoon</v>
      </c>
      <c r="R612" t="str">
        <f>IFERROR(IF(H612="conversion",VLOOKUP($A$2:$A$2367,Retargeting!$A$2:$B$1703,2,FALSE),""),"No")</f>
        <v/>
      </c>
      <c r="S612" t="str">
        <f>IFERROR(IF(H612="conversion",VLOOKUP($A$2:$A$2367,Prospecting!$A$2:$B$427,2,FALSE),""),"No")</f>
        <v/>
      </c>
    </row>
    <row r="613" spans="1:19" x14ac:dyDescent="0.2">
      <c r="A613">
        <v>72</v>
      </c>
      <c r="B613" s="1">
        <v>43471.633333333331</v>
      </c>
      <c r="C613" s="7">
        <f t="shared" si="45"/>
        <v>1</v>
      </c>
      <c r="D613" s="1" t="str">
        <f>VLOOKUP($C$2:$C$2367,Weekday!$A$1:$B$8,2,FALSE)</f>
        <v>Sunday</v>
      </c>
      <c r="E613" t="s">
        <v>351</v>
      </c>
      <c r="F613" t="s">
        <v>346</v>
      </c>
      <c r="G613" t="s">
        <v>19</v>
      </c>
      <c r="H613" t="s">
        <v>9</v>
      </c>
      <c r="I613" t="s">
        <v>26</v>
      </c>
      <c r="J613" t="s">
        <v>22</v>
      </c>
      <c r="K613" t="s">
        <v>12</v>
      </c>
      <c r="L613" t="s">
        <v>13</v>
      </c>
      <c r="M613" s="13" t="str">
        <f>VLOOKUP($L$2:$L$2367,Agenumeric!$A$1:$B$6,2,FALSE)</f>
        <v>25_34</v>
      </c>
      <c r="N613" s="13">
        <f t="shared" si="46"/>
        <v>0</v>
      </c>
      <c r="O613" s="13" t="str">
        <f t="shared" si="47"/>
        <v>Weekend</v>
      </c>
      <c r="P613" s="13">
        <f t="shared" si="48"/>
        <v>15</v>
      </c>
      <c r="Q613" s="13" t="str">
        <f t="shared" si="49"/>
        <v>Afternoon</v>
      </c>
      <c r="R613" t="str">
        <f>IFERROR(IF(H613="conversion",VLOOKUP($A$2:$A$2367,Retargeting!$A$2:$B$1703,2,FALSE),""),"No")</f>
        <v/>
      </c>
      <c r="S613" t="str">
        <f>IFERROR(IF(H613="conversion",VLOOKUP($A$2:$A$2367,Prospecting!$A$2:$B$427,2,FALSE),""),"No")</f>
        <v/>
      </c>
    </row>
    <row r="614" spans="1:19" x14ac:dyDescent="0.2">
      <c r="A614">
        <v>72</v>
      </c>
      <c r="B614" s="1">
        <v>43471.656944444447</v>
      </c>
      <c r="C614" s="7">
        <f t="shared" si="45"/>
        <v>1</v>
      </c>
      <c r="D614" s="1" t="str">
        <f>VLOOKUP($C$2:$C$2367,Weekday!$A$1:$B$8,2,FALSE)</f>
        <v>Sunday</v>
      </c>
      <c r="E614" t="s">
        <v>351</v>
      </c>
      <c r="F614" t="s">
        <v>346</v>
      </c>
      <c r="G614" t="s">
        <v>19</v>
      </c>
      <c r="H614" t="s">
        <v>9</v>
      </c>
      <c r="I614" t="s">
        <v>26</v>
      </c>
      <c r="J614" t="s">
        <v>22</v>
      </c>
      <c r="K614" t="s">
        <v>12</v>
      </c>
      <c r="L614" t="s">
        <v>13</v>
      </c>
      <c r="M614" s="13" t="str">
        <f>VLOOKUP($L$2:$L$2367,Agenumeric!$A$1:$B$6,2,FALSE)</f>
        <v>25_34</v>
      </c>
      <c r="N614" s="13">
        <f t="shared" si="46"/>
        <v>0</v>
      </c>
      <c r="O614" s="13" t="str">
        <f t="shared" si="47"/>
        <v>Weekend</v>
      </c>
      <c r="P614" s="13">
        <f t="shared" si="48"/>
        <v>15</v>
      </c>
      <c r="Q614" s="13" t="str">
        <f t="shared" si="49"/>
        <v>Afternoon</v>
      </c>
      <c r="R614" t="str">
        <f>IFERROR(IF(H614="conversion",VLOOKUP($A$2:$A$2367,Retargeting!$A$2:$B$1703,2,FALSE),""),"No")</f>
        <v/>
      </c>
      <c r="S614" t="str">
        <f>IFERROR(IF(H614="conversion",VLOOKUP($A$2:$A$2367,Prospecting!$A$2:$B$427,2,FALSE),""),"No")</f>
        <v/>
      </c>
    </row>
    <row r="615" spans="1:19" x14ac:dyDescent="0.2">
      <c r="A615">
        <v>72</v>
      </c>
      <c r="B615" s="1">
        <v>43471.638194444444</v>
      </c>
      <c r="C615" s="7">
        <f t="shared" si="45"/>
        <v>1</v>
      </c>
      <c r="D615" s="1" t="str">
        <f>VLOOKUP($C$2:$C$2367,Weekday!$A$1:$B$8,2,FALSE)</f>
        <v>Sunday</v>
      </c>
      <c r="E615" t="s">
        <v>351</v>
      </c>
      <c r="F615" t="s">
        <v>346</v>
      </c>
      <c r="G615" t="s">
        <v>19</v>
      </c>
      <c r="H615" t="s">
        <v>9</v>
      </c>
      <c r="I615" t="s">
        <v>26</v>
      </c>
      <c r="J615" t="s">
        <v>22</v>
      </c>
      <c r="K615" t="s">
        <v>12</v>
      </c>
      <c r="L615" t="s">
        <v>13</v>
      </c>
      <c r="M615" s="13" t="str">
        <f>VLOOKUP($L$2:$L$2367,Agenumeric!$A$1:$B$6,2,FALSE)</f>
        <v>25_34</v>
      </c>
      <c r="N615" s="13">
        <f t="shared" si="46"/>
        <v>0</v>
      </c>
      <c r="O615" s="13" t="str">
        <f t="shared" si="47"/>
        <v>Weekend</v>
      </c>
      <c r="P615" s="13">
        <f t="shared" si="48"/>
        <v>15</v>
      </c>
      <c r="Q615" s="13" t="str">
        <f t="shared" si="49"/>
        <v>Afternoon</v>
      </c>
      <c r="R615" t="str">
        <f>IFERROR(IF(H615="conversion",VLOOKUP($A$2:$A$2367,Retargeting!$A$2:$B$1703,2,FALSE),""),"No")</f>
        <v/>
      </c>
      <c r="S615" t="str">
        <f>IFERROR(IF(H615="conversion",VLOOKUP($A$2:$A$2367,Prospecting!$A$2:$B$427,2,FALSE),""),"No")</f>
        <v/>
      </c>
    </row>
    <row r="616" spans="1:19" x14ac:dyDescent="0.2">
      <c r="A616">
        <v>72</v>
      </c>
      <c r="B616" s="1">
        <v>43471.628472222219</v>
      </c>
      <c r="C616" s="7">
        <f t="shared" si="45"/>
        <v>1</v>
      </c>
      <c r="D616" s="1" t="str">
        <f>VLOOKUP($C$2:$C$2367,Weekday!$A$1:$B$8,2,FALSE)</f>
        <v>Sunday</v>
      </c>
      <c r="E616" t="s">
        <v>351</v>
      </c>
      <c r="F616" t="s">
        <v>346</v>
      </c>
      <c r="G616" t="s">
        <v>19</v>
      </c>
      <c r="H616" t="s">
        <v>9</v>
      </c>
      <c r="I616" t="s">
        <v>26</v>
      </c>
      <c r="J616" t="s">
        <v>22</v>
      </c>
      <c r="K616" t="s">
        <v>12</v>
      </c>
      <c r="L616" t="s">
        <v>13</v>
      </c>
      <c r="M616" s="13" t="str">
        <f>VLOOKUP($L$2:$L$2367,Agenumeric!$A$1:$B$6,2,FALSE)</f>
        <v>25_34</v>
      </c>
      <c r="N616" s="13">
        <f t="shared" si="46"/>
        <v>0</v>
      </c>
      <c r="O616" s="13" t="str">
        <f t="shared" si="47"/>
        <v>Weekend</v>
      </c>
      <c r="P616" s="13">
        <f t="shared" si="48"/>
        <v>15</v>
      </c>
      <c r="Q616" s="13" t="str">
        <f t="shared" si="49"/>
        <v>Afternoon</v>
      </c>
      <c r="R616" t="str">
        <f>IFERROR(IF(H616="conversion",VLOOKUP($A$2:$A$2367,Retargeting!$A$2:$B$1703,2,FALSE),""),"No")</f>
        <v/>
      </c>
      <c r="S616" t="str">
        <f>IFERROR(IF(H616="conversion",VLOOKUP($A$2:$A$2367,Prospecting!$A$2:$B$427,2,FALSE),""),"No")</f>
        <v/>
      </c>
    </row>
    <row r="617" spans="1:19" x14ac:dyDescent="0.2">
      <c r="A617">
        <v>72</v>
      </c>
      <c r="B617" s="1">
        <v>43471.643750000003</v>
      </c>
      <c r="C617" s="7">
        <f t="shared" si="45"/>
        <v>1</v>
      </c>
      <c r="D617" s="1" t="str">
        <f>VLOOKUP($C$2:$C$2367,Weekday!$A$1:$B$8,2,FALSE)</f>
        <v>Sunday</v>
      </c>
      <c r="E617" t="s">
        <v>351</v>
      </c>
      <c r="F617" t="s">
        <v>346</v>
      </c>
      <c r="G617" t="s">
        <v>19</v>
      </c>
      <c r="H617" t="s">
        <v>9</v>
      </c>
      <c r="I617" t="s">
        <v>26</v>
      </c>
      <c r="J617" t="s">
        <v>22</v>
      </c>
      <c r="K617" t="s">
        <v>12</v>
      </c>
      <c r="L617" t="s">
        <v>13</v>
      </c>
      <c r="M617" s="13" t="str">
        <f>VLOOKUP($L$2:$L$2367,Agenumeric!$A$1:$B$6,2,FALSE)</f>
        <v>25_34</v>
      </c>
      <c r="N617" s="13">
        <f t="shared" si="46"/>
        <v>0</v>
      </c>
      <c r="O617" s="13" t="str">
        <f t="shared" si="47"/>
        <v>Weekend</v>
      </c>
      <c r="P617" s="13">
        <f t="shared" si="48"/>
        <v>15</v>
      </c>
      <c r="Q617" s="13" t="str">
        <f t="shared" si="49"/>
        <v>Afternoon</v>
      </c>
      <c r="R617" t="str">
        <f>IFERROR(IF(H617="conversion",VLOOKUP($A$2:$A$2367,Retargeting!$A$2:$B$1703,2,FALSE),""),"No")</f>
        <v/>
      </c>
      <c r="S617" t="str">
        <f>IFERROR(IF(H617="conversion",VLOOKUP($A$2:$A$2367,Prospecting!$A$2:$B$427,2,FALSE),""),"No")</f>
        <v/>
      </c>
    </row>
    <row r="618" spans="1:19" x14ac:dyDescent="0.2">
      <c r="A618">
        <v>72</v>
      </c>
      <c r="B618" s="1">
        <v>43471.63958333333</v>
      </c>
      <c r="C618" s="7">
        <f t="shared" si="45"/>
        <v>1</v>
      </c>
      <c r="D618" s="1" t="str">
        <f>VLOOKUP($C$2:$C$2367,Weekday!$A$1:$B$8,2,FALSE)</f>
        <v>Sunday</v>
      </c>
      <c r="E618" t="s">
        <v>351</v>
      </c>
      <c r="F618" t="s">
        <v>346</v>
      </c>
      <c r="G618" t="s">
        <v>19</v>
      </c>
      <c r="H618" t="s">
        <v>9</v>
      </c>
      <c r="I618" t="s">
        <v>26</v>
      </c>
      <c r="J618" t="s">
        <v>29</v>
      </c>
      <c r="K618" t="s">
        <v>12</v>
      </c>
      <c r="L618" t="s">
        <v>13</v>
      </c>
      <c r="M618" s="13" t="str">
        <f>VLOOKUP($L$2:$L$2367,Agenumeric!$A$1:$B$6,2,FALSE)</f>
        <v>25_34</v>
      </c>
      <c r="N618" s="13">
        <f t="shared" si="46"/>
        <v>0</v>
      </c>
      <c r="O618" s="13" t="str">
        <f t="shared" si="47"/>
        <v>Weekend</v>
      </c>
      <c r="P618" s="13">
        <f t="shared" si="48"/>
        <v>15</v>
      </c>
      <c r="Q618" s="13" t="str">
        <f t="shared" si="49"/>
        <v>Afternoon</v>
      </c>
      <c r="R618" t="str">
        <f>IFERROR(IF(H618="conversion",VLOOKUP($A$2:$A$2367,Retargeting!$A$2:$B$1703,2,FALSE),""),"No")</f>
        <v/>
      </c>
      <c r="S618" t="str">
        <f>IFERROR(IF(H618="conversion",VLOOKUP($A$2:$A$2367,Prospecting!$A$2:$B$427,2,FALSE),""),"No")</f>
        <v/>
      </c>
    </row>
    <row r="619" spans="1:19" x14ac:dyDescent="0.2">
      <c r="A619">
        <v>72</v>
      </c>
      <c r="B619" s="1">
        <v>43471.643055555556</v>
      </c>
      <c r="C619" s="7">
        <f t="shared" si="45"/>
        <v>1</v>
      </c>
      <c r="D619" s="1" t="str">
        <f>VLOOKUP($C$2:$C$2367,Weekday!$A$1:$B$8,2,FALSE)</f>
        <v>Sunday</v>
      </c>
      <c r="E619" t="s">
        <v>351</v>
      </c>
      <c r="F619" t="s">
        <v>346</v>
      </c>
      <c r="G619" t="s">
        <v>19</v>
      </c>
      <c r="H619" t="s">
        <v>9</v>
      </c>
      <c r="I619" t="s">
        <v>26</v>
      </c>
      <c r="J619" t="s">
        <v>29</v>
      </c>
      <c r="K619" t="s">
        <v>12</v>
      </c>
      <c r="L619" t="s">
        <v>13</v>
      </c>
      <c r="M619" s="13" t="str">
        <f>VLOOKUP($L$2:$L$2367,Agenumeric!$A$1:$B$6,2,FALSE)</f>
        <v>25_34</v>
      </c>
      <c r="N619" s="13">
        <f t="shared" si="46"/>
        <v>0</v>
      </c>
      <c r="O619" s="13" t="str">
        <f t="shared" si="47"/>
        <v>Weekend</v>
      </c>
      <c r="P619" s="13">
        <f t="shared" si="48"/>
        <v>15</v>
      </c>
      <c r="Q619" s="13" t="str">
        <f t="shared" si="49"/>
        <v>Afternoon</v>
      </c>
      <c r="R619" t="str">
        <f>IFERROR(IF(H619="conversion",VLOOKUP($A$2:$A$2367,Retargeting!$A$2:$B$1703,2,FALSE),""),"No")</f>
        <v/>
      </c>
      <c r="S619" t="str">
        <f>IFERROR(IF(H619="conversion",VLOOKUP($A$2:$A$2367,Prospecting!$A$2:$B$427,2,FALSE),""),"No")</f>
        <v/>
      </c>
    </row>
    <row r="620" spans="1:19" x14ac:dyDescent="0.2">
      <c r="A620">
        <v>72</v>
      </c>
      <c r="B620" s="1">
        <v>43471.643750000003</v>
      </c>
      <c r="C620" s="7">
        <f t="shared" si="45"/>
        <v>1</v>
      </c>
      <c r="D620" s="1" t="str">
        <f>VLOOKUP($C$2:$C$2367,Weekday!$A$1:$B$8,2,FALSE)</f>
        <v>Sunday</v>
      </c>
      <c r="E620" t="s">
        <v>351</v>
      </c>
      <c r="F620" t="s">
        <v>346</v>
      </c>
      <c r="G620" t="s">
        <v>19</v>
      </c>
      <c r="H620" t="s">
        <v>9</v>
      </c>
      <c r="I620" t="s">
        <v>26</v>
      </c>
      <c r="J620" t="s">
        <v>29</v>
      </c>
      <c r="K620" t="s">
        <v>12</v>
      </c>
      <c r="L620" t="s">
        <v>13</v>
      </c>
      <c r="M620" s="13" t="str">
        <f>VLOOKUP($L$2:$L$2367,Agenumeric!$A$1:$B$6,2,FALSE)</f>
        <v>25_34</v>
      </c>
      <c r="N620" s="13">
        <f t="shared" si="46"/>
        <v>0</v>
      </c>
      <c r="O620" s="13" t="str">
        <f t="shared" si="47"/>
        <v>Weekend</v>
      </c>
      <c r="P620" s="13">
        <f t="shared" si="48"/>
        <v>15</v>
      </c>
      <c r="Q620" s="13" t="str">
        <f t="shared" si="49"/>
        <v>Afternoon</v>
      </c>
      <c r="R620" t="str">
        <f>IFERROR(IF(H620="conversion",VLOOKUP($A$2:$A$2367,Retargeting!$A$2:$B$1703,2,FALSE),""),"No")</f>
        <v/>
      </c>
      <c r="S620" t="str">
        <f>IFERROR(IF(H620="conversion",VLOOKUP($A$2:$A$2367,Prospecting!$A$2:$B$427,2,FALSE),""),"No")</f>
        <v/>
      </c>
    </row>
    <row r="621" spans="1:19" x14ac:dyDescent="0.2">
      <c r="A621">
        <v>72</v>
      </c>
      <c r="B621" s="1">
        <v>43471.630555555559</v>
      </c>
      <c r="C621" s="7">
        <f t="shared" si="45"/>
        <v>1</v>
      </c>
      <c r="D621" s="1" t="str">
        <f>VLOOKUP($C$2:$C$2367,Weekday!$A$1:$B$8,2,FALSE)</f>
        <v>Sunday</v>
      </c>
      <c r="E621" t="s">
        <v>351</v>
      </c>
      <c r="F621" t="s">
        <v>346</v>
      </c>
      <c r="G621" t="s">
        <v>19</v>
      </c>
      <c r="H621" t="s">
        <v>9</v>
      </c>
      <c r="I621" t="s">
        <v>26</v>
      </c>
      <c r="J621" t="s">
        <v>29</v>
      </c>
      <c r="K621" t="s">
        <v>12</v>
      </c>
      <c r="L621" t="s">
        <v>13</v>
      </c>
      <c r="M621" s="13" t="str">
        <f>VLOOKUP($L$2:$L$2367,Agenumeric!$A$1:$B$6,2,FALSE)</f>
        <v>25_34</v>
      </c>
      <c r="N621" s="13">
        <f t="shared" si="46"/>
        <v>0</v>
      </c>
      <c r="O621" s="13" t="str">
        <f t="shared" si="47"/>
        <v>Weekend</v>
      </c>
      <c r="P621" s="13">
        <f t="shared" si="48"/>
        <v>15</v>
      </c>
      <c r="Q621" s="13" t="str">
        <f t="shared" si="49"/>
        <v>Afternoon</v>
      </c>
      <c r="R621" t="str">
        <f>IFERROR(IF(H621="conversion",VLOOKUP($A$2:$A$2367,Retargeting!$A$2:$B$1703,2,FALSE),""),"No")</f>
        <v/>
      </c>
      <c r="S621" t="str">
        <f>IFERROR(IF(H621="conversion",VLOOKUP($A$2:$A$2367,Prospecting!$A$2:$B$427,2,FALSE),""),"No")</f>
        <v/>
      </c>
    </row>
    <row r="622" spans="1:19" x14ac:dyDescent="0.2">
      <c r="A622">
        <v>72</v>
      </c>
      <c r="B622" s="1">
        <v>43471.649305555555</v>
      </c>
      <c r="C622" s="7">
        <f t="shared" si="45"/>
        <v>1</v>
      </c>
      <c r="D622" s="1" t="str">
        <f>VLOOKUP($C$2:$C$2367,Weekday!$A$1:$B$8,2,FALSE)</f>
        <v>Sunday</v>
      </c>
      <c r="E622" t="s">
        <v>351</v>
      </c>
      <c r="F622" t="s">
        <v>346</v>
      </c>
      <c r="G622" t="s">
        <v>19</v>
      </c>
      <c r="H622" t="s">
        <v>9</v>
      </c>
      <c r="I622" t="s">
        <v>26</v>
      </c>
      <c r="J622" t="s">
        <v>29</v>
      </c>
      <c r="K622" t="s">
        <v>12</v>
      </c>
      <c r="L622" t="s">
        <v>13</v>
      </c>
      <c r="M622" s="13" t="str">
        <f>VLOOKUP($L$2:$L$2367,Agenumeric!$A$1:$B$6,2,FALSE)</f>
        <v>25_34</v>
      </c>
      <c r="N622" s="13">
        <f t="shared" si="46"/>
        <v>0</v>
      </c>
      <c r="O622" s="13" t="str">
        <f t="shared" si="47"/>
        <v>Weekend</v>
      </c>
      <c r="P622" s="13">
        <f t="shared" si="48"/>
        <v>15</v>
      </c>
      <c r="Q622" s="13" t="str">
        <f t="shared" si="49"/>
        <v>Afternoon</v>
      </c>
      <c r="R622" t="str">
        <f>IFERROR(IF(H622="conversion",VLOOKUP($A$2:$A$2367,Retargeting!$A$2:$B$1703,2,FALSE),""),"No")</f>
        <v/>
      </c>
      <c r="S622" t="str">
        <f>IFERROR(IF(H622="conversion",VLOOKUP($A$2:$A$2367,Prospecting!$A$2:$B$427,2,FALSE),""),"No")</f>
        <v/>
      </c>
    </row>
    <row r="623" spans="1:19" x14ac:dyDescent="0.2">
      <c r="A623">
        <v>72</v>
      </c>
      <c r="B623" s="1">
        <v>43471.631944444445</v>
      </c>
      <c r="C623" s="7">
        <f t="shared" si="45"/>
        <v>1</v>
      </c>
      <c r="D623" s="1" t="str">
        <f>VLOOKUP($C$2:$C$2367,Weekday!$A$1:$B$8,2,FALSE)</f>
        <v>Sunday</v>
      </c>
      <c r="E623" t="s">
        <v>351</v>
      </c>
      <c r="F623" t="s">
        <v>346</v>
      </c>
      <c r="G623" t="s">
        <v>19</v>
      </c>
      <c r="H623" t="s">
        <v>9</v>
      </c>
      <c r="I623" t="s">
        <v>26</v>
      </c>
      <c r="J623" t="s">
        <v>29</v>
      </c>
      <c r="K623" t="s">
        <v>12</v>
      </c>
      <c r="L623" t="s">
        <v>13</v>
      </c>
      <c r="M623" s="13" t="str">
        <f>VLOOKUP($L$2:$L$2367,Agenumeric!$A$1:$B$6,2,FALSE)</f>
        <v>25_34</v>
      </c>
      <c r="N623" s="13">
        <f t="shared" si="46"/>
        <v>0</v>
      </c>
      <c r="O623" s="13" t="str">
        <f t="shared" si="47"/>
        <v>Weekend</v>
      </c>
      <c r="P623" s="13">
        <f t="shared" si="48"/>
        <v>15</v>
      </c>
      <c r="Q623" s="13" t="str">
        <f t="shared" si="49"/>
        <v>Afternoon</v>
      </c>
      <c r="R623" t="str">
        <f>IFERROR(IF(H623="conversion",VLOOKUP($A$2:$A$2367,Retargeting!$A$2:$B$1703,2,FALSE),""),"No")</f>
        <v/>
      </c>
      <c r="S623" t="str">
        <f>IFERROR(IF(H623="conversion",VLOOKUP($A$2:$A$2367,Prospecting!$A$2:$B$427,2,FALSE),""),"No")</f>
        <v/>
      </c>
    </row>
    <row r="624" spans="1:19" x14ac:dyDescent="0.2">
      <c r="A624">
        <v>72</v>
      </c>
      <c r="B624" s="1">
        <v>43471.635416666664</v>
      </c>
      <c r="C624" s="7">
        <f t="shared" si="45"/>
        <v>1</v>
      </c>
      <c r="D624" s="1" t="str">
        <f>VLOOKUP($C$2:$C$2367,Weekday!$A$1:$B$8,2,FALSE)</f>
        <v>Sunday</v>
      </c>
      <c r="E624" t="s">
        <v>351</v>
      </c>
      <c r="F624" t="s">
        <v>346</v>
      </c>
      <c r="G624" t="s">
        <v>19</v>
      </c>
      <c r="H624" t="s">
        <v>9</v>
      </c>
      <c r="I624" t="s">
        <v>26</v>
      </c>
      <c r="J624" t="s">
        <v>29</v>
      </c>
      <c r="K624" t="s">
        <v>12</v>
      </c>
      <c r="L624" t="s">
        <v>13</v>
      </c>
      <c r="M624" s="13" t="str">
        <f>VLOOKUP($L$2:$L$2367,Agenumeric!$A$1:$B$6,2,FALSE)</f>
        <v>25_34</v>
      </c>
      <c r="N624" s="13">
        <f t="shared" si="46"/>
        <v>0</v>
      </c>
      <c r="O624" s="13" t="str">
        <f t="shared" si="47"/>
        <v>Weekend</v>
      </c>
      <c r="P624" s="13">
        <f t="shared" si="48"/>
        <v>15</v>
      </c>
      <c r="Q624" s="13" t="str">
        <f t="shared" si="49"/>
        <v>Afternoon</v>
      </c>
      <c r="R624" t="str">
        <f>IFERROR(IF(H624="conversion",VLOOKUP($A$2:$A$2367,Retargeting!$A$2:$B$1703,2,FALSE),""),"No")</f>
        <v/>
      </c>
      <c r="S624" t="str">
        <f>IFERROR(IF(H624="conversion",VLOOKUP($A$2:$A$2367,Prospecting!$A$2:$B$427,2,FALSE),""),"No")</f>
        <v/>
      </c>
    </row>
    <row r="625" spans="1:19" x14ac:dyDescent="0.2">
      <c r="A625">
        <v>72</v>
      </c>
      <c r="B625" s="1">
        <v>43471.65902777778</v>
      </c>
      <c r="C625" s="7">
        <f t="shared" si="45"/>
        <v>1</v>
      </c>
      <c r="D625" s="1" t="str">
        <f>VLOOKUP($C$2:$C$2367,Weekday!$A$1:$B$8,2,FALSE)</f>
        <v>Sunday</v>
      </c>
      <c r="E625" t="s">
        <v>351</v>
      </c>
      <c r="F625" t="s">
        <v>346</v>
      </c>
      <c r="G625" t="s">
        <v>19</v>
      </c>
      <c r="H625" t="s">
        <v>9</v>
      </c>
      <c r="I625" t="s">
        <v>26</v>
      </c>
      <c r="J625" t="s">
        <v>29</v>
      </c>
      <c r="K625" t="s">
        <v>12</v>
      </c>
      <c r="L625" t="s">
        <v>13</v>
      </c>
      <c r="M625" s="13" t="str">
        <f>VLOOKUP($L$2:$L$2367,Agenumeric!$A$1:$B$6,2,FALSE)</f>
        <v>25_34</v>
      </c>
      <c r="N625" s="13">
        <f t="shared" si="46"/>
        <v>0</v>
      </c>
      <c r="O625" s="13" t="str">
        <f t="shared" si="47"/>
        <v>Weekend</v>
      </c>
      <c r="P625" s="13">
        <f t="shared" si="48"/>
        <v>15</v>
      </c>
      <c r="Q625" s="13" t="str">
        <f t="shared" si="49"/>
        <v>Afternoon</v>
      </c>
      <c r="R625" t="str">
        <f>IFERROR(IF(H625="conversion",VLOOKUP($A$2:$A$2367,Retargeting!$A$2:$B$1703,2,FALSE),""),"No")</f>
        <v/>
      </c>
      <c r="S625" t="str">
        <f>IFERROR(IF(H625="conversion",VLOOKUP($A$2:$A$2367,Prospecting!$A$2:$B$427,2,FALSE),""),"No")</f>
        <v/>
      </c>
    </row>
    <row r="626" spans="1:19" x14ac:dyDescent="0.2">
      <c r="A626">
        <v>72</v>
      </c>
      <c r="B626" s="1">
        <v>43471.648611111108</v>
      </c>
      <c r="C626" s="7">
        <f t="shared" si="45"/>
        <v>1</v>
      </c>
      <c r="D626" s="1" t="str">
        <f>VLOOKUP($C$2:$C$2367,Weekday!$A$1:$B$8,2,FALSE)</f>
        <v>Sunday</v>
      </c>
      <c r="E626" t="s">
        <v>351</v>
      </c>
      <c r="F626" t="s">
        <v>346</v>
      </c>
      <c r="G626" t="s">
        <v>19</v>
      </c>
      <c r="H626" t="s">
        <v>9</v>
      </c>
      <c r="I626" t="s">
        <v>26</v>
      </c>
      <c r="J626" t="s">
        <v>29</v>
      </c>
      <c r="K626" t="s">
        <v>12</v>
      </c>
      <c r="L626" t="s">
        <v>13</v>
      </c>
      <c r="M626" s="13" t="str">
        <f>VLOOKUP($L$2:$L$2367,Agenumeric!$A$1:$B$6,2,FALSE)</f>
        <v>25_34</v>
      </c>
      <c r="N626" s="13">
        <f t="shared" si="46"/>
        <v>0</v>
      </c>
      <c r="O626" s="13" t="str">
        <f t="shared" si="47"/>
        <v>Weekend</v>
      </c>
      <c r="P626" s="13">
        <f t="shared" si="48"/>
        <v>15</v>
      </c>
      <c r="Q626" s="13" t="str">
        <f t="shared" si="49"/>
        <v>Afternoon</v>
      </c>
      <c r="R626" t="str">
        <f>IFERROR(IF(H626="conversion",VLOOKUP($A$2:$A$2367,Retargeting!$A$2:$B$1703,2,FALSE),""),"No")</f>
        <v/>
      </c>
      <c r="S626" t="str">
        <f>IFERROR(IF(H626="conversion",VLOOKUP($A$2:$A$2367,Prospecting!$A$2:$B$427,2,FALSE),""),"No")</f>
        <v/>
      </c>
    </row>
    <row r="627" spans="1:19" x14ac:dyDescent="0.2">
      <c r="A627">
        <v>72</v>
      </c>
      <c r="B627" s="1">
        <v>43471.65</v>
      </c>
      <c r="C627" s="7">
        <f t="shared" si="45"/>
        <v>1</v>
      </c>
      <c r="D627" s="1" t="str">
        <f>VLOOKUP($C$2:$C$2367,Weekday!$A$1:$B$8,2,FALSE)</f>
        <v>Sunday</v>
      </c>
      <c r="E627" t="s">
        <v>351</v>
      </c>
      <c r="F627" t="s">
        <v>346</v>
      </c>
      <c r="G627" t="s">
        <v>19</v>
      </c>
      <c r="H627" t="s">
        <v>9</v>
      </c>
      <c r="I627" t="s">
        <v>26</v>
      </c>
      <c r="J627" t="s">
        <v>29</v>
      </c>
      <c r="K627" t="s">
        <v>12</v>
      </c>
      <c r="L627" t="s">
        <v>13</v>
      </c>
      <c r="M627" s="13" t="str">
        <f>VLOOKUP($L$2:$L$2367,Agenumeric!$A$1:$B$6,2,FALSE)</f>
        <v>25_34</v>
      </c>
      <c r="N627" s="13">
        <f t="shared" si="46"/>
        <v>0</v>
      </c>
      <c r="O627" s="13" t="str">
        <f t="shared" si="47"/>
        <v>Weekend</v>
      </c>
      <c r="P627" s="13">
        <f t="shared" si="48"/>
        <v>15</v>
      </c>
      <c r="Q627" s="13" t="str">
        <f t="shared" si="49"/>
        <v>Afternoon</v>
      </c>
      <c r="R627" t="str">
        <f>IFERROR(IF(H627="conversion",VLOOKUP($A$2:$A$2367,Retargeting!$A$2:$B$1703,2,FALSE),""),"No")</f>
        <v/>
      </c>
      <c r="S627" t="str">
        <f>IFERROR(IF(H627="conversion",VLOOKUP($A$2:$A$2367,Prospecting!$A$2:$B$427,2,FALSE),""),"No")</f>
        <v/>
      </c>
    </row>
    <row r="628" spans="1:19" x14ac:dyDescent="0.2">
      <c r="A628">
        <v>72</v>
      </c>
      <c r="B628" s="1">
        <v>43471.633333333331</v>
      </c>
      <c r="C628" s="7">
        <f t="shared" si="45"/>
        <v>1</v>
      </c>
      <c r="D628" s="1" t="str">
        <f>VLOOKUP($C$2:$C$2367,Weekday!$A$1:$B$8,2,FALSE)</f>
        <v>Sunday</v>
      </c>
      <c r="E628" t="s">
        <v>351</v>
      </c>
      <c r="F628" t="s">
        <v>346</v>
      </c>
      <c r="G628" t="s">
        <v>19</v>
      </c>
      <c r="H628" t="s">
        <v>9</v>
      </c>
      <c r="I628" t="s">
        <v>26</v>
      </c>
      <c r="J628" t="s">
        <v>29</v>
      </c>
      <c r="K628" t="s">
        <v>12</v>
      </c>
      <c r="L628" t="s">
        <v>13</v>
      </c>
      <c r="M628" s="13" t="str">
        <f>VLOOKUP($L$2:$L$2367,Agenumeric!$A$1:$B$6,2,FALSE)</f>
        <v>25_34</v>
      </c>
      <c r="N628" s="13">
        <f t="shared" si="46"/>
        <v>0</v>
      </c>
      <c r="O628" s="13" t="str">
        <f t="shared" si="47"/>
        <v>Weekend</v>
      </c>
      <c r="P628" s="13">
        <f t="shared" si="48"/>
        <v>15</v>
      </c>
      <c r="Q628" s="13" t="str">
        <f t="shared" si="49"/>
        <v>Afternoon</v>
      </c>
      <c r="R628" t="str">
        <f>IFERROR(IF(H628="conversion",VLOOKUP($A$2:$A$2367,Retargeting!$A$2:$B$1703,2,FALSE),""),"No")</f>
        <v/>
      </c>
      <c r="S628" t="str">
        <f>IFERROR(IF(H628="conversion",VLOOKUP($A$2:$A$2367,Prospecting!$A$2:$B$427,2,FALSE),""),"No")</f>
        <v/>
      </c>
    </row>
    <row r="629" spans="1:19" x14ac:dyDescent="0.2">
      <c r="A629">
        <v>72</v>
      </c>
      <c r="B629" s="1">
        <v>43471.627083333333</v>
      </c>
      <c r="C629" s="7">
        <f t="shared" si="45"/>
        <v>1</v>
      </c>
      <c r="D629" s="1" t="str">
        <f>VLOOKUP($C$2:$C$2367,Weekday!$A$1:$B$8,2,FALSE)</f>
        <v>Sunday</v>
      </c>
      <c r="E629" t="s">
        <v>351</v>
      </c>
      <c r="F629" t="s">
        <v>346</v>
      </c>
      <c r="G629" t="s">
        <v>19</v>
      </c>
      <c r="H629" t="s">
        <v>9</v>
      </c>
      <c r="I629" t="s">
        <v>26</v>
      </c>
      <c r="J629" t="s">
        <v>29</v>
      </c>
      <c r="K629" t="s">
        <v>12</v>
      </c>
      <c r="L629" t="s">
        <v>13</v>
      </c>
      <c r="M629" s="13" t="str">
        <f>VLOOKUP($L$2:$L$2367,Agenumeric!$A$1:$B$6,2,FALSE)</f>
        <v>25_34</v>
      </c>
      <c r="N629" s="13">
        <f t="shared" si="46"/>
        <v>0</v>
      </c>
      <c r="O629" s="13" t="str">
        <f t="shared" si="47"/>
        <v>Weekend</v>
      </c>
      <c r="P629" s="13">
        <f t="shared" si="48"/>
        <v>15</v>
      </c>
      <c r="Q629" s="13" t="str">
        <f t="shared" si="49"/>
        <v>Afternoon</v>
      </c>
      <c r="R629" t="str">
        <f>IFERROR(IF(H629="conversion",VLOOKUP($A$2:$A$2367,Retargeting!$A$2:$B$1703,2,FALSE),""),"No")</f>
        <v/>
      </c>
      <c r="S629" t="str">
        <f>IFERROR(IF(H629="conversion",VLOOKUP($A$2:$A$2367,Prospecting!$A$2:$B$427,2,FALSE),""),"No")</f>
        <v/>
      </c>
    </row>
    <row r="630" spans="1:19" x14ac:dyDescent="0.2">
      <c r="A630">
        <v>72</v>
      </c>
      <c r="B630" s="1">
        <v>43471.659722222219</v>
      </c>
      <c r="C630" s="7">
        <f t="shared" si="45"/>
        <v>1</v>
      </c>
      <c r="D630" s="1" t="str">
        <f>VLOOKUP($C$2:$C$2367,Weekday!$A$1:$B$8,2,FALSE)</f>
        <v>Sunday</v>
      </c>
      <c r="E630" t="s">
        <v>351</v>
      </c>
      <c r="F630" t="s">
        <v>346</v>
      </c>
      <c r="G630" t="s">
        <v>19</v>
      </c>
      <c r="H630" t="s">
        <v>9</v>
      </c>
      <c r="I630" t="s">
        <v>26</v>
      </c>
      <c r="J630" t="s">
        <v>29</v>
      </c>
      <c r="K630" t="s">
        <v>12</v>
      </c>
      <c r="L630" t="s">
        <v>13</v>
      </c>
      <c r="M630" s="13" t="str">
        <f>VLOOKUP($L$2:$L$2367,Agenumeric!$A$1:$B$6,2,FALSE)</f>
        <v>25_34</v>
      </c>
      <c r="N630" s="13">
        <f t="shared" si="46"/>
        <v>0</v>
      </c>
      <c r="O630" s="13" t="str">
        <f t="shared" si="47"/>
        <v>Weekend</v>
      </c>
      <c r="P630" s="13">
        <f t="shared" si="48"/>
        <v>15</v>
      </c>
      <c r="Q630" s="13" t="str">
        <f t="shared" si="49"/>
        <v>Afternoon</v>
      </c>
      <c r="R630" t="str">
        <f>IFERROR(IF(H630="conversion",VLOOKUP($A$2:$A$2367,Retargeting!$A$2:$B$1703,2,FALSE),""),"No")</f>
        <v/>
      </c>
      <c r="S630" t="str">
        <f>IFERROR(IF(H630="conversion",VLOOKUP($A$2:$A$2367,Prospecting!$A$2:$B$427,2,FALSE),""),"No")</f>
        <v/>
      </c>
    </row>
    <row r="631" spans="1:19" x14ac:dyDescent="0.2">
      <c r="A631">
        <v>72</v>
      </c>
      <c r="B631" s="1">
        <v>43470.835416666669</v>
      </c>
      <c r="C631" s="7">
        <f t="shared" si="45"/>
        <v>7</v>
      </c>
      <c r="D631" s="1" t="str">
        <f>VLOOKUP($C$2:$C$2367,Weekday!$A$1:$B$8,2,FALSE)</f>
        <v>Saturday</v>
      </c>
      <c r="E631" t="s">
        <v>351</v>
      </c>
      <c r="F631" t="s">
        <v>346</v>
      </c>
      <c r="G631" t="s">
        <v>19</v>
      </c>
      <c r="H631" t="s">
        <v>9</v>
      </c>
      <c r="I631" t="s">
        <v>247</v>
      </c>
      <c r="J631" t="s">
        <v>29</v>
      </c>
      <c r="K631" t="s">
        <v>12</v>
      </c>
      <c r="L631" t="s">
        <v>13</v>
      </c>
      <c r="M631" s="13" t="str">
        <f>VLOOKUP($L$2:$L$2367,Agenumeric!$A$1:$B$6,2,FALSE)</f>
        <v>25_34</v>
      </c>
      <c r="N631" s="13">
        <f t="shared" si="46"/>
        <v>0</v>
      </c>
      <c r="O631" s="13" t="str">
        <f t="shared" si="47"/>
        <v>Weekend</v>
      </c>
      <c r="P631" s="13">
        <f t="shared" si="48"/>
        <v>20</v>
      </c>
      <c r="Q631" s="13" t="str">
        <f t="shared" si="49"/>
        <v>Evening</v>
      </c>
      <c r="R631" t="str">
        <f>IFERROR(IF(H631="conversion",VLOOKUP($A$2:$A$2367,Retargeting!$A$2:$B$1703,2,FALSE),""),"No")</f>
        <v/>
      </c>
      <c r="S631" t="str">
        <f>IFERROR(IF(H631="conversion",VLOOKUP($A$2:$A$2367,Prospecting!$A$2:$B$427,2,FALSE),""),"No")</f>
        <v/>
      </c>
    </row>
    <row r="632" spans="1:19" x14ac:dyDescent="0.2">
      <c r="A632">
        <v>72</v>
      </c>
      <c r="B632" s="1">
        <v>43471.620833333334</v>
      </c>
      <c r="C632" s="7">
        <f t="shared" si="45"/>
        <v>1</v>
      </c>
      <c r="D632" s="1" t="str">
        <f>VLOOKUP($C$2:$C$2367,Weekday!$A$1:$B$8,2,FALSE)</f>
        <v>Sunday</v>
      </c>
      <c r="E632" t="s">
        <v>351</v>
      </c>
      <c r="F632" t="s">
        <v>346</v>
      </c>
      <c r="G632" t="s">
        <v>19</v>
      </c>
      <c r="H632" t="s">
        <v>9</v>
      </c>
      <c r="I632" t="s">
        <v>26</v>
      </c>
      <c r="J632" t="s">
        <v>29</v>
      </c>
      <c r="K632" t="s">
        <v>12</v>
      </c>
      <c r="L632" t="s">
        <v>13</v>
      </c>
      <c r="M632" s="13" t="str">
        <f>VLOOKUP($L$2:$L$2367,Agenumeric!$A$1:$B$6,2,FALSE)</f>
        <v>25_34</v>
      </c>
      <c r="N632" s="13">
        <f t="shared" si="46"/>
        <v>0</v>
      </c>
      <c r="O632" s="13" t="str">
        <f t="shared" si="47"/>
        <v>Weekend</v>
      </c>
      <c r="P632" s="13">
        <f t="shared" si="48"/>
        <v>14</v>
      </c>
      <c r="Q632" s="13" t="str">
        <f t="shared" si="49"/>
        <v>Afternoon</v>
      </c>
      <c r="R632" t="str">
        <f>IFERROR(IF(H632="conversion",VLOOKUP($A$2:$A$2367,Retargeting!$A$2:$B$1703,2,FALSE),""),"No")</f>
        <v/>
      </c>
      <c r="S632" t="str">
        <f>IFERROR(IF(H632="conversion",VLOOKUP($A$2:$A$2367,Prospecting!$A$2:$B$427,2,FALSE),""),"No")</f>
        <v/>
      </c>
    </row>
    <row r="633" spans="1:19" x14ac:dyDescent="0.2">
      <c r="A633">
        <v>72</v>
      </c>
      <c r="B633" s="1">
        <v>43471.657638888886</v>
      </c>
      <c r="C633" s="7">
        <f t="shared" si="45"/>
        <v>1</v>
      </c>
      <c r="D633" s="1" t="str">
        <f>VLOOKUP($C$2:$C$2367,Weekday!$A$1:$B$8,2,FALSE)</f>
        <v>Sunday</v>
      </c>
      <c r="E633" t="s">
        <v>351</v>
      </c>
      <c r="F633" t="s">
        <v>346</v>
      </c>
      <c r="G633" t="s">
        <v>19</v>
      </c>
      <c r="H633" t="s">
        <v>9</v>
      </c>
      <c r="I633" t="s">
        <v>26</v>
      </c>
      <c r="J633" t="s">
        <v>29</v>
      </c>
      <c r="K633" t="s">
        <v>12</v>
      </c>
      <c r="L633" t="s">
        <v>13</v>
      </c>
      <c r="M633" s="13" t="str">
        <f>VLOOKUP($L$2:$L$2367,Agenumeric!$A$1:$B$6,2,FALSE)</f>
        <v>25_34</v>
      </c>
      <c r="N633" s="13">
        <f t="shared" si="46"/>
        <v>0</v>
      </c>
      <c r="O633" s="13" t="str">
        <f t="shared" si="47"/>
        <v>Weekend</v>
      </c>
      <c r="P633" s="13">
        <f t="shared" si="48"/>
        <v>15</v>
      </c>
      <c r="Q633" s="13" t="str">
        <f t="shared" si="49"/>
        <v>Afternoon</v>
      </c>
      <c r="R633" t="str">
        <f>IFERROR(IF(H633="conversion",VLOOKUP($A$2:$A$2367,Retargeting!$A$2:$B$1703,2,FALSE),""),"No")</f>
        <v/>
      </c>
      <c r="S633" t="str">
        <f>IFERROR(IF(H633="conversion",VLOOKUP($A$2:$A$2367,Prospecting!$A$2:$B$427,2,FALSE),""),"No")</f>
        <v/>
      </c>
    </row>
    <row r="634" spans="1:19" x14ac:dyDescent="0.2">
      <c r="A634">
        <v>72</v>
      </c>
      <c r="B634" s="1">
        <v>43471.634722222225</v>
      </c>
      <c r="C634" s="7">
        <f t="shared" si="45"/>
        <v>1</v>
      </c>
      <c r="D634" s="1" t="str">
        <f>VLOOKUP($C$2:$C$2367,Weekday!$A$1:$B$8,2,FALSE)</f>
        <v>Sunday</v>
      </c>
      <c r="E634" t="s">
        <v>351</v>
      </c>
      <c r="F634" t="s">
        <v>346</v>
      </c>
      <c r="G634" t="s">
        <v>19</v>
      </c>
      <c r="H634" t="s">
        <v>9</v>
      </c>
      <c r="I634" t="s">
        <v>26</v>
      </c>
      <c r="J634" t="s">
        <v>29</v>
      </c>
      <c r="K634" t="s">
        <v>12</v>
      </c>
      <c r="L634" t="s">
        <v>13</v>
      </c>
      <c r="M634" s="13" t="str">
        <f>VLOOKUP($L$2:$L$2367,Agenumeric!$A$1:$B$6,2,FALSE)</f>
        <v>25_34</v>
      </c>
      <c r="N634" s="13">
        <f t="shared" si="46"/>
        <v>0</v>
      </c>
      <c r="O634" s="13" t="str">
        <f t="shared" si="47"/>
        <v>Weekend</v>
      </c>
      <c r="P634" s="13">
        <f t="shared" si="48"/>
        <v>15</v>
      </c>
      <c r="Q634" s="13" t="str">
        <f t="shared" si="49"/>
        <v>Afternoon</v>
      </c>
      <c r="R634" t="str">
        <f>IFERROR(IF(H634="conversion",VLOOKUP($A$2:$A$2367,Retargeting!$A$2:$B$1703,2,FALSE),""),"No")</f>
        <v/>
      </c>
      <c r="S634" t="str">
        <f>IFERROR(IF(H634="conversion",VLOOKUP($A$2:$A$2367,Prospecting!$A$2:$B$427,2,FALSE),""),"No")</f>
        <v/>
      </c>
    </row>
    <row r="635" spans="1:19" x14ac:dyDescent="0.2">
      <c r="A635">
        <v>72</v>
      </c>
      <c r="B635" s="1">
        <v>43471.629166666666</v>
      </c>
      <c r="C635" s="7">
        <f t="shared" si="45"/>
        <v>1</v>
      </c>
      <c r="D635" s="1" t="str">
        <f>VLOOKUP($C$2:$C$2367,Weekday!$A$1:$B$8,2,FALSE)</f>
        <v>Sunday</v>
      </c>
      <c r="E635" t="s">
        <v>351</v>
      </c>
      <c r="F635" t="s">
        <v>346</v>
      </c>
      <c r="G635" t="s">
        <v>19</v>
      </c>
      <c r="H635" t="s">
        <v>9</v>
      </c>
      <c r="I635" t="s">
        <v>26</v>
      </c>
      <c r="J635" t="s">
        <v>29</v>
      </c>
      <c r="K635" t="s">
        <v>12</v>
      </c>
      <c r="L635" t="s">
        <v>13</v>
      </c>
      <c r="M635" s="13" t="str">
        <f>VLOOKUP($L$2:$L$2367,Agenumeric!$A$1:$B$6,2,FALSE)</f>
        <v>25_34</v>
      </c>
      <c r="N635" s="13">
        <f t="shared" si="46"/>
        <v>0</v>
      </c>
      <c r="O635" s="13" t="str">
        <f t="shared" si="47"/>
        <v>Weekend</v>
      </c>
      <c r="P635" s="13">
        <f t="shared" si="48"/>
        <v>15</v>
      </c>
      <c r="Q635" s="13" t="str">
        <f t="shared" si="49"/>
        <v>Afternoon</v>
      </c>
      <c r="R635" t="str">
        <f>IFERROR(IF(H635="conversion",VLOOKUP($A$2:$A$2367,Retargeting!$A$2:$B$1703,2,FALSE),""),"No")</f>
        <v/>
      </c>
      <c r="S635" t="str">
        <f>IFERROR(IF(H635="conversion",VLOOKUP($A$2:$A$2367,Prospecting!$A$2:$B$427,2,FALSE),""),"No")</f>
        <v/>
      </c>
    </row>
    <row r="636" spans="1:19" x14ac:dyDescent="0.2">
      <c r="A636">
        <v>72</v>
      </c>
      <c r="B636" s="1">
        <v>43471.654166666667</v>
      </c>
      <c r="C636" s="7">
        <f t="shared" si="45"/>
        <v>1</v>
      </c>
      <c r="D636" s="1" t="str">
        <f>VLOOKUP($C$2:$C$2367,Weekday!$A$1:$B$8,2,FALSE)</f>
        <v>Sunday</v>
      </c>
      <c r="E636" t="s">
        <v>351</v>
      </c>
      <c r="F636" t="s">
        <v>346</v>
      </c>
      <c r="G636" t="s">
        <v>19</v>
      </c>
      <c r="H636" t="s">
        <v>9</v>
      </c>
      <c r="I636" t="s">
        <v>26</v>
      </c>
      <c r="J636" t="s">
        <v>29</v>
      </c>
      <c r="K636" t="s">
        <v>12</v>
      </c>
      <c r="L636" t="s">
        <v>13</v>
      </c>
      <c r="M636" s="13" t="str">
        <f>VLOOKUP($L$2:$L$2367,Agenumeric!$A$1:$B$6,2,FALSE)</f>
        <v>25_34</v>
      </c>
      <c r="N636" s="13">
        <f t="shared" si="46"/>
        <v>0</v>
      </c>
      <c r="O636" s="13" t="str">
        <f t="shared" si="47"/>
        <v>Weekend</v>
      </c>
      <c r="P636" s="13">
        <f t="shared" si="48"/>
        <v>15</v>
      </c>
      <c r="Q636" s="13" t="str">
        <f t="shared" si="49"/>
        <v>Afternoon</v>
      </c>
      <c r="R636" t="str">
        <f>IFERROR(IF(H636="conversion",VLOOKUP($A$2:$A$2367,Retargeting!$A$2:$B$1703,2,FALSE),""),"No")</f>
        <v/>
      </c>
      <c r="S636" t="str">
        <f>IFERROR(IF(H636="conversion",VLOOKUP($A$2:$A$2367,Prospecting!$A$2:$B$427,2,FALSE),""),"No")</f>
        <v/>
      </c>
    </row>
    <row r="637" spans="1:19" x14ac:dyDescent="0.2">
      <c r="A637">
        <v>72</v>
      </c>
      <c r="B637" s="1">
        <v>43471.647222222222</v>
      </c>
      <c r="C637" s="7">
        <f t="shared" si="45"/>
        <v>1</v>
      </c>
      <c r="D637" s="1" t="str">
        <f>VLOOKUP($C$2:$C$2367,Weekday!$A$1:$B$8,2,FALSE)</f>
        <v>Sunday</v>
      </c>
      <c r="E637" t="s">
        <v>351</v>
      </c>
      <c r="F637" t="s">
        <v>346</v>
      </c>
      <c r="G637" t="s">
        <v>19</v>
      </c>
      <c r="H637" t="s">
        <v>9</v>
      </c>
      <c r="I637" t="s">
        <v>26</v>
      </c>
      <c r="J637" t="s">
        <v>29</v>
      </c>
      <c r="K637" t="s">
        <v>12</v>
      </c>
      <c r="L637" t="s">
        <v>13</v>
      </c>
      <c r="M637" s="13" t="str">
        <f>VLOOKUP($L$2:$L$2367,Agenumeric!$A$1:$B$6,2,FALSE)</f>
        <v>25_34</v>
      </c>
      <c r="N637" s="13">
        <f t="shared" si="46"/>
        <v>0</v>
      </c>
      <c r="O637" s="13" t="str">
        <f t="shared" si="47"/>
        <v>Weekend</v>
      </c>
      <c r="P637" s="13">
        <f t="shared" si="48"/>
        <v>15</v>
      </c>
      <c r="Q637" s="13" t="str">
        <f t="shared" si="49"/>
        <v>Afternoon</v>
      </c>
      <c r="R637" t="str">
        <f>IFERROR(IF(H637="conversion",VLOOKUP($A$2:$A$2367,Retargeting!$A$2:$B$1703,2,FALSE),""),"No")</f>
        <v/>
      </c>
      <c r="S637" t="str">
        <f>IFERROR(IF(H637="conversion",VLOOKUP($A$2:$A$2367,Prospecting!$A$2:$B$427,2,FALSE),""),"No")</f>
        <v/>
      </c>
    </row>
    <row r="638" spans="1:19" x14ac:dyDescent="0.2">
      <c r="A638">
        <v>72</v>
      </c>
      <c r="B638" s="1">
        <v>43471.672222222223</v>
      </c>
      <c r="C638" s="7">
        <f t="shared" si="45"/>
        <v>1</v>
      </c>
      <c r="D638" s="1" t="str">
        <f>VLOOKUP($C$2:$C$2367,Weekday!$A$1:$B$8,2,FALSE)</f>
        <v>Sunday</v>
      </c>
      <c r="E638" t="s">
        <v>351</v>
      </c>
      <c r="F638" t="s">
        <v>346</v>
      </c>
      <c r="G638" t="s">
        <v>19</v>
      </c>
      <c r="H638" t="s">
        <v>9</v>
      </c>
      <c r="I638" t="s">
        <v>26</v>
      </c>
      <c r="J638" t="s">
        <v>29</v>
      </c>
      <c r="K638" t="s">
        <v>12</v>
      </c>
      <c r="L638" t="s">
        <v>13</v>
      </c>
      <c r="M638" s="13" t="str">
        <f>VLOOKUP($L$2:$L$2367,Agenumeric!$A$1:$B$6,2,FALSE)</f>
        <v>25_34</v>
      </c>
      <c r="N638" s="13">
        <f t="shared" si="46"/>
        <v>0</v>
      </c>
      <c r="O638" s="13" t="str">
        <f t="shared" si="47"/>
        <v>Weekend</v>
      </c>
      <c r="P638" s="13">
        <f t="shared" si="48"/>
        <v>16</v>
      </c>
      <c r="Q638" s="13" t="str">
        <f t="shared" si="49"/>
        <v>Afternoon</v>
      </c>
      <c r="R638" t="str">
        <f>IFERROR(IF(H638="conversion",VLOOKUP($A$2:$A$2367,Retargeting!$A$2:$B$1703,2,FALSE),""),"No")</f>
        <v/>
      </c>
      <c r="S638" t="str">
        <f>IFERROR(IF(H638="conversion",VLOOKUP($A$2:$A$2367,Prospecting!$A$2:$B$427,2,FALSE),""),"No")</f>
        <v/>
      </c>
    </row>
    <row r="639" spans="1:19" x14ac:dyDescent="0.2">
      <c r="A639">
        <v>72</v>
      </c>
      <c r="B639" s="1">
        <v>43471.654166666667</v>
      </c>
      <c r="C639" s="7">
        <f t="shared" si="45"/>
        <v>1</v>
      </c>
      <c r="D639" s="1" t="str">
        <f>VLOOKUP($C$2:$C$2367,Weekday!$A$1:$B$8,2,FALSE)</f>
        <v>Sunday</v>
      </c>
      <c r="E639" t="s">
        <v>351</v>
      </c>
      <c r="F639" t="s">
        <v>346</v>
      </c>
      <c r="G639" t="s">
        <v>19</v>
      </c>
      <c r="H639" t="s">
        <v>9</v>
      </c>
      <c r="I639" t="s">
        <v>26</v>
      </c>
      <c r="J639" t="s">
        <v>29</v>
      </c>
      <c r="K639" t="s">
        <v>12</v>
      </c>
      <c r="L639" t="s">
        <v>13</v>
      </c>
      <c r="M639" s="13" t="str">
        <f>VLOOKUP($L$2:$L$2367,Agenumeric!$A$1:$B$6,2,FALSE)</f>
        <v>25_34</v>
      </c>
      <c r="N639" s="13">
        <f t="shared" si="46"/>
        <v>0</v>
      </c>
      <c r="O639" s="13" t="str">
        <f t="shared" si="47"/>
        <v>Weekend</v>
      </c>
      <c r="P639" s="13">
        <f t="shared" si="48"/>
        <v>15</v>
      </c>
      <c r="Q639" s="13" t="str">
        <f t="shared" si="49"/>
        <v>Afternoon</v>
      </c>
      <c r="R639" t="str">
        <f>IFERROR(IF(H639="conversion",VLOOKUP($A$2:$A$2367,Retargeting!$A$2:$B$1703,2,FALSE),""),"No")</f>
        <v/>
      </c>
      <c r="S639" t="str">
        <f>IFERROR(IF(H639="conversion",VLOOKUP($A$2:$A$2367,Prospecting!$A$2:$B$427,2,FALSE),""),"No")</f>
        <v/>
      </c>
    </row>
    <row r="640" spans="1:19" x14ac:dyDescent="0.2">
      <c r="A640">
        <v>72</v>
      </c>
      <c r="B640" s="1">
        <v>43471.642361111109</v>
      </c>
      <c r="C640" s="7">
        <f t="shared" si="45"/>
        <v>1</v>
      </c>
      <c r="D640" s="1" t="str">
        <f>VLOOKUP($C$2:$C$2367,Weekday!$A$1:$B$8,2,FALSE)</f>
        <v>Sunday</v>
      </c>
      <c r="E640" t="s">
        <v>351</v>
      </c>
      <c r="F640" t="s">
        <v>346</v>
      </c>
      <c r="G640" t="s">
        <v>19</v>
      </c>
      <c r="H640" t="s">
        <v>9</v>
      </c>
      <c r="I640" t="s">
        <v>26</v>
      </c>
      <c r="J640" t="s">
        <v>29</v>
      </c>
      <c r="K640" t="s">
        <v>12</v>
      </c>
      <c r="L640" t="s">
        <v>13</v>
      </c>
      <c r="M640" s="13" t="str">
        <f>VLOOKUP($L$2:$L$2367,Agenumeric!$A$1:$B$6,2,FALSE)</f>
        <v>25_34</v>
      </c>
      <c r="N640" s="13">
        <f t="shared" si="46"/>
        <v>0</v>
      </c>
      <c r="O640" s="13" t="str">
        <f t="shared" si="47"/>
        <v>Weekend</v>
      </c>
      <c r="P640" s="13">
        <f t="shared" si="48"/>
        <v>15</v>
      </c>
      <c r="Q640" s="13" t="str">
        <f t="shared" si="49"/>
        <v>Afternoon</v>
      </c>
      <c r="R640" t="str">
        <f>IFERROR(IF(H640="conversion",VLOOKUP($A$2:$A$2367,Retargeting!$A$2:$B$1703,2,FALSE),""),"No")</f>
        <v/>
      </c>
      <c r="S640" t="str">
        <f>IFERROR(IF(H640="conversion",VLOOKUP($A$2:$A$2367,Prospecting!$A$2:$B$427,2,FALSE),""),"No")</f>
        <v/>
      </c>
    </row>
    <row r="641" spans="1:19" x14ac:dyDescent="0.2">
      <c r="A641">
        <v>72</v>
      </c>
      <c r="B641" s="1">
        <v>43471.67291666667</v>
      </c>
      <c r="C641" s="7">
        <f t="shared" si="45"/>
        <v>1</v>
      </c>
      <c r="D641" s="1" t="str">
        <f>VLOOKUP($C$2:$C$2367,Weekday!$A$1:$B$8,2,FALSE)</f>
        <v>Sunday</v>
      </c>
      <c r="E641" t="s">
        <v>351</v>
      </c>
      <c r="F641" t="s">
        <v>346</v>
      </c>
      <c r="G641" t="s">
        <v>19</v>
      </c>
      <c r="H641" t="s">
        <v>9</v>
      </c>
      <c r="I641" t="s">
        <v>26</v>
      </c>
      <c r="J641" t="s">
        <v>29</v>
      </c>
      <c r="K641" t="s">
        <v>12</v>
      </c>
      <c r="L641" t="s">
        <v>13</v>
      </c>
      <c r="M641" s="13" t="str">
        <f>VLOOKUP($L$2:$L$2367,Agenumeric!$A$1:$B$6,2,FALSE)</f>
        <v>25_34</v>
      </c>
      <c r="N641" s="13">
        <f t="shared" si="46"/>
        <v>0</v>
      </c>
      <c r="O641" s="13" t="str">
        <f t="shared" si="47"/>
        <v>Weekend</v>
      </c>
      <c r="P641" s="13">
        <f t="shared" si="48"/>
        <v>16</v>
      </c>
      <c r="Q641" s="13" t="str">
        <f t="shared" si="49"/>
        <v>Afternoon</v>
      </c>
      <c r="R641" t="str">
        <f>IFERROR(IF(H641="conversion",VLOOKUP($A$2:$A$2367,Retargeting!$A$2:$B$1703,2,FALSE),""),"No")</f>
        <v/>
      </c>
      <c r="S641" t="str">
        <f>IFERROR(IF(H641="conversion",VLOOKUP($A$2:$A$2367,Prospecting!$A$2:$B$427,2,FALSE),""),"No")</f>
        <v/>
      </c>
    </row>
    <row r="642" spans="1:19" x14ac:dyDescent="0.2">
      <c r="A642">
        <v>72</v>
      </c>
      <c r="B642" s="1">
        <v>43471.638194444444</v>
      </c>
      <c r="C642" s="7">
        <f t="shared" si="45"/>
        <v>1</v>
      </c>
      <c r="D642" s="1" t="str">
        <f>VLOOKUP($C$2:$C$2367,Weekday!$A$1:$B$8,2,FALSE)</f>
        <v>Sunday</v>
      </c>
      <c r="E642" t="s">
        <v>351</v>
      </c>
      <c r="F642" t="s">
        <v>346</v>
      </c>
      <c r="G642" t="s">
        <v>19</v>
      </c>
      <c r="H642" t="s">
        <v>9</v>
      </c>
      <c r="I642" t="s">
        <v>26</v>
      </c>
      <c r="J642" t="s">
        <v>29</v>
      </c>
      <c r="K642" t="s">
        <v>12</v>
      </c>
      <c r="L642" t="s">
        <v>13</v>
      </c>
      <c r="M642" s="13" t="str">
        <f>VLOOKUP($L$2:$L$2367,Agenumeric!$A$1:$B$6,2,FALSE)</f>
        <v>25_34</v>
      </c>
      <c r="N642" s="13">
        <f t="shared" si="46"/>
        <v>0</v>
      </c>
      <c r="O642" s="13" t="str">
        <f t="shared" si="47"/>
        <v>Weekend</v>
      </c>
      <c r="P642" s="13">
        <f t="shared" si="48"/>
        <v>15</v>
      </c>
      <c r="Q642" s="13" t="str">
        <f t="shared" si="49"/>
        <v>Afternoon</v>
      </c>
      <c r="R642" t="str">
        <f>IFERROR(IF(H642="conversion",VLOOKUP($A$2:$A$2367,Retargeting!$A$2:$B$1703,2,FALSE),""),"No")</f>
        <v/>
      </c>
      <c r="S642" t="str">
        <f>IFERROR(IF(H642="conversion",VLOOKUP($A$2:$A$2367,Prospecting!$A$2:$B$427,2,FALSE),""),"No")</f>
        <v/>
      </c>
    </row>
    <row r="643" spans="1:19" x14ac:dyDescent="0.2">
      <c r="A643">
        <v>72</v>
      </c>
      <c r="B643" s="1">
        <v>43471.625</v>
      </c>
      <c r="C643" s="7">
        <f t="shared" ref="C643:C706" si="50">WEEKDAY(B643)</f>
        <v>1</v>
      </c>
      <c r="D643" s="1" t="str">
        <f>VLOOKUP($C$2:$C$2367,Weekday!$A$1:$B$8,2,FALSE)</f>
        <v>Sunday</v>
      </c>
      <c r="E643" t="s">
        <v>351</v>
      </c>
      <c r="F643" t="s">
        <v>346</v>
      </c>
      <c r="G643" t="s">
        <v>19</v>
      </c>
      <c r="H643" t="s">
        <v>9</v>
      </c>
      <c r="I643" t="s">
        <v>26</v>
      </c>
      <c r="J643" t="s">
        <v>29</v>
      </c>
      <c r="K643" t="s">
        <v>12</v>
      </c>
      <c r="L643" t="s">
        <v>13</v>
      </c>
      <c r="M643" s="13" t="str">
        <f>VLOOKUP($L$2:$L$2367,Agenumeric!$A$1:$B$6,2,FALSE)</f>
        <v>25_34</v>
      </c>
      <c r="N643" s="13">
        <f t="shared" ref="N643:N706" si="51">IF(I643="daft.ie","yes",0)</f>
        <v>0</v>
      </c>
      <c r="O643" s="13" t="str">
        <f t="shared" ref="O643:O706" si="52">IF(OR(D643="Saturday",D643="Sunday"),"Weekend","Weekday")</f>
        <v>Weekend</v>
      </c>
      <c r="P643" s="13">
        <f t="shared" ref="P643:P706" si="53">HOUR(B643)</f>
        <v>15</v>
      </c>
      <c r="Q643" s="13" t="str">
        <f t="shared" ref="Q643:Q706" si="54">IF(AND(P643&gt;=6,P643&lt;=11),"Morning",IF(AND(P643&gt;=12,P643&lt;=16),"Afternoon","Evening"))</f>
        <v>Afternoon</v>
      </c>
      <c r="R643" t="str">
        <f>IFERROR(IF(H643="conversion",VLOOKUP($A$2:$A$2367,Retargeting!$A$2:$B$1703,2,FALSE),""),"No")</f>
        <v/>
      </c>
      <c r="S643" t="str">
        <f>IFERROR(IF(H643="conversion",VLOOKUP($A$2:$A$2367,Prospecting!$A$2:$B$427,2,FALSE),""),"No")</f>
        <v/>
      </c>
    </row>
    <row r="644" spans="1:19" x14ac:dyDescent="0.2">
      <c r="A644">
        <v>72</v>
      </c>
      <c r="B644" s="1">
        <v>43471.760416666664</v>
      </c>
      <c r="C644" s="7">
        <f t="shared" si="50"/>
        <v>1</v>
      </c>
      <c r="D644" s="1" t="str">
        <f>VLOOKUP($C$2:$C$2367,Weekday!$A$1:$B$8,2,FALSE)</f>
        <v>Sunday</v>
      </c>
      <c r="E644" t="s">
        <v>351</v>
      </c>
      <c r="F644" t="s">
        <v>346</v>
      </c>
      <c r="G644" t="s">
        <v>160</v>
      </c>
      <c r="H644" t="s">
        <v>20</v>
      </c>
      <c r="I644" t="s">
        <v>26</v>
      </c>
      <c r="J644" t="s">
        <v>7</v>
      </c>
      <c r="K644" t="s">
        <v>12</v>
      </c>
      <c r="L644" t="s">
        <v>13</v>
      </c>
      <c r="M644" s="13" t="str">
        <f>VLOOKUP($L$2:$L$2367,Agenumeric!$A$1:$B$6,2,FALSE)</f>
        <v>25_34</v>
      </c>
      <c r="N644" s="13">
        <f t="shared" si="51"/>
        <v>0</v>
      </c>
      <c r="O644" s="13" t="str">
        <f t="shared" si="52"/>
        <v>Weekend</v>
      </c>
      <c r="P644" s="13">
        <f t="shared" si="53"/>
        <v>18</v>
      </c>
      <c r="Q644" s="13" t="str">
        <f t="shared" si="54"/>
        <v>Evening</v>
      </c>
      <c r="R644" t="str">
        <f>IFERROR(IF(H644="conversion",VLOOKUP($A$2:$A$2367,Retargeting!$A$2:$B$1703,2,FALSE),""),"No")</f>
        <v/>
      </c>
      <c r="S644" t="str">
        <f>IFERROR(IF(H644="conversion",VLOOKUP($A$2:$A$2367,Prospecting!$A$2:$B$427,2,FALSE),""),"No")</f>
        <v/>
      </c>
    </row>
    <row r="645" spans="1:19" x14ac:dyDescent="0.2">
      <c r="A645">
        <v>72</v>
      </c>
      <c r="B645" s="1">
        <v>43471.632638888892</v>
      </c>
      <c r="C645" s="7">
        <f t="shared" si="50"/>
        <v>1</v>
      </c>
      <c r="D645" s="1" t="str">
        <f>VLOOKUP($C$2:$C$2367,Weekday!$A$1:$B$8,2,FALSE)</f>
        <v>Sunday</v>
      </c>
      <c r="E645" t="s">
        <v>351</v>
      </c>
      <c r="F645" t="s">
        <v>346</v>
      </c>
      <c r="G645" t="s">
        <v>19</v>
      </c>
      <c r="H645" t="s">
        <v>9</v>
      </c>
      <c r="I645" t="s">
        <v>26</v>
      </c>
      <c r="J645" t="s">
        <v>29</v>
      </c>
      <c r="K645" t="s">
        <v>12</v>
      </c>
      <c r="L645" t="s">
        <v>13</v>
      </c>
      <c r="M645" s="13" t="str">
        <f>VLOOKUP($L$2:$L$2367,Agenumeric!$A$1:$B$6,2,FALSE)</f>
        <v>25_34</v>
      </c>
      <c r="N645" s="13">
        <f t="shared" si="51"/>
        <v>0</v>
      </c>
      <c r="O645" s="13" t="str">
        <f t="shared" si="52"/>
        <v>Weekend</v>
      </c>
      <c r="P645" s="13">
        <f t="shared" si="53"/>
        <v>15</v>
      </c>
      <c r="Q645" s="13" t="str">
        <f t="shared" si="54"/>
        <v>Afternoon</v>
      </c>
      <c r="R645" t="str">
        <f>IFERROR(IF(H645="conversion",VLOOKUP($A$2:$A$2367,Retargeting!$A$2:$B$1703,2,FALSE),""),"No")</f>
        <v/>
      </c>
      <c r="S645" t="str">
        <f>IFERROR(IF(H645="conversion",VLOOKUP($A$2:$A$2367,Prospecting!$A$2:$B$427,2,FALSE),""),"No")</f>
        <v/>
      </c>
    </row>
    <row r="646" spans="1:19" x14ac:dyDescent="0.2">
      <c r="A646">
        <v>72</v>
      </c>
      <c r="B646" s="1">
        <v>43471.657638888886</v>
      </c>
      <c r="C646" s="7">
        <f t="shared" si="50"/>
        <v>1</v>
      </c>
      <c r="D646" s="1" t="str">
        <f>VLOOKUP($C$2:$C$2367,Weekday!$A$1:$B$8,2,FALSE)</f>
        <v>Sunday</v>
      </c>
      <c r="E646" t="s">
        <v>351</v>
      </c>
      <c r="F646" t="s">
        <v>346</v>
      </c>
      <c r="G646" t="s">
        <v>19</v>
      </c>
      <c r="H646" t="s">
        <v>9</v>
      </c>
      <c r="I646" t="s">
        <v>26</v>
      </c>
      <c r="J646" t="s">
        <v>29</v>
      </c>
      <c r="K646" t="s">
        <v>12</v>
      </c>
      <c r="L646" t="s">
        <v>13</v>
      </c>
      <c r="M646" s="13" t="str">
        <f>VLOOKUP($L$2:$L$2367,Agenumeric!$A$1:$B$6,2,FALSE)</f>
        <v>25_34</v>
      </c>
      <c r="N646" s="13">
        <f t="shared" si="51"/>
        <v>0</v>
      </c>
      <c r="O646" s="13" t="str">
        <f t="shared" si="52"/>
        <v>Weekend</v>
      </c>
      <c r="P646" s="13">
        <f t="shared" si="53"/>
        <v>15</v>
      </c>
      <c r="Q646" s="13" t="str">
        <f t="shared" si="54"/>
        <v>Afternoon</v>
      </c>
      <c r="R646" t="str">
        <f>IFERROR(IF(H646="conversion",VLOOKUP($A$2:$A$2367,Retargeting!$A$2:$B$1703,2,FALSE),""),"No")</f>
        <v/>
      </c>
      <c r="S646" t="str">
        <f>IFERROR(IF(H646="conversion",VLOOKUP($A$2:$A$2367,Prospecting!$A$2:$B$427,2,FALSE),""),"No")</f>
        <v/>
      </c>
    </row>
    <row r="647" spans="1:19" x14ac:dyDescent="0.2">
      <c r="A647">
        <v>72</v>
      </c>
      <c r="B647" s="1">
        <v>43471.634027777778</v>
      </c>
      <c r="C647" s="7">
        <f t="shared" si="50"/>
        <v>1</v>
      </c>
      <c r="D647" s="1" t="str">
        <f>VLOOKUP($C$2:$C$2367,Weekday!$A$1:$B$8,2,FALSE)</f>
        <v>Sunday</v>
      </c>
      <c r="E647" t="s">
        <v>351</v>
      </c>
      <c r="F647" t="s">
        <v>346</v>
      </c>
      <c r="G647" t="s">
        <v>19</v>
      </c>
      <c r="H647" t="s">
        <v>9</v>
      </c>
      <c r="I647" t="s">
        <v>26</v>
      </c>
      <c r="J647" t="s">
        <v>29</v>
      </c>
      <c r="K647" t="s">
        <v>12</v>
      </c>
      <c r="L647" t="s">
        <v>13</v>
      </c>
      <c r="M647" s="13" t="str">
        <f>VLOOKUP($L$2:$L$2367,Agenumeric!$A$1:$B$6,2,FALSE)</f>
        <v>25_34</v>
      </c>
      <c r="N647" s="13">
        <f t="shared" si="51"/>
        <v>0</v>
      </c>
      <c r="O647" s="13" t="str">
        <f t="shared" si="52"/>
        <v>Weekend</v>
      </c>
      <c r="P647" s="13">
        <f t="shared" si="53"/>
        <v>15</v>
      </c>
      <c r="Q647" s="13" t="str">
        <f t="shared" si="54"/>
        <v>Afternoon</v>
      </c>
      <c r="R647" t="str">
        <f>IFERROR(IF(H647="conversion",VLOOKUP($A$2:$A$2367,Retargeting!$A$2:$B$1703,2,FALSE),""),"No")</f>
        <v/>
      </c>
      <c r="S647" t="str">
        <f>IFERROR(IF(H647="conversion",VLOOKUP($A$2:$A$2367,Prospecting!$A$2:$B$427,2,FALSE),""),"No")</f>
        <v/>
      </c>
    </row>
    <row r="648" spans="1:19" x14ac:dyDescent="0.2">
      <c r="A648">
        <v>72</v>
      </c>
      <c r="B648" s="1">
        <v>43471.631249999999</v>
      </c>
      <c r="C648" s="7">
        <f t="shared" si="50"/>
        <v>1</v>
      </c>
      <c r="D648" s="1" t="str">
        <f>VLOOKUP($C$2:$C$2367,Weekday!$A$1:$B$8,2,FALSE)</f>
        <v>Sunday</v>
      </c>
      <c r="E648" t="s">
        <v>351</v>
      </c>
      <c r="F648" t="s">
        <v>346</v>
      </c>
      <c r="G648" t="s">
        <v>19</v>
      </c>
      <c r="H648" t="s">
        <v>9</v>
      </c>
      <c r="I648" t="s">
        <v>26</v>
      </c>
      <c r="J648" t="s">
        <v>29</v>
      </c>
      <c r="K648" t="s">
        <v>12</v>
      </c>
      <c r="L648" t="s">
        <v>13</v>
      </c>
      <c r="M648" s="13" t="str">
        <f>VLOOKUP($L$2:$L$2367,Agenumeric!$A$1:$B$6,2,FALSE)</f>
        <v>25_34</v>
      </c>
      <c r="N648" s="13">
        <f t="shared" si="51"/>
        <v>0</v>
      </c>
      <c r="O648" s="13" t="str">
        <f t="shared" si="52"/>
        <v>Weekend</v>
      </c>
      <c r="P648" s="13">
        <f t="shared" si="53"/>
        <v>15</v>
      </c>
      <c r="Q648" s="13" t="str">
        <f t="shared" si="54"/>
        <v>Afternoon</v>
      </c>
      <c r="R648" t="str">
        <f>IFERROR(IF(H648="conversion",VLOOKUP($A$2:$A$2367,Retargeting!$A$2:$B$1703,2,FALSE),""),"No")</f>
        <v/>
      </c>
      <c r="S648" t="str">
        <f>IFERROR(IF(H648="conversion",VLOOKUP($A$2:$A$2367,Prospecting!$A$2:$B$427,2,FALSE),""),"No")</f>
        <v/>
      </c>
    </row>
    <row r="649" spans="1:19" x14ac:dyDescent="0.2">
      <c r="A649">
        <v>72</v>
      </c>
      <c r="B649" s="1">
        <v>43471.623611111114</v>
      </c>
      <c r="C649" s="7">
        <f t="shared" si="50"/>
        <v>1</v>
      </c>
      <c r="D649" s="1" t="str">
        <f>VLOOKUP($C$2:$C$2367,Weekday!$A$1:$B$8,2,FALSE)</f>
        <v>Sunday</v>
      </c>
      <c r="E649" t="s">
        <v>351</v>
      </c>
      <c r="F649" t="s">
        <v>346</v>
      </c>
      <c r="G649" t="s">
        <v>19</v>
      </c>
      <c r="H649" t="s">
        <v>9</v>
      </c>
      <c r="I649" t="s">
        <v>26</v>
      </c>
      <c r="J649" t="s">
        <v>29</v>
      </c>
      <c r="K649" t="s">
        <v>12</v>
      </c>
      <c r="L649" t="s">
        <v>13</v>
      </c>
      <c r="M649" s="13" t="str">
        <f>VLOOKUP($L$2:$L$2367,Agenumeric!$A$1:$B$6,2,FALSE)</f>
        <v>25_34</v>
      </c>
      <c r="N649" s="13">
        <f t="shared" si="51"/>
        <v>0</v>
      </c>
      <c r="O649" s="13" t="str">
        <f t="shared" si="52"/>
        <v>Weekend</v>
      </c>
      <c r="P649" s="13">
        <f t="shared" si="53"/>
        <v>14</v>
      </c>
      <c r="Q649" s="13" t="str">
        <f t="shared" si="54"/>
        <v>Afternoon</v>
      </c>
      <c r="R649" t="str">
        <f>IFERROR(IF(H649="conversion",VLOOKUP($A$2:$A$2367,Retargeting!$A$2:$B$1703,2,FALSE),""),"No")</f>
        <v/>
      </c>
      <c r="S649" t="str">
        <f>IFERROR(IF(H649="conversion",VLOOKUP($A$2:$A$2367,Prospecting!$A$2:$B$427,2,FALSE),""),"No")</f>
        <v/>
      </c>
    </row>
    <row r="650" spans="1:19" x14ac:dyDescent="0.2">
      <c r="A650" s="2">
        <v>72</v>
      </c>
      <c r="B650" s="3">
        <v>43474.8</v>
      </c>
      <c r="C650" s="7">
        <f t="shared" si="50"/>
        <v>4</v>
      </c>
      <c r="D650" s="1" t="str">
        <f>VLOOKUP($C$2:$C$2367,Weekday!$A$1:$B$8,2,FALSE)</f>
        <v>Wednesday</v>
      </c>
      <c r="E650" s="2" t="s">
        <v>351</v>
      </c>
      <c r="F650" s="2" t="s">
        <v>348</v>
      </c>
      <c r="G650" s="2" t="s">
        <v>160</v>
      </c>
      <c r="H650" s="2" t="s">
        <v>14</v>
      </c>
      <c r="I650" s="2" t="s">
        <v>26</v>
      </c>
      <c r="J650" s="2" t="s">
        <v>7</v>
      </c>
      <c r="K650" s="2" t="s">
        <v>12</v>
      </c>
      <c r="L650" s="2" t="s">
        <v>13</v>
      </c>
      <c r="M650" s="13" t="str">
        <f>VLOOKUP($L$2:$L$2367,Agenumeric!$A$1:$B$6,2,FALSE)</f>
        <v>25_34</v>
      </c>
      <c r="N650" s="13">
        <f t="shared" si="51"/>
        <v>0</v>
      </c>
      <c r="O650" s="13" t="str">
        <f t="shared" si="52"/>
        <v>Weekday</v>
      </c>
      <c r="P650" s="13">
        <f t="shared" si="53"/>
        <v>19</v>
      </c>
      <c r="Q650" s="13" t="str">
        <f t="shared" si="54"/>
        <v>Evening</v>
      </c>
      <c r="R650" t="str">
        <f>IFERROR(IF(H650="conversion",VLOOKUP($A$2:$A$2367,Retargeting!$A$2:$B$1703,2,FALSE),""),"No")</f>
        <v>Yes</v>
      </c>
      <c r="S650" t="str">
        <f>IFERROR(IF(H650="conversion",VLOOKUP($A$2:$A$2367,Prospecting!$A$2:$B$427,2,FALSE),""),"No")</f>
        <v>No</v>
      </c>
    </row>
    <row r="651" spans="1:19" x14ac:dyDescent="0.2">
      <c r="A651">
        <v>73</v>
      </c>
      <c r="B651" s="1">
        <v>43471.379166666666</v>
      </c>
      <c r="C651" s="7">
        <f t="shared" si="50"/>
        <v>1</v>
      </c>
      <c r="D651" s="1" t="str">
        <f>VLOOKUP($C$2:$C$2367,Weekday!$A$1:$B$8,2,FALSE)</f>
        <v>Sunday</v>
      </c>
      <c r="E651" t="s">
        <v>351</v>
      </c>
      <c r="F651" t="s">
        <v>347</v>
      </c>
      <c r="G651" t="s">
        <v>19</v>
      </c>
      <c r="H651" t="s">
        <v>25</v>
      </c>
      <c r="I651" t="s">
        <v>48</v>
      </c>
      <c r="J651" t="s">
        <v>29</v>
      </c>
      <c r="K651" t="s">
        <v>12</v>
      </c>
      <c r="L651" t="s">
        <v>13</v>
      </c>
      <c r="M651" s="13" t="str">
        <f>VLOOKUP($L$2:$L$2367,Agenumeric!$A$1:$B$6,2,FALSE)</f>
        <v>25_34</v>
      </c>
      <c r="N651" s="13">
        <f t="shared" si="51"/>
        <v>0</v>
      </c>
      <c r="O651" s="13" t="str">
        <f t="shared" si="52"/>
        <v>Weekend</v>
      </c>
      <c r="P651" s="13">
        <f t="shared" si="53"/>
        <v>9</v>
      </c>
      <c r="Q651" s="13" t="str">
        <f t="shared" si="54"/>
        <v>Morning</v>
      </c>
      <c r="R651" t="str">
        <f>IFERROR(IF(H651="conversion",VLOOKUP($A$2:$A$2367,Retargeting!$A$2:$B$1703,2,FALSE),""),"No")</f>
        <v/>
      </c>
      <c r="S651" t="str">
        <f>IFERROR(IF(H651="conversion",VLOOKUP($A$2:$A$2367,Prospecting!$A$2:$B$427,2,FALSE),""),"No")</f>
        <v/>
      </c>
    </row>
    <row r="652" spans="1:19" x14ac:dyDescent="0.2">
      <c r="A652">
        <v>73</v>
      </c>
      <c r="B652" s="1">
        <v>43478.572222222225</v>
      </c>
      <c r="C652" s="7">
        <f t="shared" si="50"/>
        <v>1</v>
      </c>
      <c r="D652" s="1" t="str">
        <f>VLOOKUP($C$2:$C$2367,Weekday!$A$1:$B$8,2,FALSE)</f>
        <v>Sunday</v>
      </c>
      <c r="E652" t="s">
        <v>351</v>
      </c>
      <c r="F652" t="s">
        <v>347</v>
      </c>
      <c r="G652" t="s">
        <v>19</v>
      </c>
      <c r="H652" t="s">
        <v>20</v>
      </c>
      <c r="I652" t="s">
        <v>48</v>
      </c>
      <c r="J652" t="s">
        <v>29</v>
      </c>
      <c r="K652" t="s">
        <v>12</v>
      </c>
      <c r="L652" t="s">
        <v>13</v>
      </c>
      <c r="M652" s="13" t="str">
        <f>VLOOKUP($L$2:$L$2367,Agenumeric!$A$1:$B$6,2,FALSE)</f>
        <v>25_34</v>
      </c>
      <c r="N652" s="13">
        <f t="shared" si="51"/>
        <v>0</v>
      </c>
      <c r="O652" s="13" t="str">
        <f t="shared" si="52"/>
        <v>Weekend</v>
      </c>
      <c r="P652" s="13">
        <f t="shared" si="53"/>
        <v>13</v>
      </c>
      <c r="Q652" s="13" t="str">
        <f t="shared" si="54"/>
        <v>Afternoon</v>
      </c>
      <c r="R652" t="str">
        <f>IFERROR(IF(H652="conversion",VLOOKUP($A$2:$A$2367,Retargeting!$A$2:$B$1703,2,FALSE),""),"No")</f>
        <v/>
      </c>
      <c r="S652" t="str">
        <f>IFERROR(IF(H652="conversion",VLOOKUP($A$2:$A$2367,Prospecting!$A$2:$B$427,2,FALSE),""),"No")</f>
        <v/>
      </c>
    </row>
    <row r="653" spans="1:19" x14ac:dyDescent="0.2">
      <c r="A653" s="2">
        <v>73</v>
      </c>
      <c r="B653" s="3">
        <v>43481.649305555555</v>
      </c>
      <c r="C653" s="7">
        <f t="shared" si="50"/>
        <v>4</v>
      </c>
      <c r="D653" s="1" t="str">
        <f>VLOOKUP($C$2:$C$2367,Weekday!$A$1:$B$8,2,FALSE)</f>
        <v>Wednesday</v>
      </c>
      <c r="E653" s="2" t="s">
        <v>351</v>
      </c>
      <c r="F653" s="2" t="s">
        <v>348</v>
      </c>
      <c r="G653" s="2" t="s">
        <v>19</v>
      </c>
      <c r="H653" s="2" t="s">
        <v>14</v>
      </c>
      <c r="I653" s="2" t="s">
        <v>48</v>
      </c>
      <c r="J653" s="2" t="s">
        <v>29</v>
      </c>
      <c r="K653" s="2" t="s">
        <v>12</v>
      </c>
      <c r="L653" s="2" t="s">
        <v>13</v>
      </c>
      <c r="M653" s="13" t="str">
        <f>VLOOKUP($L$2:$L$2367,Agenumeric!$A$1:$B$6,2,FALSE)</f>
        <v>25_34</v>
      </c>
      <c r="N653" s="13">
        <f t="shared" si="51"/>
        <v>0</v>
      </c>
      <c r="O653" s="13" t="str">
        <f t="shared" si="52"/>
        <v>Weekday</v>
      </c>
      <c r="P653" s="13">
        <f t="shared" si="53"/>
        <v>15</v>
      </c>
      <c r="Q653" s="13" t="str">
        <f t="shared" si="54"/>
        <v>Afternoon</v>
      </c>
      <c r="R653" t="str">
        <f>IFERROR(IF(H653="conversion",VLOOKUP($A$2:$A$2367,Retargeting!$A$2:$B$1703,2,FALSE),""),"No")</f>
        <v>No</v>
      </c>
      <c r="S653" t="str">
        <f>IFERROR(IF(H653="conversion",VLOOKUP($A$2:$A$2367,Prospecting!$A$2:$B$427,2,FALSE),""),"No")</f>
        <v>Yes</v>
      </c>
    </row>
    <row r="654" spans="1:19" x14ac:dyDescent="0.2">
      <c r="A654">
        <v>74</v>
      </c>
      <c r="B654" s="1">
        <v>43467.970833333333</v>
      </c>
      <c r="C654" s="7">
        <f t="shared" si="50"/>
        <v>4</v>
      </c>
      <c r="D654" s="1" t="str">
        <f>VLOOKUP($C$2:$C$2367,Weekday!$A$1:$B$8,2,FALSE)</f>
        <v>Wednesday</v>
      </c>
      <c r="E654" t="s">
        <v>351</v>
      </c>
      <c r="F654" t="s">
        <v>347</v>
      </c>
      <c r="G654" t="s">
        <v>8</v>
      </c>
      <c r="H654" t="s">
        <v>9</v>
      </c>
      <c r="I654" t="s">
        <v>30</v>
      </c>
      <c r="J654" t="s">
        <v>16</v>
      </c>
      <c r="K654" t="s">
        <v>12</v>
      </c>
      <c r="L654" t="s">
        <v>23</v>
      </c>
      <c r="M654" s="13" t="str">
        <f>VLOOKUP($L$2:$L$2367,Agenumeric!$A$1:$B$6,2,FALSE)</f>
        <v>35_44</v>
      </c>
      <c r="N654" s="13" t="str">
        <f t="shared" si="51"/>
        <v>yes</v>
      </c>
      <c r="O654" s="13" t="str">
        <f t="shared" si="52"/>
        <v>Weekday</v>
      </c>
      <c r="P654" s="13">
        <f t="shared" si="53"/>
        <v>23</v>
      </c>
      <c r="Q654" s="13" t="str">
        <f t="shared" si="54"/>
        <v>Evening</v>
      </c>
      <c r="R654" t="str">
        <f>IFERROR(IF(H654="conversion",VLOOKUP($A$2:$A$2367,Retargeting!$A$2:$B$1703,2,FALSE),""),"No")</f>
        <v/>
      </c>
      <c r="S654" t="str">
        <f>IFERROR(IF(H654="conversion",VLOOKUP($A$2:$A$2367,Prospecting!$A$2:$B$427,2,FALSE),""),"No")</f>
        <v/>
      </c>
    </row>
    <row r="655" spans="1:19" x14ac:dyDescent="0.2">
      <c r="A655">
        <v>74</v>
      </c>
      <c r="B655" s="1">
        <v>43470.906944444447</v>
      </c>
      <c r="C655" s="7">
        <f t="shared" si="50"/>
        <v>7</v>
      </c>
      <c r="D655" s="1" t="str">
        <f>VLOOKUP($C$2:$C$2367,Weekday!$A$1:$B$8,2,FALSE)</f>
        <v>Saturday</v>
      </c>
      <c r="E655" t="s">
        <v>351</v>
      </c>
      <c r="F655" t="s">
        <v>347</v>
      </c>
      <c r="G655" t="s">
        <v>8</v>
      </c>
      <c r="H655" t="s">
        <v>9</v>
      </c>
      <c r="I655" t="s">
        <v>30</v>
      </c>
      <c r="J655" t="s">
        <v>16</v>
      </c>
      <c r="K655" t="s">
        <v>12</v>
      </c>
      <c r="L655" t="s">
        <v>23</v>
      </c>
      <c r="M655" s="13" t="str">
        <f>VLOOKUP($L$2:$L$2367,Agenumeric!$A$1:$B$6,2,FALSE)</f>
        <v>35_44</v>
      </c>
      <c r="N655" s="13" t="str">
        <f t="shared" si="51"/>
        <v>yes</v>
      </c>
      <c r="O655" s="13" t="str">
        <f t="shared" si="52"/>
        <v>Weekend</v>
      </c>
      <c r="P655" s="13">
        <f t="shared" si="53"/>
        <v>21</v>
      </c>
      <c r="Q655" s="13" t="str">
        <f t="shared" si="54"/>
        <v>Evening</v>
      </c>
      <c r="R655" t="str">
        <f>IFERROR(IF(H655="conversion",VLOOKUP($A$2:$A$2367,Retargeting!$A$2:$B$1703,2,FALSE),""),"No")</f>
        <v/>
      </c>
      <c r="S655" t="str">
        <f>IFERROR(IF(H655="conversion",VLOOKUP($A$2:$A$2367,Prospecting!$A$2:$B$427,2,FALSE),""),"No")</f>
        <v/>
      </c>
    </row>
    <row r="656" spans="1:19" x14ac:dyDescent="0.2">
      <c r="A656">
        <v>74</v>
      </c>
      <c r="B656" s="1">
        <v>43470.683333333334</v>
      </c>
      <c r="C656" s="7">
        <f t="shared" si="50"/>
        <v>7</v>
      </c>
      <c r="D656" s="1" t="str">
        <f>VLOOKUP($C$2:$C$2367,Weekday!$A$1:$B$8,2,FALSE)</f>
        <v>Saturday</v>
      </c>
      <c r="E656" t="s">
        <v>351</v>
      </c>
      <c r="F656" t="s">
        <v>347</v>
      </c>
      <c r="G656" t="s">
        <v>8</v>
      </c>
      <c r="H656" t="s">
        <v>9</v>
      </c>
      <c r="I656" t="s">
        <v>30</v>
      </c>
      <c r="J656" t="s">
        <v>16</v>
      </c>
      <c r="K656" t="s">
        <v>12</v>
      </c>
      <c r="L656" t="s">
        <v>23</v>
      </c>
      <c r="M656" s="13" t="str">
        <f>VLOOKUP($L$2:$L$2367,Agenumeric!$A$1:$B$6,2,FALSE)</f>
        <v>35_44</v>
      </c>
      <c r="N656" s="13" t="str">
        <f t="shared" si="51"/>
        <v>yes</v>
      </c>
      <c r="O656" s="13" t="str">
        <f t="shared" si="52"/>
        <v>Weekend</v>
      </c>
      <c r="P656" s="13">
        <f t="shared" si="53"/>
        <v>16</v>
      </c>
      <c r="Q656" s="13" t="str">
        <f t="shared" si="54"/>
        <v>Afternoon</v>
      </c>
      <c r="R656" t="str">
        <f>IFERROR(IF(H656="conversion",VLOOKUP($A$2:$A$2367,Retargeting!$A$2:$B$1703,2,FALSE),""),"No")</f>
        <v/>
      </c>
      <c r="S656" t="str">
        <f>IFERROR(IF(H656="conversion",VLOOKUP($A$2:$A$2367,Prospecting!$A$2:$B$427,2,FALSE),""),"No")</f>
        <v/>
      </c>
    </row>
    <row r="657" spans="1:19" x14ac:dyDescent="0.2">
      <c r="A657">
        <v>74</v>
      </c>
      <c r="B657" s="1">
        <v>43467.991666666669</v>
      </c>
      <c r="C657" s="7">
        <f t="shared" si="50"/>
        <v>4</v>
      </c>
      <c r="D657" s="1" t="str">
        <f>VLOOKUP($C$2:$C$2367,Weekday!$A$1:$B$8,2,FALSE)</f>
        <v>Wednesday</v>
      </c>
      <c r="E657" t="s">
        <v>351</v>
      </c>
      <c r="F657" t="s">
        <v>347</v>
      </c>
      <c r="G657" t="s">
        <v>8</v>
      </c>
      <c r="H657" t="s">
        <v>9</v>
      </c>
      <c r="I657" t="s">
        <v>30</v>
      </c>
      <c r="J657" t="s">
        <v>16</v>
      </c>
      <c r="K657" t="s">
        <v>12</v>
      </c>
      <c r="L657" t="s">
        <v>23</v>
      </c>
      <c r="M657" s="13" t="str">
        <f>VLOOKUP($L$2:$L$2367,Agenumeric!$A$1:$B$6,2,FALSE)</f>
        <v>35_44</v>
      </c>
      <c r="N657" s="13" t="str">
        <f t="shared" si="51"/>
        <v>yes</v>
      </c>
      <c r="O657" s="13" t="str">
        <f t="shared" si="52"/>
        <v>Weekday</v>
      </c>
      <c r="P657" s="13">
        <f t="shared" si="53"/>
        <v>23</v>
      </c>
      <c r="Q657" s="13" t="str">
        <f t="shared" si="54"/>
        <v>Evening</v>
      </c>
      <c r="R657" t="str">
        <f>IFERROR(IF(H657="conversion",VLOOKUP($A$2:$A$2367,Retargeting!$A$2:$B$1703,2,FALSE),""),"No")</f>
        <v/>
      </c>
      <c r="S657" t="str">
        <f>IFERROR(IF(H657="conversion",VLOOKUP($A$2:$A$2367,Prospecting!$A$2:$B$427,2,FALSE),""),"No")</f>
        <v/>
      </c>
    </row>
    <row r="658" spans="1:19" x14ac:dyDescent="0.2">
      <c r="A658">
        <v>74</v>
      </c>
      <c r="B658" s="1">
        <v>43467.993055555555</v>
      </c>
      <c r="C658" s="7">
        <f t="shared" si="50"/>
        <v>4</v>
      </c>
      <c r="D658" s="1" t="str">
        <f>VLOOKUP($C$2:$C$2367,Weekday!$A$1:$B$8,2,FALSE)</f>
        <v>Wednesday</v>
      </c>
      <c r="E658" t="s">
        <v>351</v>
      </c>
      <c r="F658" t="s">
        <v>347</v>
      </c>
      <c r="G658" t="s">
        <v>8</v>
      </c>
      <c r="H658" t="s">
        <v>9</v>
      </c>
      <c r="I658" t="s">
        <v>30</v>
      </c>
      <c r="J658" t="s">
        <v>16</v>
      </c>
      <c r="K658" t="s">
        <v>12</v>
      </c>
      <c r="L658" t="s">
        <v>23</v>
      </c>
      <c r="M658" s="13" t="str">
        <f>VLOOKUP($L$2:$L$2367,Agenumeric!$A$1:$B$6,2,FALSE)</f>
        <v>35_44</v>
      </c>
      <c r="N658" s="13" t="str">
        <f t="shared" si="51"/>
        <v>yes</v>
      </c>
      <c r="O658" s="13" t="str">
        <f t="shared" si="52"/>
        <v>Weekday</v>
      </c>
      <c r="P658" s="13">
        <f t="shared" si="53"/>
        <v>23</v>
      </c>
      <c r="Q658" s="13" t="str">
        <f t="shared" si="54"/>
        <v>Evening</v>
      </c>
      <c r="R658" t="str">
        <f>IFERROR(IF(H658="conversion",VLOOKUP($A$2:$A$2367,Retargeting!$A$2:$B$1703,2,FALSE),""),"No")</f>
        <v/>
      </c>
      <c r="S658" t="str">
        <f>IFERROR(IF(H658="conversion",VLOOKUP($A$2:$A$2367,Prospecting!$A$2:$B$427,2,FALSE),""),"No")</f>
        <v/>
      </c>
    </row>
    <row r="659" spans="1:19" x14ac:dyDescent="0.2">
      <c r="A659">
        <v>74</v>
      </c>
      <c r="B659" s="1">
        <v>43467.954861111109</v>
      </c>
      <c r="C659" s="7">
        <f t="shared" si="50"/>
        <v>4</v>
      </c>
      <c r="D659" s="1" t="str">
        <f>VLOOKUP($C$2:$C$2367,Weekday!$A$1:$B$8,2,FALSE)</f>
        <v>Wednesday</v>
      </c>
      <c r="E659" t="s">
        <v>351</v>
      </c>
      <c r="F659" t="s">
        <v>347</v>
      </c>
      <c r="G659" t="s">
        <v>8</v>
      </c>
      <c r="H659" t="s">
        <v>9</v>
      </c>
      <c r="I659" t="s">
        <v>30</v>
      </c>
      <c r="J659" t="s">
        <v>16</v>
      </c>
      <c r="K659" t="s">
        <v>12</v>
      </c>
      <c r="L659" t="s">
        <v>23</v>
      </c>
      <c r="M659" s="13" t="str">
        <f>VLOOKUP($L$2:$L$2367,Agenumeric!$A$1:$B$6,2,FALSE)</f>
        <v>35_44</v>
      </c>
      <c r="N659" s="13" t="str">
        <f t="shared" si="51"/>
        <v>yes</v>
      </c>
      <c r="O659" s="13" t="str">
        <f t="shared" si="52"/>
        <v>Weekday</v>
      </c>
      <c r="P659" s="13">
        <f t="shared" si="53"/>
        <v>22</v>
      </c>
      <c r="Q659" s="13" t="str">
        <f t="shared" si="54"/>
        <v>Evening</v>
      </c>
      <c r="R659" t="str">
        <f>IFERROR(IF(H659="conversion",VLOOKUP($A$2:$A$2367,Retargeting!$A$2:$B$1703,2,FALSE),""),"No")</f>
        <v/>
      </c>
      <c r="S659" t="str">
        <f>IFERROR(IF(H659="conversion",VLOOKUP($A$2:$A$2367,Prospecting!$A$2:$B$427,2,FALSE),""),"No")</f>
        <v/>
      </c>
    </row>
    <row r="660" spans="1:19" x14ac:dyDescent="0.2">
      <c r="A660">
        <v>74</v>
      </c>
      <c r="B660" s="1">
        <v>43467.938194444447</v>
      </c>
      <c r="C660" s="7">
        <f t="shared" si="50"/>
        <v>4</v>
      </c>
      <c r="D660" s="1" t="str">
        <f>VLOOKUP($C$2:$C$2367,Weekday!$A$1:$B$8,2,FALSE)</f>
        <v>Wednesday</v>
      </c>
      <c r="E660" t="s">
        <v>351</v>
      </c>
      <c r="F660" t="s">
        <v>347</v>
      </c>
      <c r="G660" t="s">
        <v>8</v>
      </c>
      <c r="H660" t="s">
        <v>9</v>
      </c>
      <c r="I660" t="s">
        <v>30</v>
      </c>
      <c r="J660" t="s">
        <v>16</v>
      </c>
      <c r="K660" t="s">
        <v>12</v>
      </c>
      <c r="L660" t="s">
        <v>23</v>
      </c>
      <c r="M660" s="13" t="str">
        <f>VLOOKUP($L$2:$L$2367,Agenumeric!$A$1:$B$6,2,FALSE)</f>
        <v>35_44</v>
      </c>
      <c r="N660" s="13" t="str">
        <f t="shared" si="51"/>
        <v>yes</v>
      </c>
      <c r="O660" s="13" t="str">
        <f t="shared" si="52"/>
        <v>Weekday</v>
      </c>
      <c r="P660" s="13">
        <f t="shared" si="53"/>
        <v>22</v>
      </c>
      <c r="Q660" s="13" t="str">
        <f t="shared" si="54"/>
        <v>Evening</v>
      </c>
      <c r="R660" t="str">
        <f>IFERROR(IF(H660="conversion",VLOOKUP($A$2:$A$2367,Retargeting!$A$2:$B$1703,2,FALSE),""),"No")</f>
        <v/>
      </c>
      <c r="S660" t="str">
        <f>IFERROR(IF(H660="conversion",VLOOKUP($A$2:$A$2367,Prospecting!$A$2:$B$427,2,FALSE),""),"No")</f>
        <v/>
      </c>
    </row>
    <row r="661" spans="1:19" x14ac:dyDescent="0.2">
      <c r="A661">
        <v>74</v>
      </c>
      <c r="B661" s="1">
        <v>43467.972916666666</v>
      </c>
      <c r="C661" s="7">
        <f t="shared" si="50"/>
        <v>4</v>
      </c>
      <c r="D661" s="1" t="str">
        <f>VLOOKUP($C$2:$C$2367,Weekday!$A$1:$B$8,2,FALSE)</f>
        <v>Wednesday</v>
      </c>
      <c r="E661" t="s">
        <v>351</v>
      </c>
      <c r="F661" t="s">
        <v>347</v>
      </c>
      <c r="G661" t="s">
        <v>8</v>
      </c>
      <c r="H661" t="s">
        <v>9</v>
      </c>
      <c r="I661" t="s">
        <v>30</v>
      </c>
      <c r="J661" t="s">
        <v>16</v>
      </c>
      <c r="K661" t="s">
        <v>12</v>
      </c>
      <c r="L661" t="s">
        <v>23</v>
      </c>
      <c r="M661" s="13" t="str">
        <f>VLOOKUP($L$2:$L$2367,Agenumeric!$A$1:$B$6,2,FALSE)</f>
        <v>35_44</v>
      </c>
      <c r="N661" s="13" t="str">
        <f t="shared" si="51"/>
        <v>yes</v>
      </c>
      <c r="O661" s="13" t="str">
        <f t="shared" si="52"/>
        <v>Weekday</v>
      </c>
      <c r="P661" s="13">
        <f t="shared" si="53"/>
        <v>23</v>
      </c>
      <c r="Q661" s="13" t="str">
        <f t="shared" si="54"/>
        <v>Evening</v>
      </c>
      <c r="R661" t="str">
        <f>IFERROR(IF(H661="conversion",VLOOKUP($A$2:$A$2367,Retargeting!$A$2:$B$1703,2,FALSE),""),"No")</f>
        <v/>
      </c>
      <c r="S661" t="str">
        <f>IFERROR(IF(H661="conversion",VLOOKUP($A$2:$A$2367,Prospecting!$A$2:$B$427,2,FALSE),""),"No")</f>
        <v/>
      </c>
    </row>
    <row r="662" spans="1:19" x14ac:dyDescent="0.2">
      <c r="A662">
        <v>74</v>
      </c>
      <c r="B662" s="1">
        <v>43467.825694444444</v>
      </c>
      <c r="C662" s="7">
        <f t="shared" si="50"/>
        <v>4</v>
      </c>
      <c r="D662" s="1" t="str">
        <f>VLOOKUP($C$2:$C$2367,Weekday!$A$1:$B$8,2,FALSE)</f>
        <v>Wednesday</v>
      </c>
      <c r="E662" t="s">
        <v>351</v>
      </c>
      <c r="F662" t="s">
        <v>347</v>
      </c>
      <c r="G662" t="s">
        <v>8</v>
      </c>
      <c r="H662" t="s">
        <v>9</v>
      </c>
      <c r="I662" t="s">
        <v>30</v>
      </c>
      <c r="J662" t="s">
        <v>16</v>
      </c>
      <c r="K662" t="s">
        <v>12</v>
      </c>
      <c r="L662" t="s">
        <v>23</v>
      </c>
      <c r="M662" s="13" t="str">
        <f>VLOOKUP($L$2:$L$2367,Agenumeric!$A$1:$B$6,2,FALSE)</f>
        <v>35_44</v>
      </c>
      <c r="N662" s="13" t="str">
        <f t="shared" si="51"/>
        <v>yes</v>
      </c>
      <c r="O662" s="13" t="str">
        <f t="shared" si="52"/>
        <v>Weekday</v>
      </c>
      <c r="P662" s="13">
        <f t="shared" si="53"/>
        <v>19</v>
      </c>
      <c r="Q662" s="13" t="str">
        <f t="shared" si="54"/>
        <v>Evening</v>
      </c>
      <c r="R662" t="str">
        <f>IFERROR(IF(H662="conversion",VLOOKUP($A$2:$A$2367,Retargeting!$A$2:$B$1703,2,FALSE),""),"No")</f>
        <v/>
      </c>
      <c r="S662" t="str">
        <f>IFERROR(IF(H662="conversion",VLOOKUP($A$2:$A$2367,Prospecting!$A$2:$B$427,2,FALSE),""),"No")</f>
        <v/>
      </c>
    </row>
    <row r="663" spans="1:19" x14ac:dyDescent="0.2">
      <c r="A663">
        <v>74</v>
      </c>
      <c r="B663" s="1">
        <v>43467.951388888891</v>
      </c>
      <c r="C663" s="7">
        <f t="shared" si="50"/>
        <v>4</v>
      </c>
      <c r="D663" s="1" t="str">
        <f>VLOOKUP($C$2:$C$2367,Weekday!$A$1:$B$8,2,FALSE)</f>
        <v>Wednesday</v>
      </c>
      <c r="E663" t="s">
        <v>351</v>
      </c>
      <c r="F663" t="s">
        <v>347</v>
      </c>
      <c r="G663" t="s">
        <v>8</v>
      </c>
      <c r="H663" t="s">
        <v>9</v>
      </c>
      <c r="I663" t="s">
        <v>30</v>
      </c>
      <c r="J663" t="s">
        <v>16</v>
      </c>
      <c r="K663" t="s">
        <v>12</v>
      </c>
      <c r="L663" t="s">
        <v>23</v>
      </c>
      <c r="M663" s="13" t="str">
        <f>VLOOKUP($L$2:$L$2367,Agenumeric!$A$1:$B$6,2,FALSE)</f>
        <v>35_44</v>
      </c>
      <c r="N663" s="13" t="str">
        <f t="shared" si="51"/>
        <v>yes</v>
      </c>
      <c r="O663" s="13" t="str">
        <f t="shared" si="52"/>
        <v>Weekday</v>
      </c>
      <c r="P663" s="13">
        <f t="shared" si="53"/>
        <v>22</v>
      </c>
      <c r="Q663" s="13" t="str">
        <f t="shared" si="54"/>
        <v>Evening</v>
      </c>
      <c r="R663" t="str">
        <f>IFERROR(IF(H663="conversion",VLOOKUP($A$2:$A$2367,Retargeting!$A$2:$B$1703,2,FALSE),""),"No")</f>
        <v/>
      </c>
      <c r="S663" t="str">
        <f>IFERROR(IF(H663="conversion",VLOOKUP($A$2:$A$2367,Prospecting!$A$2:$B$427,2,FALSE),""),"No")</f>
        <v/>
      </c>
    </row>
    <row r="664" spans="1:19" x14ac:dyDescent="0.2">
      <c r="A664">
        <v>74</v>
      </c>
      <c r="B664" s="1">
        <v>43467.948611111111</v>
      </c>
      <c r="C664" s="7">
        <f t="shared" si="50"/>
        <v>4</v>
      </c>
      <c r="D664" s="1" t="str">
        <f>VLOOKUP($C$2:$C$2367,Weekday!$A$1:$B$8,2,FALSE)</f>
        <v>Wednesday</v>
      </c>
      <c r="E664" t="s">
        <v>351</v>
      </c>
      <c r="F664" t="s">
        <v>347</v>
      </c>
      <c r="G664" t="s">
        <v>8</v>
      </c>
      <c r="H664" t="s">
        <v>9</v>
      </c>
      <c r="I664" t="s">
        <v>30</v>
      </c>
      <c r="J664" t="s">
        <v>16</v>
      </c>
      <c r="K664" t="s">
        <v>12</v>
      </c>
      <c r="L664" t="s">
        <v>23</v>
      </c>
      <c r="M664" s="13" t="str">
        <f>VLOOKUP($L$2:$L$2367,Agenumeric!$A$1:$B$6,2,FALSE)</f>
        <v>35_44</v>
      </c>
      <c r="N664" s="13" t="str">
        <f t="shared" si="51"/>
        <v>yes</v>
      </c>
      <c r="O664" s="13" t="str">
        <f t="shared" si="52"/>
        <v>Weekday</v>
      </c>
      <c r="P664" s="13">
        <f t="shared" si="53"/>
        <v>22</v>
      </c>
      <c r="Q664" s="13" t="str">
        <f t="shared" si="54"/>
        <v>Evening</v>
      </c>
      <c r="R664" t="str">
        <f>IFERROR(IF(H664="conversion",VLOOKUP($A$2:$A$2367,Retargeting!$A$2:$B$1703,2,FALSE),""),"No")</f>
        <v/>
      </c>
      <c r="S664" t="str">
        <f>IFERROR(IF(H664="conversion",VLOOKUP($A$2:$A$2367,Prospecting!$A$2:$B$427,2,FALSE),""),"No")</f>
        <v/>
      </c>
    </row>
    <row r="665" spans="1:19" x14ac:dyDescent="0.2">
      <c r="A665">
        <v>74</v>
      </c>
      <c r="B665" s="1">
        <v>43467.975694444445</v>
      </c>
      <c r="C665" s="7">
        <f t="shared" si="50"/>
        <v>4</v>
      </c>
      <c r="D665" s="1" t="str">
        <f>VLOOKUP($C$2:$C$2367,Weekday!$A$1:$B$8,2,FALSE)</f>
        <v>Wednesday</v>
      </c>
      <c r="E665" t="s">
        <v>351</v>
      </c>
      <c r="F665" t="s">
        <v>347</v>
      </c>
      <c r="G665" t="s">
        <v>8</v>
      </c>
      <c r="H665" t="s">
        <v>9</v>
      </c>
      <c r="I665" t="s">
        <v>30</v>
      </c>
      <c r="J665" t="s">
        <v>16</v>
      </c>
      <c r="K665" t="s">
        <v>12</v>
      </c>
      <c r="L665" t="s">
        <v>23</v>
      </c>
      <c r="M665" s="13" t="str">
        <f>VLOOKUP($L$2:$L$2367,Agenumeric!$A$1:$B$6,2,FALSE)</f>
        <v>35_44</v>
      </c>
      <c r="N665" s="13" t="str">
        <f t="shared" si="51"/>
        <v>yes</v>
      </c>
      <c r="O665" s="13" t="str">
        <f t="shared" si="52"/>
        <v>Weekday</v>
      </c>
      <c r="P665" s="13">
        <f t="shared" si="53"/>
        <v>23</v>
      </c>
      <c r="Q665" s="13" t="str">
        <f t="shared" si="54"/>
        <v>Evening</v>
      </c>
      <c r="R665" t="str">
        <f>IFERROR(IF(H665="conversion",VLOOKUP($A$2:$A$2367,Retargeting!$A$2:$B$1703,2,FALSE),""),"No")</f>
        <v/>
      </c>
      <c r="S665" t="str">
        <f>IFERROR(IF(H665="conversion",VLOOKUP($A$2:$A$2367,Prospecting!$A$2:$B$427,2,FALSE),""),"No")</f>
        <v/>
      </c>
    </row>
    <row r="666" spans="1:19" x14ac:dyDescent="0.2">
      <c r="A666">
        <v>74</v>
      </c>
      <c r="B666" s="1">
        <v>43467.974305555559</v>
      </c>
      <c r="C666" s="7">
        <f t="shared" si="50"/>
        <v>4</v>
      </c>
      <c r="D666" s="1" t="str">
        <f>VLOOKUP($C$2:$C$2367,Weekday!$A$1:$B$8,2,FALSE)</f>
        <v>Wednesday</v>
      </c>
      <c r="E666" t="s">
        <v>351</v>
      </c>
      <c r="F666" t="s">
        <v>347</v>
      </c>
      <c r="G666" t="s">
        <v>8</v>
      </c>
      <c r="H666" t="s">
        <v>9</v>
      </c>
      <c r="I666" t="s">
        <v>30</v>
      </c>
      <c r="J666" t="s">
        <v>16</v>
      </c>
      <c r="K666" t="s">
        <v>12</v>
      </c>
      <c r="L666" t="s">
        <v>23</v>
      </c>
      <c r="M666" s="13" t="str">
        <f>VLOOKUP($L$2:$L$2367,Agenumeric!$A$1:$B$6,2,FALSE)</f>
        <v>35_44</v>
      </c>
      <c r="N666" s="13" t="str">
        <f t="shared" si="51"/>
        <v>yes</v>
      </c>
      <c r="O666" s="13" t="str">
        <f t="shared" si="52"/>
        <v>Weekday</v>
      </c>
      <c r="P666" s="13">
        <f t="shared" si="53"/>
        <v>23</v>
      </c>
      <c r="Q666" s="13" t="str">
        <f t="shared" si="54"/>
        <v>Evening</v>
      </c>
      <c r="R666" t="str">
        <f>IFERROR(IF(H666="conversion",VLOOKUP($A$2:$A$2367,Retargeting!$A$2:$B$1703,2,FALSE),""),"No")</f>
        <v/>
      </c>
      <c r="S666" t="str">
        <f>IFERROR(IF(H666="conversion",VLOOKUP($A$2:$A$2367,Prospecting!$A$2:$B$427,2,FALSE),""),"No")</f>
        <v/>
      </c>
    </row>
    <row r="667" spans="1:19" x14ac:dyDescent="0.2">
      <c r="A667">
        <v>74</v>
      </c>
      <c r="B667" s="1">
        <v>43471.72152777778</v>
      </c>
      <c r="C667" s="7">
        <f t="shared" si="50"/>
        <v>1</v>
      </c>
      <c r="D667" s="1" t="str">
        <f>VLOOKUP($C$2:$C$2367,Weekday!$A$1:$B$8,2,FALSE)</f>
        <v>Sunday</v>
      </c>
      <c r="E667" t="s">
        <v>351</v>
      </c>
      <c r="F667" t="s">
        <v>347</v>
      </c>
      <c r="G667" t="s">
        <v>8</v>
      </c>
      <c r="H667" t="s">
        <v>9</v>
      </c>
      <c r="I667" t="s">
        <v>30</v>
      </c>
      <c r="J667" t="s">
        <v>16</v>
      </c>
      <c r="K667" t="s">
        <v>12</v>
      </c>
      <c r="L667" t="s">
        <v>23</v>
      </c>
      <c r="M667" s="13" t="str">
        <f>VLOOKUP($L$2:$L$2367,Agenumeric!$A$1:$B$6,2,FALSE)</f>
        <v>35_44</v>
      </c>
      <c r="N667" s="13" t="str">
        <f t="shared" si="51"/>
        <v>yes</v>
      </c>
      <c r="O667" s="13" t="str">
        <f t="shared" si="52"/>
        <v>Weekend</v>
      </c>
      <c r="P667" s="13">
        <f t="shared" si="53"/>
        <v>17</v>
      </c>
      <c r="Q667" s="13" t="str">
        <f t="shared" si="54"/>
        <v>Evening</v>
      </c>
      <c r="R667" t="str">
        <f>IFERROR(IF(H667="conversion",VLOOKUP($A$2:$A$2367,Retargeting!$A$2:$B$1703,2,FALSE),""),"No")</f>
        <v/>
      </c>
      <c r="S667" t="str">
        <f>IFERROR(IF(H667="conversion",VLOOKUP($A$2:$A$2367,Prospecting!$A$2:$B$427,2,FALSE),""),"No")</f>
        <v/>
      </c>
    </row>
    <row r="668" spans="1:19" x14ac:dyDescent="0.2">
      <c r="A668">
        <v>74</v>
      </c>
      <c r="B668" s="1">
        <v>43471.824999999997</v>
      </c>
      <c r="C668" s="7">
        <f t="shared" si="50"/>
        <v>1</v>
      </c>
      <c r="D668" s="1" t="str">
        <f>VLOOKUP($C$2:$C$2367,Weekday!$A$1:$B$8,2,FALSE)</f>
        <v>Sunday</v>
      </c>
      <c r="E668" t="s">
        <v>351</v>
      </c>
      <c r="F668" t="s">
        <v>347</v>
      </c>
      <c r="G668" t="s">
        <v>8</v>
      </c>
      <c r="H668" t="s">
        <v>9</v>
      </c>
      <c r="I668" t="s">
        <v>30</v>
      </c>
      <c r="J668" t="s">
        <v>16</v>
      </c>
      <c r="K668" t="s">
        <v>12</v>
      </c>
      <c r="L668" t="s">
        <v>23</v>
      </c>
      <c r="M668" s="13" t="str">
        <f>VLOOKUP($L$2:$L$2367,Agenumeric!$A$1:$B$6,2,FALSE)</f>
        <v>35_44</v>
      </c>
      <c r="N668" s="13" t="str">
        <f t="shared" si="51"/>
        <v>yes</v>
      </c>
      <c r="O668" s="13" t="str">
        <f t="shared" si="52"/>
        <v>Weekend</v>
      </c>
      <c r="P668" s="13">
        <f t="shared" si="53"/>
        <v>19</v>
      </c>
      <c r="Q668" s="13" t="str">
        <f t="shared" si="54"/>
        <v>Evening</v>
      </c>
      <c r="R668" t="str">
        <f>IFERROR(IF(H668="conversion",VLOOKUP($A$2:$A$2367,Retargeting!$A$2:$B$1703,2,FALSE),""),"No")</f>
        <v/>
      </c>
      <c r="S668" t="str">
        <f>IFERROR(IF(H668="conversion",VLOOKUP($A$2:$A$2367,Prospecting!$A$2:$B$427,2,FALSE),""),"No")</f>
        <v/>
      </c>
    </row>
    <row r="669" spans="1:19" x14ac:dyDescent="0.2">
      <c r="A669">
        <v>74</v>
      </c>
      <c r="B669" s="1">
        <v>43467.968055555553</v>
      </c>
      <c r="C669" s="7">
        <f t="shared" si="50"/>
        <v>4</v>
      </c>
      <c r="D669" s="1" t="str">
        <f>VLOOKUP($C$2:$C$2367,Weekday!$A$1:$B$8,2,FALSE)</f>
        <v>Wednesday</v>
      </c>
      <c r="E669" t="s">
        <v>351</v>
      </c>
      <c r="F669" t="s">
        <v>347</v>
      </c>
      <c r="G669" t="s">
        <v>8</v>
      </c>
      <c r="H669" t="s">
        <v>9</v>
      </c>
      <c r="I669" t="s">
        <v>30</v>
      </c>
      <c r="J669" t="s">
        <v>16</v>
      </c>
      <c r="K669" t="s">
        <v>12</v>
      </c>
      <c r="L669" t="s">
        <v>23</v>
      </c>
      <c r="M669" s="13" t="str">
        <f>VLOOKUP($L$2:$L$2367,Agenumeric!$A$1:$B$6,2,FALSE)</f>
        <v>35_44</v>
      </c>
      <c r="N669" s="13" t="str">
        <f t="shared" si="51"/>
        <v>yes</v>
      </c>
      <c r="O669" s="13" t="str">
        <f t="shared" si="52"/>
        <v>Weekday</v>
      </c>
      <c r="P669" s="13">
        <f t="shared" si="53"/>
        <v>23</v>
      </c>
      <c r="Q669" s="13" t="str">
        <f t="shared" si="54"/>
        <v>Evening</v>
      </c>
      <c r="R669" t="str">
        <f>IFERROR(IF(H669="conversion",VLOOKUP($A$2:$A$2367,Retargeting!$A$2:$B$1703,2,FALSE),""),"No")</f>
        <v/>
      </c>
      <c r="S669" t="str">
        <f>IFERROR(IF(H669="conversion",VLOOKUP($A$2:$A$2367,Prospecting!$A$2:$B$427,2,FALSE),""),"No")</f>
        <v/>
      </c>
    </row>
    <row r="670" spans="1:19" x14ac:dyDescent="0.2">
      <c r="A670">
        <v>74</v>
      </c>
      <c r="B670" s="1">
        <v>43470.95208333333</v>
      </c>
      <c r="C670" s="7">
        <f t="shared" si="50"/>
        <v>7</v>
      </c>
      <c r="D670" s="1" t="str">
        <f>VLOOKUP($C$2:$C$2367,Weekday!$A$1:$B$8,2,FALSE)</f>
        <v>Saturday</v>
      </c>
      <c r="E670" t="s">
        <v>351</v>
      </c>
      <c r="F670" t="s">
        <v>347</v>
      </c>
      <c r="G670" t="s">
        <v>8</v>
      </c>
      <c r="H670" t="s">
        <v>9</v>
      </c>
      <c r="I670" t="s">
        <v>30</v>
      </c>
      <c r="J670" t="s">
        <v>16</v>
      </c>
      <c r="K670" t="s">
        <v>12</v>
      </c>
      <c r="L670" t="s">
        <v>23</v>
      </c>
      <c r="M670" s="13" t="str">
        <f>VLOOKUP($L$2:$L$2367,Agenumeric!$A$1:$B$6,2,FALSE)</f>
        <v>35_44</v>
      </c>
      <c r="N670" s="13" t="str">
        <f t="shared" si="51"/>
        <v>yes</v>
      </c>
      <c r="O670" s="13" t="str">
        <f t="shared" si="52"/>
        <v>Weekend</v>
      </c>
      <c r="P670" s="13">
        <f t="shared" si="53"/>
        <v>22</v>
      </c>
      <c r="Q670" s="13" t="str">
        <f t="shared" si="54"/>
        <v>Evening</v>
      </c>
      <c r="R670" t="str">
        <f>IFERROR(IF(H670="conversion",VLOOKUP($A$2:$A$2367,Retargeting!$A$2:$B$1703,2,FALSE),""),"No")</f>
        <v/>
      </c>
      <c r="S670" t="str">
        <f>IFERROR(IF(H670="conversion",VLOOKUP($A$2:$A$2367,Prospecting!$A$2:$B$427,2,FALSE),""),"No")</f>
        <v/>
      </c>
    </row>
    <row r="671" spans="1:19" x14ac:dyDescent="0.2">
      <c r="A671">
        <v>74</v>
      </c>
      <c r="B671" s="1">
        <v>43467.987500000003</v>
      </c>
      <c r="C671" s="7">
        <f t="shared" si="50"/>
        <v>4</v>
      </c>
      <c r="D671" s="1" t="str">
        <f>VLOOKUP($C$2:$C$2367,Weekday!$A$1:$B$8,2,FALSE)</f>
        <v>Wednesday</v>
      </c>
      <c r="E671" t="s">
        <v>351</v>
      </c>
      <c r="F671" t="s">
        <v>347</v>
      </c>
      <c r="G671" t="s">
        <v>8</v>
      </c>
      <c r="H671" t="s">
        <v>9</v>
      </c>
      <c r="I671" t="s">
        <v>30</v>
      </c>
      <c r="J671" t="s">
        <v>16</v>
      </c>
      <c r="K671" t="s">
        <v>12</v>
      </c>
      <c r="L671" t="s">
        <v>23</v>
      </c>
      <c r="M671" s="13" t="str">
        <f>VLOOKUP($L$2:$L$2367,Agenumeric!$A$1:$B$6,2,FALSE)</f>
        <v>35_44</v>
      </c>
      <c r="N671" s="13" t="str">
        <f t="shared" si="51"/>
        <v>yes</v>
      </c>
      <c r="O671" s="13" t="str">
        <f t="shared" si="52"/>
        <v>Weekday</v>
      </c>
      <c r="P671" s="13">
        <f t="shared" si="53"/>
        <v>23</v>
      </c>
      <c r="Q671" s="13" t="str">
        <f t="shared" si="54"/>
        <v>Evening</v>
      </c>
      <c r="R671" t="str">
        <f>IFERROR(IF(H671="conversion",VLOOKUP($A$2:$A$2367,Retargeting!$A$2:$B$1703,2,FALSE),""),"No")</f>
        <v/>
      </c>
      <c r="S671" t="str">
        <f>IFERROR(IF(H671="conversion",VLOOKUP($A$2:$A$2367,Prospecting!$A$2:$B$427,2,FALSE),""),"No")</f>
        <v/>
      </c>
    </row>
    <row r="672" spans="1:19" x14ac:dyDescent="0.2">
      <c r="A672">
        <v>74</v>
      </c>
      <c r="B672" s="1">
        <v>43467.950694444444</v>
      </c>
      <c r="C672" s="7">
        <f t="shared" si="50"/>
        <v>4</v>
      </c>
      <c r="D672" s="1" t="str">
        <f>VLOOKUP($C$2:$C$2367,Weekday!$A$1:$B$8,2,FALSE)</f>
        <v>Wednesday</v>
      </c>
      <c r="E672" t="s">
        <v>351</v>
      </c>
      <c r="F672" t="s">
        <v>347</v>
      </c>
      <c r="G672" t="s">
        <v>8</v>
      </c>
      <c r="H672" t="s">
        <v>9</v>
      </c>
      <c r="I672" t="s">
        <v>30</v>
      </c>
      <c r="J672" t="s">
        <v>16</v>
      </c>
      <c r="K672" t="s">
        <v>12</v>
      </c>
      <c r="L672" t="s">
        <v>23</v>
      </c>
      <c r="M672" s="13" t="str">
        <f>VLOOKUP($L$2:$L$2367,Agenumeric!$A$1:$B$6,2,FALSE)</f>
        <v>35_44</v>
      </c>
      <c r="N672" s="13" t="str">
        <f t="shared" si="51"/>
        <v>yes</v>
      </c>
      <c r="O672" s="13" t="str">
        <f t="shared" si="52"/>
        <v>Weekday</v>
      </c>
      <c r="P672" s="13">
        <f t="shared" si="53"/>
        <v>22</v>
      </c>
      <c r="Q672" s="13" t="str">
        <f t="shared" si="54"/>
        <v>Evening</v>
      </c>
      <c r="R672" t="str">
        <f>IFERROR(IF(H672="conversion",VLOOKUP($A$2:$A$2367,Retargeting!$A$2:$B$1703,2,FALSE),""),"No")</f>
        <v/>
      </c>
      <c r="S672" t="str">
        <f>IFERROR(IF(H672="conversion",VLOOKUP($A$2:$A$2367,Prospecting!$A$2:$B$427,2,FALSE),""),"No")</f>
        <v/>
      </c>
    </row>
    <row r="673" spans="1:19" x14ac:dyDescent="0.2">
      <c r="A673">
        <v>74</v>
      </c>
      <c r="B673" s="1">
        <v>43467.986111111109</v>
      </c>
      <c r="C673" s="7">
        <f t="shared" si="50"/>
        <v>4</v>
      </c>
      <c r="D673" s="1" t="str">
        <f>VLOOKUP($C$2:$C$2367,Weekday!$A$1:$B$8,2,FALSE)</f>
        <v>Wednesday</v>
      </c>
      <c r="E673" t="s">
        <v>351</v>
      </c>
      <c r="F673" t="s">
        <v>347</v>
      </c>
      <c r="G673" t="s">
        <v>8</v>
      </c>
      <c r="H673" t="s">
        <v>9</v>
      </c>
      <c r="I673" t="s">
        <v>30</v>
      </c>
      <c r="J673" t="s">
        <v>16</v>
      </c>
      <c r="K673" t="s">
        <v>12</v>
      </c>
      <c r="L673" t="s">
        <v>23</v>
      </c>
      <c r="M673" s="13" t="str">
        <f>VLOOKUP($L$2:$L$2367,Agenumeric!$A$1:$B$6,2,FALSE)</f>
        <v>35_44</v>
      </c>
      <c r="N673" s="13" t="str">
        <f t="shared" si="51"/>
        <v>yes</v>
      </c>
      <c r="O673" s="13" t="str">
        <f t="shared" si="52"/>
        <v>Weekday</v>
      </c>
      <c r="P673" s="13">
        <f t="shared" si="53"/>
        <v>23</v>
      </c>
      <c r="Q673" s="13" t="str">
        <f t="shared" si="54"/>
        <v>Evening</v>
      </c>
      <c r="R673" t="str">
        <f>IFERROR(IF(H673="conversion",VLOOKUP($A$2:$A$2367,Retargeting!$A$2:$B$1703,2,FALSE),""),"No")</f>
        <v/>
      </c>
      <c r="S673" t="str">
        <f>IFERROR(IF(H673="conversion",VLOOKUP($A$2:$A$2367,Prospecting!$A$2:$B$427,2,FALSE),""),"No")</f>
        <v/>
      </c>
    </row>
    <row r="674" spans="1:19" x14ac:dyDescent="0.2">
      <c r="A674">
        <v>74</v>
      </c>
      <c r="B674" s="1">
        <v>43467.950694444444</v>
      </c>
      <c r="C674" s="7">
        <f t="shared" si="50"/>
        <v>4</v>
      </c>
      <c r="D674" s="1" t="str">
        <f>VLOOKUP($C$2:$C$2367,Weekday!$A$1:$B$8,2,FALSE)</f>
        <v>Wednesday</v>
      </c>
      <c r="E674" t="s">
        <v>351</v>
      </c>
      <c r="F674" t="s">
        <v>347</v>
      </c>
      <c r="G674" t="s">
        <v>8</v>
      </c>
      <c r="H674" t="s">
        <v>9</v>
      </c>
      <c r="I674" t="s">
        <v>30</v>
      </c>
      <c r="J674" t="s">
        <v>16</v>
      </c>
      <c r="K674" t="s">
        <v>12</v>
      </c>
      <c r="L674" t="s">
        <v>23</v>
      </c>
      <c r="M674" s="13" t="str">
        <f>VLOOKUP($L$2:$L$2367,Agenumeric!$A$1:$B$6,2,FALSE)</f>
        <v>35_44</v>
      </c>
      <c r="N674" s="13" t="str">
        <f t="shared" si="51"/>
        <v>yes</v>
      </c>
      <c r="O674" s="13" t="str">
        <f t="shared" si="52"/>
        <v>Weekday</v>
      </c>
      <c r="P674" s="13">
        <f t="shared" si="53"/>
        <v>22</v>
      </c>
      <c r="Q674" s="13" t="str">
        <f t="shared" si="54"/>
        <v>Evening</v>
      </c>
      <c r="R674" t="str">
        <f>IFERROR(IF(H674="conversion",VLOOKUP($A$2:$A$2367,Retargeting!$A$2:$B$1703,2,FALSE),""),"No")</f>
        <v/>
      </c>
      <c r="S674" t="str">
        <f>IFERROR(IF(H674="conversion",VLOOKUP($A$2:$A$2367,Prospecting!$A$2:$B$427,2,FALSE),""),"No")</f>
        <v/>
      </c>
    </row>
    <row r="675" spans="1:19" x14ac:dyDescent="0.2">
      <c r="A675">
        <v>74</v>
      </c>
      <c r="B675" s="1">
        <v>43471.663194444445</v>
      </c>
      <c r="C675" s="7">
        <f t="shared" si="50"/>
        <v>1</v>
      </c>
      <c r="D675" s="1" t="str">
        <f>VLOOKUP($C$2:$C$2367,Weekday!$A$1:$B$8,2,FALSE)</f>
        <v>Sunday</v>
      </c>
      <c r="E675" t="s">
        <v>351</v>
      </c>
      <c r="F675" t="s">
        <v>346</v>
      </c>
      <c r="G675" t="s">
        <v>8</v>
      </c>
      <c r="H675" t="s">
        <v>9</v>
      </c>
      <c r="I675" t="s">
        <v>10</v>
      </c>
      <c r="J675" t="s">
        <v>11</v>
      </c>
      <c r="K675" t="s">
        <v>12</v>
      </c>
      <c r="L675" t="s">
        <v>23</v>
      </c>
      <c r="M675" s="13" t="str">
        <f>VLOOKUP($L$2:$L$2367,Agenumeric!$A$1:$B$6,2,FALSE)</f>
        <v>35_44</v>
      </c>
      <c r="N675" s="13">
        <f t="shared" si="51"/>
        <v>0</v>
      </c>
      <c r="O675" s="13" t="str">
        <f t="shared" si="52"/>
        <v>Weekend</v>
      </c>
      <c r="P675" s="13">
        <f t="shared" si="53"/>
        <v>15</v>
      </c>
      <c r="Q675" s="13" t="str">
        <f t="shared" si="54"/>
        <v>Afternoon</v>
      </c>
      <c r="R675" t="str">
        <f>IFERROR(IF(H675="conversion",VLOOKUP($A$2:$A$2367,Retargeting!$A$2:$B$1703,2,FALSE),""),"No")</f>
        <v/>
      </c>
      <c r="S675" t="str">
        <f>IFERROR(IF(H675="conversion",VLOOKUP($A$2:$A$2367,Prospecting!$A$2:$B$427,2,FALSE),""),"No")</f>
        <v/>
      </c>
    </row>
    <row r="676" spans="1:19" x14ac:dyDescent="0.2">
      <c r="A676">
        <v>74</v>
      </c>
      <c r="B676" s="1">
        <v>43471.620833333334</v>
      </c>
      <c r="C676" s="7">
        <f t="shared" si="50"/>
        <v>1</v>
      </c>
      <c r="D676" s="1" t="str">
        <f>VLOOKUP($C$2:$C$2367,Weekday!$A$1:$B$8,2,FALSE)</f>
        <v>Sunday</v>
      </c>
      <c r="E676" t="s">
        <v>351</v>
      </c>
      <c r="F676" t="s">
        <v>346</v>
      </c>
      <c r="G676" t="s">
        <v>8</v>
      </c>
      <c r="H676" t="s">
        <v>9</v>
      </c>
      <c r="I676" t="s">
        <v>185</v>
      </c>
      <c r="J676" t="s">
        <v>16</v>
      </c>
      <c r="K676" t="s">
        <v>12</v>
      </c>
      <c r="L676" t="s">
        <v>23</v>
      </c>
      <c r="M676" s="13" t="str">
        <f>VLOOKUP($L$2:$L$2367,Agenumeric!$A$1:$B$6,2,FALSE)</f>
        <v>35_44</v>
      </c>
      <c r="N676" s="13">
        <f t="shared" si="51"/>
        <v>0</v>
      </c>
      <c r="O676" s="13" t="str">
        <f t="shared" si="52"/>
        <v>Weekend</v>
      </c>
      <c r="P676" s="13">
        <f t="shared" si="53"/>
        <v>14</v>
      </c>
      <c r="Q676" s="13" t="str">
        <f t="shared" si="54"/>
        <v>Afternoon</v>
      </c>
      <c r="R676" t="str">
        <f>IFERROR(IF(H676="conversion",VLOOKUP($A$2:$A$2367,Retargeting!$A$2:$B$1703,2,FALSE),""),"No")</f>
        <v/>
      </c>
      <c r="S676" t="str">
        <f>IFERROR(IF(H676="conversion",VLOOKUP($A$2:$A$2367,Prospecting!$A$2:$B$427,2,FALSE),""),"No")</f>
        <v/>
      </c>
    </row>
    <row r="677" spans="1:19" x14ac:dyDescent="0.2">
      <c r="A677">
        <v>74</v>
      </c>
      <c r="B677" s="1">
        <v>43470.944444444445</v>
      </c>
      <c r="C677" s="7">
        <f t="shared" si="50"/>
        <v>7</v>
      </c>
      <c r="D677" s="1" t="str">
        <f>VLOOKUP($C$2:$C$2367,Weekday!$A$1:$B$8,2,FALSE)</f>
        <v>Saturday</v>
      </c>
      <c r="E677" t="s">
        <v>351</v>
      </c>
      <c r="F677" t="s">
        <v>346</v>
      </c>
      <c r="G677" t="s">
        <v>8</v>
      </c>
      <c r="H677" t="s">
        <v>9</v>
      </c>
      <c r="I677" t="s">
        <v>30</v>
      </c>
      <c r="J677" t="s">
        <v>16</v>
      </c>
      <c r="K677" t="s">
        <v>12</v>
      </c>
      <c r="L677" t="s">
        <v>23</v>
      </c>
      <c r="M677" s="13" t="str">
        <f>VLOOKUP($L$2:$L$2367,Agenumeric!$A$1:$B$6,2,FALSE)</f>
        <v>35_44</v>
      </c>
      <c r="N677" s="13" t="str">
        <f t="shared" si="51"/>
        <v>yes</v>
      </c>
      <c r="O677" s="13" t="str">
        <f t="shared" si="52"/>
        <v>Weekend</v>
      </c>
      <c r="P677" s="13">
        <f t="shared" si="53"/>
        <v>22</v>
      </c>
      <c r="Q677" s="13" t="str">
        <f t="shared" si="54"/>
        <v>Evening</v>
      </c>
      <c r="R677" t="str">
        <f>IFERROR(IF(H677="conversion",VLOOKUP($A$2:$A$2367,Retargeting!$A$2:$B$1703,2,FALSE),""),"No")</f>
        <v/>
      </c>
      <c r="S677" t="str">
        <f>IFERROR(IF(H677="conversion",VLOOKUP($A$2:$A$2367,Prospecting!$A$2:$B$427,2,FALSE),""),"No")</f>
        <v/>
      </c>
    </row>
    <row r="678" spans="1:19" x14ac:dyDescent="0.2">
      <c r="A678" s="2">
        <v>74</v>
      </c>
      <c r="B678" s="3">
        <v>43471.924305555556</v>
      </c>
      <c r="C678" s="7">
        <f t="shared" si="50"/>
        <v>1</v>
      </c>
      <c r="D678" s="1" t="str">
        <f>VLOOKUP($C$2:$C$2367,Weekday!$A$1:$B$8,2,FALSE)</f>
        <v>Sunday</v>
      </c>
      <c r="E678" s="2" t="s">
        <v>351</v>
      </c>
      <c r="F678" s="2" t="s">
        <v>348</v>
      </c>
      <c r="G678" s="2" t="s">
        <v>8</v>
      </c>
      <c r="H678" s="2" t="s">
        <v>14</v>
      </c>
      <c r="I678" s="2" t="s">
        <v>30</v>
      </c>
      <c r="J678" s="2" t="s">
        <v>16</v>
      </c>
      <c r="K678" s="2" t="s">
        <v>12</v>
      </c>
      <c r="L678" s="2" t="s">
        <v>23</v>
      </c>
      <c r="M678" s="13" t="str">
        <f>VLOOKUP($L$2:$L$2367,Agenumeric!$A$1:$B$6,2,FALSE)</f>
        <v>35_44</v>
      </c>
      <c r="N678" s="13" t="str">
        <f t="shared" si="51"/>
        <v>yes</v>
      </c>
      <c r="O678" s="13" t="str">
        <f t="shared" si="52"/>
        <v>Weekend</v>
      </c>
      <c r="P678" s="13">
        <f t="shared" si="53"/>
        <v>22</v>
      </c>
      <c r="Q678" s="13" t="str">
        <f t="shared" si="54"/>
        <v>Evening</v>
      </c>
      <c r="R678" t="str">
        <f>IFERROR(IF(H678="conversion",VLOOKUP($A$2:$A$2367,Retargeting!$A$2:$B$1703,2,FALSE),""),"No")</f>
        <v>Yes</v>
      </c>
      <c r="S678" t="str">
        <f>IFERROR(IF(H678="conversion",VLOOKUP($A$2:$A$2367,Prospecting!$A$2:$B$427,2,FALSE),""),"No")</f>
        <v>Yes</v>
      </c>
    </row>
    <row r="679" spans="1:19" x14ac:dyDescent="0.2">
      <c r="A679">
        <v>75</v>
      </c>
      <c r="B679" s="1">
        <v>43476.018055555556</v>
      </c>
      <c r="C679" s="7">
        <f t="shared" si="50"/>
        <v>6</v>
      </c>
      <c r="D679" s="1" t="str">
        <f>VLOOKUP($C$2:$C$2367,Weekday!$A$1:$B$8,2,FALSE)</f>
        <v>Friday</v>
      </c>
      <c r="E679" t="s">
        <v>351</v>
      </c>
      <c r="F679" t="s">
        <v>346</v>
      </c>
      <c r="G679" t="s">
        <v>19</v>
      </c>
      <c r="H679" t="s">
        <v>20</v>
      </c>
      <c r="I679" t="s">
        <v>200</v>
      </c>
      <c r="J679" t="s">
        <v>22</v>
      </c>
      <c r="K679" t="s">
        <v>12</v>
      </c>
      <c r="L679" t="s">
        <v>13</v>
      </c>
      <c r="M679" s="13" t="str">
        <f>VLOOKUP($L$2:$L$2367,Agenumeric!$A$1:$B$6,2,FALSE)</f>
        <v>25_34</v>
      </c>
      <c r="N679" s="13">
        <f t="shared" si="51"/>
        <v>0</v>
      </c>
      <c r="O679" s="13" t="str">
        <f t="shared" si="52"/>
        <v>Weekday</v>
      </c>
      <c r="P679" s="13">
        <f t="shared" si="53"/>
        <v>0</v>
      </c>
      <c r="Q679" s="13" t="str">
        <f t="shared" si="54"/>
        <v>Evening</v>
      </c>
      <c r="R679" t="str">
        <f>IFERROR(IF(H679="conversion",VLOOKUP($A$2:$A$2367,Retargeting!$A$2:$B$1703,2,FALSE),""),"No")</f>
        <v/>
      </c>
      <c r="S679" t="str">
        <f>IFERROR(IF(H679="conversion",VLOOKUP($A$2:$A$2367,Prospecting!$A$2:$B$427,2,FALSE),""),"No")</f>
        <v/>
      </c>
    </row>
    <row r="680" spans="1:19" x14ac:dyDescent="0.2">
      <c r="A680">
        <v>75</v>
      </c>
      <c r="B680" s="1">
        <v>43474.910416666666</v>
      </c>
      <c r="C680" s="7">
        <f t="shared" si="50"/>
        <v>4</v>
      </c>
      <c r="D680" s="1" t="str">
        <f>VLOOKUP($C$2:$C$2367,Weekday!$A$1:$B$8,2,FALSE)</f>
        <v>Wednesday</v>
      </c>
      <c r="E680" t="s">
        <v>351</v>
      </c>
      <c r="F680" t="s">
        <v>346</v>
      </c>
      <c r="G680" t="s">
        <v>19</v>
      </c>
      <c r="H680" t="s">
        <v>9</v>
      </c>
      <c r="I680" t="s">
        <v>152</v>
      </c>
      <c r="J680" t="s">
        <v>22</v>
      </c>
      <c r="K680" t="s">
        <v>12</v>
      </c>
      <c r="L680" t="s">
        <v>13</v>
      </c>
      <c r="M680" s="13" t="str">
        <f>VLOOKUP($L$2:$L$2367,Agenumeric!$A$1:$B$6,2,FALSE)</f>
        <v>25_34</v>
      </c>
      <c r="N680" s="13">
        <f t="shared" si="51"/>
        <v>0</v>
      </c>
      <c r="O680" s="13" t="str">
        <f t="shared" si="52"/>
        <v>Weekday</v>
      </c>
      <c r="P680" s="13">
        <f t="shared" si="53"/>
        <v>21</v>
      </c>
      <c r="Q680" s="13" t="str">
        <f t="shared" si="54"/>
        <v>Evening</v>
      </c>
      <c r="R680" t="str">
        <f>IFERROR(IF(H680="conversion",VLOOKUP($A$2:$A$2367,Retargeting!$A$2:$B$1703,2,FALSE),""),"No")</f>
        <v/>
      </c>
      <c r="S680" t="str">
        <f>IFERROR(IF(H680="conversion",VLOOKUP($A$2:$A$2367,Prospecting!$A$2:$B$427,2,FALSE),""),"No")</f>
        <v/>
      </c>
    </row>
    <row r="681" spans="1:19" x14ac:dyDescent="0.2">
      <c r="A681">
        <v>75</v>
      </c>
      <c r="B681" s="1">
        <v>43474.73541666667</v>
      </c>
      <c r="C681" s="7">
        <f t="shared" si="50"/>
        <v>4</v>
      </c>
      <c r="D681" s="1" t="str">
        <f>VLOOKUP($C$2:$C$2367,Weekday!$A$1:$B$8,2,FALSE)</f>
        <v>Wednesday</v>
      </c>
      <c r="E681" t="s">
        <v>351</v>
      </c>
      <c r="F681" t="s">
        <v>346</v>
      </c>
      <c r="G681" t="s">
        <v>19</v>
      </c>
      <c r="H681" t="s">
        <v>9</v>
      </c>
      <c r="I681" t="s">
        <v>62</v>
      </c>
      <c r="J681" t="s">
        <v>22</v>
      </c>
      <c r="K681" t="s">
        <v>12</v>
      </c>
      <c r="L681" t="s">
        <v>13</v>
      </c>
      <c r="M681" s="13" t="str">
        <f>VLOOKUP($L$2:$L$2367,Agenumeric!$A$1:$B$6,2,FALSE)</f>
        <v>25_34</v>
      </c>
      <c r="N681" s="13">
        <f t="shared" si="51"/>
        <v>0</v>
      </c>
      <c r="O681" s="13" t="str">
        <f t="shared" si="52"/>
        <v>Weekday</v>
      </c>
      <c r="P681" s="13">
        <f t="shared" si="53"/>
        <v>17</v>
      </c>
      <c r="Q681" s="13" t="str">
        <f t="shared" si="54"/>
        <v>Evening</v>
      </c>
      <c r="R681" t="str">
        <f>IFERROR(IF(H681="conversion",VLOOKUP($A$2:$A$2367,Retargeting!$A$2:$B$1703,2,FALSE),""),"No")</f>
        <v/>
      </c>
      <c r="S681" t="str">
        <f>IFERROR(IF(H681="conversion",VLOOKUP($A$2:$A$2367,Prospecting!$A$2:$B$427,2,FALSE),""),"No")</f>
        <v/>
      </c>
    </row>
    <row r="682" spans="1:19" x14ac:dyDescent="0.2">
      <c r="A682" s="2">
        <v>75</v>
      </c>
      <c r="B682" s="3">
        <v>43476.636111111111</v>
      </c>
      <c r="C682" s="7">
        <f t="shared" si="50"/>
        <v>6</v>
      </c>
      <c r="D682" s="1" t="str">
        <f>VLOOKUP($C$2:$C$2367,Weekday!$A$1:$B$8,2,FALSE)</f>
        <v>Friday</v>
      </c>
      <c r="E682" s="2" t="s">
        <v>351</v>
      </c>
      <c r="F682" s="2" t="s">
        <v>348</v>
      </c>
      <c r="G682" s="2" t="s">
        <v>19</v>
      </c>
      <c r="H682" s="2" t="s">
        <v>14</v>
      </c>
      <c r="I682" s="2" t="s">
        <v>200</v>
      </c>
      <c r="J682" s="2" t="s">
        <v>22</v>
      </c>
      <c r="K682" s="2" t="s">
        <v>12</v>
      </c>
      <c r="L682" s="2" t="s">
        <v>13</v>
      </c>
      <c r="M682" s="13" t="str">
        <f>VLOOKUP($L$2:$L$2367,Agenumeric!$A$1:$B$6,2,FALSE)</f>
        <v>25_34</v>
      </c>
      <c r="N682" s="13">
        <f t="shared" si="51"/>
        <v>0</v>
      </c>
      <c r="O682" s="13" t="str">
        <f t="shared" si="52"/>
        <v>Weekday</v>
      </c>
      <c r="P682" s="13">
        <f t="shared" si="53"/>
        <v>15</v>
      </c>
      <c r="Q682" s="13" t="str">
        <f t="shared" si="54"/>
        <v>Afternoon</v>
      </c>
      <c r="R682" t="str">
        <f>IFERROR(IF(H682="conversion",VLOOKUP($A$2:$A$2367,Retargeting!$A$2:$B$1703,2,FALSE),""),"No")</f>
        <v>Yes</v>
      </c>
      <c r="S682" t="str">
        <f>IFERROR(IF(H682="conversion",VLOOKUP($A$2:$A$2367,Prospecting!$A$2:$B$427,2,FALSE),""),"No")</f>
        <v>No</v>
      </c>
    </row>
    <row r="683" spans="1:19" x14ac:dyDescent="0.2">
      <c r="A683">
        <v>76</v>
      </c>
      <c r="B683" s="1">
        <v>43477.982638888891</v>
      </c>
      <c r="C683" s="7">
        <f t="shared" si="50"/>
        <v>7</v>
      </c>
      <c r="D683" s="1" t="str">
        <f>VLOOKUP($C$2:$C$2367,Weekday!$A$1:$B$8,2,FALSE)</f>
        <v>Saturday</v>
      </c>
      <c r="E683" t="s">
        <v>351</v>
      </c>
      <c r="F683" t="s">
        <v>347</v>
      </c>
      <c r="G683" t="s">
        <v>19</v>
      </c>
      <c r="H683" t="s">
        <v>20</v>
      </c>
      <c r="I683" t="s">
        <v>143</v>
      </c>
      <c r="J683" t="s">
        <v>22</v>
      </c>
      <c r="K683" t="s">
        <v>17</v>
      </c>
      <c r="L683" t="s">
        <v>18</v>
      </c>
      <c r="M683" s="13" t="str">
        <f>VLOOKUP($L$2:$L$2367,Agenumeric!$A$1:$B$6,2,FALSE)</f>
        <v>45_54</v>
      </c>
      <c r="N683" s="13">
        <f t="shared" si="51"/>
        <v>0</v>
      </c>
      <c r="O683" s="13" t="str">
        <f t="shared" si="52"/>
        <v>Weekend</v>
      </c>
      <c r="P683" s="13">
        <f t="shared" si="53"/>
        <v>23</v>
      </c>
      <c r="Q683" s="13" t="str">
        <f t="shared" si="54"/>
        <v>Evening</v>
      </c>
      <c r="R683" t="str">
        <f>IFERROR(IF(H683="conversion",VLOOKUP($A$2:$A$2367,Retargeting!$A$2:$B$1703,2,FALSE),""),"No")</f>
        <v/>
      </c>
      <c r="S683" t="str">
        <f>IFERROR(IF(H683="conversion",VLOOKUP($A$2:$A$2367,Prospecting!$A$2:$B$427,2,FALSE),""),"No")</f>
        <v/>
      </c>
    </row>
    <row r="684" spans="1:19" x14ac:dyDescent="0.2">
      <c r="A684">
        <v>76</v>
      </c>
      <c r="B684" s="1">
        <v>43472.927083333336</v>
      </c>
      <c r="C684" s="7">
        <f t="shared" si="50"/>
        <v>2</v>
      </c>
      <c r="D684" s="1" t="str">
        <f>VLOOKUP($C$2:$C$2367,Weekday!$A$1:$B$8,2,FALSE)</f>
        <v>Monday</v>
      </c>
      <c r="E684" t="s">
        <v>351</v>
      </c>
      <c r="F684" t="s">
        <v>347</v>
      </c>
      <c r="G684" t="s">
        <v>19</v>
      </c>
      <c r="H684" t="s">
        <v>25</v>
      </c>
      <c r="I684" t="s">
        <v>52</v>
      </c>
      <c r="J684" t="s">
        <v>29</v>
      </c>
      <c r="K684" t="s">
        <v>17</v>
      </c>
      <c r="L684" t="s">
        <v>18</v>
      </c>
      <c r="M684" s="13" t="str">
        <f>VLOOKUP($L$2:$L$2367,Agenumeric!$A$1:$B$6,2,FALSE)</f>
        <v>45_54</v>
      </c>
      <c r="N684" s="13">
        <f t="shared" si="51"/>
        <v>0</v>
      </c>
      <c r="O684" s="13" t="str">
        <f t="shared" si="52"/>
        <v>Weekday</v>
      </c>
      <c r="P684" s="13">
        <f t="shared" si="53"/>
        <v>22</v>
      </c>
      <c r="Q684" s="13" t="str">
        <f t="shared" si="54"/>
        <v>Evening</v>
      </c>
      <c r="R684" t="str">
        <f>IFERROR(IF(H684="conversion",VLOOKUP($A$2:$A$2367,Retargeting!$A$2:$B$1703,2,FALSE),""),"No")</f>
        <v/>
      </c>
      <c r="S684" t="str">
        <f>IFERROR(IF(H684="conversion",VLOOKUP($A$2:$A$2367,Prospecting!$A$2:$B$427,2,FALSE),""),"No")</f>
        <v/>
      </c>
    </row>
    <row r="685" spans="1:19" x14ac:dyDescent="0.2">
      <c r="A685">
        <v>76</v>
      </c>
      <c r="B685" s="1">
        <v>43474.938888888886</v>
      </c>
      <c r="C685" s="7">
        <f t="shared" si="50"/>
        <v>4</v>
      </c>
      <c r="D685" s="1" t="str">
        <f>VLOOKUP($C$2:$C$2367,Weekday!$A$1:$B$8,2,FALSE)</f>
        <v>Wednesday</v>
      </c>
      <c r="E685" t="s">
        <v>351</v>
      </c>
      <c r="F685" t="s">
        <v>347</v>
      </c>
      <c r="G685" t="s">
        <v>19</v>
      </c>
      <c r="H685" t="s">
        <v>9</v>
      </c>
      <c r="I685" t="s">
        <v>184</v>
      </c>
      <c r="J685" t="s">
        <v>29</v>
      </c>
      <c r="K685" t="s">
        <v>17</v>
      </c>
      <c r="L685" t="s">
        <v>18</v>
      </c>
      <c r="M685" s="13" t="str">
        <f>VLOOKUP($L$2:$L$2367,Agenumeric!$A$1:$B$6,2,FALSE)</f>
        <v>45_54</v>
      </c>
      <c r="N685" s="13">
        <f t="shared" si="51"/>
        <v>0</v>
      </c>
      <c r="O685" s="13" t="str">
        <f t="shared" si="52"/>
        <v>Weekday</v>
      </c>
      <c r="P685" s="13">
        <f t="shared" si="53"/>
        <v>22</v>
      </c>
      <c r="Q685" s="13" t="str">
        <f t="shared" si="54"/>
        <v>Evening</v>
      </c>
      <c r="R685" t="str">
        <f>IFERROR(IF(H685="conversion",VLOOKUP($A$2:$A$2367,Retargeting!$A$2:$B$1703,2,FALSE),""),"No")</f>
        <v/>
      </c>
      <c r="S685" t="str">
        <f>IFERROR(IF(H685="conversion",VLOOKUP($A$2:$A$2367,Prospecting!$A$2:$B$427,2,FALSE),""),"No")</f>
        <v/>
      </c>
    </row>
    <row r="686" spans="1:19" x14ac:dyDescent="0.2">
      <c r="A686" s="2">
        <v>76</v>
      </c>
      <c r="B686" s="3">
        <v>43478.878472222219</v>
      </c>
      <c r="C686" s="7">
        <f t="shared" si="50"/>
        <v>1</v>
      </c>
      <c r="D686" s="1" t="str">
        <f>VLOOKUP($C$2:$C$2367,Weekday!$A$1:$B$8,2,FALSE)</f>
        <v>Sunday</v>
      </c>
      <c r="E686" s="2" t="s">
        <v>351</v>
      </c>
      <c r="F686" s="2" t="s">
        <v>348</v>
      </c>
      <c r="G686" s="2" t="s">
        <v>19</v>
      </c>
      <c r="H686" s="2" t="s">
        <v>14</v>
      </c>
      <c r="I686" s="2" t="s">
        <v>143</v>
      </c>
      <c r="J686" s="2" t="s">
        <v>22</v>
      </c>
      <c r="K686" s="2" t="s">
        <v>17</v>
      </c>
      <c r="L686" s="2" t="s">
        <v>18</v>
      </c>
      <c r="M686" s="13" t="str">
        <f>VLOOKUP($L$2:$L$2367,Agenumeric!$A$1:$B$6,2,FALSE)</f>
        <v>45_54</v>
      </c>
      <c r="N686" s="13">
        <f t="shared" si="51"/>
        <v>0</v>
      </c>
      <c r="O686" s="13" t="str">
        <f t="shared" si="52"/>
        <v>Weekend</v>
      </c>
      <c r="P686" s="13">
        <f t="shared" si="53"/>
        <v>21</v>
      </c>
      <c r="Q686" s="13" t="str">
        <f t="shared" si="54"/>
        <v>Evening</v>
      </c>
      <c r="R686" t="str">
        <f>IFERROR(IF(H686="conversion",VLOOKUP($A$2:$A$2367,Retargeting!$A$2:$B$1703,2,FALSE),""),"No")</f>
        <v>No</v>
      </c>
      <c r="S686" t="str">
        <f>IFERROR(IF(H686="conversion",VLOOKUP($A$2:$A$2367,Prospecting!$A$2:$B$427,2,FALSE),""),"No")</f>
        <v>Yes</v>
      </c>
    </row>
    <row r="687" spans="1:19" x14ac:dyDescent="0.2">
      <c r="A687">
        <v>77</v>
      </c>
      <c r="B687" s="1">
        <v>43473.640277777777</v>
      </c>
      <c r="C687" s="7">
        <f t="shared" si="50"/>
        <v>3</v>
      </c>
      <c r="D687" s="1" t="str">
        <f>VLOOKUP($C$2:$C$2367,Weekday!$A$1:$B$8,2,FALSE)</f>
        <v>Tuesday</v>
      </c>
      <c r="E687" t="s">
        <v>351</v>
      </c>
      <c r="F687" t="s">
        <v>346</v>
      </c>
      <c r="G687" t="s">
        <v>8</v>
      </c>
      <c r="H687" t="s">
        <v>25</v>
      </c>
      <c r="I687" t="s">
        <v>112</v>
      </c>
      <c r="J687" t="s">
        <v>22</v>
      </c>
      <c r="K687" t="s">
        <v>17</v>
      </c>
      <c r="L687" t="s">
        <v>33</v>
      </c>
      <c r="M687" s="13" t="str">
        <f>VLOOKUP($L$2:$L$2367,Agenumeric!$A$1:$B$6,2,FALSE)</f>
        <v>18_24</v>
      </c>
      <c r="N687" s="13">
        <f t="shared" si="51"/>
        <v>0</v>
      </c>
      <c r="O687" s="13" t="str">
        <f t="shared" si="52"/>
        <v>Weekday</v>
      </c>
      <c r="P687" s="13">
        <f t="shared" si="53"/>
        <v>15</v>
      </c>
      <c r="Q687" s="13" t="str">
        <f t="shared" si="54"/>
        <v>Afternoon</v>
      </c>
      <c r="R687" t="str">
        <f>IFERROR(IF(H687="conversion",VLOOKUP($A$2:$A$2367,Retargeting!$A$2:$B$1703,2,FALSE),""),"No")</f>
        <v/>
      </c>
      <c r="S687" t="str">
        <f>IFERROR(IF(H687="conversion",VLOOKUP($A$2:$A$2367,Prospecting!$A$2:$B$427,2,FALSE),""),"No")</f>
        <v/>
      </c>
    </row>
    <row r="688" spans="1:19" x14ac:dyDescent="0.2">
      <c r="A688">
        <v>77</v>
      </c>
      <c r="B688" s="1">
        <v>43475.553472222222</v>
      </c>
      <c r="C688" s="7">
        <f t="shared" si="50"/>
        <v>5</v>
      </c>
      <c r="D688" s="1" t="str">
        <f>VLOOKUP($C$2:$C$2367,Weekday!$A$1:$B$8,2,FALSE)</f>
        <v>Thursday</v>
      </c>
      <c r="E688" t="s">
        <v>351</v>
      </c>
      <c r="F688" t="s">
        <v>346</v>
      </c>
      <c r="G688" t="s">
        <v>8</v>
      </c>
      <c r="H688" t="s">
        <v>9</v>
      </c>
      <c r="I688" t="s">
        <v>30</v>
      </c>
      <c r="J688" t="s">
        <v>16</v>
      </c>
      <c r="K688" t="s">
        <v>17</v>
      </c>
      <c r="L688" t="s">
        <v>33</v>
      </c>
      <c r="M688" s="13" t="str">
        <f>VLOOKUP($L$2:$L$2367,Agenumeric!$A$1:$B$6,2,FALSE)</f>
        <v>18_24</v>
      </c>
      <c r="N688" s="13" t="str">
        <f t="shared" si="51"/>
        <v>yes</v>
      </c>
      <c r="O688" s="13" t="str">
        <f t="shared" si="52"/>
        <v>Weekday</v>
      </c>
      <c r="P688" s="13">
        <f t="shared" si="53"/>
        <v>13</v>
      </c>
      <c r="Q688" s="13" t="str">
        <f t="shared" si="54"/>
        <v>Afternoon</v>
      </c>
      <c r="R688" t="str">
        <f>IFERROR(IF(H688="conversion",VLOOKUP($A$2:$A$2367,Retargeting!$A$2:$B$1703,2,FALSE),""),"No")</f>
        <v/>
      </c>
      <c r="S688" t="str">
        <f>IFERROR(IF(H688="conversion",VLOOKUP($A$2:$A$2367,Prospecting!$A$2:$B$427,2,FALSE),""),"No")</f>
        <v/>
      </c>
    </row>
    <row r="689" spans="1:19" x14ac:dyDescent="0.2">
      <c r="A689">
        <v>77</v>
      </c>
      <c r="B689" s="1">
        <v>43488.465277777781</v>
      </c>
      <c r="C689" s="7">
        <f t="shared" si="50"/>
        <v>4</v>
      </c>
      <c r="D689" s="1" t="str">
        <f>VLOOKUP($C$2:$C$2367,Weekday!$A$1:$B$8,2,FALSE)</f>
        <v>Wednesday</v>
      </c>
      <c r="E689" t="s">
        <v>351</v>
      </c>
      <c r="F689" t="s">
        <v>346</v>
      </c>
      <c r="G689" t="s">
        <v>8</v>
      </c>
      <c r="H689" t="s">
        <v>9</v>
      </c>
      <c r="I689" t="s">
        <v>30</v>
      </c>
      <c r="J689" t="s">
        <v>16</v>
      </c>
      <c r="K689" t="s">
        <v>17</v>
      </c>
      <c r="L689" t="s">
        <v>33</v>
      </c>
      <c r="M689" s="13" t="str">
        <f>VLOOKUP($L$2:$L$2367,Agenumeric!$A$1:$B$6,2,FALSE)</f>
        <v>18_24</v>
      </c>
      <c r="N689" s="13" t="str">
        <f t="shared" si="51"/>
        <v>yes</v>
      </c>
      <c r="O689" s="13" t="str">
        <f t="shared" si="52"/>
        <v>Weekday</v>
      </c>
      <c r="P689" s="13">
        <f t="shared" si="53"/>
        <v>11</v>
      </c>
      <c r="Q689" s="13" t="str">
        <f t="shared" si="54"/>
        <v>Morning</v>
      </c>
      <c r="R689" t="str">
        <f>IFERROR(IF(H689="conversion",VLOOKUP($A$2:$A$2367,Retargeting!$A$2:$B$1703,2,FALSE),""),"No")</f>
        <v/>
      </c>
      <c r="S689" t="str">
        <f>IFERROR(IF(H689="conversion",VLOOKUP($A$2:$A$2367,Prospecting!$A$2:$B$427,2,FALSE),""),"No")</f>
        <v/>
      </c>
    </row>
    <row r="690" spans="1:19" x14ac:dyDescent="0.2">
      <c r="A690">
        <v>77</v>
      </c>
      <c r="B690" s="1">
        <v>43490.402083333334</v>
      </c>
      <c r="C690" s="7">
        <f t="shared" si="50"/>
        <v>6</v>
      </c>
      <c r="D690" s="1" t="str">
        <f>VLOOKUP($C$2:$C$2367,Weekday!$A$1:$B$8,2,FALSE)</f>
        <v>Friday</v>
      </c>
      <c r="E690" t="s">
        <v>351</v>
      </c>
      <c r="F690" t="s">
        <v>346</v>
      </c>
      <c r="G690" t="s">
        <v>8</v>
      </c>
      <c r="H690" t="s">
        <v>20</v>
      </c>
      <c r="I690" t="s">
        <v>283</v>
      </c>
      <c r="J690" t="s">
        <v>16</v>
      </c>
      <c r="K690" t="s">
        <v>17</v>
      </c>
      <c r="L690" t="s">
        <v>33</v>
      </c>
      <c r="M690" s="13" t="str">
        <f>VLOOKUP($L$2:$L$2367,Agenumeric!$A$1:$B$6,2,FALSE)</f>
        <v>18_24</v>
      </c>
      <c r="N690" s="13">
        <f t="shared" si="51"/>
        <v>0</v>
      </c>
      <c r="O690" s="13" t="str">
        <f t="shared" si="52"/>
        <v>Weekday</v>
      </c>
      <c r="P690" s="13">
        <f t="shared" si="53"/>
        <v>9</v>
      </c>
      <c r="Q690" s="13" t="str">
        <f t="shared" si="54"/>
        <v>Morning</v>
      </c>
      <c r="R690" t="str">
        <f>IFERROR(IF(H690="conversion",VLOOKUP($A$2:$A$2367,Retargeting!$A$2:$B$1703,2,FALSE),""),"No")</f>
        <v/>
      </c>
      <c r="S690" t="str">
        <f>IFERROR(IF(H690="conversion",VLOOKUP($A$2:$A$2367,Prospecting!$A$2:$B$427,2,FALSE),""),"No")</f>
        <v/>
      </c>
    </row>
    <row r="691" spans="1:19" x14ac:dyDescent="0.2">
      <c r="A691" s="2">
        <v>77</v>
      </c>
      <c r="B691" s="3">
        <v>43493.578472222223</v>
      </c>
      <c r="C691" s="7">
        <f t="shared" si="50"/>
        <v>2</v>
      </c>
      <c r="D691" s="1" t="str">
        <f>VLOOKUP($C$2:$C$2367,Weekday!$A$1:$B$8,2,FALSE)</f>
        <v>Monday</v>
      </c>
      <c r="E691" s="2" t="s">
        <v>351</v>
      </c>
      <c r="F691" s="2" t="s">
        <v>348</v>
      </c>
      <c r="G691" s="2" t="s">
        <v>8</v>
      </c>
      <c r="H691" s="2" t="s">
        <v>14</v>
      </c>
      <c r="I691" s="2" t="s">
        <v>283</v>
      </c>
      <c r="J691" s="2" t="s">
        <v>16</v>
      </c>
      <c r="K691" s="2" t="s">
        <v>17</v>
      </c>
      <c r="L691" s="2" t="s">
        <v>33</v>
      </c>
      <c r="M691" s="13" t="str">
        <f>VLOOKUP($L$2:$L$2367,Agenumeric!$A$1:$B$6,2,FALSE)</f>
        <v>18_24</v>
      </c>
      <c r="N691" s="13">
        <f t="shared" si="51"/>
        <v>0</v>
      </c>
      <c r="O691" s="13" t="str">
        <f t="shared" si="52"/>
        <v>Weekday</v>
      </c>
      <c r="P691" s="13">
        <f t="shared" si="53"/>
        <v>13</v>
      </c>
      <c r="Q691" s="13" t="str">
        <f t="shared" si="54"/>
        <v>Afternoon</v>
      </c>
      <c r="R691" t="str">
        <f>IFERROR(IF(H691="conversion",VLOOKUP($A$2:$A$2367,Retargeting!$A$2:$B$1703,2,FALSE),""),"No")</f>
        <v>Yes</v>
      </c>
      <c r="S691" t="str">
        <f>IFERROR(IF(H691="conversion",VLOOKUP($A$2:$A$2367,Prospecting!$A$2:$B$427,2,FALSE),""),"No")</f>
        <v>No</v>
      </c>
    </row>
    <row r="692" spans="1:19" x14ac:dyDescent="0.2">
      <c r="A692">
        <v>78</v>
      </c>
      <c r="B692" s="1">
        <v>43478.500694444447</v>
      </c>
      <c r="C692" s="7">
        <f t="shared" si="50"/>
        <v>1</v>
      </c>
      <c r="D692" s="1" t="str">
        <f>VLOOKUP($C$2:$C$2367,Weekday!$A$1:$B$8,2,FALSE)</f>
        <v>Sunday</v>
      </c>
      <c r="E692" t="s">
        <v>351</v>
      </c>
      <c r="F692" t="s">
        <v>346</v>
      </c>
      <c r="G692" t="s">
        <v>19</v>
      </c>
      <c r="H692" t="s">
        <v>9</v>
      </c>
      <c r="I692" t="s">
        <v>63</v>
      </c>
      <c r="J692" t="s">
        <v>22</v>
      </c>
      <c r="K692" t="s">
        <v>12</v>
      </c>
      <c r="L692" t="s">
        <v>18</v>
      </c>
      <c r="M692" s="13" t="str">
        <f>VLOOKUP($L$2:$L$2367,Agenumeric!$A$1:$B$6,2,FALSE)</f>
        <v>45_54</v>
      </c>
      <c r="N692" s="13">
        <f t="shared" si="51"/>
        <v>0</v>
      </c>
      <c r="O692" s="13" t="str">
        <f t="shared" si="52"/>
        <v>Weekend</v>
      </c>
      <c r="P692" s="13">
        <f t="shared" si="53"/>
        <v>12</v>
      </c>
      <c r="Q692" s="13" t="str">
        <f t="shared" si="54"/>
        <v>Afternoon</v>
      </c>
      <c r="R692" t="str">
        <f>IFERROR(IF(H692="conversion",VLOOKUP($A$2:$A$2367,Retargeting!$A$2:$B$1703,2,FALSE),""),"No")</f>
        <v/>
      </c>
      <c r="S692" t="str">
        <f>IFERROR(IF(H692="conversion",VLOOKUP($A$2:$A$2367,Prospecting!$A$2:$B$427,2,FALSE),""),"No")</f>
        <v/>
      </c>
    </row>
    <row r="693" spans="1:19" x14ac:dyDescent="0.2">
      <c r="A693">
        <v>78</v>
      </c>
      <c r="B693" s="1">
        <v>43478.640277777777</v>
      </c>
      <c r="C693" s="7">
        <f t="shared" si="50"/>
        <v>1</v>
      </c>
      <c r="D693" s="1" t="str">
        <f>VLOOKUP($C$2:$C$2367,Weekday!$A$1:$B$8,2,FALSE)</f>
        <v>Sunday</v>
      </c>
      <c r="E693" t="s">
        <v>351</v>
      </c>
      <c r="F693" t="s">
        <v>346</v>
      </c>
      <c r="G693" t="s">
        <v>19</v>
      </c>
      <c r="H693" t="s">
        <v>20</v>
      </c>
      <c r="I693" t="s">
        <v>63</v>
      </c>
      <c r="J693" t="s">
        <v>22</v>
      </c>
      <c r="K693" t="s">
        <v>12</v>
      </c>
      <c r="L693" t="s">
        <v>18</v>
      </c>
      <c r="M693" s="13" t="str">
        <f>VLOOKUP($L$2:$L$2367,Agenumeric!$A$1:$B$6,2,FALSE)</f>
        <v>45_54</v>
      </c>
      <c r="N693" s="13">
        <f t="shared" si="51"/>
        <v>0</v>
      </c>
      <c r="O693" s="13" t="str">
        <f t="shared" si="52"/>
        <v>Weekend</v>
      </c>
      <c r="P693" s="13">
        <f t="shared" si="53"/>
        <v>15</v>
      </c>
      <c r="Q693" s="13" t="str">
        <f t="shared" si="54"/>
        <v>Afternoon</v>
      </c>
      <c r="R693" t="str">
        <f>IFERROR(IF(H693="conversion",VLOOKUP($A$2:$A$2367,Retargeting!$A$2:$B$1703,2,FALSE),""),"No")</f>
        <v/>
      </c>
      <c r="S693" t="str">
        <f>IFERROR(IF(H693="conversion",VLOOKUP($A$2:$A$2367,Prospecting!$A$2:$B$427,2,FALSE),""),"No")</f>
        <v/>
      </c>
    </row>
    <row r="694" spans="1:19" x14ac:dyDescent="0.2">
      <c r="A694">
        <v>78</v>
      </c>
      <c r="B694" s="1">
        <v>43466.874305555553</v>
      </c>
      <c r="C694" s="7">
        <f t="shared" si="50"/>
        <v>3</v>
      </c>
      <c r="D694" s="1" t="str">
        <f>VLOOKUP($C$2:$C$2367,Weekday!$A$1:$B$8,2,FALSE)</f>
        <v>Tuesday</v>
      </c>
      <c r="E694" t="s">
        <v>351</v>
      </c>
      <c r="F694" t="s">
        <v>346</v>
      </c>
      <c r="G694" t="s">
        <v>19</v>
      </c>
      <c r="H694" t="s">
        <v>25</v>
      </c>
      <c r="I694" t="s">
        <v>257</v>
      </c>
      <c r="J694" t="s">
        <v>22</v>
      </c>
      <c r="K694" t="s">
        <v>12</v>
      </c>
      <c r="L694" t="s">
        <v>18</v>
      </c>
      <c r="M694" s="13" t="str">
        <f>VLOOKUP($L$2:$L$2367,Agenumeric!$A$1:$B$6,2,FALSE)</f>
        <v>45_54</v>
      </c>
      <c r="N694" s="13">
        <f t="shared" si="51"/>
        <v>0</v>
      </c>
      <c r="O694" s="13" t="str">
        <f t="shared" si="52"/>
        <v>Weekday</v>
      </c>
      <c r="P694" s="13">
        <f t="shared" si="53"/>
        <v>20</v>
      </c>
      <c r="Q694" s="13" t="str">
        <f t="shared" si="54"/>
        <v>Evening</v>
      </c>
      <c r="R694" t="str">
        <f>IFERROR(IF(H694="conversion",VLOOKUP($A$2:$A$2367,Retargeting!$A$2:$B$1703,2,FALSE),""),"No")</f>
        <v/>
      </c>
      <c r="S694" t="str">
        <f>IFERROR(IF(H694="conversion",VLOOKUP($A$2:$A$2367,Prospecting!$A$2:$B$427,2,FALSE),""),"No")</f>
        <v/>
      </c>
    </row>
    <row r="695" spans="1:19" x14ac:dyDescent="0.2">
      <c r="A695">
        <v>78</v>
      </c>
      <c r="B695" s="1">
        <v>43466.875</v>
      </c>
      <c r="C695" s="7">
        <f t="shared" si="50"/>
        <v>3</v>
      </c>
      <c r="D695" s="1" t="str">
        <f>VLOOKUP($C$2:$C$2367,Weekday!$A$1:$B$8,2,FALSE)</f>
        <v>Tuesday</v>
      </c>
      <c r="E695" t="s">
        <v>351</v>
      </c>
      <c r="F695" t="s">
        <v>346</v>
      </c>
      <c r="G695" t="s">
        <v>19</v>
      </c>
      <c r="H695" t="s">
        <v>9</v>
      </c>
      <c r="I695" t="s">
        <v>257</v>
      </c>
      <c r="J695" t="s">
        <v>22</v>
      </c>
      <c r="K695" t="s">
        <v>12</v>
      </c>
      <c r="L695" t="s">
        <v>18</v>
      </c>
      <c r="M695" s="13" t="str">
        <f>VLOOKUP($L$2:$L$2367,Agenumeric!$A$1:$B$6,2,FALSE)</f>
        <v>45_54</v>
      </c>
      <c r="N695" s="13">
        <f t="shared" si="51"/>
        <v>0</v>
      </c>
      <c r="O695" s="13" t="str">
        <f t="shared" si="52"/>
        <v>Weekday</v>
      </c>
      <c r="P695" s="13">
        <f t="shared" si="53"/>
        <v>21</v>
      </c>
      <c r="Q695" s="13" t="str">
        <f t="shared" si="54"/>
        <v>Evening</v>
      </c>
      <c r="R695" t="str">
        <f>IFERROR(IF(H695="conversion",VLOOKUP($A$2:$A$2367,Retargeting!$A$2:$B$1703,2,FALSE),""),"No")</f>
        <v/>
      </c>
      <c r="S695" t="str">
        <f>IFERROR(IF(H695="conversion",VLOOKUP($A$2:$A$2367,Prospecting!$A$2:$B$427,2,FALSE),""),"No")</f>
        <v/>
      </c>
    </row>
    <row r="696" spans="1:19" x14ac:dyDescent="0.2">
      <c r="A696">
        <v>78</v>
      </c>
      <c r="B696" s="1">
        <v>43478.443055555559</v>
      </c>
      <c r="C696" s="7">
        <f t="shared" si="50"/>
        <v>1</v>
      </c>
      <c r="D696" s="1" t="str">
        <f>VLOOKUP($C$2:$C$2367,Weekday!$A$1:$B$8,2,FALSE)</f>
        <v>Sunday</v>
      </c>
      <c r="E696" t="s">
        <v>351</v>
      </c>
      <c r="F696" t="s">
        <v>346</v>
      </c>
      <c r="G696" t="s">
        <v>19</v>
      </c>
      <c r="H696" t="s">
        <v>9</v>
      </c>
      <c r="I696" t="s">
        <v>63</v>
      </c>
      <c r="J696" t="s">
        <v>22</v>
      </c>
      <c r="K696" t="s">
        <v>12</v>
      </c>
      <c r="L696" t="s">
        <v>18</v>
      </c>
      <c r="M696" s="13" t="str">
        <f>VLOOKUP($L$2:$L$2367,Agenumeric!$A$1:$B$6,2,FALSE)</f>
        <v>45_54</v>
      </c>
      <c r="N696" s="13">
        <f t="shared" si="51"/>
        <v>0</v>
      </c>
      <c r="O696" s="13" t="str">
        <f t="shared" si="52"/>
        <v>Weekend</v>
      </c>
      <c r="P696" s="13">
        <f t="shared" si="53"/>
        <v>10</v>
      </c>
      <c r="Q696" s="13" t="str">
        <f t="shared" si="54"/>
        <v>Morning</v>
      </c>
      <c r="R696" t="str">
        <f>IFERROR(IF(H696="conversion",VLOOKUP($A$2:$A$2367,Retargeting!$A$2:$B$1703,2,FALSE),""),"No")</f>
        <v/>
      </c>
      <c r="S696" t="str">
        <f>IFERROR(IF(H696="conversion",VLOOKUP($A$2:$A$2367,Prospecting!$A$2:$B$427,2,FALSE),""),"No")</f>
        <v/>
      </c>
    </row>
    <row r="697" spans="1:19" x14ac:dyDescent="0.2">
      <c r="A697">
        <v>78</v>
      </c>
      <c r="B697" s="1">
        <v>43478.436805555553</v>
      </c>
      <c r="C697" s="7">
        <f t="shared" si="50"/>
        <v>1</v>
      </c>
      <c r="D697" s="1" t="str">
        <f>VLOOKUP($C$2:$C$2367,Weekday!$A$1:$B$8,2,FALSE)</f>
        <v>Sunday</v>
      </c>
      <c r="E697" t="s">
        <v>351</v>
      </c>
      <c r="F697" t="s">
        <v>346</v>
      </c>
      <c r="G697" t="s">
        <v>19</v>
      </c>
      <c r="H697" t="s">
        <v>9</v>
      </c>
      <c r="I697" t="s">
        <v>63</v>
      </c>
      <c r="J697" t="s">
        <v>22</v>
      </c>
      <c r="K697" t="s">
        <v>12</v>
      </c>
      <c r="L697" t="s">
        <v>18</v>
      </c>
      <c r="M697" s="13" t="str">
        <f>VLOOKUP($L$2:$L$2367,Agenumeric!$A$1:$B$6,2,FALSE)</f>
        <v>45_54</v>
      </c>
      <c r="N697" s="13">
        <f t="shared" si="51"/>
        <v>0</v>
      </c>
      <c r="O697" s="13" t="str">
        <f t="shared" si="52"/>
        <v>Weekend</v>
      </c>
      <c r="P697" s="13">
        <f t="shared" si="53"/>
        <v>10</v>
      </c>
      <c r="Q697" s="13" t="str">
        <f t="shared" si="54"/>
        <v>Morning</v>
      </c>
      <c r="R697" t="str">
        <f>IFERROR(IF(H697="conversion",VLOOKUP($A$2:$A$2367,Retargeting!$A$2:$B$1703,2,FALSE),""),"No")</f>
        <v/>
      </c>
      <c r="S697" t="str">
        <f>IFERROR(IF(H697="conversion",VLOOKUP($A$2:$A$2367,Prospecting!$A$2:$B$427,2,FALSE),""),"No")</f>
        <v/>
      </c>
    </row>
    <row r="698" spans="1:19" x14ac:dyDescent="0.2">
      <c r="A698">
        <v>78</v>
      </c>
      <c r="B698" s="1">
        <v>43478.443055555559</v>
      </c>
      <c r="C698" s="7">
        <f t="shared" si="50"/>
        <v>1</v>
      </c>
      <c r="D698" s="1" t="str">
        <f>VLOOKUP($C$2:$C$2367,Weekday!$A$1:$B$8,2,FALSE)</f>
        <v>Sunday</v>
      </c>
      <c r="E698" t="s">
        <v>351</v>
      </c>
      <c r="F698" t="s">
        <v>346</v>
      </c>
      <c r="G698" t="s">
        <v>19</v>
      </c>
      <c r="H698" t="s">
        <v>9</v>
      </c>
      <c r="I698" t="s">
        <v>63</v>
      </c>
      <c r="J698" t="s">
        <v>22</v>
      </c>
      <c r="K698" t="s">
        <v>12</v>
      </c>
      <c r="L698" t="s">
        <v>18</v>
      </c>
      <c r="M698" s="13" t="str">
        <f>VLOOKUP($L$2:$L$2367,Agenumeric!$A$1:$B$6,2,FALSE)</f>
        <v>45_54</v>
      </c>
      <c r="N698" s="13">
        <f t="shared" si="51"/>
        <v>0</v>
      </c>
      <c r="O698" s="13" t="str">
        <f t="shared" si="52"/>
        <v>Weekend</v>
      </c>
      <c r="P698" s="13">
        <f t="shared" si="53"/>
        <v>10</v>
      </c>
      <c r="Q698" s="13" t="str">
        <f t="shared" si="54"/>
        <v>Morning</v>
      </c>
      <c r="R698" t="str">
        <f>IFERROR(IF(H698="conversion",VLOOKUP($A$2:$A$2367,Retargeting!$A$2:$B$1703,2,FALSE),""),"No")</f>
        <v/>
      </c>
      <c r="S698" t="str">
        <f>IFERROR(IF(H698="conversion",VLOOKUP($A$2:$A$2367,Prospecting!$A$2:$B$427,2,FALSE),""),"No")</f>
        <v/>
      </c>
    </row>
    <row r="699" spans="1:19" x14ac:dyDescent="0.2">
      <c r="A699">
        <v>78</v>
      </c>
      <c r="B699" s="1">
        <v>43469.798611111109</v>
      </c>
      <c r="C699" s="7">
        <f t="shared" si="50"/>
        <v>6</v>
      </c>
      <c r="D699" s="1" t="str">
        <f>VLOOKUP($C$2:$C$2367,Weekday!$A$1:$B$8,2,FALSE)</f>
        <v>Friday</v>
      </c>
      <c r="E699" t="s">
        <v>351</v>
      </c>
      <c r="F699" t="s">
        <v>346</v>
      </c>
      <c r="G699" t="s">
        <v>19</v>
      </c>
      <c r="H699" t="s">
        <v>9</v>
      </c>
      <c r="I699" t="s">
        <v>159</v>
      </c>
      <c r="J699" t="s">
        <v>22</v>
      </c>
      <c r="K699" t="s">
        <v>12</v>
      </c>
      <c r="L699" t="s">
        <v>18</v>
      </c>
      <c r="M699" s="13" t="str">
        <f>VLOOKUP($L$2:$L$2367,Agenumeric!$A$1:$B$6,2,FALSE)</f>
        <v>45_54</v>
      </c>
      <c r="N699" s="13">
        <f t="shared" si="51"/>
        <v>0</v>
      </c>
      <c r="O699" s="13" t="str">
        <f t="shared" si="52"/>
        <v>Weekday</v>
      </c>
      <c r="P699" s="13">
        <f t="shared" si="53"/>
        <v>19</v>
      </c>
      <c r="Q699" s="13" t="str">
        <f t="shared" si="54"/>
        <v>Evening</v>
      </c>
      <c r="R699" t="str">
        <f>IFERROR(IF(H699="conversion",VLOOKUP($A$2:$A$2367,Retargeting!$A$2:$B$1703,2,FALSE),""),"No")</f>
        <v/>
      </c>
      <c r="S699" t="str">
        <f>IFERROR(IF(H699="conversion",VLOOKUP($A$2:$A$2367,Prospecting!$A$2:$B$427,2,FALSE),""),"No")</f>
        <v/>
      </c>
    </row>
    <row r="700" spans="1:19" x14ac:dyDescent="0.2">
      <c r="A700">
        <v>78</v>
      </c>
      <c r="B700" s="1">
        <v>43478.47152777778</v>
      </c>
      <c r="C700" s="7">
        <f t="shared" si="50"/>
        <v>1</v>
      </c>
      <c r="D700" s="1" t="str">
        <f>VLOOKUP($C$2:$C$2367,Weekday!$A$1:$B$8,2,FALSE)</f>
        <v>Sunday</v>
      </c>
      <c r="E700" t="s">
        <v>351</v>
      </c>
      <c r="F700" t="s">
        <v>346</v>
      </c>
      <c r="G700" t="s">
        <v>19</v>
      </c>
      <c r="H700" t="s">
        <v>9</v>
      </c>
      <c r="I700" t="s">
        <v>63</v>
      </c>
      <c r="J700" t="s">
        <v>22</v>
      </c>
      <c r="K700" t="s">
        <v>12</v>
      </c>
      <c r="L700" t="s">
        <v>18</v>
      </c>
      <c r="M700" s="13" t="str">
        <f>VLOOKUP($L$2:$L$2367,Agenumeric!$A$1:$B$6,2,FALSE)</f>
        <v>45_54</v>
      </c>
      <c r="N700" s="13">
        <f t="shared" si="51"/>
        <v>0</v>
      </c>
      <c r="O700" s="13" t="str">
        <f t="shared" si="52"/>
        <v>Weekend</v>
      </c>
      <c r="P700" s="13">
        <f t="shared" si="53"/>
        <v>11</v>
      </c>
      <c r="Q700" s="13" t="str">
        <f t="shared" si="54"/>
        <v>Morning</v>
      </c>
      <c r="R700" t="str">
        <f>IFERROR(IF(H700="conversion",VLOOKUP($A$2:$A$2367,Retargeting!$A$2:$B$1703,2,FALSE),""),"No")</f>
        <v/>
      </c>
      <c r="S700" t="str">
        <f>IFERROR(IF(H700="conversion",VLOOKUP($A$2:$A$2367,Prospecting!$A$2:$B$427,2,FALSE),""),"No")</f>
        <v/>
      </c>
    </row>
    <row r="701" spans="1:19" x14ac:dyDescent="0.2">
      <c r="A701">
        <v>78</v>
      </c>
      <c r="B701" s="1">
        <v>43478.445833333331</v>
      </c>
      <c r="C701" s="7">
        <f t="shared" si="50"/>
        <v>1</v>
      </c>
      <c r="D701" s="1" t="str">
        <f>VLOOKUP($C$2:$C$2367,Weekday!$A$1:$B$8,2,FALSE)</f>
        <v>Sunday</v>
      </c>
      <c r="E701" t="s">
        <v>351</v>
      </c>
      <c r="F701" t="s">
        <v>346</v>
      </c>
      <c r="G701" t="s">
        <v>19</v>
      </c>
      <c r="H701" t="s">
        <v>9</v>
      </c>
      <c r="I701" t="s">
        <v>63</v>
      </c>
      <c r="J701" t="s">
        <v>22</v>
      </c>
      <c r="K701" t="s">
        <v>12</v>
      </c>
      <c r="L701" t="s">
        <v>18</v>
      </c>
      <c r="M701" s="13" t="str">
        <f>VLOOKUP($L$2:$L$2367,Agenumeric!$A$1:$B$6,2,FALSE)</f>
        <v>45_54</v>
      </c>
      <c r="N701" s="13">
        <f t="shared" si="51"/>
        <v>0</v>
      </c>
      <c r="O701" s="13" t="str">
        <f t="shared" si="52"/>
        <v>Weekend</v>
      </c>
      <c r="P701" s="13">
        <f t="shared" si="53"/>
        <v>10</v>
      </c>
      <c r="Q701" s="13" t="str">
        <f t="shared" si="54"/>
        <v>Morning</v>
      </c>
      <c r="R701" t="str">
        <f>IFERROR(IF(H701="conversion",VLOOKUP($A$2:$A$2367,Retargeting!$A$2:$B$1703,2,FALSE),""),"No")</f>
        <v/>
      </c>
      <c r="S701" t="str">
        <f>IFERROR(IF(H701="conversion",VLOOKUP($A$2:$A$2367,Prospecting!$A$2:$B$427,2,FALSE),""),"No")</f>
        <v/>
      </c>
    </row>
    <row r="702" spans="1:19" x14ac:dyDescent="0.2">
      <c r="A702">
        <v>78</v>
      </c>
      <c r="B702" s="1">
        <v>43477.894444444442</v>
      </c>
      <c r="C702" s="7">
        <f t="shared" si="50"/>
        <v>7</v>
      </c>
      <c r="D702" s="1" t="str">
        <f>VLOOKUP($C$2:$C$2367,Weekday!$A$1:$B$8,2,FALSE)</f>
        <v>Saturday</v>
      </c>
      <c r="E702" t="s">
        <v>351</v>
      </c>
      <c r="F702" t="s">
        <v>346</v>
      </c>
      <c r="G702" t="s">
        <v>19</v>
      </c>
      <c r="H702" t="s">
        <v>9</v>
      </c>
      <c r="I702" t="s">
        <v>52</v>
      </c>
      <c r="J702" t="s">
        <v>29</v>
      </c>
      <c r="K702" t="s">
        <v>12</v>
      </c>
      <c r="L702" t="s">
        <v>18</v>
      </c>
      <c r="M702" s="13" t="str">
        <f>VLOOKUP($L$2:$L$2367,Agenumeric!$A$1:$B$6,2,FALSE)</f>
        <v>45_54</v>
      </c>
      <c r="N702" s="13">
        <f t="shared" si="51"/>
        <v>0</v>
      </c>
      <c r="O702" s="13" t="str">
        <f t="shared" si="52"/>
        <v>Weekend</v>
      </c>
      <c r="P702" s="13">
        <f t="shared" si="53"/>
        <v>21</v>
      </c>
      <c r="Q702" s="13" t="str">
        <f t="shared" si="54"/>
        <v>Evening</v>
      </c>
      <c r="R702" t="str">
        <f>IFERROR(IF(H702="conversion",VLOOKUP($A$2:$A$2367,Retargeting!$A$2:$B$1703,2,FALSE),""),"No")</f>
        <v/>
      </c>
      <c r="S702" t="str">
        <f>IFERROR(IF(H702="conversion",VLOOKUP($A$2:$A$2367,Prospecting!$A$2:$B$427,2,FALSE),""),"No")</f>
        <v/>
      </c>
    </row>
    <row r="703" spans="1:19" x14ac:dyDescent="0.2">
      <c r="A703">
        <v>78</v>
      </c>
      <c r="B703" s="1">
        <v>43472.939583333333</v>
      </c>
      <c r="C703" s="7">
        <f t="shared" si="50"/>
        <v>2</v>
      </c>
      <c r="D703" s="1" t="str">
        <f>VLOOKUP($C$2:$C$2367,Weekday!$A$1:$B$8,2,FALSE)</f>
        <v>Monday</v>
      </c>
      <c r="E703" t="s">
        <v>351</v>
      </c>
      <c r="F703" t="s">
        <v>346</v>
      </c>
      <c r="G703" t="s">
        <v>19</v>
      </c>
      <c r="H703" t="s">
        <v>9</v>
      </c>
      <c r="I703" t="s">
        <v>126</v>
      </c>
      <c r="J703" t="s">
        <v>29</v>
      </c>
      <c r="K703" t="s">
        <v>12</v>
      </c>
      <c r="L703" t="s">
        <v>18</v>
      </c>
      <c r="M703" s="13" t="str">
        <f>VLOOKUP($L$2:$L$2367,Agenumeric!$A$1:$B$6,2,FALSE)</f>
        <v>45_54</v>
      </c>
      <c r="N703" s="13">
        <f t="shared" si="51"/>
        <v>0</v>
      </c>
      <c r="O703" s="13" t="str">
        <f t="shared" si="52"/>
        <v>Weekday</v>
      </c>
      <c r="P703" s="13">
        <f t="shared" si="53"/>
        <v>22</v>
      </c>
      <c r="Q703" s="13" t="str">
        <f t="shared" si="54"/>
        <v>Evening</v>
      </c>
      <c r="R703" t="str">
        <f>IFERROR(IF(H703="conversion",VLOOKUP($A$2:$A$2367,Retargeting!$A$2:$B$1703,2,FALSE),""),"No")</f>
        <v/>
      </c>
      <c r="S703" t="str">
        <f>IFERROR(IF(H703="conversion",VLOOKUP($A$2:$A$2367,Prospecting!$A$2:$B$427,2,FALSE),""),"No")</f>
        <v/>
      </c>
    </row>
    <row r="704" spans="1:19" x14ac:dyDescent="0.2">
      <c r="A704">
        <v>78</v>
      </c>
      <c r="B704" s="1">
        <v>43472.940972222219</v>
      </c>
      <c r="C704" s="7">
        <f t="shared" si="50"/>
        <v>2</v>
      </c>
      <c r="D704" s="1" t="str">
        <f>VLOOKUP($C$2:$C$2367,Weekday!$A$1:$B$8,2,FALSE)</f>
        <v>Monday</v>
      </c>
      <c r="E704" t="s">
        <v>351</v>
      </c>
      <c r="F704" t="s">
        <v>346</v>
      </c>
      <c r="G704" t="s">
        <v>19</v>
      </c>
      <c r="H704" t="s">
        <v>9</v>
      </c>
      <c r="I704" t="s">
        <v>126</v>
      </c>
      <c r="J704" t="s">
        <v>29</v>
      </c>
      <c r="K704" t="s">
        <v>12</v>
      </c>
      <c r="L704" t="s">
        <v>18</v>
      </c>
      <c r="M704" s="13" t="str">
        <f>VLOOKUP($L$2:$L$2367,Agenumeric!$A$1:$B$6,2,FALSE)</f>
        <v>45_54</v>
      </c>
      <c r="N704" s="13">
        <f t="shared" si="51"/>
        <v>0</v>
      </c>
      <c r="O704" s="13" t="str">
        <f t="shared" si="52"/>
        <v>Weekday</v>
      </c>
      <c r="P704" s="13">
        <f t="shared" si="53"/>
        <v>22</v>
      </c>
      <c r="Q704" s="13" t="str">
        <f t="shared" si="54"/>
        <v>Evening</v>
      </c>
      <c r="R704" t="str">
        <f>IFERROR(IF(H704="conversion",VLOOKUP($A$2:$A$2367,Retargeting!$A$2:$B$1703,2,FALSE),""),"No")</f>
        <v/>
      </c>
      <c r="S704" t="str">
        <f>IFERROR(IF(H704="conversion",VLOOKUP($A$2:$A$2367,Prospecting!$A$2:$B$427,2,FALSE),""),"No")</f>
        <v/>
      </c>
    </row>
    <row r="705" spans="1:19" x14ac:dyDescent="0.2">
      <c r="A705">
        <v>78</v>
      </c>
      <c r="B705" s="1">
        <v>43472.9375</v>
      </c>
      <c r="C705" s="7">
        <f t="shared" si="50"/>
        <v>2</v>
      </c>
      <c r="D705" s="1" t="str">
        <f>VLOOKUP($C$2:$C$2367,Weekday!$A$1:$B$8,2,FALSE)</f>
        <v>Monday</v>
      </c>
      <c r="E705" t="s">
        <v>351</v>
      </c>
      <c r="F705" t="s">
        <v>346</v>
      </c>
      <c r="G705" t="s">
        <v>19</v>
      </c>
      <c r="H705" t="s">
        <v>9</v>
      </c>
      <c r="I705" t="s">
        <v>279</v>
      </c>
      <c r="J705" t="s">
        <v>29</v>
      </c>
      <c r="K705" t="s">
        <v>12</v>
      </c>
      <c r="L705" t="s">
        <v>18</v>
      </c>
      <c r="M705" s="13" t="str">
        <f>VLOOKUP($L$2:$L$2367,Agenumeric!$A$1:$B$6,2,FALSE)</f>
        <v>45_54</v>
      </c>
      <c r="N705" s="13">
        <f t="shared" si="51"/>
        <v>0</v>
      </c>
      <c r="O705" s="13" t="str">
        <f t="shared" si="52"/>
        <v>Weekday</v>
      </c>
      <c r="P705" s="13">
        <f t="shared" si="53"/>
        <v>22</v>
      </c>
      <c r="Q705" s="13" t="str">
        <f t="shared" si="54"/>
        <v>Evening</v>
      </c>
      <c r="R705" t="str">
        <f>IFERROR(IF(H705="conversion",VLOOKUP($A$2:$A$2367,Retargeting!$A$2:$B$1703,2,FALSE),""),"No")</f>
        <v/>
      </c>
      <c r="S705" t="str">
        <f>IFERROR(IF(H705="conversion",VLOOKUP($A$2:$A$2367,Prospecting!$A$2:$B$427,2,FALSE),""),"No")</f>
        <v/>
      </c>
    </row>
    <row r="706" spans="1:19" x14ac:dyDescent="0.2">
      <c r="A706">
        <v>78</v>
      </c>
      <c r="B706" s="1">
        <v>43466.875694444447</v>
      </c>
      <c r="C706" s="7">
        <f t="shared" si="50"/>
        <v>3</v>
      </c>
      <c r="D706" s="1" t="str">
        <f>VLOOKUP($C$2:$C$2367,Weekday!$A$1:$B$8,2,FALSE)</f>
        <v>Tuesday</v>
      </c>
      <c r="E706" t="s">
        <v>351</v>
      </c>
      <c r="F706" t="s">
        <v>346</v>
      </c>
      <c r="G706" t="s">
        <v>19</v>
      </c>
      <c r="H706" t="s">
        <v>9</v>
      </c>
      <c r="I706" t="s">
        <v>257</v>
      </c>
      <c r="J706" t="s">
        <v>29</v>
      </c>
      <c r="K706" t="s">
        <v>12</v>
      </c>
      <c r="L706" t="s">
        <v>18</v>
      </c>
      <c r="M706" s="13" t="str">
        <f>VLOOKUP($L$2:$L$2367,Agenumeric!$A$1:$B$6,2,FALSE)</f>
        <v>45_54</v>
      </c>
      <c r="N706" s="13">
        <f t="shared" si="51"/>
        <v>0</v>
      </c>
      <c r="O706" s="13" t="str">
        <f t="shared" si="52"/>
        <v>Weekday</v>
      </c>
      <c r="P706" s="13">
        <f t="shared" si="53"/>
        <v>21</v>
      </c>
      <c r="Q706" s="13" t="str">
        <f t="shared" si="54"/>
        <v>Evening</v>
      </c>
      <c r="R706" t="str">
        <f>IFERROR(IF(H706="conversion",VLOOKUP($A$2:$A$2367,Retargeting!$A$2:$B$1703,2,FALSE),""),"No")</f>
        <v/>
      </c>
      <c r="S706" t="str">
        <f>IFERROR(IF(H706="conversion",VLOOKUP($A$2:$A$2367,Prospecting!$A$2:$B$427,2,FALSE),""),"No")</f>
        <v/>
      </c>
    </row>
    <row r="707" spans="1:19" x14ac:dyDescent="0.2">
      <c r="A707">
        <v>78</v>
      </c>
      <c r="B707" s="1">
        <v>43475.936805555553</v>
      </c>
      <c r="C707" s="7">
        <f t="shared" ref="C707:C770" si="55">WEEKDAY(B707)</f>
        <v>5</v>
      </c>
      <c r="D707" s="1" t="str">
        <f>VLOOKUP($C$2:$C$2367,Weekday!$A$1:$B$8,2,FALSE)</f>
        <v>Thursday</v>
      </c>
      <c r="E707" t="s">
        <v>351</v>
      </c>
      <c r="F707" t="s">
        <v>346</v>
      </c>
      <c r="G707" t="s">
        <v>19</v>
      </c>
      <c r="H707" t="s">
        <v>9</v>
      </c>
      <c r="I707" t="s">
        <v>311</v>
      </c>
      <c r="J707" t="s">
        <v>29</v>
      </c>
      <c r="K707" t="s">
        <v>12</v>
      </c>
      <c r="L707" t="s">
        <v>18</v>
      </c>
      <c r="M707" s="13" t="str">
        <f>VLOOKUP($L$2:$L$2367,Agenumeric!$A$1:$B$6,2,FALSE)</f>
        <v>45_54</v>
      </c>
      <c r="N707" s="13">
        <f t="shared" ref="N707:N770" si="56">IF(I707="daft.ie","yes",0)</f>
        <v>0</v>
      </c>
      <c r="O707" s="13" t="str">
        <f t="shared" ref="O707:O770" si="57">IF(OR(D707="Saturday",D707="Sunday"),"Weekend","Weekday")</f>
        <v>Weekday</v>
      </c>
      <c r="P707" s="13">
        <f t="shared" ref="P707:P770" si="58">HOUR(B707)</f>
        <v>22</v>
      </c>
      <c r="Q707" s="13" t="str">
        <f t="shared" ref="Q707:Q770" si="59">IF(AND(P707&gt;=6,P707&lt;=11),"Morning",IF(AND(P707&gt;=12,P707&lt;=16),"Afternoon","Evening"))</f>
        <v>Evening</v>
      </c>
      <c r="R707" t="str">
        <f>IFERROR(IF(H707="conversion",VLOOKUP($A$2:$A$2367,Retargeting!$A$2:$B$1703,2,FALSE),""),"No")</f>
        <v/>
      </c>
      <c r="S707" t="str">
        <f>IFERROR(IF(H707="conversion",VLOOKUP($A$2:$A$2367,Prospecting!$A$2:$B$427,2,FALSE),""),"No")</f>
        <v/>
      </c>
    </row>
    <row r="708" spans="1:19" x14ac:dyDescent="0.2">
      <c r="A708" s="2">
        <v>78</v>
      </c>
      <c r="B708" s="3">
        <v>43479.893055555556</v>
      </c>
      <c r="C708" s="7">
        <f t="shared" si="55"/>
        <v>2</v>
      </c>
      <c r="D708" s="1" t="str">
        <f>VLOOKUP($C$2:$C$2367,Weekday!$A$1:$B$8,2,FALSE)</f>
        <v>Monday</v>
      </c>
      <c r="E708" s="2" t="s">
        <v>351</v>
      </c>
      <c r="F708" s="2" t="s">
        <v>348</v>
      </c>
      <c r="G708" s="2" t="s">
        <v>19</v>
      </c>
      <c r="H708" s="2" t="s">
        <v>14</v>
      </c>
      <c r="I708" s="2" t="s">
        <v>63</v>
      </c>
      <c r="J708" s="2" t="s">
        <v>22</v>
      </c>
      <c r="K708" s="2" t="s">
        <v>12</v>
      </c>
      <c r="L708" s="2" t="s">
        <v>18</v>
      </c>
      <c r="M708" s="13" t="str">
        <f>VLOOKUP($L$2:$L$2367,Agenumeric!$A$1:$B$6,2,FALSE)</f>
        <v>45_54</v>
      </c>
      <c r="N708" s="13">
        <f t="shared" si="56"/>
        <v>0</v>
      </c>
      <c r="O708" s="13" t="str">
        <f t="shared" si="57"/>
        <v>Weekday</v>
      </c>
      <c r="P708" s="13">
        <f t="shared" si="58"/>
        <v>21</v>
      </c>
      <c r="Q708" s="13" t="str">
        <f t="shared" si="59"/>
        <v>Evening</v>
      </c>
      <c r="R708" t="str">
        <f>IFERROR(IF(H708="conversion",VLOOKUP($A$2:$A$2367,Retargeting!$A$2:$B$1703,2,FALSE),""),"No")</f>
        <v>Yes</v>
      </c>
      <c r="S708" t="str">
        <f>IFERROR(IF(H708="conversion",VLOOKUP($A$2:$A$2367,Prospecting!$A$2:$B$427,2,FALSE),""),"No")</f>
        <v>No</v>
      </c>
    </row>
    <row r="709" spans="1:19" x14ac:dyDescent="0.2">
      <c r="A709">
        <v>79</v>
      </c>
      <c r="B709" s="1">
        <v>43477.011111111111</v>
      </c>
      <c r="C709" s="7">
        <f t="shared" si="55"/>
        <v>7</v>
      </c>
      <c r="D709" s="1" t="str">
        <f>VLOOKUP($C$2:$C$2367,Weekday!$A$1:$B$8,2,FALSE)</f>
        <v>Saturday</v>
      </c>
      <c r="E709" t="s">
        <v>351</v>
      </c>
      <c r="F709" t="s">
        <v>346</v>
      </c>
      <c r="G709" t="s">
        <v>19</v>
      </c>
      <c r="H709" t="s">
        <v>25</v>
      </c>
      <c r="I709" t="s">
        <v>26</v>
      </c>
      <c r="J709" t="s">
        <v>22</v>
      </c>
      <c r="K709" t="s">
        <v>12</v>
      </c>
      <c r="L709" t="s">
        <v>23</v>
      </c>
      <c r="M709" s="13" t="str">
        <f>VLOOKUP($L$2:$L$2367,Agenumeric!$A$1:$B$6,2,FALSE)</f>
        <v>35_44</v>
      </c>
      <c r="N709" s="13">
        <f t="shared" si="56"/>
        <v>0</v>
      </c>
      <c r="O709" s="13" t="str">
        <f t="shared" si="57"/>
        <v>Weekend</v>
      </c>
      <c r="P709" s="13">
        <f t="shared" si="58"/>
        <v>0</v>
      </c>
      <c r="Q709" s="13" t="str">
        <f t="shared" si="59"/>
        <v>Evening</v>
      </c>
      <c r="R709" t="str">
        <f>IFERROR(IF(H709="conversion",VLOOKUP($A$2:$A$2367,Retargeting!$A$2:$B$1703,2,FALSE),""),"No")</f>
        <v/>
      </c>
      <c r="S709" t="str">
        <f>IFERROR(IF(H709="conversion",VLOOKUP($A$2:$A$2367,Prospecting!$A$2:$B$427,2,FALSE),""),"No")</f>
        <v/>
      </c>
    </row>
    <row r="710" spans="1:19" x14ac:dyDescent="0.2">
      <c r="A710">
        <v>79</v>
      </c>
      <c r="B710" s="1">
        <v>43480.775000000001</v>
      </c>
      <c r="C710" s="7">
        <f t="shared" si="55"/>
        <v>3</v>
      </c>
      <c r="D710" s="1" t="str">
        <f>VLOOKUP($C$2:$C$2367,Weekday!$A$1:$B$8,2,FALSE)</f>
        <v>Tuesday</v>
      </c>
      <c r="E710" t="s">
        <v>351</v>
      </c>
      <c r="F710" t="s">
        <v>346</v>
      </c>
      <c r="G710" t="s">
        <v>19</v>
      </c>
      <c r="H710" t="s">
        <v>9</v>
      </c>
      <c r="I710" t="s">
        <v>124</v>
      </c>
      <c r="J710" t="s">
        <v>22</v>
      </c>
      <c r="K710" t="s">
        <v>12</v>
      </c>
      <c r="L710" t="s">
        <v>23</v>
      </c>
      <c r="M710" s="13" t="str">
        <f>VLOOKUP($L$2:$L$2367,Agenumeric!$A$1:$B$6,2,FALSE)</f>
        <v>35_44</v>
      </c>
      <c r="N710" s="13">
        <f t="shared" si="56"/>
        <v>0</v>
      </c>
      <c r="O710" s="13" t="str">
        <f t="shared" si="57"/>
        <v>Weekday</v>
      </c>
      <c r="P710" s="13">
        <f t="shared" si="58"/>
        <v>18</v>
      </c>
      <c r="Q710" s="13" t="str">
        <f t="shared" si="59"/>
        <v>Evening</v>
      </c>
      <c r="R710" t="str">
        <f>IFERROR(IF(H710="conversion",VLOOKUP($A$2:$A$2367,Retargeting!$A$2:$B$1703,2,FALSE),""),"No")</f>
        <v/>
      </c>
      <c r="S710" t="str">
        <f>IFERROR(IF(H710="conversion",VLOOKUP($A$2:$A$2367,Prospecting!$A$2:$B$427,2,FALSE),""),"No")</f>
        <v/>
      </c>
    </row>
    <row r="711" spans="1:19" x14ac:dyDescent="0.2">
      <c r="A711">
        <v>79</v>
      </c>
      <c r="B711" s="1">
        <v>43484.843055555553</v>
      </c>
      <c r="C711" s="7">
        <f t="shared" si="55"/>
        <v>7</v>
      </c>
      <c r="D711" s="1" t="str">
        <f>VLOOKUP($C$2:$C$2367,Weekday!$A$1:$B$8,2,FALSE)</f>
        <v>Saturday</v>
      </c>
      <c r="E711" t="s">
        <v>351</v>
      </c>
      <c r="F711" t="s">
        <v>346</v>
      </c>
      <c r="G711" t="s">
        <v>19</v>
      </c>
      <c r="H711" t="s">
        <v>9</v>
      </c>
      <c r="I711" t="s">
        <v>133</v>
      </c>
      <c r="J711" t="s">
        <v>22</v>
      </c>
      <c r="K711" t="s">
        <v>12</v>
      </c>
      <c r="L711" t="s">
        <v>23</v>
      </c>
      <c r="M711" s="13" t="str">
        <f>VLOOKUP($L$2:$L$2367,Agenumeric!$A$1:$B$6,2,FALSE)</f>
        <v>35_44</v>
      </c>
      <c r="N711" s="13">
        <f t="shared" si="56"/>
        <v>0</v>
      </c>
      <c r="O711" s="13" t="str">
        <f t="shared" si="57"/>
        <v>Weekend</v>
      </c>
      <c r="P711" s="13">
        <f t="shared" si="58"/>
        <v>20</v>
      </c>
      <c r="Q711" s="13" t="str">
        <f t="shared" si="59"/>
        <v>Evening</v>
      </c>
      <c r="R711" t="str">
        <f>IFERROR(IF(H711="conversion",VLOOKUP($A$2:$A$2367,Retargeting!$A$2:$B$1703,2,FALSE),""),"No")</f>
        <v/>
      </c>
      <c r="S711" t="str">
        <f>IFERROR(IF(H711="conversion",VLOOKUP($A$2:$A$2367,Prospecting!$A$2:$B$427,2,FALSE),""),"No")</f>
        <v/>
      </c>
    </row>
    <row r="712" spans="1:19" x14ac:dyDescent="0.2">
      <c r="A712">
        <v>79</v>
      </c>
      <c r="B712" s="1">
        <v>43478.517361111109</v>
      </c>
      <c r="C712" s="7">
        <f t="shared" si="55"/>
        <v>1</v>
      </c>
      <c r="D712" s="1" t="str">
        <f>VLOOKUP($C$2:$C$2367,Weekday!$A$1:$B$8,2,FALSE)</f>
        <v>Sunday</v>
      </c>
      <c r="E712" t="s">
        <v>351</v>
      </c>
      <c r="F712" t="s">
        <v>346</v>
      </c>
      <c r="G712" t="s">
        <v>19</v>
      </c>
      <c r="H712" t="s">
        <v>9</v>
      </c>
      <c r="I712" t="s">
        <v>26</v>
      </c>
      <c r="J712" t="s">
        <v>22</v>
      </c>
      <c r="K712" t="s">
        <v>12</v>
      </c>
      <c r="L712" t="s">
        <v>23</v>
      </c>
      <c r="M712" s="13" t="str">
        <f>VLOOKUP($L$2:$L$2367,Agenumeric!$A$1:$B$6,2,FALSE)</f>
        <v>35_44</v>
      </c>
      <c r="N712" s="13">
        <f t="shared" si="56"/>
        <v>0</v>
      </c>
      <c r="O712" s="13" t="str">
        <f t="shared" si="57"/>
        <v>Weekend</v>
      </c>
      <c r="P712" s="13">
        <f t="shared" si="58"/>
        <v>12</v>
      </c>
      <c r="Q712" s="13" t="str">
        <f t="shared" si="59"/>
        <v>Afternoon</v>
      </c>
      <c r="R712" t="str">
        <f>IFERROR(IF(H712="conversion",VLOOKUP($A$2:$A$2367,Retargeting!$A$2:$B$1703,2,FALSE),""),"No")</f>
        <v/>
      </c>
      <c r="S712" t="str">
        <f>IFERROR(IF(H712="conversion",VLOOKUP($A$2:$A$2367,Prospecting!$A$2:$B$427,2,FALSE),""),"No")</f>
        <v/>
      </c>
    </row>
    <row r="713" spans="1:19" x14ac:dyDescent="0.2">
      <c r="A713">
        <v>79</v>
      </c>
      <c r="B713" s="1">
        <v>43480.308333333334</v>
      </c>
      <c r="C713" s="7">
        <f t="shared" si="55"/>
        <v>3</v>
      </c>
      <c r="D713" s="1" t="str">
        <f>VLOOKUP($C$2:$C$2367,Weekday!$A$1:$B$8,2,FALSE)</f>
        <v>Tuesday</v>
      </c>
      <c r="E713" t="s">
        <v>351</v>
      </c>
      <c r="F713" t="s">
        <v>346</v>
      </c>
      <c r="G713" t="s">
        <v>19</v>
      </c>
      <c r="H713" t="s">
        <v>9</v>
      </c>
      <c r="I713" t="s">
        <v>26</v>
      </c>
      <c r="J713" t="s">
        <v>22</v>
      </c>
      <c r="K713" t="s">
        <v>12</v>
      </c>
      <c r="L713" t="s">
        <v>23</v>
      </c>
      <c r="M713" s="13" t="str">
        <f>VLOOKUP($L$2:$L$2367,Agenumeric!$A$1:$B$6,2,FALSE)</f>
        <v>35_44</v>
      </c>
      <c r="N713" s="13">
        <f t="shared" si="56"/>
        <v>0</v>
      </c>
      <c r="O713" s="13" t="str">
        <f t="shared" si="57"/>
        <v>Weekday</v>
      </c>
      <c r="P713" s="13">
        <f t="shared" si="58"/>
        <v>7</v>
      </c>
      <c r="Q713" s="13" t="str">
        <f t="shared" si="59"/>
        <v>Morning</v>
      </c>
      <c r="R713" t="str">
        <f>IFERROR(IF(H713="conversion",VLOOKUP($A$2:$A$2367,Retargeting!$A$2:$B$1703,2,FALSE),""),"No")</f>
        <v/>
      </c>
      <c r="S713" t="str">
        <f>IFERROR(IF(H713="conversion",VLOOKUP($A$2:$A$2367,Prospecting!$A$2:$B$427,2,FALSE),""),"No")</f>
        <v/>
      </c>
    </row>
    <row r="714" spans="1:19" x14ac:dyDescent="0.2">
      <c r="A714">
        <v>79</v>
      </c>
      <c r="B714" s="1">
        <v>43482.758333333331</v>
      </c>
      <c r="C714" s="7">
        <f t="shared" si="55"/>
        <v>5</v>
      </c>
      <c r="D714" s="1" t="str">
        <f>VLOOKUP($C$2:$C$2367,Weekday!$A$1:$B$8,2,FALSE)</f>
        <v>Thursday</v>
      </c>
      <c r="E714" t="s">
        <v>351</v>
      </c>
      <c r="F714" t="s">
        <v>346</v>
      </c>
      <c r="G714" t="s">
        <v>19</v>
      </c>
      <c r="H714" t="s">
        <v>9</v>
      </c>
      <c r="I714" t="s">
        <v>26</v>
      </c>
      <c r="J714" t="s">
        <v>22</v>
      </c>
      <c r="K714" t="s">
        <v>12</v>
      </c>
      <c r="L714" t="s">
        <v>23</v>
      </c>
      <c r="M714" s="13" t="str">
        <f>VLOOKUP($L$2:$L$2367,Agenumeric!$A$1:$B$6,2,FALSE)</f>
        <v>35_44</v>
      </c>
      <c r="N714" s="13">
        <f t="shared" si="56"/>
        <v>0</v>
      </c>
      <c r="O714" s="13" t="str">
        <f t="shared" si="57"/>
        <v>Weekday</v>
      </c>
      <c r="P714" s="13">
        <f t="shared" si="58"/>
        <v>18</v>
      </c>
      <c r="Q714" s="13" t="str">
        <f t="shared" si="59"/>
        <v>Evening</v>
      </c>
      <c r="R714" t="str">
        <f>IFERROR(IF(H714="conversion",VLOOKUP($A$2:$A$2367,Retargeting!$A$2:$B$1703,2,FALSE),""),"No")</f>
        <v/>
      </c>
      <c r="S714" t="str">
        <f>IFERROR(IF(H714="conversion",VLOOKUP($A$2:$A$2367,Prospecting!$A$2:$B$427,2,FALSE),""),"No")</f>
        <v/>
      </c>
    </row>
    <row r="715" spans="1:19" x14ac:dyDescent="0.2">
      <c r="A715">
        <v>79</v>
      </c>
      <c r="B715" s="1">
        <v>43477.569444444445</v>
      </c>
      <c r="C715" s="7">
        <f t="shared" si="55"/>
        <v>7</v>
      </c>
      <c r="D715" s="1" t="str">
        <f>VLOOKUP($C$2:$C$2367,Weekday!$A$1:$B$8,2,FALSE)</f>
        <v>Saturday</v>
      </c>
      <c r="E715" t="s">
        <v>351</v>
      </c>
      <c r="F715" t="s">
        <v>346</v>
      </c>
      <c r="G715" t="s">
        <v>19</v>
      </c>
      <c r="H715" t="s">
        <v>9</v>
      </c>
      <c r="I715" t="s">
        <v>26</v>
      </c>
      <c r="J715" t="s">
        <v>22</v>
      </c>
      <c r="K715" t="s">
        <v>12</v>
      </c>
      <c r="L715" t="s">
        <v>23</v>
      </c>
      <c r="M715" s="13" t="str">
        <f>VLOOKUP($L$2:$L$2367,Agenumeric!$A$1:$B$6,2,FALSE)</f>
        <v>35_44</v>
      </c>
      <c r="N715" s="13">
        <f t="shared" si="56"/>
        <v>0</v>
      </c>
      <c r="O715" s="13" t="str">
        <f t="shared" si="57"/>
        <v>Weekend</v>
      </c>
      <c r="P715" s="13">
        <f t="shared" si="58"/>
        <v>13</v>
      </c>
      <c r="Q715" s="13" t="str">
        <f t="shared" si="59"/>
        <v>Afternoon</v>
      </c>
      <c r="R715" t="str">
        <f>IFERROR(IF(H715="conversion",VLOOKUP($A$2:$A$2367,Retargeting!$A$2:$B$1703,2,FALSE),""),"No")</f>
        <v/>
      </c>
      <c r="S715" t="str">
        <f>IFERROR(IF(H715="conversion",VLOOKUP($A$2:$A$2367,Prospecting!$A$2:$B$427,2,FALSE),""),"No")</f>
        <v/>
      </c>
    </row>
    <row r="716" spans="1:19" x14ac:dyDescent="0.2">
      <c r="A716">
        <v>79</v>
      </c>
      <c r="B716" s="1">
        <v>43479.904166666667</v>
      </c>
      <c r="C716" s="7">
        <f t="shared" si="55"/>
        <v>2</v>
      </c>
      <c r="D716" s="1" t="str">
        <f>VLOOKUP($C$2:$C$2367,Weekday!$A$1:$B$8,2,FALSE)</f>
        <v>Monday</v>
      </c>
      <c r="E716" t="s">
        <v>351</v>
      </c>
      <c r="F716" t="s">
        <v>346</v>
      </c>
      <c r="G716" t="s">
        <v>19</v>
      </c>
      <c r="H716" t="s">
        <v>9</v>
      </c>
      <c r="I716" t="s">
        <v>26</v>
      </c>
      <c r="J716" t="s">
        <v>22</v>
      </c>
      <c r="K716" t="s">
        <v>12</v>
      </c>
      <c r="L716" t="s">
        <v>23</v>
      </c>
      <c r="M716" s="13" t="str">
        <f>VLOOKUP($L$2:$L$2367,Agenumeric!$A$1:$B$6,2,FALSE)</f>
        <v>35_44</v>
      </c>
      <c r="N716" s="13">
        <f t="shared" si="56"/>
        <v>0</v>
      </c>
      <c r="O716" s="13" t="str">
        <f t="shared" si="57"/>
        <v>Weekday</v>
      </c>
      <c r="P716" s="13">
        <f t="shared" si="58"/>
        <v>21</v>
      </c>
      <c r="Q716" s="13" t="str">
        <f t="shared" si="59"/>
        <v>Evening</v>
      </c>
      <c r="R716" t="str">
        <f>IFERROR(IF(H716="conversion",VLOOKUP($A$2:$A$2367,Retargeting!$A$2:$B$1703,2,FALSE),""),"No")</f>
        <v/>
      </c>
      <c r="S716" t="str">
        <f>IFERROR(IF(H716="conversion",VLOOKUP($A$2:$A$2367,Prospecting!$A$2:$B$427,2,FALSE),""),"No")</f>
        <v/>
      </c>
    </row>
    <row r="717" spans="1:19" x14ac:dyDescent="0.2">
      <c r="A717">
        <v>79</v>
      </c>
      <c r="B717" s="1">
        <v>43485.347222222219</v>
      </c>
      <c r="C717" s="7">
        <f t="shared" si="55"/>
        <v>1</v>
      </c>
      <c r="D717" s="1" t="str">
        <f>VLOOKUP($C$2:$C$2367,Weekday!$A$1:$B$8,2,FALSE)</f>
        <v>Sunday</v>
      </c>
      <c r="E717" t="s">
        <v>351</v>
      </c>
      <c r="F717" t="s">
        <v>346</v>
      </c>
      <c r="G717" t="s">
        <v>19</v>
      </c>
      <c r="H717" t="s">
        <v>9</v>
      </c>
      <c r="I717" t="s">
        <v>37</v>
      </c>
      <c r="J717" t="s">
        <v>22</v>
      </c>
      <c r="K717" t="s">
        <v>12</v>
      </c>
      <c r="L717" t="s">
        <v>23</v>
      </c>
      <c r="M717" s="13" t="str">
        <f>VLOOKUP($L$2:$L$2367,Agenumeric!$A$1:$B$6,2,FALSE)</f>
        <v>35_44</v>
      </c>
      <c r="N717" s="13">
        <f t="shared" si="56"/>
        <v>0</v>
      </c>
      <c r="O717" s="13" t="str">
        <f t="shared" si="57"/>
        <v>Weekend</v>
      </c>
      <c r="P717" s="13">
        <f t="shared" si="58"/>
        <v>8</v>
      </c>
      <c r="Q717" s="13" t="str">
        <f t="shared" si="59"/>
        <v>Morning</v>
      </c>
      <c r="R717" t="str">
        <f>IFERROR(IF(H717="conversion",VLOOKUP($A$2:$A$2367,Retargeting!$A$2:$B$1703,2,FALSE),""),"No")</f>
        <v/>
      </c>
      <c r="S717" t="str">
        <f>IFERROR(IF(H717="conversion",VLOOKUP($A$2:$A$2367,Prospecting!$A$2:$B$427,2,FALSE),""),"No")</f>
        <v/>
      </c>
    </row>
    <row r="718" spans="1:19" x14ac:dyDescent="0.2">
      <c r="A718">
        <v>79</v>
      </c>
      <c r="B718" s="1">
        <v>43481.954861111109</v>
      </c>
      <c r="C718" s="7">
        <f t="shared" si="55"/>
        <v>4</v>
      </c>
      <c r="D718" s="1" t="str">
        <f>VLOOKUP($C$2:$C$2367,Weekday!$A$1:$B$8,2,FALSE)</f>
        <v>Wednesday</v>
      </c>
      <c r="E718" t="s">
        <v>351</v>
      </c>
      <c r="F718" t="s">
        <v>346</v>
      </c>
      <c r="G718" t="s">
        <v>19</v>
      </c>
      <c r="H718" t="s">
        <v>9</v>
      </c>
      <c r="I718" t="s">
        <v>26</v>
      </c>
      <c r="J718" t="s">
        <v>22</v>
      </c>
      <c r="K718" t="s">
        <v>12</v>
      </c>
      <c r="L718" t="s">
        <v>23</v>
      </c>
      <c r="M718" s="13" t="str">
        <f>VLOOKUP($L$2:$L$2367,Agenumeric!$A$1:$B$6,2,FALSE)</f>
        <v>35_44</v>
      </c>
      <c r="N718" s="13">
        <f t="shared" si="56"/>
        <v>0</v>
      </c>
      <c r="O718" s="13" t="str">
        <f t="shared" si="57"/>
        <v>Weekday</v>
      </c>
      <c r="P718" s="13">
        <f t="shared" si="58"/>
        <v>22</v>
      </c>
      <c r="Q718" s="13" t="str">
        <f t="shared" si="59"/>
        <v>Evening</v>
      </c>
      <c r="R718" t="str">
        <f>IFERROR(IF(H718="conversion",VLOOKUP($A$2:$A$2367,Retargeting!$A$2:$B$1703,2,FALSE),""),"No")</f>
        <v/>
      </c>
      <c r="S718" t="str">
        <f>IFERROR(IF(H718="conversion",VLOOKUP($A$2:$A$2367,Prospecting!$A$2:$B$427,2,FALSE),""),"No")</f>
        <v/>
      </c>
    </row>
    <row r="719" spans="1:19" x14ac:dyDescent="0.2">
      <c r="A719">
        <v>79</v>
      </c>
      <c r="B719" s="1">
        <v>43485.529861111114</v>
      </c>
      <c r="C719" s="7">
        <f t="shared" si="55"/>
        <v>1</v>
      </c>
      <c r="D719" s="1" t="str">
        <f>VLOOKUP($C$2:$C$2367,Weekday!$A$1:$B$8,2,FALSE)</f>
        <v>Sunday</v>
      </c>
      <c r="E719" t="s">
        <v>351</v>
      </c>
      <c r="F719" t="s">
        <v>346</v>
      </c>
      <c r="G719" t="s">
        <v>19</v>
      </c>
      <c r="H719" t="s">
        <v>20</v>
      </c>
      <c r="I719" t="s">
        <v>37</v>
      </c>
      <c r="J719" t="s">
        <v>7</v>
      </c>
      <c r="K719" t="s">
        <v>12</v>
      </c>
      <c r="L719" t="s">
        <v>23</v>
      </c>
      <c r="M719" s="13" t="str">
        <f>VLOOKUP($L$2:$L$2367,Agenumeric!$A$1:$B$6,2,FALSE)</f>
        <v>35_44</v>
      </c>
      <c r="N719" s="13">
        <f t="shared" si="56"/>
        <v>0</v>
      </c>
      <c r="O719" s="13" t="str">
        <f t="shared" si="57"/>
        <v>Weekend</v>
      </c>
      <c r="P719" s="13">
        <f t="shared" si="58"/>
        <v>12</v>
      </c>
      <c r="Q719" s="13" t="str">
        <f t="shared" si="59"/>
        <v>Afternoon</v>
      </c>
      <c r="R719" t="str">
        <f>IFERROR(IF(H719="conversion",VLOOKUP($A$2:$A$2367,Retargeting!$A$2:$B$1703,2,FALSE),""),"No")</f>
        <v/>
      </c>
      <c r="S719" t="str">
        <f>IFERROR(IF(H719="conversion",VLOOKUP($A$2:$A$2367,Prospecting!$A$2:$B$427,2,FALSE),""),"No")</f>
        <v/>
      </c>
    </row>
    <row r="720" spans="1:19" x14ac:dyDescent="0.2">
      <c r="A720">
        <v>79</v>
      </c>
      <c r="B720" s="1">
        <v>43478.350694444445</v>
      </c>
      <c r="C720" s="7">
        <f t="shared" si="55"/>
        <v>1</v>
      </c>
      <c r="D720" s="1" t="str">
        <f>VLOOKUP($C$2:$C$2367,Weekday!$A$1:$B$8,2,FALSE)</f>
        <v>Sunday</v>
      </c>
      <c r="E720" t="s">
        <v>351</v>
      </c>
      <c r="F720" t="s">
        <v>346</v>
      </c>
      <c r="G720" t="s">
        <v>19</v>
      </c>
      <c r="H720" t="s">
        <v>9</v>
      </c>
      <c r="I720" t="s">
        <v>26</v>
      </c>
      <c r="J720" t="s">
        <v>22</v>
      </c>
      <c r="K720" t="s">
        <v>12</v>
      </c>
      <c r="L720" t="s">
        <v>23</v>
      </c>
      <c r="M720" s="13" t="str">
        <f>VLOOKUP($L$2:$L$2367,Agenumeric!$A$1:$B$6,2,FALSE)</f>
        <v>35_44</v>
      </c>
      <c r="N720" s="13">
        <f t="shared" si="56"/>
        <v>0</v>
      </c>
      <c r="O720" s="13" t="str">
        <f t="shared" si="57"/>
        <v>Weekend</v>
      </c>
      <c r="P720" s="13">
        <f t="shared" si="58"/>
        <v>8</v>
      </c>
      <c r="Q720" s="13" t="str">
        <f t="shared" si="59"/>
        <v>Morning</v>
      </c>
      <c r="R720" t="str">
        <f>IFERROR(IF(H720="conversion",VLOOKUP($A$2:$A$2367,Retargeting!$A$2:$B$1703,2,FALSE),""),"No")</f>
        <v/>
      </c>
      <c r="S720" t="str">
        <f>IFERROR(IF(H720="conversion",VLOOKUP($A$2:$A$2367,Prospecting!$A$2:$B$427,2,FALSE),""),"No")</f>
        <v/>
      </c>
    </row>
    <row r="721" spans="1:19" x14ac:dyDescent="0.2">
      <c r="A721">
        <v>79</v>
      </c>
      <c r="B721" s="1">
        <v>43482.951388888891</v>
      </c>
      <c r="C721" s="7">
        <f t="shared" si="55"/>
        <v>5</v>
      </c>
      <c r="D721" s="1" t="str">
        <f>VLOOKUP($C$2:$C$2367,Weekday!$A$1:$B$8,2,FALSE)</f>
        <v>Thursday</v>
      </c>
      <c r="E721" t="s">
        <v>351</v>
      </c>
      <c r="F721" t="s">
        <v>346</v>
      </c>
      <c r="G721" t="s">
        <v>19</v>
      </c>
      <c r="H721" t="s">
        <v>9</v>
      </c>
      <c r="I721" t="s">
        <v>26</v>
      </c>
      <c r="J721" t="s">
        <v>22</v>
      </c>
      <c r="K721" t="s">
        <v>12</v>
      </c>
      <c r="L721" t="s">
        <v>23</v>
      </c>
      <c r="M721" s="13" t="str">
        <f>VLOOKUP($L$2:$L$2367,Agenumeric!$A$1:$B$6,2,FALSE)</f>
        <v>35_44</v>
      </c>
      <c r="N721" s="13">
        <f t="shared" si="56"/>
        <v>0</v>
      </c>
      <c r="O721" s="13" t="str">
        <f t="shared" si="57"/>
        <v>Weekday</v>
      </c>
      <c r="P721" s="13">
        <f t="shared" si="58"/>
        <v>22</v>
      </c>
      <c r="Q721" s="13" t="str">
        <f t="shared" si="59"/>
        <v>Evening</v>
      </c>
      <c r="R721" t="str">
        <f>IFERROR(IF(H721="conversion",VLOOKUP($A$2:$A$2367,Retargeting!$A$2:$B$1703,2,FALSE),""),"No")</f>
        <v/>
      </c>
      <c r="S721" t="str">
        <f>IFERROR(IF(H721="conversion",VLOOKUP($A$2:$A$2367,Prospecting!$A$2:$B$427,2,FALSE),""),"No")</f>
        <v/>
      </c>
    </row>
    <row r="722" spans="1:19" x14ac:dyDescent="0.2">
      <c r="A722">
        <v>79</v>
      </c>
      <c r="B722" s="1">
        <v>43478.87222222222</v>
      </c>
      <c r="C722" s="7">
        <f t="shared" si="55"/>
        <v>1</v>
      </c>
      <c r="D722" s="1" t="str">
        <f>VLOOKUP($C$2:$C$2367,Weekday!$A$1:$B$8,2,FALSE)</f>
        <v>Sunday</v>
      </c>
      <c r="E722" t="s">
        <v>351</v>
      </c>
      <c r="F722" t="s">
        <v>346</v>
      </c>
      <c r="G722" t="s">
        <v>19</v>
      </c>
      <c r="H722" t="s">
        <v>9</v>
      </c>
      <c r="I722" t="s">
        <v>211</v>
      </c>
      <c r="J722" t="s">
        <v>22</v>
      </c>
      <c r="K722" t="s">
        <v>12</v>
      </c>
      <c r="L722" t="s">
        <v>23</v>
      </c>
      <c r="M722" s="13" t="str">
        <f>VLOOKUP($L$2:$L$2367,Agenumeric!$A$1:$B$6,2,FALSE)</f>
        <v>35_44</v>
      </c>
      <c r="N722" s="13">
        <f t="shared" si="56"/>
        <v>0</v>
      </c>
      <c r="O722" s="13" t="str">
        <f t="shared" si="57"/>
        <v>Weekend</v>
      </c>
      <c r="P722" s="13">
        <f t="shared" si="58"/>
        <v>20</v>
      </c>
      <c r="Q722" s="13" t="str">
        <f t="shared" si="59"/>
        <v>Evening</v>
      </c>
      <c r="R722" t="str">
        <f>IFERROR(IF(H722="conversion",VLOOKUP($A$2:$A$2367,Retargeting!$A$2:$B$1703,2,FALSE),""),"No")</f>
        <v/>
      </c>
      <c r="S722" t="str">
        <f>IFERROR(IF(H722="conversion",VLOOKUP($A$2:$A$2367,Prospecting!$A$2:$B$427,2,FALSE),""),"No")</f>
        <v/>
      </c>
    </row>
    <row r="723" spans="1:19" x14ac:dyDescent="0.2">
      <c r="A723">
        <v>79</v>
      </c>
      <c r="B723" s="1">
        <v>43481.954861111109</v>
      </c>
      <c r="C723" s="7">
        <f t="shared" si="55"/>
        <v>4</v>
      </c>
      <c r="D723" s="1" t="str">
        <f>VLOOKUP($C$2:$C$2367,Weekday!$A$1:$B$8,2,FALSE)</f>
        <v>Wednesday</v>
      </c>
      <c r="E723" t="s">
        <v>351</v>
      </c>
      <c r="F723" t="s">
        <v>346</v>
      </c>
      <c r="G723" t="s">
        <v>19</v>
      </c>
      <c r="H723" t="s">
        <v>9</v>
      </c>
      <c r="I723" t="s">
        <v>26</v>
      </c>
      <c r="J723" t="s">
        <v>22</v>
      </c>
      <c r="K723" t="s">
        <v>12</v>
      </c>
      <c r="L723" t="s">
        <v>23</v>
      </c>
      <c r="M723" s="13" t="str">
        <f>VLOOKUP($L$2:$L$2367,Agenumeric!$A$1:$B$6,2,FALSE)</f>
        <v>35_44</v>
      </c>
      <c r="N723" s="13">
        <f t="shared" si="56"/>
        <v>0</v>
      </c>
      <c r="O723" s="13" t="str">
        <f t="shared" si="57"/>
        <v>Weekday</v>
      </c>
      <c r="P723" s="13">
        <f t="shared" si="58"/>
        <v>22</v>
      </c>
      <c r="Q723" s="13" t="str">
        <f t="shared" si="59"/>
        <v>Evening</v>
      </c>
      <c r="R723" t="str">
        <f>IFERROR(IF(H723="conversion",VLOOKUP($A$2:$A$2367,Retargeting!$A$2:$B$1703,2,FALSE),""),"No")</f>
        <v/>
      </c>
      <c r="S723" t="str">
        <f>IFERROR(IF(H723="conversion",VLOOKUP($A$2:$A$2367,Prospecting!$A$2:$B$427,2,FALSE),""),"No")</f>
        <v/>
      </c>
    </row>
    <row r="724" spans="1:19" x14ac:dyDescent="0.2">
      <c r="A724">
        <v>79</v>
      </c>
      <c r="B724" s="1">
        <v>43477.270833333336</v>
      </c>
      <c r="C724" s="7">
        <f t="shared" si="55"/>
        <v>7</v>
      </c>
      <c r="D724" s="1" t="str">
        <f>VLOOKUP($C$2:$C$2367,Weekday!$A$1:$B$8,2,FALSE)</f>
        <v>Saturday</v>
      </c>
      <c r="E724" t="s">
        <v>351</v>
      </c>
      <c r="F724" t="s">
        <v>346</v>
      </c>
      <c r="G724" t="s">
        <v>19</v>
      </c>
      <c r="H724" t="s">
        <v>9</v>
      </c>
      <c r="I724" t="s">
        <v>26</v>
      </c>
      <c r="J724" t="s">
        <v>29</v>
      </c>
      <c r="K724" t="s">
        <v>12</v>
      </c>
      <c r="L724" t="s">
        <v>23</v>
      </c>
      <c r="M724" s="13" t="str">
        <f>VLOOKUP($L$2:$L$2367,Agenumeric!$A$1:$B$6,2,FALSE)</f>
        <v>35_44</v>
      </c>
      <c r="N724" s="13">
        <f t="shared" si="56"/>
        <v>0</v>
      </c>
      <c r="O724" s="13" t="str">
        <f t="shared" si="57"/>
        <v>Weekend</v>
      </c>
      <c r="P724" s="13">
        <f t="shared" si="58"/>
        <v>6</v>
      </c>
      <c r="Q724" s="13" t="str">
        <f t="shared" si="59"/>
        <v>Morning</v>
      </c>
      <c r="R724" t="str">
        <f>IFERROR(IF(H724="conversion",VLOOKUP($A$2:$A$2367,Retargeting!$A$2:$B$1703,2,FALSE),""),"No")</f>
        <v/>
      </c>
      <c r="S724" t="str">
        <f>IFERROR(IF(H724="conversion",VLOOKUP($A$2:$A$2367,Prospecting!$A$2:$B$427,2,FALSE),""),"No")</f>
        <v/>
      </c>
    </row>
    <row r="725" spans="1:19" x14ac:dyDescent="0.2">
      <c r="A725">
        <v>79</v>
      </c>
      <c r="B725" s="1">
        <v>43477.706250000003</v>
      </c>
      <c r="C725" s="7">
        <f t="shared" si="55"/>
        <v>7</v>
      </c>
      <c r="D725" s="1" t="str">
        <f>VLOOKUP($C$2:$C$2367,Weekday!$A$1:$B$8,2,FALSE)</f>
        <v>Saturday</v>
      </c>
      <c r="E725" t="s">
        <v>351</v>
      </c>
      <c r="F725" t="s">
        <v>346</v>
      </c>
      <c r="G725" t="s">
        <v>19</v>
      </c>
      <c r="H725" t="s">
        <v>9</v>
      </c>
      <c r="I725" t="s">
        <v>27</v>
      </c>
      <c r="J725" t="s">
        <v>29</v>
      </c>
      <c r="K725" t="s">
        <v>12</v>
      </c>
      <c r="L725" t="s">
        <v>23</v>
      </c>
      <c r="M725" s="13" t="str">
        <f>VLOOKUP($L$2:$L$2367,Agenumeric!$A$1:$B$6,2,FALSE)</f>
        <v>35_44</v>
      </c>
      <c r="N725" s="13">
        <f t="shared" si="56"/>
        <v>0</v>
      </c>
      <c r="O725" s="13" t="str">
        <f t="shared" si="57"/>
        <v>Weekend</v>
      </c>
      <c r="P725" s="13">
        <f t="shared" si="58"/>
        <v>16</v>
      </c>
      <c r="Q725" s="13" t="str">
        <f t="shared" si="59"/>
        <v>Afternoon</v>
      </c>
      <c r="R725" t="str">
        <f>IFERROR(IF(H725="conversion",VLOOKUP($A$2:$A$2367,Retargeting!$A$2:$B$1703,2,FALSE),""),"No")</f>
        <v/>
      </c>
      <c r="S725" t="str">
        <f>IFERROR(IF(H725="conversion",VLOOKUP($A$2:$A$2367,Prospecting!$A$2:$B$427,2,FALSE),""),"No")</f>
        <v/>
      </c>
    </row>
    <row r="726" spans="1:19" x14ac:dyDescent="0.2">
      <c r="A726">
        <v>79</v>
      </c>
      <c r="B726" s="1">
        <v>43482.572916666664</v>
      </c>
      <c r="C726" s="7">
        <f t="shared" si="55"/>
        <v>5</v>
      </c>
      <c r="D726" s="1" t="str">
        <f>VLOOKUP($C$2:$C$2367,Weekday!$A$1:$B$8,2,FALSE)</f>
        <v>Thursday</v>
      </c>
      <c r="E726" t="s">
        <v>351</v>
      </c>
      <c r="F726" t="s">
        <v>346</v>
      </c>
      <c r="G726" t="s">
        <v>19</v>
      </c>
      <c r="H726" t="s">
        <v>9</v>
      </c>
      <c r="I726" t="s">
        <v>27</v>
      </c>
      <c r="J726" t="s">
        <v>29</v>
      </c>
      <c r="K726" t="s">
        <v>12</v>
      </c>
      <c r="L726" t="s">
        <v>23</v>
      </c>
      <c r="M726" s="13" t="str">
        <f>VLOOKUP($L$2:$L$2367,Agenumeric!$A$1:$B$6,2,FALSE)</f>
        <v>35_44</v>
      </c>
      <c r="N726" s="13">
        <f t="shared" si="56"/>
        <v>0</v>
      </c>
      <c r="O726" s="13" t="str">
        <f t="shared" si="57"/>
        <v>Weekday</v>
      </c>
      <c r="P726" s="13">
        <f t="shared" si="58"/>
        <v>13</v>
      </c>
      <c r="Q726" s="13" t="str">
        <f t="shared" si="59"/>
        <v>Afternoon</v>
      </c>
      <c r="R726" t="str">
        <f>IFERROR(IF(H726="conversion",VLOOKUP($A$2:$A$2367,Retargeting!$A$2:$B$1703,2,FALSE),""),"No")</f>
        <v/>
      </c>
      <c r="S726" t="str">
        <f>IFERROR(IF(H726="conversion",VLOOKUP($A$2:$A$2367,Prospecting!$A$2:$B$427,2,FALSE),""),"No")</f>
        <v/>
      </c>
    </row>
    <row r="727" spans="1:19" x14ac:dyDescent="0.2">
      <c r="A727">
        <v>79</v>
      </c>
      <c r="B727" s="1">
        <v>43484.296527777777</v>
      </c>
      <c r="C727" s="7">
        <f t="shared" si="55"/>
        <v>7</v>
      </c>
      <c r="D727" s="1" t="str">
        <f>VLOOKUP($C$2:$C$2367,Weekday!$A$1:$B$8,2,FALSE)</f>
        <v>Saturday</v>
      </c>
      <c r="E727" t="s">
        <v>351</v>
      </c>
      <c r="F727" t="s">
        <v>346</v>
      </c>
      <c r="G727" t="s">
        <v>19</v>
      </c>
      <c r="H727" t="s">
        <v>9</v>
      </c>
      <c r="I727" t="s">
        <v>26</v>
      </c>
      <c r="J727" t="s">
        <v>29</v>
      </c>
      <c r="K727" t="s">
        <v>12</v>
      </c>
      <c r="L727" t="s">
        <v>23</v>
      </c>
      <c r="M727" s="13" t="str">
        <f>VLOOKUP($L$2:$L$2367,Agenumeric!$A$1:$B$6,2,FALSE)</f>
        <v>35_44</v>
      </c>
      <c r="N727" s="13">
        <f t="shared" si="56"/>
        <v>0</v>
      </c>
      <c r="O727" s="13" t="str">
        <f t="shared" si="57"/>
        <v>Weekend</v>
      </c>
      <c r="P727" s="13">
        <f t="shared" si="58"/>
        <v>7</v>
      </c>
      <c r="Q727" s="13" t="str">
        <f t="shared" si="59"/>
        <v>Morning</v>
      </c>
      <c r="R727" t="str">
        <f>IFERROR(IF(H727="conversion",VLOOKUP($A$2:$A$2367,Retargeting!$A$2:$B$1703,2,FALSE),""),"No")</f>
        <v/>
      </c>
      <c r="S727" t="str">
        <f>IFERROR(IF(H727="conversion",VLOOKUP($A$2:$A$2367,Prospecting!$A$2:$B$427,2,FALSE),""),"No")</f>
        <v/>
      </c>
    </row>
    <row r="728" spans="1:19" x14ac:dyDescent="0.2">
      <c r="A728">
        <v>79</v>
      </c>
      <c r="B728" s="1">
        <v>43482.572916666664</v>
      </c>
      <c r="C728" s="7">
        <f t="shared" si="55"/>
        <v>5</v>
      </c>
      <c r="D728" s="1" t="str">
        <f>VLOOKUP($C$2:$C$2367,Weekday!$A$1:$B$8,2,FALSE)</f>
        <v>Thursday</v>
      </c>
      <c r="E728" t="s">
        <v>351</v>
      </c>
      <c r="F728" t="s">
        <v>346</v>
      </c>
      <c r="G728" t="s">
        <v>19</v>
      </c>
      <c r="H728" t="s">
        <v>9</v>
      </c>
      <c r="I728" t="s">
        <v>27</v>
      </c>
      <c r="J728" t="s">
        <v>29</v>
      </c>
      <c r="K728" t="s">
        <v>12</v>
      </c>
      <c r="L728" t="s">
        <v>23</v>
      </c>
      <c r="M728" s="13" t="str">
        <f>VLOOKUP($L$2:$L$2367,Agenumeric!$A$1:$B$6,2,FALSE)</f>
        <v>35_44</v>
      </c>
      <c r="N728" s="13">
        <f t="shared" si="56"/>
        <v>0</v>
      </c>
      <c r="O728" s="13" t="str">
        <f t="shared" si="57"/>
        <v>Weekday</v>
      </c>
      <c r="P728" s="13">
        <f t="shared" si="58"/>
        <v>13</v>
      </c>
      <c r="Q728" s="13" t="str">
        <f t="shared" si="59"/>
        <v>Afternoon</v>
      </c>
      <c r="R728" t="str">
        <f>IFERROR(IF(H728="conversion",VLOOKUP($A$2:$A$2367,Retargeting!$A$2:$B$1703,2,FALSE),""),"No")</f>
        <v/>
      </c>
      <c r="S728" t="str">
        <f>IFERROR(IF(H728="conversion",VLOOKUP($A$2:$A$2367,Prospecting!$A$2:$B$427,2,FALSE),""),"No")</f>
        <v/>
      </c>
    </row>
    <row r="729" spans="1:19" x14ac:dyDescent="0.2">
      <c r="A729">
        <v>79</v>
      </c>
      <c r="B729" s="1">
        <v>43482.573611111111</v>
      </c>
      <c r="C729" s="7">
        <f t="shared" si="55"/>
        <v>5</v>
      </c>
      <c r="D729" s="1" t="str">
        <f>VLOOKUP($C$2:$C$2367,Weekday!$A$1:$B$8,2,FALSE)</f>
        <v>Thursday</v>
      </c>
      <c r="E729" t="s">
        <v>351</v>
      </c>
      <c r="F729" t="s">
        <v>346</v>
      </c>
      <c r="G729" t="s">
        <v>19</v>
      </c>
      <c r="H729" t="s">
        <v>9</v>
      </c>
      <c r="I729" t="s">
        <v>27</v>
      </c>
      <c r="J729" t="s">
        <v>7</v>
      </c>
      <c r="K729" t="s">
        <v>12</v>
      </c>
      <c r="L729" t="s">
        <v>23</v>
      </c>
      <c r="M729" s="13" t="str">
        <f>VLOOKUP($L$2:$L$2367,Agenumeric!$A$1:$B$6,2,FALSE)</f>
        <v>35_44</v>
      </c>
      <c r="N729" s="13">
        <f t="shared" si="56"/>
        <v>0</v>
      </c>
      <c r="O729" s="13" t="str">
        <f t="shared" si="57"/>
        <v>Weekday</v>
      </c>
      <c r="P729" s="13">
        <f t="shared" si="58"/>
        <v>13</v>
      </c>
      <c r="Q729" s="13" t="str">
        <f t="shared" si="59"/>
        <v>Afternoon</v>
      </c>
      <c r="R729" t="str">
        <f>IFERROR(IF(H729="conversion",VLOOKUP($A$2:$A$2367,Retargeting!$A$2:$B$1703,2,FALSE),""),"No")</f>
        <v/>
      </c>
      <c r="S729" t="str">
        <f>IFERROR(IF(H729="conversion",VLOOKUP($A$2:$A$2367,Prospecting!$A$2:$B$427,2,FALSE),""),"No")</f>
        <v/>
      </c>
    </row>
    <row r="730" spans="1:19" x14ac:dyDescent="0.2">
      <c r="A730">
        <v>79</v>
      </c>
      <c r="B730" s="1">
        <v>43482.870138888888</v>
      </c>
      <c r="C730" s="7">
        <f t="shared" si="55"/>
        <v>5</v>
      </c>
      <c r="D730" s="1" t="str">
        <f>VLOOKUP($C$2:$C$2367,Weekday!$A$1:$B$8,2,FALSE)</f>
        <v>Thursday</v>
      </c>
      <c r="E730" t="s">
        <v>351</v>
      </c>
      <c r="F730" t="s">
        <v>346</v>
      </c>
      <c r="G730" t="s">
        <v>19</v>
      </c>
      <c r="H730" t="s">
        <v>9</v>
      </c>
      <c r="I730" t="s">
        <v>26</v>
      </c>
      <c r="J730" t="s">
        <v>29</v>
      </c>
      <c r="K730" t="s">
        <v>12</v>
      </c>
      <c r="L730" t="s">
        <v>23</v>
      </c>
      <c r="M730" s="13" t="str">
        <f>VLOOKUP($L$2:$L$2367,Agenumeric!$A$1:$B$6,2,FALSE)</f>
        <v>35_44</v>
      </c>
      <c r="N730" s="13">
        <f t="shared" si="56"/>
        <v>0</v>
      </c>
      <c r="O730" s="13" t="str">
        <f t="shared" si="57"/>
        <v>Weekday</v>
      </c>
      <c r="P730" s="13">
        <f t="shared" si="58"/>
        <v>20</v>
      </c>
      <c r="Q730" s="13" t="str">
        <f t="shared" si="59"/>
        <v>Evening</v>
      </c>
      <c r="R730" t="str">
        <f>IFERROR(IF(H730="conversion",VLOOKUP($A$2:$A$2367,Retargeting!$A$2:$B$1703,2,FALSE),""),"No")</f>
        <v/>
      </c>
      <c r="S730" t="str">
        <f>IFERROR(IF(H730="conversion",VLOOKUP($A$2:$A$2367,Prospecting!$A$2:$B$427,2,FALSE),""),"No")</f>
        <v/>
      </c>
    </row>
    <row r="731" spans="1:19" x14ac:dyDescent="0.2">
      <c r="A731" s="2">
        <v>79</v>
      </c>
      <c r="B731" s="3">
        <v>43487.470138888886</v>
      </c>
      <c r="C731" s="7">
        <f t="shared" si="55"/>
        <v>3</v>
      </c>
      <c r="D731" s="1" t="str">
        <f>VLOOKUP($C$2:$C$2367,Weekday!$A$1:$B$8,2,FALSE)</f>
        <v>Tuesday</v>
      </c>
      <c r="E731" s="2" t="s">
        <v>351</v>
      </c>
      <c r="F731" s="2" t="s">
        <v>348</v>
      </c>
      <c r="G731" s="2" t="s">
        <v>19</v>
      </c>
      <c r="H731" s="2" t="s">
        <v>14</v>
      </c>
      <c r="I731" s="2" t="s">
        <v>37</v>
      </c>
      <c r="J731" s="2" t="s">
        <v>7</v>
      </c>
      <c r="K731" s="2" t="s">
        <v>12</v>
      </c>
      <c r="L731" s="2" t="s">
        <v>23</v>
      </c>
      <c r="M731" s="13" t="str">
        <f>VLOOKUP($L$2:$L$2367,Agenumeric!$A$1:$B$6,2,FALSE)</f>
        <v>35_44</v>
      </c>
      <c r="N731" s="13">
        <f t="shared" si="56"/>
        <v>0</v>
      </c>
      <c r="O731" s="13" t="str">
        <f t="shared" si="57"/>
        <v>Weekday</v>
      </c>
      <c r="P731" s="13">
        <f t="shared" si="58"/>
        <v>11</v>
      </c>
      <c r="Q731" s="13" t="str">
        <f t="shared" si="59"/>
        <v>Morning</v>
      </c>
      <c r="R731" t="str">
        <f>IFERROR(IF(H731="conversion",VLOOKUP($A$2:$A$2367,Retargeting!$A$2:$B$1703,2,FALSE),""),"No")</f>
        <v>Yes</v>
      </c>
      <c r="S731" t="str">
        <f>IFERROR(IF(H731="conversion",VLOOKUP($A$2:$A$2367,Prospecting!$A$2:$B$427,2,FALSE),""),"No")</f>
        <v>No</v>
      </c>
    </row>
    <row r="732" spans="1:19" x14ac:dyDescent="0.2">
      <c r="A732">
        <v>80</v>
      </c>
      <c r="B732" s="1">
        <v>43482.581944444442</v>
      </c>
      <c r="C732" s="7">
        <f t="shared" si="55"/>
        <v>5</v>
      </c>
      <c r="D732" s="1" t="str">
        <f>VLOOKUP($C$2:$C$2367,Weekday!$A$1:$B$8,2,FALSE)</f>
        <v>Thursday</v>
      </c>
      <c r="E732" t="s">
        <v>351</v>
      </c>
      <c r="F732" t="s">
        <v>346</v>
      </c>
      <c r="G732" t="s">
        <v>19</v>
      </c>
      <c r="H732" t="s">
        <v>20</v>
      </c>
      <c r="I732" t="s">
        <v>192</v>
      </c>
      <c r="J732" t="s">
        <v>22</v>
      </c>
      <c r="K732" t="s">
        <v>12</v>
      </c>
      <c r="L732" t="s">
        <v>13</v>
      </c>
      <c r="M732" s="13" t="str">
        <f>VLOOKUP($L$2:$L$2367,Agenumeric!$A$1:$B$6,2,FALSE)</f>
        <v>25_34</v>
      </c>
      <c r="N732" s="13">
        <f t="shared" si="56"/>
        <v>0</v>
      </c>
      <c r="O732" s="13" t="str">
        <f t="shared" si="57"/>
        <v>Weekday</v>
      </c>
      <c r="P732" s="13">
        <f t="shared" si="58"/>
        <v>13</v>
      </c>
      <c r="Q732" s="13" t="str">
        <f t="shared" si="59"/>
        <v>Afternoon</v>
      </c>
      <c r="R732" t="str">
        <f>IFERROR(IF(H732="conversion",VLOOKUP($A$2:$A$2367,Retargeting!$A$2:$B$1703,2,FALSE),""),"No")</f>
        <v/>
      </c>
      <c r="S732" t="str">
        <f>IFERROR(IF(H732="conversion",VLOOKUP($A$2:$A$2367,Prospecting!$A$2:$B$427,2,FALSE),""),"No")</f>
        <v/>
      </c>
    </row>
    <row r="733" spans="1:19" x14ac:dyDescent="0.2">
      <c r="A733">
        <v>80</v>
      </c>
      <c r="B733" s="1">
        <v>43469.012499999997</v>
      </c>
      <c r="C733" s="7">
        <f t="shared" si="55"/>
        <v>6</v>
      </c>
      <c r="D733" s="1" t="str">
        <f>VLOOKUP($C$2:$C$2367,Weekday!$A$1:$B$8,2,FALSE)</f>
        <v>Friday</v>
      </c>
      <c r="E733" t="s">
        <v>351</v>
      </c>
      <c r="F733" t="s">
        <v>346</v>
      </c>
      <c r="G733" t="s">
        <v>19</v>
      </c>
      <c r="H733" t="s">
        <v>9</v>
      </c>
      <c r="I733" t="s">
        <v>92</v>
      </c>
      <c r="J733" t="s">
        <v>29</v>
      </c>
      <c r="K733" t="s">
        <v>12</v>
      </c>
      <c r="L733" t="s">
        <v>13</v>
      </c>
      <c r="M733" s="13" t="str">
        <f>VLOOKUP($L$2:$L$2367,Agenumeric!$A$1:$B$6,2,FALSE)</f>
        <v>25_34</v>
      </c>
      <c r="N733" s="13">
        <f t="shared" si="56"/>
        <v>0</v>
      </c>
      <c r="O733" s="13" t="str">
        <f t="shared" si="57"/>
        <v>Weekday</v>
      </c>
      <c r="P733" s="13">
        <f t="shared" si="58"/>
        <v>0</v>
      </c>
      <c r="Q733" s="13" t="str">
        <f t="shared" si="59"/>
        <v>Evening</v>
      </c>
      <c r="R733" t="str">
        <f>IFERROR(IF(H733="conversion",VLOOKUP($A$2:$A$2367,Retargeting!$A$2:$B$1703,2,FALSE),""),"No")</f>
        <v/>
      </c>
      <c r="S733" t="str">
        <f>IFERROR(IF(H733="conversion",VLOOKUP($A$2:$A$2367,Prospecting!$A$2:$B$427,2,FALSE),""),"No")</f>
        <v/>
      </c>
    </row>
    <row r="734" spans="1:19" x14ac:dyDescent="0.2">
      <c r="A734">
        <v>80</v>
      </c>
      <c r="B734" s="1">
        <v>43468.67291666667</v>
      </c>
      <c r="C734" s="7">
        <f t="shared" si="55"/>
        <v>5</v>
      </c>
      <c r="D734" s="1" t="str">
        <f>VLOOKUP($C$2:$C$2367,Weekday!$A$1:$B$8,2,FALSE)</f>
        <v>Thursday</v>
      </c>
      <c r="E734" t="s">
        <v>351</v>
      </c>
      <c r="F734" t="s">
        <v>346</v>
      </c>
      <c r="G734" t="s">
        <v>19</v>
      </c>
      <c r="H734" t="s">
        <v>25</v>
      </c>
      <c r="I734" t="s">
        <v>52</v>
      </c>
      <c r="J734" t="s">
        <v>29</v>
      </c>
      <c r="K734" t="s">
        <v>12</v>
      </c>
      <c r="L734" t="s">
        <v>13</v>
      </c>
      <c r="M734" s="13" t="str">
        <f>VLOOKUP($L$2:$L$2367,Agenumeric!$A$1:$B$6,2,FALSE)</f>
        <v>25_34</v>
      </c>
      <c r="N734" s="13">
        <f t="shared" si="56"/>
        <v>0</v>
      </c>
      <c r="O734" s="13" t="str">
        <f t="shared" si="57"/>
        <v>Weekday</v>
      </c>
      <c r="P734" s="13">
        <f t="shared" si="58"/>
        <v>16</v>
      </c>
      <c r="Q734" s="13" t="str">
        <f t="shared" si="59"/>
        <v>Afternoon</v>
      </c>
      <c r="R734" t="str">
        <f>IFERROR(IF(H734="conversion",VLOOKUP($A$2:$A$2367,Retargeting!$A$2:$B$1703,2,FALSE),""),"No")</f>
        <v/>
      </c>
      <c r="S734" t="str">
        <f>IFERROR(IF(H734="conversion",VLOOKUP($A$2:$A$2367,Prospecting!$A$2:$B$427,2,FALSE),""),"No")</f>
        <v/>
      </c>
    </row>
    <row r="735" spans="1:19" x14ac:dyDescent="0.2">
      <c r="A735" s="2">
        <v>80</v>
      </c>
      <c r="B735" s="3">
        <v>43482.666666666664</v>
      </c>
      <c r="C735" s="7">
        <f t="shared" si="55"/>
        <v>5</v>
      </c>
      <c r="D735" s="1" t="str">
        <f>VLOOKUP($C$2:$C$2367,Weekday!$A$1:$B$8,2,FALSE)</f>
        <v>Thursday</v>
      </c>
      <c r="E735" s="2" t="s">
        <v>351</v>
      </c>
      <c r="F735" s="2" t="s">
        <v>348</v>
      </c>
      <c r="G735" s="2" t="s">
        <v>19</v>
      </c>
      <c r="H735" s="2" t="s">
        <v>14</v>
      </c>
      <c r="I735" s="2" t="s">
        <v>192</v>
      </c>
      <c r="J735" s="2" t="s">
        <v>22</v>
      </c>
      <c r="K735" s="2" t="s">
        <v>12</v>
      </c>
      <c r="L735" s="2" t="s">
        <v>13</v>
      </c>
      <c r="M735" s="13" t="str">
        <f>VLOOKUP($L$2:$L$2367,Agenumeric!$A$1:$B$6,2,FALSE)</f>
        <v>25_34</v>
      </c>
      <c r="N735" s="13">
        <f t="shared" si="56"/>
        <v>0</v>
      </c>
      <c r="O735" s="13" t="str">
        <f t="shared" si="57"/>
        <v>Weekday</v>
      </c>
      <c r="P735" s="13">
        <f t="shared" si="58"/>
        <v>16</v>
      </c>
      <c r="Q735" s="13" t="str">
        <f t="shared" si="59"/>
        <v>Afternoon</v>
      </c>
      <c r="R735" t="str">
        <f>IFERROR(IF(H735="conversion",VLOOKUP($A$2:$A$2367,Retargeting!$A$2:$B$1703,2,FALSE),""),"No")</f>
        <v>Yes</v>
      </c>
      <c r="S735" t="str">
        <f>IFERROR(IF(H735="conversion",VLOOKUP($A$2:$A$2367,Prospecting!$A$2:$B$427,2,FALSE),""),"No")</f>
        <v>No</v>
      </c>
    </row>
    <row r="736" spans="1:19" x14ac:dyDescent="0.2">
      <c r="A736">
        <v>81</v>
      </c>
      <c r="B736" s="1">
        <v>43470.731249999997</v>
      </c>
      <c r="C736" s="7">
        <f t="shared" si="55"/>
        <v>7</v>
      </c>
      <c r="D736" s="1" t="str">
        <f>VLOOKUP($C$2:$C$2367,Weekday!$A$1:$B$8,2,FALSE)</f>
        <v>Saturday</v>
      </c>
      <c r="E736" t="s">
        <v>351</v>
      </c>
      <c r="F736" t="s">
        <v>346</v>
      </c>
      <c r="G736" t="s">
        <v>19</v>
      </c>
      <c r="H736" t="s">
        <v>9</v>
      </c>
      <c r="I736" t="s">
        <v>28</v>
      </c>
      <c r="J736" t="s">
        <v>22</v>
      </c>
      <c r="K736" t="s">
        <v>17</v>
      </c>
      <c r="L736" t="s">
        <v>33</v>
      </c>
      <c r="M736" s="13" t="str">
        <f>VLOOKUP($L$2:$L$2367,Agenumeric!$A$1:$B$6,2,FALSE)</f>
        <v>18_24</v>
      </c>
      <c r="N736" s="13">
        <f t="shared" si="56"/>
        <v>0</v>
      </c>
      <c r="O736" s="13" t="str">
        <f t="shared" si="57"/>
        <v>Weekend</v>
      </c>
      <c r="P736" s="13">
        <f t="shared" si="58"/>
        <v>17</v>
      </c>
      <c r="Q736" s="13" t="str">
        <f t="shared" si="59"/>
        <v>Evening</v>
      </c>
      <c r="R736" t="str">
        <f>IFERROR(IF(H736="conversion",VLOOKUP($A$2:$A$2367,Retargeting!$A$2:$B$1703,2,FALSE),""),"No")</f>
        <v/>
      </c>
      <c r="S736" t="str">
        <f>IFERROR(IF(H736="conversion",VLOOKUP($A$2:$A$2367,Prospecting!$A$2:$B$427,2,FALSE),""),"No")</f>
        <v/>
      </c>
    </row>
    <row r="737" spans="1:19" x14ac:dyDescent="0.2">
      <c r="A737">
        <v>81</v>
      </c>
      <c r="B737" s="1">
        <v>43470.727083333331</v>
      </c>
      <c r="C737" s="7">
        <f t="shared" si="55"/>
        <v>7</v>
      </c>
      <c r="D737" s="1" t="str">
        <f>VLOOKUP($C$2:$C$2367,Weekday!$A$1:$B$8,2,FALSE)</f>
        <v>Saturday</v>
      </c>
      <c r="E737" t="s">
        <v>351</v>
      </c>
      <c r="F737" t="s">
        <v>346</v>
      </c>
      <c r="G737" t="s">
        <v>19</v>
      </c>
      <c r="H737" t="s">
        <v>9</v>
      </c>
      <c r="I737" t="s">
        <v>28</v>
      </c>
      <c r="J737" t="s">
        <v>29</v>
      </c>
      <c r="K737" t="s">
        <v>17</v>
      </c>
      <c r="L737" t="s">
        <v>33</v>
      </c>
      <c r="M737" s="13" t="str">
        <f>VLOOKUP($L$2:$L$2367,Agenumeric!$A$1:$B$6,2,FALSE)</f>
        <v>18_24</v>
      </c>
      <c r="N737" s="13">
        <f t="shared" si="56"/>
        <v>0</v>
      </c>
      <c r="O737" s="13" t="str">
        <f t="shared" si="57"/>
        <v>Weekend</v>
      </c>
      <c r="P737" s="13">
        <f t="shared" si="58"/>
        <v>17</v>
      </c>
      <c r="Q737" s="13" t="str">
        <f t="shared" si="59"/>
        <v>Evening</v>
      </c>
      <c r="R737" t="str">
        <f>IFERROR(IF(H737="conversion",VLOOKUP($A$2:$A$2367,Retargeting!$A$2:$B$1703,2,FALSE),""),"No")</f>
        <v/>
      </c>
      <c r="S737" t="str">
        <f>IFERROR(IF(H737="conversion",VLOOKUP($A$2:$A$2367,Prospecting!$A$2:$B$427,2,FALSE),""),"No")</f>
        <v/>
      </c>
    </row>
    <row r="738" spans="1:19" x14ac:dyDescent="0.2">
      <c r="A738">
        <v>81</v>
      </c>
      <c r="B738" s="1">
        <v>43470.729861111111</v>
      </c>
      <c r="C738" s="7">
        <f t="shared" si="55"/>
        <v>7</v>
      </c>
      <c r="D738" s="1" t="str">
        <f>VLOOKUP($C$2:$C$2367,Weekday!$A$1:$B$8,2,FALSE)</f>
        <v>Saturday</v>
      </c>
      <c r="E738" t="s">
        <v>351</v>
      </c>
      <c r="F738" t="s">
        <v>346</v>
      </c>
      <c r="G738" t="s">
        <v>19</v>
      </c>
      <c r="H738" t="s">
        <v>9</v>
      </c>
      <c r="I738" t="s">
        <v>28</v>
      </c>
      <c r="J738" t="s">
        <v>29</v>
      </c>
      <c r="K738" t="s">
        <v>17</v>
      </c>
      <c r="L738" t="s">
        <v>33</v>
      </c>
      <c r="M738" s="13" t="str">
        <f>VLOOKUP($L$2:$L$2367,Agenumeric!$A$1:$B$6,2,FALSE)</f>
        <v>18_24</v>
      </c>
      <c r="N738" s="13">
        <f t="shared" si="56"/>
        <v>0</v>
      </c>
      <c r="O738" s="13" t="str">
        <f t="shared" si="57"/>
        <v>Weekend</v>
      </c>
      <c r="P738" s="13">
        <f t="shared" si="58"/>
        <v>17</v>
      </c>
      <c r="Q738" s="13" t="str">
        <f t="shared" si="59"/>
        <v>Evening</v>
      </c>
      <c r="R738" t="str">
        <f>IFERROR(IF(H738="conversion",VLOOKUP($A$2:$A$2367,Retargeting!$A$2:$B$1703,2,FALSE),""),"No")</f>
        <v/>
      </c>
      <c r="S738" t="str">
        <f>IFERROR(IF(H738="conversion",VLOOKUP($A$2:$A$2367,Prospecting!$A$2:$B$427,2,FALSE),""),"No")</f>
        <v/>
      </c>
    </row>
    <row r="739" spans="1:19" x14ac:dyDescent="0.2">
      <c r="A739">
        <v>81</v>
      </c>
      <c r="B739" s="1">
        <v>43470.731944444444</v>
      </c>
      <c r="C739" s="7">
        <f t="shared" si="55"/>
        <v>7</v>
      </c>
      <c r="D739" s="1" t="str">
        <f>VLOOKUP($C$2:$C$2367,Weekday!$A$1:$B$8,2,FALSE)</f>
        <v>Saturday</v>
      </c>
      <c r="E739" t="s">
        <v>351</v>
      </c>
      <c r="F739" t="s">
        <v>346</v>
      </c>
      <c r="G739" t="s">
        <v>19</v>
      </c>
      <c r="H739" t="s">
        <v>9</v>
      </c>
      <c r="I739" t="s">
        <v>28</v>
      </c>
      <c r="J739" t="s">
        <v>29</v>
      </c>
      <c r="K739" t="s">
        <v>17</v>
      </c>
      <c r="L739" t="s">
        <v>33</v>
      </c>
      <c r="M739" s="13" t="str">
        <f>VLOOKUP($L$2:$L$2367,Agenumeric!$A$1:$B$6,2,FALSE)</f>
        <v>18_24</v>
      </c>
      <c r="N739" s="13">
        <f t="shared" si="56"/>
        <v>0</v>
      </c>
      <c r="O739" s="13" t="str">
        <f t="shared" si="57"/>
        <v>Weekend</v>
      </c>
      <c r="P739" s="13">
        <f t="shared" si="58"/>
        <v>17</v>
      </c>
      <c r="Q739" s="13" t="str">
        <f t="shared" si="59"/>
        <v>Evening</v>
      </c>
      <c r="R739" t="str">
        <f>IFERROR(IF(H739="conversion",VLOOKUP($A$2:$A$2367,Retargeting!$A$2:$B$1703,2,FALSE),""),"No")</f>
        <v/>
      </c>
      <c r="S739" t="str">
        <f>IFERROR(IF(H739="conversion",VLOOKUP($A$2:$A$2367,Prospecting!$A$2:$B$427,2,FALSE),""),"No")</f>
        <v/>
      </c>
    </row>
    <row r="740" spans="1:19" x14ac:dyDescent="0.2">
      <c r="A740">
        <v>81</v>
      </c>
      <c r="B740" s="1">
        <v>43470.729166666664</v>
      </c>
      <c r="C740" s="7">
        <f t="shared" si="55"/>
        <v>7</v>
      </c>
      <c r="D740" s="1" t="str">
        <f>VLOOKUP($C$2:$C$2367,Weekday!$A$1:$B$8,2,FALSE)</f>
        <v>Saturday</v>
      </c>
      <c r="E740" t="s">
        <v>351</v>
      </c>
      <c r="F740" t="s">
        <v>346</v>
      </c>
      <c r="G740" t="s">
        <v>19</v>
      </c>
      <c r="H740" t="s">
        <v>9</v>
      </c>
      <c r="I740" t="s">
        <v>28</v>
      </c>
      <c r="J740" t="s">
        <v>29</v>
      </c>
      <c r="K740" t="s">
        <v>17</v>
      </c>
      <c r="L740" t="s">
        <v>33</v>
      </c>
      <c r="M740" s="13" t="str">
        <f>VLOOKUP($L$2:$L$2367,Agenumeric!$A$1:$B$6,2,FALSE)</f>
        <v>18_24</v>
      </c>
      <c r="N740" s="13">
        <f t="shared" si="56"/>
        <v>0</v>
      </c>
      <c r="O740" s="13" t="str">
        <f t="shared" si="57"/>
        <v>Weekend</v>
      </c>
      <c r="P740" s="13">
        <f t="shared" si="58"/>
        <v>17</v>
      </c>
      <c r="Q740" s="13" t="str">
        <f t="shared" si="59"/>
        <v>Evening</v>
      </c>
      <c r="R740" t="str">
        <f>IFERROR(IF(H740="conversion",VLOOKUP($A$2:$A$2367,Retargeting!$A$2:$B$1703,2,FALSE),""),"No")</f>
        <v/>
      </c>
      <c r="S740" t="str">
        <f>IFERROR(IF(H740="conversion",VLOOKUP($A$2:$A$2367,Prospecting!$A$2:$B$427,2,FALSE),""),"No")</f>
        <v/>
      </c>
    </row>
    <row r="741" spans="1:19" x14ac:dyDescent="0.2">
      <c r="A741">
        <v>81</v>
      </c>
      <c r="B741" s="1">
        <v>43473.917361111111</v>
      </c>
      <c r="C741" s="7">
        <f t="shared" si="55"/>
        <v>3</v>
      </c>
      <c r="D741" s="1" t="str">
        <f>VLOOKUP($C$2:$C$2367,Weekday!$A$1:$B$8,2,FALSE)</f>
        <v>Tuesday</v>
      </c>
      <c r="E741" t="s">
        <v>351</v>
      </c>
      <c r="F741" t="s">
        <v>346</v>
      </c>
      <c r="G741" t="s">
        <v>19</v>
      </c>
      <c r="H741" t="s">
        <v>9</v>
      </c>
      <c r="I741" t="s">
        <v>28</v>
      </c>
      <c r="J741" t="s">
        <v>29</v>
      </c>
      <c r="K741" t="s">
        <v>17</v>
      </c>
      <c r="L741" t="s">
        <v>33</v>
      </c>
      <c r="M741" s="13" t="str">
        <f>VLOOKUP($L$2:$L$2367,Agenumeric!$A$1:$B$6,2,FALSE)</f>
        <v>18_24</v>
      </c>
      <c r="N741" s="13">
        <f t="shared" si="56"/>
        <v>0</v>
      </c>
      <c r="O741" s="13" t="str">
        <f t="shared" si="57"/>
        <v>Weekday</v>
      </c>
      <c r="P741" s="13">
        <f t="shared" si="58"/>
        <v>22</v>
      </c>
      <c r="Q741" s="13" t="str">
        <f t="shared" si="59"/>
        <v>Evening</v>
      </c>
      <c r="R741" t="str">
        <f>IFERROR(IF(H741="conversion",VLOOKUP($A$2:$A$2367,Retargeting!$A$2:$B$1703,2,FALSE),""),"No")</f>
        <v/>
      </c>
      <c r="S741" t="str">
        <f>IFERROR(IF(H741="conversion",VLOOKUP($A$2:$A$2367,Prospecting!$A$2:$B$427,2,FALSE),""),"No")</f>
        <v/>
      </c>
    </row>
    <row r="742" spans="1:19" x14ac:dyDescent="0.2">
      <c r="A742">
        <v>81</v>
      </c>
      <c r="B742" s="1">
        <v>43470.724999999999</v>
      </c>
      <c r="C742" s="7">
        <f t="shared" si="55"/>
        <v>7</v>
      </c>
      <c r="D742" s="1" t="str">
        <f>VLOOKUP($C$2:$C$2367,Weekday!$A$1:$B$8,2,FALSE)</f>
        <v>Saturday</v>
      </c>
      <c r="E742" t="s">
        <v>351</v>
      </c>
      <c r="F742" t="s">
        <v>346</v>
      </c>
      <c r="G742" t="s">
        <v>19</v>
      </c>
      <c r="H742" t="s">
        <v>25</v>
      </c>
      <c r="I742" t="s">
        <v>28</v>
      </c>
      <c r="J742" t="s">
        <v>29</v>
      </c>
      <c r="K742" t="s">
        <v>17</v>
      </c>
      <c r="L742" t="s">
        <v>33</v>
      </c>
      <c r="M742" s="13" t="str">
        <f>VLOOKUP($L$2:$L$2367,Agenumeric!$A$1:$B$6,2,FALSE)</f>
        <v>18_24</v>
      </c>
      <c r="N742" s="13">
        <f t="shared" si="56"/>
        <v>0</v>
      </c>
      <c r="O742" s="13" t="str">
        <f t="shared" si="57"/>
        <v>Weekend</v>
      </c>
      <c r="P742" s="13">
        <f t="shared" si="58"/>
        <v>17</v>
      </c>
      <c r="Q742" s="13" t="str">
        <f t="shared" si="59"/>
        <v>Evening</v>
      </c>
      <c r="R742" t="str">
        <f>IFERROR(IF(H742="conversion",VLOOKUP($A$2:$A$2367,Retargeting!$A$2:$B$1703,2,FALSE),""),"No")</f>
        <v/>
      </c>
      <c r="S742" t="str">
        <f>IFERROR(IF(H742="conversion",VLOOKUP($A$2:$A$2367,Prospecting!$A$2:$B$427,2,FALSE),""),"No")</f>
        <v/>
      </c>
    </row>
    <row r="743" spans="1:19" x14ac:dyDescent="0.2">
      <c r="A743">
        <v>81</v>
      </c>
      <c r="B743" s="1">
        <v>43477.683333333334</v>
      </c>
      <c r="C743" s="7">
        <f t="shared" si="55"/>
        <v>7</v>
      </c>
      <c r="D743" s="1" t="str">
        <f>VLOOKUP($C$2:$C$2367,Weekday!$A$1:$B$8,2,FALSE)</f>
        <v>Saturday</v>
      </c>
      <c r="E743" t="s">
        <v>351</v>
      </c>
      <c r="F743" t="s">
        <v>346</v>
      </c>
      <c r="G743" t="s">
        <v>19</v>
      </c>
      <c r="H743" t="s">
        <v>9</v>
      </c>
      <c r="I743" t="s">
        <v>28</v>
      </c>
      <c r="J743" t="s">
        <v>29</v>
      </c>
      <c r="K743" t="s">
        <v>17</v>
      </c>
      <c r="L743" t="s">
        <v>33</v>
      </c>
      <c r="M743" s="13" t="str">
        <f>VLOOKUP($L$2:$L$2367,Agenumeric!$A$1:$B$6,2,FALSE)</f>
        <v>18_24</v>
      </c>
      <c r="N743" s="13">
        <f t="shared" si="56"/>
        <v>0</v>
      </c>
      <c r="O743" s="13" t="str">
        <f t="shared" si="57"/>
        <v>Weekend</v>
      </c>
      <c r="P743" s="13">
        <f t="shared" si="58"/>
        <v>16</v>
      </c>
      <c r="Q743" s="13" t="str">
        <f t="shared" si="59"/>
        <v>Afternoon</v>
      </c>
      <c r="R743" t="str">
        <f>IFERROR(IF(H743="conversion",VLOOKUP($A$2:$A$2367,Retargeting!$A$2:$B$1703,2,FALSE),""),"No")</f>
        <v/>
      </c>
      <c r="S743" t="str">
        <f>IFERROR(IF(H743="conversion",VLOOKUP($A$2:$A$2367,Prospecting!$A$2:$B$427,2,FALSE),""),"No")</f>
        <v/>
      </c>
    </row>
    <row r="744" spans="1:19" x14ac:dyDescent="0.2">
      <c r="A744">
        <v>81</v>
      </c>
      <c r="B744" s="1">
        <v>43477.59097222222</v>
      </c>
      <c r="C744" s="7">
        <f t="shared" si="55"/>
        <v>7</v>
      </c>
      <c r="D744" s="1" t="str">
        <f>VLOOKUP($C$2:$C$2367,Weekday!$A$1:$B$8,2,FALSE)</f>
        <v>Saturday</v>
      </c>
      <c r="E744" t="s">
        <v>351</v>
      </c>
      <c r="F744" t="s">
        <v>346</v>
      </c>
      <c r="G744" t="s">
        <v>19</v>
      </c>
      <c r="H744" t="s">
        <v>9</v>
      </c>
      <c r="I744" t="s">
        <v>28</v>
      </c>
      <c r="J744" t="s">
        <v>29</v>
      </c>
      <c r="K744" t="s">
        <v>17</v>
      </c>
      <c r="L744" t="s">
        <v>33</v>
      </c>
      <c r="M744" s="13" t="str">
        <f>VLOOKUP($L$2:$L$2367,Agenumeric!$A$1:$B$6,2,FALSE)</f>
        <v>18_24</v>
      </c>
      <c r="N744" s="13">
        <f t="shared" si="56"/>
        <v>0</v>
      </c>
      <c r="O744" s="13" t="str">
        <f t="shared" si="57"/>
        <v>Weekend</v>
      </c>
      <c r="P744" s="13">
        <f t="shared" si="58"/>
        <v>14</v>
      </c>
      <c r="Q744" s="13" t="str">
        <f t="shared" si="59"/>
        <v>Afternoon</v>
      </c>
      <c r="R744" t="str">
        <f>IFERROR(IF(H744="conversion",VLOOKUP($A$2:$A$2367,Retargeting!$A$2:$B$1703,2,FALSE),""),"No")</f>
        <v/>
      </c>
      <c r="S744" t="str">
        <f>IFERROR(IF(H744="conversion",VLOOKUP($A$2:$A$2367,Prospecting!$A$2:$B$427,2,FALSE),""),"No")</f>
        <v/>
      </c>
    </row>
    <row r="745" spans="1:19" x14ac:dyDescent="0.2">
      <c r="A745">
        <v>81</v>
      </c>
      <c r="B745" s="1">
        <v>43477.811805555553</v>
      </c>
      <c r="C745" s="7">
        <f t="shared" si="55"/>
        <v>7</v>
      </c>
      <c r="D745" s="1" t="str">
        <f>VLOOKUP($C$2:$C$2367,Weekday!$A$1:$B$8,2,FALSE)</f>
        <v>Saturday</v>
      </c>
      <c r="E745" t="s">
        <v>351</v>
      </c>
      <c r="F745" t="s">
        <v>346</v>
      </c>
      <c r="G745" t="s">
        <v>19</v>
      </c>
      <c r="H745" t="s">
        <v>9</v>
      </c>
      <c r="I745" t="s">
        <v>28</v>
      </c>
      <c r="J745" t="s">
        <v>29</v>
      </c>
      <c r="K745" t="s">
        <v>17</v>
      </c>
      <c r="L745" t="s">
        <v>33</v>
      </c>
      <c r="M745" s="13" t="str">
        <f>VLOOKUP($L$2:$L$2367,Agenumeric!$A$1:$B$6,2,FALSE)</f>
        <v>18_24</v>
      </c>
      <c r="N745" s="13">
        <f t="shared" si="56"/>
        <v>0</v>
      </c>
      <c r="O745" s="13" t="str">
        <f t="shared" si="57"/>
        <v>Weekend</v>
      </c>
      <c r="P745" s="13">
        <f t="shared" si="58"/>
        <v>19</v>
      </c>
      <c r="Q745" s="13" t="str">
        <f t="shared" si="59"/>
        <v>Evening</v>
      </c>
      <c r="R745" t="str">
        <f>IFERROR(IF(H745="conversion",VLOOKUP($A$2:$A$2367,Retargeting!$A$2:$B$1703,2,FALSE),""),"No")</f>
        <v/>
      </c>
      <c r="S745" t="str">
        <f>IFERROR(IF(H745="conversion",VLOOKUP($A$2:$A$2367,Prospecting!$A$2:$B$427,2,FALSE),""),"No")</f>
        <v/>
      </c>
    </row>
    <row r="746" spans="1:19" x14ac:dyDescent="0.2">
      <c r="A746">
        <v>81</v>
      </c>
      <c r="B746" s="1">
        <v>43474.874305555553</v>
      </c>
      <c r="C746" s="7">
        <f t="shared" si="55"/>
        <v>4</v>
      </c>
      <c r="D746" s="1" t="str">
        <f>VLOOKUP($C$2:$C$2367,Weekday!$A$1:$B$8,2,FALSE)</f>
        <v>Wednesday</v>
      </c>
      <c r="E746" t="s">
        <v>351</v>
      </c>
      <c r="F746" t="s">
        <v>346</v>
      </c>
      <c r="G746" t="s">
        <v>19</v>
      </c>
      <c r="H746" t="s">
        <v>9</v>
      </c>
      <c r="I746" t="s">
        <v>28</v>
      </c>
      <c r="J746" t="s">
        <v>29</v>
      </c>
      <c r="K746" t="s">
        <v>17</v>
      </c>
      <c r="L746" t="s">
        <v>33</v>
      </c>
      <c r="M746" s="13" t="str">
        <f>VLOOKUP($L$2:$L$2367,Agenumeric!$A$1:$B$6,2,FALSE)</f>
        <v>18_24</v>
      </c>
      <c r="N746" s="13">
        <f t="shared" si="56"/>
        <v>0</v>
      </c>
      <c r="O746" s="13" t="str">
        <f t="shared" si="57"/>
        <v>Weekday</v>
      </c>
      <c r="P746" s="13">
        <f t="shared" si="58"/>
        <v>20</v>
      </c>
      <c r="Q746" s="13" t="str">
        <f t="shared" si="59"/>
        <v>Evening</v>
      </c>
      <c r="R746" t="str">
        <f>IFERROR(IF(H746="conversion",VLOOKUP($A$2:$A$2367,Retargeting!$A$2:$B$1703,2,FALSE),""),"No")</f>
        <v/>
      </c>
      <c r="S746" t="str">
        <f>IFERROR(IF(H746="conversion",VLOOKUP($A$2:$A$2367,Prospecting!$A$2:$B$427,2,FALSE),""),"No")</f>
        <v/>
      </c>
    </row>
    <row r="747" spans="1:19" x14ac:dyDescent="0.2">
      <c r="A747">
        <v>81</v>
      </c>
      <c r="B747" s="1">
        <v>43470.725694444445</v>
      </c>
      <c r="C747" s="7">
        <f t="shared" si="55"/>
        <v>7</v>
      </c>
      <c r="D747" s="1" t="str">
        <f>VLOOKUP($C$2:$C$2367,Weekday!$A$1:$B$8,2,FALSE)</f>
        <v>Saturday</v>
      </c>
      <c r="E747" t="s">
        <v>351</v>
      </c>
      <c r="F747" t="s">
        <v>346</v>
      </c>
      <c r="G747" t="s">
        <v>19</v>
      </c>
      <c r="H747" t="s">
        <v>9</v>
      </c>
      <c r="I747" t="s">
        <v>28</v>
      </c>
      <c r="J747" t="s">
        <v>29</v>
      </c>
      <c r="K747" t="s">
        <v>17</v>
      </c>
      <c r="L747" t="s">
        <v>33</v>
      </c>
      <c r="M747" s="13" t="str">
        <f>VLOOKUP($L$2:$L$2367,Agenumeric!$A$1:$B$6,2,FALSE)</f>
        <v>18_24</v>
      </c>
      <c r="N747" s="13">
        <f t="shared" si="56"/>
        <v>0</v>
      </c>
      <c r="O747" s="13" t="str">
        <f t="shared" si="57"/>
        <v>Weekend</v>
      </c>
      <c r="P747" s="13">
        <f t="shared" si="58"/>
        <v>17</v>
      </c>
      <c r="Q747" s="13" t="str">
        <f t="shared" si="59"/>
        <v>Evening</v>
      </c>
      <c r="R747" t="str">
        <f>IFERROR(IF(H747="conversion",VLOOKUP($A$2:$A$2367,Retargeting!$A$2:$B$1703,2,FALSE),""),"No")</f>
        <v/>
      </c>
      <c r="S747" t="str">
        <f>IFERROR(IF(H747="conversion",VLOOKUP($A$2:$A$2367,Prospecting!$A$2:$B$427,2,FALSE),""),"No")</f>
        <v/>
      </c>
    </row>
    <row r="748" spans="1:19" x14ac:dyDescent="0.2">
      <c r="A748">
        <v>81</v>
      </c>
      <c r="B748" s="1">
        <v>43478.84375</v>
      </c>
      <c r="C748" s="7">
        <f t="shared" si="55"/>
        <v>1</v>
      </c>
      <c r="D748" s="1" t="str">
        <f>VLOOKUP($C$2:$C$2367,Weekday!$A$1:$B$8,2,FALSE)</f>
        <v>Sunday</v>
      </c>
      <c r="E748" t="s">
        <v>351</v>
      </c>
      <c r="F748" t="s">
        <v>346</v>
      </c>
      <c r="G748" t="s">
        <v>19</v>
      </c>
      <c r="H748" t="s">
        <v>9</v>
      </c>
      <c r="I748" t="s">
        <v>262</v>
      </c>
      <c r="J748" t="s">
        <v>29</v>
      </c>
      <c r="K748" t="s">
        <v>17</v>
      </c>
      <c r="L748" t="s">
        <v>33</v>
      </c>
      <c r="M748" s="13" t="str">
        <f>VLOOKUP($L$2:$L$2367,Agenumeric!$A$1:$B$6,2,FALSE)</f>
        <v>18_24</v>
      </c>
      <c r="N748" s="13">
        <f t="shared" si="56"/>
        <v>0</v>
      </c>
      <c r="O748" s="13" t="str">
        <f t="shared" si="57"/>
        <v>Weekend</v>
      </c>
      <c r="P748" s="13">
        <f t="shared" si="58"/>
        <v>20</v>
      </c>
      <c r="Q748" s="13" t="str">
        <f t="shared" si="59"/>
        <v>Evening</v>
      </c>
      <c r="R748" t="str">
        <f>IFERROR(IF(H748="conversion",VLOOKUP($A$2:$A$2367,Retargeting!$A$2:$B$1703,2,FALSE),""),"No")</f>
        <v/>
      </c>
      <c r="S748" t="str">
        <f>IFERROR(IF(H748="conversion",VLOOKUP($A$2:$A$2367,Prospecting!$A$2:$B$427,2,FALSE),""),"No")</f>
        <v/>
      </c>
    </row>
    <row r="749" spans="1:19" x14ac:dyDescent="0.2">
      <c r="A749">
        <v>81</v>
      </c>
      <c r="B749" s="1">
        <v>43470.73333333333</v>
      </c>
      <c r="C749" s="7">
        <f t="shared" si="55"/>
        <v>7</v>
      </c>
      <c r="D749" s="1" t="str">
        <f>VLOOKUP($C$2:$C$2367,Weekday!$A$1:$B$8,2,FALSE)</f>
        <v>Saturday</v>
      </c>
      <c r="E749" t="s">
        <v>351</v>
      </c>
      <c r="F749" t="s">
        <v>346</v>
      </c>
      <c r="G749" t="s">
        <v>19</v>
      </c>
      <c r="H749" t="s">
        <v>9</v>
      </c>
      <c r="I749" t="s">
        <v>28</v>
      </c>
      <c r="J749" t="s">
        <v>29</v>
      </c>
      <c r="K749" t="s">
        <v>17</v>
      </c>
      <c r="L749" t="s">
        <v>33</v>
      </c>
      <c r="M749" s="13" t="str">
        <f>VLOOKUP($L$2:$L$2367,Agenumeric!$A$1:$B$6,2,FALSE)</f>
        <v>18_24</v>
      </c>
      <c r="N749" s="13">
        <f t="shared" si="56"/>
        <v>0</v>
      </c>
      <c r="O749" s="13" t="str">
        <f t="shared" si="57"/>
        <v>Weekend</v>
      </c>
      <c r="P749" s="13">
        <f t="shared" si="58"/>
        <v>17</v>
      </c>
      <c r="Q749" s="13" t="str">
        <f t="shared" si="59"/>
        <v>Evening</v>
      </c>
      <c r="R749" t="str">
        <f>IFERROR(IF(H749="conversion",VLOOKUP($A$2:$A$2367,Retargeting!$A$2:$B$1703,2,FALSE),""),"No")</f>
        <v/>
      </c>
      <c r="S749" t="str">
        <f>IFERROR(IF(H749="conversion",VLOOKUP($A$2:$A$2367,Prospecting!$A$2:$B$427,2,FALSE),""),"No")</f>
        <v/>
      </c>
    </row>
    <row r="750" spans="1:19" x14ac:dyDescent="0.2">
      <c r="A750">
        <v>81</v>
      </c>
      <c r="B750" s="1">
        <v>43470.732638888891</v>
      </c>
      <c r="C750" s="7">
        <f t="shared" si="55"/>
        <v>7</v>
      </c>
      <c r="D750" s="1" t="str">
        <f>VLOOKUP($C$2:$C$2367,Weekday!$A$1:$B$8,2,FALSE)</f>
        <v>Saturday</v>
      </c>
      <c r="E750" t="s">
        <v>351</v>
      </c>
      <c r="F750" t="s">
        <v>346</v>
      </c>
      <c r="G750" t="s">
        <v>19</v>
      </c>
      <c r="H750" t="s">
        <v>9</v>
      </c>
      <c r="I750" t="s">
        <v>28</v>
      </c>
      <c r="J750" t="s">
        <v>29</v>
      </c>
      <c r="K750" t="s">
        <v>17</v>
      </c>
      <c r="L750" t="s">
        <v>33</v>
      </c>
      <c r="M750" s="13" t="str">
        <f>VLOOKUP($L$2:$L$2367,Agenumeric!$A$1:$B$6,2,FALSE)</f>
        <v>18_24</v>
      </c>
      <c r="N750" s="13">
        <f t="shared" si="56"/>
        <v>0</v>
      </c>
      <c r="O750" s="13" t="str">
        <f t="shared" si="57"/>
        <v>Weekend</v>
      </c>
      <c r="P750" s="13">
        <f t="shared" si="58"/>
        <v>17</v>
      </c>
      <c r="Q750" s="13" t="str">
        <f t="shared" si="59"/>
        <v>Evening</v>
      </c>
      <c r="R750" t="str">
        <f>IFERROR(IF(H750="conversion",VLOOKUP($A$2:$A$2367,Retargeting!$A$2:$B$1703,2,FALSE),""),"No")</f>
        <v/>
      </c>
      <c r="S750" t="str">
        <f>IFERROR(IF(H750="conversion",VLOOKUP($A$2:$A$2367,Prospecting!$A$2:$B$427,2,FALSE),""),"No")</f>
        <v/>
      </c>
    </row>
    <row r="751" spans="1:19" x14ac:dyDescent="0.2">
      <c r="A751">
        <v>81</v>
      </c>
      <c r="B751" s="1">
        <v>43476.882638888892</v>
      </c>
      <c r="C751" s="7">
        <f t="shared" si="55"/>
        <v>6</v>
      </c>
      <c r="D751" s="1" t="str">
        <f>VLOOKUP($C$2:$C$2367,Weekday!$A$1:$B$8,2,FALSE)</f>
        <v>Friday</v>
      </c>
      <c r="E751" t="s">
        <v>351</v>
      </c>
      <c r="F751" t="s">
        <v>346</v>
      </c>
      <c r="G751" t="s">
        <v>19</v>
      </c>
      <c r="H751" t="s">
        <v>9</v>
      </c>
      <c r="I751" t="s">
        <v>55</v>
      </c>
      <c r="J751" t="s">
        <v>29</v>
      </c>
      <c r="K751" t="s">
        <v>17</v>
      </c>
      <c r="L751" t="s">
        <v>33</v>
      </c>
      <c r="M751" s="13" t="str">
        <f>VLOOKUP($L$2:$L$2367,Agenumeric!$A$1:$B$6,2,FALSE)</f>
        <v>18_24</v>
      </c>
      <c r="N751" s="13">
        <f t="shared" si="56"/>
        <v>0</v>
      </c>
      <c r="O751" s="13" t="str">
        <f t="shared" si="57"/>
        <v>Weekday</v>
      </c>
      <c r="P751" s="13">
        <f t="shared" si="58"/>
        <v>21</v>
      </c>
      <c r="Q751" s="13" t="str">
        <f t="shared" si="59"/>
        <v>Evening</v>
      </c>
      <c r="R751" t="str">
        <f>IFERROR(IF(H751="conversion",VLOOKUP($A$2:$A$2367,Retargeting!$A$2:$B$1703,2,FALSE),""),"No")</f>
        <v/>
      </c>
      <c r="S751" t="str">
        <f>IFERROR(IF(H751="conversion",VLOOKUP($A$2:$A$2367,Prospecting!$A$2:$B$427,2,FALSE),""),"No")</f>
        <v/>
      </c>
    </row>
    <row r="752" spans="1:19" x14ac:dyDescent="0.2">
      <c r="A752">
        <v>81</v>
      </c>
      <c r="B752" s="1">
        <v>43470.726388888892</v>
      </c>
      <c r="C752" s="7">
        <f t="shared" si="55"/>
        <v>7</v>
      </c>
      <c r="D752" s="1" t="str">
        <f>VLOOKUP($C$2:$C$2367,Weekday!$A$1:$B$8,2,FALSE)</f>
        <v>Saturday</v>
      </c>
      <c r="E752" t="s">
        <v>351</v>
      </c>
      <c r="F752" t="s">
        <v>346</v>
      </c>
      <c r="G752" t="s">
        <v>19</v>
      </c>
      <c r="H752" t="s">
        <v>9</v>
      </c>
      <c r="I752" t="s">
        <v>28</v>
      </c>
      <c r="J752" t="s">
        <v>29</v>
      </c>
      <c r="K752" t="s">
        <v>17</v>
      </c>
      <c r="L752" t="s">
        <v>33</v>
      </c>
      <c r="M752" s="13" t="str">
        <f>VLOOKUP($L$2:$L$2367,Agenumeric!$A$1:$B$6,2,FALSE)</f>
        <v>18_24</v>
      </c>
      <c r="N752" s="13">
        <f t="shared" si="56"/>
        <v>0</v>
      </c>
      <c r="O752" s="13" t="str">
        <f t="shared" si="57"/>
        <v>Weekend</v>
      </c>
      <c r="P752" s="13">
        <f t="shared" si="58"/>
        <v>17</v>
      </c>
      <c r="Q752" s="13" t="str">
        <f t="shared" si="59"/>
        <v>Evening</v>
      </c>
      <c r="R752" t="str">
        <f>IFERROR(IF(H752="conversion",VLOOKUP($A$2:$A$2367,Retargeting!$A$2:$B$1703,2,FALSE),""),"No")</f>
        <v/>
      </c>
      <c r="S752" t="str">
        <f>IFERROR(IF(H752="conversion",VLOOKUP($A$2:$A$2367,Prospecting!$A$2:$B$427,2,FALSE),""),"No")</f>
        <v/>
      </c>
    </row>
    <row r="753" spans="1:19" x14ac:dyDescent="0.2">
      <c r="A753">
        <v>81</v>
      </c>
      <c r="B753" s="1">
        <v>43479.845138888886</v>
      </c>
      <c r="C753" s="7">
        <f t="shared" si="55"/>
        <v>2</v>
      </c>
      <c r="D753" s="1" t="str">
        <f>VLOOKUP($C$2:$C$2367,Weekday!$A$1:$B$8,2,FALSE)</f>
        <v>Monday</v>
      </c>
      <c r="E753" t="s">
        <v>351</v>
      </c>
      <c r="F753" t="s">
        <v>346</v>
      </c>
      <c r="G753" t="s">
        <v>19</v>
      </c>
      <c r="H753" t="s">
        <v>20</v>
      </c>
      <c r="I753" t="s">
        <v>28</v>
      </c>
      <c r="J753" t="s">
        <v>29</v>
      </c>
      <c r="K753" t="s">
        <v>17</v>
      </c>
      <c r="L753" t="s">
        <v>33</v>
      </c>
      <c r="M753" s="13" t="str">
        <f>VLOOKUP($L$2:$L$2367,Agenumeric!$A$1:$B$6,2,FALSE)</f>
        <v>18_24</v>
      </c>
      <c r="N753" s="13">
        <f t="shared" si="56"/>
        <v>0</v>
      </c>
      <c r="O753" s="13" t="str">
        <f t="shared" si="57"/>
        <v>Weekday</v>
      </c>
      <c r="P753" s="13">
        <f t="shared" si="58"/>
        <v>20</v>
      </c>
      <c r="Q753" s="13" t="str">
        <f t="shared" si="59"/>
        <v>Evening</v>
      </c>
      <c r="R753" t="str">
        <f>IFERROR(IF(H753="conversion",VLOOKUP($A$2:$A$2367,Retargeting!$A$2:$B$1703,2,FALSE),""),"No")</f>
        <v/>
      </c>
      <c r="S753" t="str">
        <f>IFERROR(IF(H753="conversion",VLOOKUP($A$2:$A$2367,Prospecting!$A$2:$B$427,2,FALSE),""),"No")</f>
        <v/>
      </c>
    </row>
    <row r="754" spans="1:19" x14ac:dyDescent="0.2">
      <c r="A754">
        <v>81</v>
      </c>
      <c r="B754" s="1">
        <v>43470.736111111109</v>
      </c>
      <c r="C754" s="7">
        <f t="shared" si="55"/>
        <v>7</v>
      </c>
      <c r="D754" s="1" t="str">
        <f>VLOOKUP($C$2:$C$2367,Weekday!$A$1:$B$8,2,FALSE)</f>
        <v>Saturday</v>
      </c>
      <c r="E754" t="s">
        <v>351</v>
      </c>
      <c r="F754" t="s">
        <v>346</v>
      </c>
      <c r="G754" t="s">
        <v>19</v>
      </c>
      <c r="H754" t="s">
        <v>9</v>
      </c>
      <c r="I754" t="s">
        <v>28</v>
      </c>
      <c r="J754" t="s">
        <v>29</v>
      </c>
      <c r="K754" t="s">
        <v>17</v>
      </c>
      <c r="L754" t="s">
        <v>33</v>
      </c>
      <c r="M754" s="13" t="str">
        <f>VLOOKUP($L$2:$L$2367,Agenumeric!$A$1:$B$6,2,FALSE)</f>
        <v>18_24</v>
      </c>
      <c r="N754" s="13">
        <f t="shared" si="56"/>
        <v>0</v>
      </c>
      <c r="O754" s="13" t="str">
        <f t="shared" si="57"/>
        <v>Weekend</v>
      </c>
      <c r="P754" s="13">
        <f t="shared" si="58"/>
        <v>17</v>
      </c>
      <c r="Q754" s="13" t="str">
        <f t="shared" si="59"/>
        <v>Evening</v>
      </c>
      <c r="R754" t="str">
        <f>IFERROR(IF(H754="conversion",VLOOKUP($A$2:$A$2367,Retargeting!$A$2:$B$1703,2,FALSE),""),"No")</f>
        <v/>
      </c>
      <c r="S754" t="str">
        <f>IFERROR(IF(H754="conversion",VLOOKUP($A$2:$A$2367,Prospecting!$A$2:$B$427,2,FALSE),""),"No")</f>
        <v/>
      </c>
    </row>
    <row r="755" spans="1:19" x14ac:dyDescent="0.2">
      <c r="A755">
        <v>81</v>
      </c>
      <c r="B755" s="1">
        <v>43470.730555555558</v>
      </c>
      <c r="C755" s="7">
        <f t="shared" si="55"/>
        <v>7</v>
      </c>
      <c r="D755" s="1" t="str">
        <f>VLOOKUP($C$2:$C$2367,Weekday!$A$1:$B$8,2,FALSE)</f>
        <v>Saturday</v>
      </c>
      <c r="E755" t="s">
        <v>351</v>
      </c>
      <c r="F755" t="s">
        <v>346</v>
      </c>
      <c r="G755" t="s">
        <v>19</v>
      </c>
      <c r="H755" t="s">
        <v>9</v>
      </c>
      <c r="I755" t="s">
        <v>28</v>
      </c>
      <c r="J755" t="s">
        <v>29</v>
      </c>
      <c r="K755" t="s">
        <v>17</v>
      </c>
      <c r="L755" t="s">
        <v>33</v>
      </c>
      <c r="M755" s="13" t="str">
        <f>VLOOKUP($L$2:$L$2367,Agenumeric!$A$1:$B$6,2,FALSE)</f>
        <v>18_24</v>
      </c>
      <c r="N755" s="13">
        <f t="shared" si="56"/>
        <v>0</v>
      </c>
      <c r="O755" s="13" t="str">
        <f t="shared" si="57"/>
        <v>Weekend</v>
      </c>
      <c r="P755" s="13">
        <f t="shared" si="58"/>
        <v>17</v>
      </c>
      <c r="Q755" s="13" t="str">
        <f t="shared" si="59"/>
        <v>Evening</v>
      </c>
      <c r="R755" t="str">
        <f>IFERROR(IF(H755="conversion",VLOOKUP($A$2:$A$2367,Retargeting!$A$2:$B$1703,2,FALSE),""),"No")</f>
        <v/>
      </c>
      <c r="S755" t="str">
        <f>IFERROR(IF(H755="conversion",VLOOKUP($A$2:$A$2367,Prospecting!$A$2:$B$427,2,FALSE),""),"No")</f>
        <v/>
      </c>
    </row>
    <row r="756" spans="1:19" x14ac:dyDescent="0.2">
      <c r="A756" s="2">
        <v>81</v>
      </c>
      <c r="B756" s="3">
        <v>43481.832638888889</v>
      </c>
      <c r="C756" s="7">
        <f t="shared" si="55"/>
        <v>4</v>
      </c>
      <c r="D756" s="1" t="str">
        <f>VLOOKUP($C$2:$C$2367,Weekday!$A$1:$B$8,2,FALSE)</f>
        <v>Wednesday</v>
      </c>
      <c r="E756" s="2" t="s">
        <v>351</v>
      </c>
      <c r="F756" s="2" t="s">
        <v>348</v>
      </c>
      <c r="G756" s="2" t="s">
        <v>19</v>
      </c>
      <c r="H756" s="2" t="s">
        <v>14</v>
      </c>
      <c r="I756" s="2" t="s">
        <v>28</v>
      </c>
      <c r="J756" s="2" t="s">
        <v>29</v>
      </c>
      <c r="K756" s="2" t="s">
        <v>17</v>
      </c>
      <c r="L756" s="2" t="s">
        <v>33</v>
      </c>
      <c r="M756" s="13" t="str">
        <f>VLOOKUP($L$2:$L$2367,Agenumeric!$A$1:$B$6,2,FALSE)</f>
        <v>18_24</v>
      </c>
      <c r="N756" s="13">
        <f t="shared" si="56"/>
        <v>0</v>
      </c>
      <c r="O756" s="13" t="str">
        <f t="shared" si="57"/>
        <v>Weekday</v>
      </c>
      <c r="P756" s="13">
        <f t="shared" si="58"/>
        <v>19</v>
      </c>
      <c r="Q756" s="13" t="str">
        <f t="shared" si="59"/>
        <v>Evening</v>
      </c>
      <c r="R756" t="str">
        <f>IFERROR(IF(H756="conversion",VLOOKUP($A$2:$A$2367,Retargeting!$A$2:$B$1703,2,FALSE),""),"No")</f>
        <v>Yes</v>
      </c>
      <c r="S756" t="str">
        <f>IFERROR(IF(H756="conversion",VLOOKUP($A$2:$A$2367,Prospecting!$A$2:$B$427,2,FALSE),""),"No")</f>
        <v>No</v>
      </c>
    </row>
    <row r="757" spans="1:19" x14ac:dyDescent="0.2">
      <c r="A757">
        <v>82</v>
      </c>
      <c r="B757" s="1">
        <v>43476.539583333331</v>
      </c>
      <c r="C757" s="7">
        <f t="shared" si="55"/>
        <v>6</v>
      </c>
      <c r="D757" s="1" t="str">
        <f>VLOOKUP($C$2:$C$2367,Weekday!$A$1:$B$8,2,FALSE)</f>
        <v>Friday</v>
      </c>
      <c r="E757" t="s">
        <v>351</v>
      </c>
      <c r="F757" t="s">
        <v>347</v>
      </c>
      <c r="G757" t="s">
        <v>8</v>
      </c>
      <c r="H757" t="s">
        <v>20</v>
      </c>
      <c r="I757" t="s">
        <v>112</v>
      </c>
      <c r="J757" t="s">
        <v>22</v>
      </c>
      <c r="K757" t="s">
        <v>17</v>
      </c>
      <c r="L757" t="s">
        <v>18</v>
      </c>
      <c r="M757" s="13" t="str">
        <f>VLOOKUP($L$2:$L$2367,Agenumeric!$A$1:$B$6,2,FALSE)</f>
        <v>45_54</v>
      </c>
      <c r="N757" s="13">
        <f t="shared" si="56"/>
        <v>0</v>
      </c>
      <c r="O757" s="13" t="str">
        <f t="shared" si="57"/>
        <v>Weekday</v>
      </c>
      <c r="P757" s="13">
        <f t="shared" si="58"/>
        <v>12</v>
      </c>
      <c r="Q757" s="13" t="str">
        <f t="shared" si="59"/>
        <v>Afternoon</v>
      </c>
      <c r="R757" t="str">
        <f>IFERROR(IF(H757="conversion",VLOOKUP($A$2:$A$2367,Retargeting!$A$2:$B$1703,2,FALSE),""),"No")</f>
        <v/>
      </c>
      <c r="S757" t="str">
        <f>IFERROR(IF(H757="conversion",VLOOKUP($A$2:$A$2367,Prospecting!$A$2:$B$427,2,FALSE),""),"No")</f>
        <v/>
      </c>
    </row>
    <row r="758" spans="1:19" x14ac:dyDescent="0.2">
      <c r="A758">
        <v>82</v>
      </c>
      <c r="B758" s="1">
        <v>43474.604166666664</v>
      </c>
      <c r="C758" s="7">
        <f t="shared" si="55"/>
        <v>4</v>
      </c>
      <c r="D758" s="1" t="str">
        <f>VLOOKUP($C$2:$C$2367,Weekday!$A$1:$B$8,2,FALSE)</f>
        <v>Wednesday</v>
      </c>
      <c r="E758" t="s">
        <v>351</v>
      </c>
      <c r="F758" t="s">
        <v>347</v>
      </c>
      <c r="G758" t="s">
        <v>8</v>
      </c>
      <c r="H758" t="s">
        <v>25</v>
      </c>
      <c r="I758" t="s">
        <v>264</v>
      </c>
      <c r="J758" t="s">
        <v>16</v>
      </c>
      <c r="K758" t="s">
        <v>17</v>
      </c>
      <c r="L758" t="s">
        <v>18</v>
      </c>
      <c r="M758" s="13" t="str">
        <f>VLOOKUP($L$2:$L$2367,Agenumeric!$A$1:$B$6,2,FALSE)</f>
        <v>45_54</v>
      </c>
      <c r="N758" s="13">
        <f t="shared" si="56"/>
        <v>0</v>
      </c>
      <c r="O758" s="13" t="str">
        <f t="shared" si="57"/>
        <v>Weekday</v>
      </c>
      <c r="P758" s="13">
        <f t="shared" si="58"/>
        <v>14</v>
      </c>
      <c r="Q758" s="13" t="str">
        <f t="shared" si="59"/>
        <v>Afternoon</v>
      </c>
      <c r="R758" t="str">
        <f>IFERROR(IF(H758="conversion",VLOOKUP($A$2:$A$2367,Retargeting!$A$2:$B$1703,2,FALSE),""),"No")</f>
        <v/>
      </c>
      <c r="S758" t="str">
        <f>IFERROR(IF(H758="conversion",VLOOKUP($A$2:$A$2367,Prospecting!$A$2:$B$427,2,FALSE),""),"No")</f>
        <v/>
      </c>
    </row>
    <row r="759" spans="1:19" x14ac:dyDescent="0.2">
      <c r="A759" s="2">
        <v>82</v>
      </c>
      <c r="B759" s="3">
        <v>43487.40625</v>
      </c>
      <c r="C759" s="7">
        <f t="shared" si="55"/>
        <v>3</v>
      </c>
      <c r="D759" s="1" t="str">
        <f>VLOOKUP($C$2:$C$2367,Weekday!$A$1:$B$8,2,FALSE)</f>
        <v>Tuesday</v>
      </c>
      <c r="E759" s="2" t="s">
        <v>351</v>
      </c>
      <c r="F759" s="2" t="s">
        <v>348</v>
      </c>
      <c r="G759" s="2" t="s">
        <v>8</v>
      </c>
      <c r="H759" s="2" t="s">
        <v>14</v>
      </c>
      <c r="I759" s="2" t="s">
        <v>112</v>
      </c>
      <c r="J759" s="2" t="s">
        <v>22</v>
      </c>
      <c r="K759" s="2" t="s">
        <v>17</v>
      </c>
      <c r="L759" s="2" t="s">
        <v>18</v>
      </c>
      <c r="M759" s="13" t="str">
        <f>VLOOKUP($L$2:$L$2367,Agenumeric!$A$1:$B$6,2,FALSE)</f>
        <v>45_54</v>
      </c>
      <c r="N759" s="13">
        <f t="shared" si="56"/>
        <v>0</v>
      </c>
      <c r="O759" s="13" t="str">
        <f t="shared" si="57"/>
        <v>Weekday</v>
      </c>
      <c r="P759" s="13">
        <f t="shared" si="58"/>
        <v>9</v>
      </c>
      <c r="Q759" s="13" t="str">
        <f t="shared" si="59"/>
        <v>Morning</v>
      </c>
      <c r="R759" t="str">
        <f>IFERROR(IF(H759="conversion",VLOOKUP($A$2:$A$2367,Retargeting!$A$2:$B$1703,2,FALSE),""),"No")</f>
        <v>No</v>
      </c>
      <c r="S759" t="str">
        <f>IFERROR(IF(H759="conversion",VLOOKUP($A$2:$A$2367,Prospecting!$A$2:$B$427,2,FALSE),""),"No")</f>
        <v>Yes</v>
      </c>
    </row>
    <row r="760" spans="1:19" x14ac:dyDescent="0.2">
      <c r="A760">
        <v>83</v>
      </c>
      <c r="B760" s="1">
        <v>43474.896527777775</v>
      </c>
      <c r="C760" s="7">
        <f t="shared" si="55"/>
        <v>4</v>
      </c>
      <c r="D760" s="1" t="str">
        <f>VLOOKUP($C$2:$C$2367,Weekday!$A$1:$B$8,2,FALSE)</f>
        <v>Wednesday</v>
      </c>
      <c r="E760" t="s">
        <v>351</v>
      </c>
      <c r="F760" t="s">
        <v>347</v>
      </c>
      <c r="G760" t="s">
        <v>8</v>
      </c>
      <c r="H760" t="s">
        <v>20</v>
      </c>
      <c r="I760" t="s">
        <v>30</v>
      </c>
      <c r="J760" t="s">
        <v>16</v>
      </c>
      <c r="K760" t="s">
        <v>12</v>
      </c>
      <c r="L760" t="s">
        <v>13</v>
      </c>
      <c r="M760" s="13" t="str">
        <f>VLOOKUP($L$2:$L$2367,Agenumeric!$A$1:$B$6,2,FALSE)</f>
        <v>25_34</v>
      </c>
      <c r="N760" s="13" t="str">
        <f t="shared" si="56"/>
        <v>yes</v>
      </c>
      <c r="O760" s="13" t="str">
        <f t="shared" si="57"/>
        <v>Weekday</v>
      </c>
      <c r="P760" s="13">
        <f t="shared" si="58"/>
        <v>21</v>
      </c>
      <c r="Q760" s="13" t="str">
        <f t="shared" si="59"/>
        <v>Evening</v>
      </c>
      <c r="R760" t="str">
        <f>IFERROR(IF(H760="conversion",VLOOKUP($A$2:$A$2367,Retargeting!$A$2:$B$1703,2,FALSE),""),"No")</f>
        <v/>
      </c>
      <c r="S760" t="str">
        <f>IFERROR(IF(H760="conversion",VLOOKUP($A$2:$A$2367,Prospecting!$A$2:$B$427,2,FALSE),""),"No")</f>
        <v/>
      </c>
    </row>
    <row r="761" spans="1:19" x14ac:dyDescent="0.2">
      <c r="A761" s="2">
        <v>83</v>
      </c>
      <c r="B761" s="3">
        <v>43474.908333333333</v>
      </c>
      <c r="C761" s="7">
        <f t="shared" si="55"/>
        <v>4</v>
      </c>
      <c r="D761" s="1" t="str">
        <f>VLOOKUP($C$2:$C$2367,Weekday!$A$1:$B$8,2,FALSE)</f>
        <v>Wednesday</v>
      </c>
      <c r="E761" s="2" t="s">
        <v>351</v>
      </c>
      <c r="F761" s="2" t="s">
        <v>348</v>
      </c>
      <c r="G761" s="2" t="s">
        <v>8</v>
      </c>
      <c r="H761" s="2" t="s">
        <v>14</v>
      </c>
      <c r="I761" s="2" t="s">
        <v>30</v>
      </c>
      <c r="J761" s="2" t="s">
        <v>16</v>
      </c>
      <c r="K761" s="2" t="s">
        <v>12</v>
      </c>
      <c r="L761" s="2" t="s">
        <v>13</v>
      </c>
      <c r="M761" s="13" t="str">
        <f>VLOOKUP($L$2:$L$2367,Agenumeric!$A$1:$B$6,2,FALSE)</f>
        <v>25_34</v>
      </c>
      <c r="N761" s="13" t="str">
        <f t="shared" si="56"/>
        <v>yes</v>
      </c>
      <c r="O761" s="13" t="str">
        <f t="shared" si="57"/>
        <v>Weekday</v>
      </c>
      <c r="P761" s="13">
        <f t="shared" si="58"/>
        <v>21</v>
      </c>
      <c r="Q761" s="13" t="str">
        <f t="shared" si="59"/>
        <v>Evening</v>
      </c>
      <c r="R761" t="str">
        <f>IFERROR(IF(H761="conversion",VLOOKUP($A$2:$A$2367,Retargeting!$A$2:$B$1703,2,FALSE),""),"No")</f>
        <v>No</v>
      </c>
      <c r="S761" t="str">
        <f>IFERROR(IF(H761="conversion",VLOOKUP($A$2:$A$2367,Prospecting!$A$2:$B$427,2,FALSE),""),"No")</f>
        <v>Yes</v>
      </c>
    </row>
    <row r="762" spans="1:19" x14ac:dyDescent="0.2">
      <c r="A762">
        <v>84</v>
      </c>
      <c r="B762" s="1">
        <v>43468.706944444442</v>
      </c>
      <c r="C762" s="7">
        <f t="shared" si="55"/>
        <v>5</v>
      </c>
      <c r="D762" s="1" t="str">
        <f>VLOOKUP($C$2:$C$2367,Weekday!$A$1:$B$8,2,FALSE)</f>
        <v>Thursday</v>
      </c>
      <c r="E762" t="s">
        <v>351</v>
      </c>
      <c r="F762" t="s">
        <v>346</v>
      </c>
      <c r="G762" t="s">
        <v>8</v>
      </c>
      <c r="H762" t="s">
        <v>9</v>
      </c>
      <c r="I762" t="s">
        <v>10</v>
      </c>
      <c r="J762" t="s">
        <v>11</v>
      </c>
      <c r="K762" t="s">
        <v>17</v>
      </c>
      <c r="L762" t="s">
        <v>13</v>
      </c>
      <c r="M762" s="13" t="str">
        <f>VLOOKUP($L$2:$L$2367,Agenumeric!$A$1:$B$6,2,FALSE)</f>
        <v>25_34</v>
      </c>
      <c r="N762" s="13">
        <f t="shared" si="56"/>
        <v>0</v>
      </c>
      <c r="O762" s="13" t="str">
        <f t="shared" si="57"/>
        <v>Weekday</v>
      </c>
      <c r="P762" s="13">
        <f t="shared" si="58"/>
        <v>16</v>
      </c>
      <c r="Q762" s="13" t="str">
        <f t="shared" si="59"/>
        <v>Afternoon</v>
      </c>
      <c r="R762" t="str">
        <f>IFERROR(IF(H762="conversion",VLOOKUP($A$2:$A$2367,Retargeting!$A$2:$B$1703,2,FALSE),""),"No")</f>
        <v/>
      </c>
      <c r="S762" t="str">
        <f>IFERROR(IF(H762="conversion",VLOOKUP($A$2:$A$2367,Prospecting!$A$2:$B$427,2,FALSE),""),"No")</f>
        <v/>
      </c>
    </row>
    <row r="763" spans="1:19" x14ac:dyDescent="0.2">
      <c r="A763">
        <v>84</v>
      </c>
      <c r="B763" s="1">
        <v>43468.688194444447</v>
      </c>
      <c r="C763" s="7">
        <f t="shared" si="55"/>
        <v>5</v>
      </c>
      <c r="D763" s="1" t="str">
        <f>VLOOKUP($C$2:$C$2367,Weekday!$A$1:$B$8,2,FALSE)</f>
        <v>Thursday</v>
      </c>
      <c r="E763" t="s">
        <v>351</v>
      </c>
      <c r="F763" t="s">
        <v>346</v>
      </c>
      <c r="G763" t="s">
        <v>8</v>
      </c>
      <c r="H763" t="s">
        <v>9</v>
      </c>
      <c r="I763" t="s">
        <v>10</v>
      </c>
      <c r="J763" t="s">
        <v>11</v>
      </c>
      <c r="K763" t="s">
        <v>17</v>
      </c>
      <c r="L763" t="s">
        <v>13</v>
      </c>
      <c r="M763" s="13" t="str">
        <f>VLOOKUP($L$2:$L$2367,Agenumeric!$A$1:$B$6,2,FALSE)</f>
        <v>25_34</v>
      </c>
      <c r="N763" s="13">
        <f t="shared" si="56"/>
        <v>0</v>
      </c>
      <c r="O763" s="13" t="str">
        <f t="shared" si="57"/>
        <v>Weekday</v>
      </c>
      <c r="P763" s="13">
        <f t="shared" si="58"/>
        <v>16</v>
      </c>
      <c r="Q763" s="13" t="str">
        <f t="shared" si="59"/>
        <v>Afternoon</v>
      </c>
      <c r="R763" t="str">
        <f>IFERROR(IF(H763="conversion",VLOOKUP($A$2:$A$2367,Retargeting!$A$2:$B$1703,2,FALSE),""),"No")</f>
        <v/>
      </c>
      <c r="S763" t="str">
        <f>IFERROR(IF(H763="conversion",VLOOKUP($A$2:$A$2367,Prospecting!$A$2:$B$427,2,FALSE),""),"No")</f>
        <v/>
      </c>
    </row>
    <row r="764" spans="1:19" x14ac:dyDescent="0.2">
      <c r="A764">
        <v>84</v>
      </c>
      <c r="B764" s="1">
        <v>43468.698611111111</v>
      </c>
      <c r="C764" s="7">
        <f t="shared" si="55"/>
        <v>5</v>
      </c>
      <c r="D764" s="1" t="str">
        <f>VLOOKUP($C$2:$C$2367,Weekday!$A$1:$B$8,2,FALSE)</f>
        <v>Thursday</v>
      </c>
      <c r="E764" t="s">
        <v>351</v>
      </c>
      <c r="F764" t="s">
        <v>346</v>
      </c>
      <c r="G764" t="s">
        <v>8</v>
      </c>
      <c r="H764" t="s">
        <v>9</v>
      </c>
      <c r="I764" t="s">
        <v>10</v>
      </c>
      <c r="J764" t="s">
        <v>11</v>
      </c>
      <c r="K764" t="s">
        <v>17</v>
      </c>
      <c r="L764" t="s">
        <v>13</v>
      </c>
      <c r="M764" s="13" t="str">
        <f>VLOOKUP($L$2:$L$2367,Agenumeric!$A$1:$B$6,2,FALSE)</f>
        <v>25_34</v>
      </c>
      <c r="N764" s="13">
        <f t="shared" si="56"/>
        <v>0</v>
      </c>
      <c r="O764" s="13" t="str">
        <f t="shared" si="57"/>
        <v>Weekday</v>
      </c>
      <c r="P764" s="13">
        <f t="shared" si="58"/>
        <v>16</v>
      </c>
      <c r="Q764" s="13" t="str">
        <f t="shared" si="59"/>
        <v>Afternoon</v>
      </c>
      <c r="R764" t="str">
        <f>IFERROR(IF(H764="conversion",VLOOKUP($A$2:$A$2367,Retargeting!$A$2:$B$1703,2,FALSE),""),"No")</f>
        <v/>
      </c>
      <c r="S764" t="str">
        <f>IFERROR(IF(H764="conversion",VLOOKUP($A$2:$A$2367,Prospecting!$A$2:$B$427,2,FALSE),""),"No")</f>
        <v/>
      </c>
    </row>
    <row r="765" spans="1:19" x14ac:dyDescent="0.2">
      <c r="A765">
        <v>84</v>
      </c>
      <c r="B765" s="1">
        <v>43468.688888888886</v>
      </c>
      <c r="C765" s="7">
        <f t="shared" si="55"/>
        <v>5</v>
      </c>
      <c r="D765" s="1" t="str">
        <f>VLOOKUP($C$2:$C$2367,Weekday!$A$1:$B$8,2,FALSE)</f>
        <v>Thursday</v>
      </c>
      <c r="E765" t="s">
        <v>351</v>
      </c>
      <c r="F765" t="s">
        <v>346</v>
      </c>
      <c r="G765" t="s">
        <v>8</v>
      </c>
      <c r="H765" t="s">
        <v>9</v>
      </c>
      <c r="I765" t="s">
        <v>10</v>
      </c>
      <c r="J765" t="s">
        <v>11</v>
      </c>
      <c r="K765" t="s">
        <v>17</v>
      </c>
      <c r="L765" t="s">
        <v>13</v>
      </c>
      <c r="M765" s="13" t="str">
        <f>VLOOKUP($L$2:$L$2367,Agenumeric!$A$1:$B$6,2,FALSE)</f>
        <v>25_34</v>
      </c>
      <c r="N765" s="13">
        <f t="shared" si="56"/>
        <v>0</v>
      </c>
      <c r="O765" s="13" t="str">
        <f t="shared" si="57"/>
        <v>Weekday</v>
      </c>
      <c r="P765" s="13">
        <f t="shared" si="58"/>
        <v>16</v>
      </c>
      <c r="Q765" s="13" t="str">
        <f t="shared" si="59"/>
        <v>Afternoon</v>
      </c>
      <c r="R765" t="str">
        <f>IFERROR(IF(H765="conversion",VLOOKUP($A$2:$A$2367,Retargeting!$A$2:$B$1703,2,FALSE),""),"No")</f>
        <v/>
      </c>
      <c r="S765" t="str">
        <f>IFERROR(IF(H765="conversion",VLOOKUP($A$2:$A$2367,Prospecting!$A$2:$B$427,2,FALSE),""),"No")</f>
        <v/>
      </c>
    </row>
    <row r="766" spans="1:19" x14ac:dyDescent="0.2">
      <c r="A766">
        <v>84</v>
      </c>
      <c r="B766" s="1">
        <v>43466.982638888891</v>
      </c>
      <c r="C766" s="7">
        <f t="shared" si="55"/>
        <v>3</v>
      </c>
      <c r="D766" s="1" t="str">
        <f>VLOOKUP($C$2:$C$2367,Weekday!$A$1:$B$8,2,FALSE)</f>
        <v>Tuesday</v>
      </c>
      <c r="E766" t="s">
        <v>351</v>
      </c>
      <c r="F766" t="s">
        <v>346</v>
      </c>
      <c r="G766" t="s">
        <v>8</v>
      </c>
      <c r="H766" t="s">
        <v>25</v>
      </c>
      <c r="I766" t="s">
        <v>158</v>
      </c>
      <c r="J766" t="s">
        <v>22</v>
      </c>
      <c r="K766" t="s">
        <v>17</v>
      </c>
      <c r="L766" t="s">
        <v>13</v>
      </c>
      <c r="M766" s="13" t="str">
        <f>VLOOKUP($L$2:$L$2367,Agenumeric!$A$1:$B$6,2,FALSE)</f>
        <v>25_34</v>
      </c>
      <c r="N766" s="13">
        <f t="shared" si="56"/>
        <v>0</v>
      </c>
      <c r="O766" s="13" t="str">
        <f t="shared" si="57"/>
        <v>Weekday</v>
      </c>
      <c r="P766" s="13">
        <f t="shared" si="58"/>
        <v>23</v>
      </c>
      <c r="Q766" s="13" t="str">
        <f t="shared" si="59"/>
        <v>Evening</v>
      </c>
      <c r="R766" t="str">
        <f>IFERROR(IF(H766="conversion",VLOOKUP($A$2:$A$2367,Retargeting!$A$2:$B$1703,2,FALSE),""),"No")</f>
        <v/>
      </c>
      <c r="S766" t="str">
        <f>IFERROR(IF(H766="conversion",VLOOKUP($A$2:$A$2367,Prospecting!$A$2:$B$427,2,FALSE),""),"No")</f>
        <v/>
      </c>
    </row>
    <row r="767" spans="1:19" x14ac:dyDescent="0.2">
      <c r="A767">
        <v>84</v>
      </c>
      <c r="B767" s="1">
        <v>43466.98333333333</v>
      </c>
      <c r="C767" s="7">
        <f t="shared" si="55"/>
        <v>3</v>
      </c>
      <c r="D767" s="1" t="str">
        <f>VLOOKUP($C$2:$C$2367,Weekday!$A$1:$B$8,2,FALSE)</f>
        <v>Tuesday</v>
      </c>
      <c r="E767" t="s">
        <v>351</v>
      </c>
      <c r="F767" t="s">
        <v>346</v>
      </c>
      <c r="G767" t="s">
        <v>8</v>
      </c>
      <c r="H767" t="s">
        <v>9</v>
      </c>
      <c r="I767" t="s">
        <v>158</v>
      </c>
      <c r="J767" t="s">
        <v>22</v>
      </c>
      <c r="K767" t="s">
        <v>17</v>
      </c>
      <c r="L767" t="s">
        <v>13</v>
      </c>
      <c r="M767" s="13" t="str">
        <f>VLOOKUP($L$2:$L$2367,Agenumeric!$A$1:$B$6,2,FALSE)</f>
        <v>25_34</v>
      </c>
      <c r="N767" s="13">
        <f t="shared" si="56"/>
        <v>0</v>
      </c>
      <c r="O767" s="13" t="str">
        <f t="shared" si="57"/>
        <v>Weekday</v>
      </c>
      <c r="P767" s="13">
        <f t="shared" si="58"/>
        <v>23</v>
      </c>
      <c r="Q767" s="13" t="str">
        <f t="shared" si="59"/>
        <v>Evening</v>
      </c>
      <c r="R767" t="str">
        <f>IFERROR(IF(H767="conversion",VLOOKUP($A$2:$A$2367,Retargeting!$A$2:$B$1703,2,FALSE),""),"No")</f>
        <v/>
      </c>
      <c r="S767" t="str">
        <f>IFERROR(IF(H767="conversion",VLOOKUP($A$2:$A$2367,Prospecting!$A$2:$B$427,2,FALSE),""),"No")</f>
        <v/>
      </c>
    </row>
    <row r="768" spans="1:19" x14ac:dyDescent="0.2">
      <c r="A768">
        <v>84</v>
      </c>
      <c r="B768" s="1">
        <v>43466.984722222223</v>
      </c>
      <c r="C768" s="7">
        <f t="shared" si="55"/>
        <v>3</v>
      </c>
      <c r="D768" s="1" t="str">
        <f>VLOOKUP($C$2:$C$2367,Weekday!$A$1:$B$8,2,FALSE)</f>
        <v>Tuesday</v>
      </c>
      <c r="E768" t="s">
        <v>351</v>
      </c>
      <c r="F768" t="s">
        <v>346</v>
      </c>
      <c r="G768" t="s">
        <v>8</v>
      </c>
      <c r="H768" t="s">
        <v>9</v>
      </c>
      <c r="I768" t="s">
        <v>158</v>
      </c>
      <c r="J768" t="s">
        <v>22</v>
      </c>
      <c r="K768" t="s">
        <v>17</v>
      </c>
      <c r="L768" t="s">
        <v>13</v>
      </c>
      <c r="M768" s="13" t="str">
        <f>VLOOKUP($L$2:$L$2367,Agenumeric!$A$1:$B$6,2,FALSE)</f>
        <v>25_34</v>
      </c>
      <c r="N768" s="13">
        <f t="shared" si="56"/>
        <v>0</v>
      </c>
      <c r="O768" s="13" t="str">
        <f t="shared" si="57"/>
        <v>Weekday</v>
      </c>
      <c r="P768" s="13">
        <f t="shared" si="58"/>
        <v>23</v>
      </c>
      <c r="Q768" s="13" t="str">
        <f t="shared" si="59"/>
        <v>Evening</v>
      </c>
      <c r="R768" t="str">
        <f>IFERROR(IF(H768="conversion",VLOOKUP($A$2:$A$2367,Retargeting!$A$2:$B$1703,2,FALSE),""),"No")</f>
        <v/>
      </c>
      <c r="S768" t="str">
        <f>IFERROR(IF(H768="conversion",VLOOKUP($A$2:$A$2367,Prospecting!$A$2:$B$427,2,FALSE),""),"No")</f>
        <v/>
      </c>
    </row>
    <row r="769" spans="1:19" x14ac:dyDescent="0.2">
      <c r="A769">
        <v>84</v>
      </c>
      <c r="B769" s="1">
        <v>43467.008333333331</v>
      </c>
      <c r="C769" s="7">
        <f t="shared" si="55"/>
        <v>4</v>
      </c>
      <c r="D769" s="1" t="str">
        <f>VLOOKUP($C$2:$C$2367,Weekday!$A$1:$B$8,2,FALSE)</f>
        <v>Wednesday</v>
      </c>
      <c r="E769" t="s">
        <v>351</v>
      </c>
      <c r="F769" t="s">
        <v>346</v>
      </c>
      <c r="G769" t="s">
        <v>8</v>
      </c>
      <c r="H769" t="s">
        <v>9</v>
      </c>
      <c r="I769" t="s">
        <v>30</v>
      </c>
      <c r="J769" t="s">
        <v>16</v>
      </c>
      <c r="K769" t="s">
        <v>17</v>
      </c>
      <c r="L769" t="s">
        <v>13</v>
      </c>
      <c r="M769" s="13" t="str">
        <f>VLOOKUP($L$2:$L$2367,Agenumeric!$A$1:$B$6,2,FALSE)</f>
        <v>25_34</v>
      </c>
      <c r="N769" s="13" t="str">
        <f t="shared" si="56"/>
        <v>yes</v>
      </c>
      <c r="O769" s="13" t="str">
        <f t="shared" si="57"/>
        <v>Weekday</v>
      </c>
      <c r="P769" s="13">
        <f t="shared" si="58"/>
        <v>0</v>
      </c>
      <c r="Q769" s="13" t="str">
        <f t="shared" si="59"/>
        <v>Evening</v>
      </c>
      <c r="R769" t="str">
        <f>IFERROR(IF(H769="conversion",VLOOKUP($A$2:$A$2367,Retargeting!$A$2:$B$1703,2,FALSE),""),"No")</f>
        <v/>
      </c>
      <c r="S769" t="str">
        <f>IFERROR(IF(H769="conversion",VLOOKUP($A$2:$A$2367,Prospecting!$A$2:$B$427,2,FALSE),""),"No")</f>
        <v/>
      </c>
    </row>
    <row r="770" spans="1:19" x14ac:dyDescent="0.2">
      <c r="A770">
        <v>84</v>
      </c>
      <c r="B770" s="1">
        <v>43470.990972222222</v>
      </c>
      <c r="C770" s="7">
        <f t="shared" si="55"/>
        <v>7</v>
      </c>
      <c r="D770" s="1" t="str">
        <f>VLOOKUP($C$2:$C$2367,Weekday!$A$1:$B$8,2,FALSE)</f>
        <v>Saturday</v>
      </c>
      <c r="E770" t="s">
        <v>351</v>
      </c>
      <c r="F770" t="s">
        <v>346</v>
      </c>
      <c r="G770" t="s">
        <v>8</v>
      </c>
      <c r="H770" t="s">
        <v>20</v>
      </c>
      <c r="I770" t="s">
        <v>62</v>
      </c>
      <c r="J770" t="s">
        <v>16</v>
      </c>
      <c r="K770" t="s">
        <v>17</v>
      </c>
      <c r="L770" t="s">
        <v>13</v>
      </c>
      <c r="M770" s="13" t="str">
        <f>VLOOKUP($L$2:$L$2367,Agenumeric!$A$1:$B$6,2,FALSE)</f>
        <v>25_34</v>
      </c>
      <c r="N770" s="13">
        <f t="shared" si="56"/>
        <v>0</v>
      </c>
      <c r="O770" s="13" t="str">
        <f t="shared" si="57"/>
        <v>Weekend</v>
      </c>
      <c r="P770" s="13">
        <f t="shared" si="58"/>
        <v>23</v>
      </c>
      <c r="Q770" s="13" t="str">
        <f t="shared" si="59"/>
        <v>Evening</v>
      </c>
      <c r="R770" t="str">
        <f>IFERROR(IF(H770="conversion",VLOOKUP($A$2:$A$2367,Retargeting!$A$2:$B$1703,2,FALSE),""),"No")</f>
        <v/>
      </c>
      <c r="S770" t="str">
        <f>IFERROR(IF(H770="conversion",VLOOKUP($A$2:$A$2367,Prospecting!$A$2:$B$427,2,FALSE),""),"No")</f>
        <v/>
      </c>
    </row>
    <row r="771" spans="1:19" x14ac:dyDescent="0.2">
      <c r="A771" s="2">
        <v>84</v>
      </c>
      <c r="B771" s="3">
        <v>43472.679861111108</v>
      </c>
      <c r="C771" s="7">
        <f t="shared" ref="C771:C834" si="60">WEEKDAY(B771)</f>
        <v>2</v>
      </c>
      <c r="D771" s="1" t="str">
        <f>VLOOKUP($C$2:$C$2367,Weekday!$A$1:$B$8,2,FALSE)</f>
        <v>Monday</v>
      </c>
      <c r="E771" s="2" t="s">
        <v>351</v>
      </c>
      <c r="F771" s="2" t="s">
        <v>348</v>
      </c>
      <c r="G771" s="2" t="s">
        <v>8</v>
      </c>
      <c r="H771" s="2" t="s">
        <v>14</v>
      </c>
      <c r="I771" s="2" t="s">
        <v>62</v>
      </c>
      <c r="J771" s="2" t="s">
        <v>16</v>
      </c>
      <c r="K771" s="2" t="s">
        <v>17</v>
      </c>
      <c r="L771" s="2" t="s">
        <v>13</v>
      </c>
      <c r="M771" s="13" t="str">
        <f>VLOOKUP($L$2:$L$2367,Agenumeric!$A$1:$B$6,2,FALSE)</f>
        <v>25_34</v>
      </c>
      <c r="N771" s="13">
        <f t="shared" ref="N771:N834" si="61">IF(I771="daft.ie","yes",0)</f>
        <v>0</v>
      </c>
      <c r="O771" s="13" t="str">
        <f t="shared" ref="O771:O834" si="62">IF(OR(D771="Saturday",D771="Sunday"),"Weekend","Weekday")</f>
        <v>Weekday</v>
      </c>
      <c r="P771" s="13">
        <f t="shared" ref="P771:P834" si="63">HOUR(B771)</f>
        <v>16</v>
      </c>
      <c r="Q771" s="13" t="str">
        <f t="shared" ref="Q771:Q834" si="64">IF(AND(P771&gt;=6,P771&lt;=11),"Morning",IF(AND(P771&gt;=12,P771&lt;=16),"Afternoon","Evening"))</f>
        <v>Afternoon</v>
      </c>
      <c r="R771" t="str">
        <f>IFERROR(IF(H771="conversion",VLOOKUP($A$2:$A$2367,Retargeting!$A$2:$B$1703,2,FALSE),""),"No")</f>
        <v>Yes</v>
      </c>
      <c r="S771" t="str">
        <f>IFERROR(IF(H771="conversion",VLOOKUP($A$2:$A$2367,Prospecting!$A$2:$B$427,2,FALSE),""),"No")</f>
        <v>No</v>
      </c>
    </row>
    <row r="772" spans="1:19" x14ac:dyDescent="0.2">
      <c r="A772">
        <v>85</v>
      </c>
      <c r="B772" s="1">
        <v>43478.831250000003</v>
      </c>
      <c r="C772" s="7">
        <f t="shared" si="60"/>
        <v>1</v>
      </c>
      <c r="D772" s="1" t="str">
        <f>VLOOKUP($C$2:$C$2367,Weekday!$A$1:$B$8,2,FALSE)</f>
        <v>Sunday</v>
      </c>
      <c r="E772" t="s">
        <v>351</v>
      </c>
      <c r="F772" t="s">
        <v>346</v>
      </c>
      <c r="G772" t="s">
        <v>19</v>
      </c>
      <c r="H772" t="s">
        <v>9</v>
      </c>
      <c r="I772" t="s">
        <v>181</v>
      </c>
      <c r="J772" t="s">
        <v>29</v>
      </c>
      <c r="K772" t="s">
        <v>17</v>
      </c>
      <c r="L772" t="s">
        <v>18</v>
      </c>
      <c r="M772" s="13" t="str">
        <f>VLOOKUP($L$2:$L$2367,Agenumeric!$A$1:$B$6,2,FALSE)</f>
        <v>45_54</v>
      </c>
      <c r="N772" s="13">
        <f t="shared" si="61"/>
        <v>0</v>
      </c>
      <c r="O772" s="13" t="str">
        <f t="shared" si="62"/>
        <v>Weekend</v>
      </c>
      <c r="P772" s="13">
        <f t="shared" si="63"/>
        <v>19</v>
      </c>
      <c r="Q772" s="13" t="str">
        <f t="shared" si="64"/>
        <v>Evening</v>
      </c>
      <c r="R772" t="str">
        <f>IFERROR(IF(H772="conversion",VLOOKUP($A$2:$A$2367,Retargeting!$A$2:$B$1703,2,FALSE),""),"No")</f>
        <v/>
      </c>
      <c r="S772" t="str">
        <f>IFERROR(IF(H772="conversion",VLOOKUP($A$2:$A$2367,Prospecting!$A$2:$B$427,2,FALSE),""),"No")</f>
        <v/>
      </c>
    </row>
    <row r="773" spans="1:19" x14ac:dyDescent="0.2">
      <c r="A773" s="2">
        <v>85</v>
      </c>
      <c r="B773" s="3">
        <v>43482.657638888886</v>
      </c>
      <c r="C773" s="7">
        <f t="shared" si="60"/>
        <v>5</v>
      </c>
      <c r="D773" s="1" t="str">
        <f>VLOOKUP($C$2:$C$2367,Weekday!$A$1:$B$8,2,FALSE)</f>
        <v>Thursday</v>
      </c>
      <c r="E773" s="2" t="s">
        <v>351</v>
      </c>
      <c r="F773" s="2" t="s">
        <v>348</v>
      </c>
      <c r="G773" s="2" t="s">
        <v>19</v>
      </c>
      <c r="H773" s="2" t="s">
        <v>14</v>
      </c>
      <c r="I773" s="2" t="s">
        <v>181</v>
      </c>
      <c r="J773" s="2" t="s">
        <v>29</v>
      </c>
      <c r="K773" s="2" t="s">
        <v>17</v>
      </c>
      <c r="L773" s="2" t="s">
        <v>18</v>
      </c>
      <c r="M773" s="13" t="str">
        <f>VLOOKUP($L$2:$L$2367,Agenumeric!$A$1:$B$6,2,FALSE)</f>
        <v>45_54</v>
      </c>
      <c r="N773" s="13">
        <f t="shared" si="61"/>
        <v>0</v>
      </c>
      <c r="O773" s="13" t="str">
        <f t="shared" si="62"/>
        <v>Weekday</v>
      </c>
      <c r="P773" s="13">
        <f t="shared" si="63"/>
        <v>15</v>
      </c>
      <c r="Q773" s="13" t="str">
        <f t="shared" si="64"/>
        <v>Afternoon</v>
      </c>
      <c r="R773" t="str">
        <f>IFERROR(IF(H773="conversion",VLOOKUP($A$2:$A$2367,Retargeting!$A$2:$B$1703,2,FALSE),""),"No")</f>
        <v>Yes</v>
      </c>
      <c r="S773" t="str">
        <f>IFERROR(IF(H773="conversion",VLOOKUP($A$2:$A$2367,Prospecting!$A$2:$B$427,2,FALSE),""),"No")</f>
        <v>No</v>
      </c>
    </row>
    <row r="774" spans="1:19" x14ac:dyDescent="0.2">
      <c r="A774">
        <v>86</v>
      </c>
      <c r="B774" s="1">
        <v>43467.655555555553</v>
      </c>
      <c r="C774" s="7">
        <f t="shared" si="60"/>
        <v>4</v>
      </c>
      <c r="D774" s="1" t="str">
        <f>VLOOKUP($C$2:$C$2367,Weekday!$A$1:$B$8,2,FALSE)</f>
        <v>Wednesday</v>
      </c>
      <c r="E774" t="s">
        <v>351</v>
      </c>
      <c r="F774" t="s">
        <v>346</v>
      </c>
      <c r="G774" t="s">
        <v>8</v>
      </c>
      <c r="H774" t="s">
        <v>9</v>
      </c>
      <c r="I774" t="s">
        <v>30</v>
      </c>
      <c r="J774" t="s">
        <v>11</v>
      </c>
      <c r="K774" t="s">
        <v>12</v>
      </c>
      <c r="L774" t="s">
        <v>33</v>
      </c>
      <c r="M774" s="13" t="str">
        <f>VLOOKUP($L$2:$L$2367,Agenumeric!$A$1:$B$6,2,FALSE)</f>
        <v>18_24</v>
      </c>
      <c r="N774" s="13" t="str">
        <f t="shared" si="61"/>
        <v>yes</v>
      </c>
      <c r="O774" s="13" t="str">
        <f t="shared" si="62"/>
        <v>Weekday</v>
      </c>
      <c r="P774" s="13">
        <f t="shared" si="63"/>
        <v>15</v>
      </c>
      <c r="Q774" s="13" t="str">
        <f t="shared" si="64"/>
        <v>Afternoon</v>
      </c>
      <c r="R774" t="str">
        <f>IFERROR(IF(H774="conversion",VLOOKUP($A$2:$A$2367,Retargeting!$A$2:$B$1703,2,FALSE),""),"No")</f>
        <v/>
      </c>
      <c r="S774" t="str">
        <f>IFERROR(IF(H774="conversion",VLOOKUP($A$2:$A$2367,Prospecting!$A$2:$B$427,2,FALSE),""),"No")</f>
        <v/>
      </c>
    </row>
    <row r="775" spans="1:19" x14ac:dyDescent="0.2">
      <c r="A775">
        <v>86</v>
      </c>
      <c r="B775" s="1">
        <v>43467.65625</v>
      </c>
      <c r="C775" s="7">
        <f t="shared" si="60"/>
        <v>4</v>
      </c>
      <c r="D775" s="1" t="str">
        <f>VLOOKUP($C$2:$C$2367,Weekday!$A$1:$B$8,2,FALSE)</f>
        <v>Wednesday</v>
      </c>
      <c r="E775" t="s">
        <v>351</v>
      </c>
      <c r="F775" t="s">
        <v>346</v>
      </c>
      <c r="G775" t="s">
        <v>8</v>
      </c>
      <c r="H775" t="s">
        <v>9</v>
      </c>
      <c r="I775" t="s">
        <v>30</v>
      </c>
      <c r="J775" t="s">
        <v>11</v>
      </c>
      <c r="K775" t="s">
        <v>12</v>
      </c>
      <c r="L775" t="s">
        <v>33</v>
      </c>
      <c r="M775" s="13" t="str">
        <f>VLOOKUP($L$2:$L$2367,Agenumeric!$A$1:$B$6,2,FALSE)</f>
        <v>18_24</v>
      </c>
      <c r="N775" s="13" t="str">
        <f t="shared" si="61"/>
        <v>yes</v>
      </c>
      <c r="O775" s="13" t="str">
        <f t="shared" si="62"/>
        <v>Weekday</v>
      </c>
      <c r="P775" s="13">
        <f t="shared" si="63"/>
        <v>15</v>
      </c>
      <c r="Q775" s="13" t="str">
        <f t="shared" si="64"/>
        <v>Afternoon</v>
      </c>
      <c r="R775" t="str">
        <f>IFERROR(IF(H775="conversion",VLOOKUP($A$2:$A$2367,Retargeting!$A$2:$B$1703,2,FALSE),""),"No")</f>
        <v/>
      </c>
      <c r="S775" t="str">
        <f>IFERROR(IF(H775="conversion",VLOOKUP($A$2:$A$2367,Prospecting!$A$2:$B$427,2,FALSE),""),"No")</f>
        <v/>
      </c>
    </row>
    <row r="776" spans="1:19" x14ac:dyDescent="0.2">
      <c r="A776">
        <v>86</v>
      </c>
      <c r="B776" s="1">
        <v>43468.538194444445</v>
      </c>
      <c r="C776" s="7">
        <f t="shared" si="60"/>
        <v>5</v>
      </c>
      <c r="D776" s="1" t="str">
        <f>VLOOKUP($C$2:$C$2367,Weekday!$A$1:$B$8,2,FALSE)</f>
        <v>Thursday</v>
      </c>
      <c r="E776" t="s">
        <v>351</v>
      </c>
      <c r="F776" t="s">
        <v>346</v>
      </c>
      <c r="G776" t="s">
        <v>8</v>
      </c>
      <c r="H776" t="s">
        <v>9</v>
      </c>
      <c r="I776" t="s">
        <v>30</v>
      </c>
      <c r="J776" t="s">
        <v>11</v>
      </c>
      <c r="K776" t="s">
        <v>12</v>
      </c>
      <c r="L776" t="s">
        <v>33</v>
      </c>
      <c r="M776" s="13" t="str">
        <f>VLOOKUP($L$2:$L$2367,Agenumeric!$A$1:$B$6,2,FALSE)</f>
        <v>18_24</v>
      </c>
      <c r="N776" s="13" t="str">
        <f t="shared" si="61"/>
        <v>yes</v>
      </c>
      <c r="O776" s="13" t="str">
        <f t="shared" si="62"/>
        <v>Weekday</v>
      </c>
      <c r="P776" s="13">
        <f t="shared" si="63"/>
        <v>12</v>
      </c>
      <c r="Q776" s="13" t="str">
        <f t="shared" si="64"/>
        <v>Afternoon</v>
      </c>
      <c r="R776" t="str">
        <f>IFERROR(IF(H776="conversion",VLOOKUP($A$2:$A$2367,Retargeting!$A$2:$B$1703,2,FALSE),""),"No")</f>
        <v/>
      </c>
      <c r="S776" t="str">
        <f>IFERROR(IF(H776="conversion",VLOOKUP($A$2:$A$2367,Prospecting!$A$2:$B$427,2,FALSE),""),"No")</f>
        <v/>
      </c>
    </row>
    <row r="777" spans="1:19" x14ac:dyDescent="0.2">
      <c r="A777">
        <v>86</v>
      </c>
      <c r="B777" s="1">
        <v>43468.539583333331</v>
      </c>
      <c r="C777" s="7">
        <f t="shared" si="60"/>
        <v>5</v>
      </c>
      <c r="D777" s="1" t="str">
        <f>VLOOKUP($C$2:$C$2367,Weekday!$A$1:$B$8,2,FALSE)</f>
        <v>Thursday</v>
      </c>
      <c r="E777" t="s">
        <v>351</v>
      </c>
      <c r="F777" t="s">
        <v>346</v>
      </c>
      <c r="G777" t="s">
        <v>8</v>
      </c>
      <c r="H777" t="s">
        <v>9</v>
      </c>
      <c r="I777" t="s">
        <v>30</v>
      </c>
      <c r="J777" t="s">
        <v>11</v>
      </c>
      <c r="K777" t="s">
        <v>12</v>
      </c>
      <c r="L777" t="s">
        <v>33</v>
      </c>
      <c r="M777" s="13" t="str">
        <f>VLOOKUP($L$2:$L$2367,Agenumeric!$A$1:$B$6,2,FALSE)</f>
        <v>18_24</v>
      </c>
      <c r="N777" s="13" t="str">
        <f t="shared" si="61"/>
        <v>yes</v>
      </c>
      <c r="O777" s="13" t="str">
        <f t="shared" si="62"/>
        <v>Weekday</v>
      </c>
      <c r="P777" s="13">
        <f t="shared" si="63"/>
        <v>12</v>
      </c>
      <c r="Q777" s="13" t="str">
        <f t="shared" si="64"/>
        <v>Afternoon</v>
      </c>
      <c r="R777" t="str">
        <f>IFERROR(IF(H777="conversion",VLOOKUP($A$2:$A$2367,Retargeting!$A$2:$B$1703,2,FALSE),""),"No")</f>
        <v/>
      </c>
      <c r="S777" t="str">
        <f>IFERROR(IF(H777="conversion",VLOOKUP($A$2:$A$2367,Prospecting!$A$2:$B$427,2,FALSE),""),"No")</f>
        <v/>
      </c>
    </row>
    <row r="778" spans="1:19" x14ac:dyDescent="0.2">
      <c r="A778">
        <v>86</v>
      </c>
      <c r="B778" s="1">
        <v>43468.537499999999</v>
      </c>
      <c r="C778" s="7">
        <f t="shared" si="60"/>
        <v>5</v>
      </c>
      <c r="D778" s="1" t="str">
        <f>VLOOKUP($C$2:$C$2367,Weekday!$A$1:$B$8,2,FALSE)</f>
        <v>Thursday</v>
      </c>
      <c r="E778" t="s">
        <v>351</v>
      </c>
      <c r="F778" t="s">
        <v>346</v>
      </c>
      <c r="G778" t="s">
        <v>8</v>
      </c>
      <c r="H778" t="s">
        <v>9</v>
      </c>
      <c r="I778" t="s">
        <v>30</v>
      </c>
      <c r="J778" t="s">
        <v>11</v>
      </c>
      <c r="K778" t="s">
        <v>12</v>
      </c>
      <c r="L778" t="s">
        <v>33</v>
      </c>
      <c r="M778" s="13" t="str">
        <f>VLOOKUP($L$2:$L$2367,Agenumeric!$A$1:$B$6,2,FALSE)</f>
        <v>18_24</v>
      </c>
      <c r="N778" s="13" t="str">
        <f t="shared" si="61"/>
        <v>yes</v>
      </c>
      <c r="O778" s="13" t="str">
        <f t="shared" si="62"/>
        <v>Weekday</v>
      </c>
      <c r="P778" s="13">
        <f t="shared" si="63"/>
        <v>12</v>
      </c>
      <c r="Q778" s="13" t="str">
        <f t="shared" si="64"/>
        <v>Afternoon</v>
      </c>
      <c r="R778" t="str">
        <f>IFERROR(IF(H778="conversion",VLOOKUP($A$2:$A$2367,Retargeting!$A$2:$B$1703,2,FALSE),""),"No")</f>
        <v/>
      </c>
      <c r="S778" t="str">
        <f>IFERROR(IF(H778="conversion",VLOOKUP($A$2:$A$2367,Prospecting!$A$2:$B$427,2,FALSE),""),"No")</f>
        <v/>
      </c>
    </row>
    <row r="779" spans="1:19" x14ac:dyDescent="0.2">
      <c r="A779">
        <v>86</v>
      </c>
      <c r="B779" s="1">
        <v>43468.539583333331</v>
      </c>
      <c r="C779" s="7">
        <f t="shared" si="60"/>
        <v>5</v>
      </c>
      <c r="D779" s="1" t="str">
        <f>VLOOKUP($C$2:$C$2367,Weekday!$A$1:$B$8,2,FALSE)</f>
        <v>Thursday</v>
      </c>
      <c r="E779" t="s">
        <v>351</v>
      </c>
      <c r="F779" t="s">
        <v>346</v>
      </c>
      <c r="G779" t="s">
        <v>8</v>
      </c>
      <c r="H779" t="s">
        <v>9</v>
      </c>
      <c r="I779" t="s">
        <v>30</v>
      </c>
      <c r="J779" t="s">
        <v>11</v>
      </c>
      <c r="K779" t="s">
        <v>12</v>
      </c>
      <c r="L779" t="s">
        <v>33</v>
      </c>
      <c r="M779" s="13" t="str">
        <f>VLOOKUP($L$2:$L$2367,Agenumeric!$A$1:$B$6,2,FALSE)</f>
        <v>18_24</v>
      </c>
      <c r="N779" s="13" t="str">
        <f t="shared" si="61"/>
        <v>yes</v>
      </c>
      <c r="O779" s="13" t="str">
        <f t="shared" si="62"/>
        <v>Weekday</v>
      </c>
      <c r="P779" s="13">
        <f t="shared" si="63"/>
        <v>12</v>
      </c>
      <c r="Q779" s="13" t="str">
        <f t="shared" si="64"/>
        <v>Afternoon</v>
      </c>
      <c r="R779" t="str">
        <f>IFERROR(IF(H779="conversion",VLOOKUP($A$2:$A$2367,Retargeting!$A$2:$B$1703,2,FALSE),""),"No")</f>
        <v/>
      </c>
      <c r="S779" t="str">
        <f>IFERROR(IF(H779="conversion",VLOOKUP($A$2:$A$2367,Prospecting!$A$2:$B$427,2,FALSE),""),"No")</f>
        <v/>
      </c>
    </row>
    <row r="780" spans="1:19" x14ac:dyDescent="0.2">
      <c r="A780">
        <v>86</v>
      </c>
      <c r="B780" s="1">
        <v>43467.658333333333</v>
      </c>
      <c r="C780" s="7">
        <f t="shared" si="60"/>
        <v>4</v>
      </c>
      <c r="D780" s="1" t="str">
        <f>VLOOKUP($C$2:$C$2367,Weekday!$A$1:$B$8,2,FALSE)</f>
        <v>Wednesday</v>
      </c>
      <c r="E780" t="s">
        <v>351</v>
      </c>
      <c r="F780" t="s">
        <v>346</v>
      </c>
      <c r="G780" t="s">
        <v>8</v>
      </c>
      <c r="H780" t="s">
        <v>9</v>
      </c>
      <c r="I780" t="s">
        <v>30</v>
      </c>
      <c r="J780" t="s">
        <v>11</v>
      </c>
      <c r="K780" t="s">
        <v>12</v>
      </c>
      <c r="L780" t="s">
        <v>33</v>
      </c>
      <c r="M780" s="13" t="str">
        <f>VLOOKUP($L$2:$L$2367,Agenumeric!$A$1:$B$6,2,FALSE)</f>
        <v>18_24</v>
      </c>
      <c r="N780" s="13" t="str">
        <f t="shared" si="61"/>
        <v>yes</v>
      </c>
      <c r="O780" s="13" t="str">
        <f t="shared" si="62"/>
        <v>Weekday</v>
      </c>
      <c r="P780" s="13">
        <f t="shared" si="63"/>
        <v>15</v>
      </c>
      <c r="Q780" s="13" t="str">
        <f t="shared" si="64"/>
        <v>Afternoon</v>
      </c>
      <c r="R780" t="str">
        <f>IFERROR(IF(H780="conversion",VLOOKUP($A$2:$A$2367,Retargeting!$A$2:$B$1703,2,FALSE),""),"No")</f>
        <v/>
      </c>
      <c r="S780" t="str">
        <f>IFERROR(IF(H780="conversion",VLOOKUP($A$2:$A$2367,Prospecting!$A$2:$B$427,2,FALSE),""),"No")</f>
        <v/>
      </c>
    </row>
    <row r="781" spans="1:19" x14ac:dyDescent="0.2">
      <c r="A781">
        <v>86</v>
      </c>
      <c r="B781" s="1">
        <v>43467.677777777775</v>
      </c>
      <c r="C781" s="7">
        <f t="shared" si="60"/>
        <v>4</v>
      </c>
      <c r="D781" s="1" t="str">
        <f>VLOOKUP($C$2:$C$2367,Weekday!$A$1:$B$8,2,FALSE)</f>
        <v>Wednesday</v>
      </c>
      <c r="E781" t="s">
        <v>351</v>
      </c>
      <c r="F781" t="s">
        <v>346</v>
      </c>
      <c r="G781" t="s">
        <v>8</v>
      </c>
      <c r="H781" t="s">
        <v>9</v>
      </c>
      <c r="I781" t="s">
        <v>60</v>
      </c>
      <c r="J781" t="s">
        <v>11</v>
      </c>
      <c r="K781" t="s">
        <v>12</v>
      </c>
      <c r="L781" t="s">
        <v>33</v>
      </c>
      <c r="M781" s="13" t="str">
        <f>VLOOKUP($L$2:$L$2367,Agenumeric!$A$1:$B$6,2,FALSE)</f>
        <v>18_24</v>
      </c>
      <c r="N781" s="13">
        <f t="shared" si="61"/>
        <v>0</v>
      </c>
      <c r="O781" s="13" t="str">
        <f t="shared" si="62"/>
        <v>Weekday</v>
      </c>
      <c r="P781" s="13">
        <f t="shared" si="63"/>
        <v>16</v>
      </c>
      <c r="Q781" s="13" t="str">
        <f t="shared" si="64"/>
        <v>Afternoon</v>
      </c>
      <c r="R781" t="str">
        <f>IFERROR(IF(H781="conversion",VLOOKUP($A$2:$A$2367,Retargeting!$A$2:$B$1703,2,FALSE),""),"No")</f>
        <v/>
      </c>
      <c r="S781" t="str">
        <f>IFERROR(IF(H781="conversion",VLOOKUP($A$2:$A$2367,Prospecting!$A$2:$B$427,2,FALSE),""),"No")</f>
        <v/>
      </c>
    </row>
    <row r="782" spans="1:19" x14ac:dyDescent="0.2">
      <c r="A782">
        <v>86</v>
      </c>
      <c r="B782" s="1">
        <v>43468.539583333331</v>
      </c>
      <c r="C782" s="7">
        <f t="shared" si="60"/>
        <v>5</v>
      </c>
      <c r="D782" s="1" t="str">
        <f>VLOOKUP($C$2:$C$2367,Weekday!$A$1:$B$8,2,FALSE)</f>
        <v>Thursday</v>
      </c>
      <c r="E782" t="s">
        <v>351</v>
      </c>
      <c r="F782" t="s">
        <v>346</v>
      </c>
      <c r="G782" t="s">
        <v>8</v>
      </c>
      <c r="H782" t="s">
        <v>9</v>
      </c>
      <c r="I782" t="s">
        <v>30</v>
      </c>
      <c r="J782" t="s">
        <v>11</v>
      </c>
      <c r="K782" t="s">
        <v>12</v>
      </c>
      <c r="L782" t="s">
        <v>33</v>
      </c>
      <c r="M782" s="13" t="str">
        <f>VLOOKUP($L$2:$L$2367,Agenumeric!$A$1:$B$6,2,FALSE)</f>
        <v>18_24</v>
      </c>
      <c r="N782" s="13" t="str">
        <f t="shared" si="61"/>
        <v>yes</v>
      </c>
      <c r="O782" s="13" t="str">
        <f t="shared" si="62"/>
        <v>Weekday</v>
      </c>
      <c r="P782" s="13">
        <f t="shared" si="63"/>
        <v>12</v>
      </c>
      <c r="Q782" s="13" t="str">
        <f t="shared" si="64"/>
        <v>Afternoon</v>
      </c>
      <c r="R782" t="str">
        <f>IFERROR(IF(H782="conversion",VLOOKUP($A$2:$A$2367,Retargeting!$A$2:$B$1703,2,FALSE),""),"No")</f>
        <v/>
      </c>
      <c r="S782" t="str">
        <f>IFERROR(IF(H782="conversion",VLOOKUP($A$2:$A$2367,Prospecting!$A$2:$B$427,2,FALSE),""),"No")</f>
        <v/>
      </c>
    </row>
    <row r="783" spans="1:19" x14ac:dyDescent="0.2">
      <c r="A783">
        <v>86</v>
      </c>
      <c r="B783" s="1">
        <v>43467.65625</v>
      </c>
      <c r="C783" s="7">
        <f t="shared" si="60"/>
        <v>4</v>
      </c>
      <c r="D783" s="1" t="str">
        <f>VLOOKUP($C$2:$C$2367,Weekday!$A$1:$B$8,2,FALSE)</f>
        <v>Wednesday</v>
      </c>
      <c r="E783" t="s">
        <v>351</v>
      </c>
      <c r="F783" t="s">
        <v>346</v>
      </c>
      <c r="G783" t="s">
        <v>8</v>
      </c>
      <c r="H783" t="s">
        <v>9</v>
      </c>
      <c r="I783" t="s">
        <v>30</v>
      </c>
      <c r="J783" t="s">
        <v>11</v>
      </c>
      <c r="K783" t="s">
        <v>12</v>
      </c>
      <c r="L783" t="s">
        <v>33</v>
      </c>
      <c r="M783" s="13" t="str">
        <f>VLOOKUP($L$2:$L$2367,Agenumeric!$A$1:$B$6,2,FALSE)</f>
        <v>18_24</v>
      </c>
      <c r="N783" s="13" t="str">
        <f t="shared" si="61"/>
        <v>yes</v>
      </c>
      <c r="O783" s="13" t="str">
        <f t="shared" si="62"/>
        <v>Weekday</v>
      </c>
      <c r="P783" s="13">
        <f t="shared" si="63"/>
        <v>15</v>
      </c>
      <c r="Q783" s="13" t="str">
        <f t="shared" si="64"/>
        <v>Afternoon</v>
      </c>
      <c r="R783" t="str">
        <f>IFERROR(IF(H783="conversion",VLOOKUP($A$2:$A$2367,Retargeting!$A$2:$B$1703,2,FALSE),""),"No")</f>
        <v/>
      </c>
      <c r="S783" t="str">
        <f>IFERROR(IF(H783="conversion",VLOOKUP($A$2:$A$2367,Prospecting!$A$2:$B$427,2,FALSE),""),"No")</f>
        <v/>
      </c>
    </row>
    <row r="784" spans="1:19" x14ac:dyDescent="0.2">
      <c r="A784">
        <v>86</v>
      </c>
      <c r="B784" s="1">
        <v>43467.65625</v>
      </c>
      <c r="C784" s="7">
        <f t="shared" si="60"/>
        <v>4</v>
      </c>
      <c r="D784" s="1" t="str">
        <f>VLOOKUP($C$2:$C$2367,Weekday!$A$1:$B$8,2,FALSE)</f>
        <v>Wednesday</v>
      </c>
      <c r="E784" t="s">
        <v>351</v>
      </c>
      <c r="F784" t="s">
        <v>346</v>
      </c>
      <c r="G784" t="s">
        <v>8</v>
      </c>
      <c r="H784" t="s">
        <v>9</v>
      </c>
      <c r="I784" t="s">
        <v>30</v>
      </c>
      <c r="J784" t="s">
        <v>11</v>
      </c>
      <c r="K784" t="s">
        <v>12</v>
      </c>
      <c r="L784" t="s">
        <v>33</v>
      </c>
      <c r="M784" s="13" t="str">
        <f>VLOOKUP($L$2:$L$2367,Agenumeric!$A$1:$B$6,2,FALSE)</f>
        <v>18_24</v>
      </c>
      <c r="N784" s="13" t="str">
        <f t="shared" si="61"/>
        <v>yes</v>
      </c>
      <c r="O784" s="13" t="str">
        <f t="shared" si="62"/>
        <v>Weekday</v>
      </c>
      <c r="P784" s="13">
        <f t="shared" si="63"/>
        <v>15</v>
      </c>
      <c r="Q784" s="13" t="str">
        <f t="shared" si="64"/>
        <v>Afternoon</v>
      </c>
      <c r="R784" t="str">
        <f>IFERROR(IF(H784="conversion",VLOOKUP($A$2:$A$2367,Retargeting!$A$2:$B$1703,2,FALSE),""),"No")</f>
        <v/>
      </c>
      <c r="S784" t="str">
        <f>IFERROR(IF(H784="conversion",VLOOKUP($A$2:$A$2367,Prospecting!$A$2:$B$427,2,FALSE),""),"No")</f>
        <v/>
      </c>
    </row>
    <row r="785" spans="1:19" x14ac:dyDescent="0.2">
      <c r="A785">
        <v>86</v>
      </c>
      <c r="B785" s="1">
        <v>43467.656944444447</v>
      </c>
      <c r="C785" s="7">
        <f t="shared" si="60"/>
        <v>4</v>
      </c>
      <c r="D785" s="1" t="str">
        <f>VLOOKUP($C$2:$C$2367,Weekday!$A$1:$B$8,2,FALSE)</f>
        <v>Wednesday</v>
      </c>
      <c r="E785" t="s">
        <v>351</v>
      </c>
      <c r="F785" t="s">
        <v>346</v>
      </c>
      <c r="G785" t="s">
        <v>8</v>
      </c>
      <c r="H785" t="s">
        <v>9</v>
      </c>
      <c r="I785" t="s">
        <v>30</v>
      </c>
      <c r="J785" t="s">
        <v>11</v>
      </c>
      <c r="K785" t="s">
        <v>12</v>
      </c>
      <c r="L785" t="s">
        <v>33</v>
      </c>
      <c r="M785" s="13" t="str">
        <f>VLOOKUP($L$2:$L$2367,Agenumeric!$A$1:$B$6,2,FALSE)</f>
        <v>18_24</v>
      </c>
      <c r="N785" s="13" t="str">
        <f t="shared" si="61"/>
        <v>yes</v>
      </c>
      <c r="O785" s="13" t="str">
        <f t="shared" si="62"/>
        <v>Weekday</v>
      </c>
      <c r="P785" s="13">
        <f t="shared" si="63"/>
        <v>15</v>
      </c>
      <c r="Q785" s="13" t="str">
        <f t="shared" si="64"/>
        <v>Afternoon</v>
      </c>
      <c r="R785" t="str">
        <f>IFERROR(IF(H785="conversion",VLOOKUP($A$2:$A$2367,Retargeting!$A$2:$B$1703,2,FALSE),""),"No")</f>
        <v/>
      </c>
      <c r="S785" t="str">
        <f>IFERROR(IF(H785="conversion",VLOOKUP($A$2:$A$2367,Prospecting!$A$2:$B$427,2,FALSE),""),"No")</f>
        <v/>
      </c>
    </row>
    <row r="786" spans="1:19" x14ac:dyDescent="0.2">
      <c r="A786">
        <v>86</v>
      </c>
      <c r="B786" s="1">
        <v>43467.658333333333</v>
      </c>
      <c r="C786" s="7">
        <f t="shared" si="60"/>
        <v>4</v>
      </c>
      <c r="D786" s="1" t="str">
        <f>VLOOKUP($C$2:$C$2367,Weekday!$A$1:$B$8,2,FALSE)</f>
        <v>Wednesday</v>
      </c>
      <c r="E786" t="s">
        <v>351</v>
      </c>
      <c r="F786" t="s">
        <v>346</v>
      </c>
      <c r="G786" t="s">
        <v>8</v>
      </c>
      <c r="H786" t="s">
        <v>9</v>
      </c>
      <c r="I786" t="s">
        <v>30</v>
      </c>
      <c r="J786" t="s">
        <v>11</v>
      </c>
      <c r="K786" t="s">
        <v>12</v>
      </c>
      <c r="L786" t="s">
        <v>33</v>
      </c>
      <c r="M786" s="13" t="str">
        <f>VLOOKUP($L$2:$L$2367,Agenumeric!$A$1:$B$6,2,FALSE)</f>
        <v>18_24</v>
      </c>
      <c r="N786" s="13" t="str">
        <f t="shared" si="61"/>
        <v>yes</v>
      </c>
      <c r="O786" s="13" t="str">
        <f t="shared" si="62"/>
        <v>Weekday</v>
      </c>
      <c r="P786" s="13">
        <f t="shared" si="63"/>
        <v>15</v>
      </c>
      <c r="Q786" s="13" t="str">
        <f t="shared" si="64"/>
        <v>Afternoon</v>
      </c>
      <c r="R786" t="str">
        <f>IFERROR(IF(H786="conversion",VLOOKUP($A$2:$A$2367,Retargeting!$A$2:$B$1703,2,FALSE),""),"No")</f>
        <v/>
      </c>
      <c r="S786" t="str">
        <f>IFERROR(IF(H786="conversion",VLOOKUP($A$2:$A$2367,Prospecting!$A$2:$B$427,2,FALSE),""),"No")</f>
        <v/>
      </c>
    </row>
    <row r="787" spans="1:19" x14ac:dyDescent="0.2">
      <c r="A787">
        <v>86</v>
      </c>
      <c r="B787" s="1">
        <v>43467.656944444447</v>
      </c>
      <c r="C787" s="7">
        <f t="shared" si="60"/>
        <v>4</v>
      </c>
      <c r="D787" s="1" t="str">
        <f>VLOOKUP($C$2:$C$2367,Weekday!$A$1:$B$8,2,FALSE)</f>
        <v>Wednesday</v>
      </c>
      <c r="E787" t="s">
        <v>351</v>
      </c>
      <c r="F787" t="s">
        <v>346</v>
      </c>
      <c r="G787" t="s">
        <v>8</v>
      </c>
      <c r="H787" t="s">
        <v>9</v>
      </c>
      <c r="I787" t="s">
        <v>30</v>
      </c>
      <c r="J787" t="s">
        <v>11</v>
      </c>
      <c r="K787" t="s">
        <v>12</v>
      </c>
      <c r="L787" t="s">
        <v>33</v>
      </c>
      <c r="M787" s="13" t="str">
        <f>VLOOKUP($L$2:$L$2367,Agenumeric!$A$1:$B$6,2,FALSE)</f>
        <v>18_24</v>
      </c>
      <c r="N787" s="13" t="str">
        <f t="shared" si="61"/>
        <v>yes</v>
      </c>
      <c r="O787" s="13" t="str">
        <f t="shared" si="62"/>
        <v>Weekday</v>
      </c>
      <c r="P787" s="13">
        <f t="shared" si="63"/>
        <v>15</v>
      </c>
      <c r="Q787" s="13" t="str">
        <f t="shared" si="64"/>
        <v>Afternoon</v>
      </c>
      <c r="R787" t="str">
        <f>IFERROR(IF(H787="conversion",VLOOKUP($A$2:$A$2367,Retargeting!$A$2:$B$1703,2,FALSE),""),"No")</f>
        <v/>
      </c>
      <c r="S787" t="str">
        <f>IFERROR(IF(H787="conversion",VLOOKUP($A$2:$A$2367,Prospecting!$A$2:$B$427,2,FALSE),""),"No")</f>
        <v/>
      </c>
    </row>
    <row r="788" spans="1:19" x14ac:dyDescent="0.2">
      <c r="A788">
        <v>86</v>
      </c>
      <c r="B788" s="1">
        <v>43467.683333333334</v>
      </c>
      <c r="C788" s="7">
        <f t="shared" si="60"/>
        <v>4</v>
      </c>
      <c r="D788" s="1" t="str">
        <f>VLOOKUP($C$2:$C$2367,Weekday!$A$1:$B$8,2,FALSE)</f>
        <v>Wednesday</v>
      </c>
      <c r="E788" t="s">
        <v>351</v>
      </c>
      <c r="F788" t="s">
        <v>346</v>
      </c>
      <c r="G788" t="s">
        <v>8</v>
      </c>
      <c r="H788" t="s">
        <v>9</v>
      </c>
      <c r="I788" t="s">
        <v>60</v>
      </c>
      <c r="J788" t="s">
        <v>11</v>
      </c>
      <c r="K788" t="s">
        <v>12</v>
      </c>
      <c r="L788" t="s">
        <v>33</v>
      </c>
      <c r="M788" s="13" t="str">
        <f>VLOOKUP($L$2:$L$2367,Agenumeric!$A$1:$B$6,2,FALSE)</f>
        <v>18_24</v>
      </c>
      <c r="N788" s="13">
        <f t="shared" si="61"/>
        <v>0</v>
      </c>
      <c r="O788" s="13" t="str">
        <f t="shared" si="62"/>
        <v>Weekday</v>
      </c>
      <c r="P788" s="13">
        <f t="shared" si="63"/>
        <v>16</v>
      </c>
      <c r="Q788" s="13" t="str">
        <f t="shared" si="64"/>
        <v>Afternoon</v>
      </c>
      <c r="R788" t="str">
        <f>IFERROR(IF(H788="conversion",VLOOKUP($A$2:$A$2367,Retargeting!$A$2:$B$1703,2,FALSE),""),"No")</f>
        <v/>
      </c>
      <c r="S788" t="str">
        <f>IFERROR(IF(H788="conversion",VLOOKUP($A$2:$A$2367,Prospecting!$A$2:$B$427,2,FALSE),""),"No")</f>
        <v/>
      </c>
    </row>
    <row r="789" spans="1:19" x14ac:dyDescent="0.2">
      <c r="A789">
        <v>86</v>
      </c>
      <c r="B789" s="1">
        <v>43468.506249999999</v>
      </c>
      <c r="C789" s="7">
        <f t="shared" si="60"/>
        <v>5</v>
      </c>
      <c r="D789" s="1" t="str">
        <f>VLOOKUP($C$2:$C$2367,Weekday!$A$1:$B$8,2,FALSE)</f>
        <v>Thursday</v>
      </c>
      <c r="E789" t="s">
        <v>351</v>
      </c>
      <c r="F789" t="s">
        <v>346</v>
      </c>
      <c r="G789" t="s">
        <v>8</v>
      </c>
      <c r="H789" t="s">
        <v>9</v>
      </c>
      <c r="I789" t="s">
        <v>30</v>
      </c>
      <c r="J789" t="s">
        <v>11</v>
      </c>
      <c r="K789" t="s">
        <v>12</v>
      </c>
      <c r="L789" t="s">
        <v>33</v>
      </c>
      <c r="M789" s="13" t="str">
        <f>VLOOKUP($L$2:$L$2367,Agenumeric!$A$1:$B$6,2,FALSE)</f>
        <v>18_24</v>
      </c>
      <c r="N789" s="13" t="str">
        <f t="shared" si="61"/>
        <v>yes</v>
      </c>
      <c r="O789" s="13" t="str">
        <f t="shared" si="62"/>
        <v>Weekday</v>
      </c>
      <c r="P789" s="13">
        <f t="shared" si="63"/>
        <v>12</v>
      </c>
      <c r="Q789" s="13" t="str">
        <f t="shared" si="64"/>
        <v>Afternoon</v>
      </c>
      <c r="R789" t="str">
        <f>IFERROR(IF(H789="conversion",VLOOKUP($A$2:$A$2367,Retargeting!$A$2:$B$1703,2,FALSE),""),"No")</f>
        <v/>
      </c>
      <c r="S789" t="str">
        <f>IFERROR(IF(H789="conversion",VLOOKUP($A$2:$A$2367,Prospecting!$A$2:$B$427,2,FALSE),""),"No")</f>
        <v/>
      </c>
    </row>
    <row r="790" spans="1:19" x14ac:dyDescent="0.2">
      <c r="A790">
        <v>86</v>
      </c>
      <c r="B790" s="1">
        <v>43468.506249999999</v>
      </c>
      <c r="C790" s="7">
        <f t="shared" si="60"/>
        <v>5</v>
      </c>
      <c r="D790" s="1" t="str">
        <f>VLOOKUP($C$2:$C$2367,Weekday!$A$1:$B$8,2,FALSE)</f>
        <v>Thursday</v>
      </c>
      <c r="E790" t="s">
        <v>351</v>
      </c>
      <c r="F790" t="s">
        <v>346</v>
      </c>
      <c r="G790" t="s">
        <v>8</v>
      </c>
      <c r="H790" t="s">
        <v>9</v>
      </c>
      <c r="I790" t="s">
        <v>30</v>
      </c>
      <c r="J790" t="s">
        <v>11</v>
      </c>
      <c r="K790" t="s">
        <v>12</v>
      </c>
      <c r="L790" t="s">
        <v>33</v>
      </c>
      <c r="M790" s="13" t="str">
        <f>VLOOKUP($L$2:$L$2367,Agenumeric!$A$1:$B$6,2,FALSE)</f>
        <v>18_24</v>
      </c>
      <c r="N790" s="13" t="str">
        <f t="shared" si="61"/>
        <v>yes</v>
      </c>
      <c r="O790" s="13" t="str">
        <f t="shared" si="62"/>
        <v>Weekday</v>
      </c>
      <c r="P790" s="13">
        <f t="shared" si="63"/>
        <v>12</v>
      </c>
      <c r="Q790" s="13" t="str">
        <f t="shared" si="64"/>
        <v>Afternoon</v>
      </c>
      <c r="R790" t="str">
        <f>IFERROR(IF(H790="conversion",VLOOKUP($A$2:$A$2367,Retargeting!$A$2:$B$1703,2,FALSE),""),"No")</f>
        <v/>
      </c>
      <c r="S790" t="str">
        <f>IFERROR(IF(H790="conversion",VLOOKUP($A$2:$A$2367,Prospecting!$A$2:$B$427,2,FALSE),""),"No")</f>
        <v/>
      </c>
    </row>
    <row r="791" spans="1:19" x14ac:dyDescent="0.2">
      <c r="A791">
        <v>86</v>
      </c>
      <c r="B791" s="1">
        <v>43467.537499999999</v>
      </c>
      <c r="C791" s="7">
        <f t="shared" si="60"/>
        <v>4</v>
      </c>
      <c r="D791" s="1" t="str">
        <f>VLOOKUP($C$2:$C$2367,Weekday!$A$1:$B$8,2,FALSE)</f>
        <v>Wednesday</v>
      </c>
      <c r="E791" t="s">
        <v>351</v>
      </c>
      <c r="F791" t="s">
        <v>346</v>
      </c>
      <c r="G791" t="s">
        <v>8</v>
      </c>
      <c r="H791" t="s">
        <v>9</v>
      </c>
      <c r="I791" t="s">
        <v>74</v>
      </c>
      <c r="J791" t="s">
        <v>22</v>
      </c>
      <c r="K791" t="s">
        <v>12</v>
      </c>
      <c r="L791" t="s">
        <v>33</v>
      </c>
      <c r="M791" s="13" t="str">
        <f>VLOOKUP($L$2:$L$2367,Agenumeric!$A$1:$B$6,2,FALSE)</f>
        <v>18_24</v>
      </c>
      <c r="N791" s="13">
        <f t="shared" si="61"/>
        <v>0</v>
      </c>
      <c r="O791" s="13" t="str">
        <f t="shared" si="62"/>
        <v>Weekday</v>
      </c>
      <c r="P791" s="13">
        <f t="shared" si="63"/>
        <v>12</v>
      </c>
      <c r="Q791" s="13" t="str">
        <f t="shared" si="64"/>
        <v>Afternoon</v>
      </c>
      <c r="R791" t="str">
        <f>IFERROR(IF(H791="conversion",VLOOKUP($A$2:$A$2367,Retargeting!$A$2:$B$1703,2,FALSE),""),"No")</f>
        <v/>
      </c>
      <c r="S791" t="str">
        <f>IFERROR(IF(H791="conversion",VLOOKUP($A$2:$A$2367,Prospecting!$A$2:$B$427,2,FALSE),""),"No")</f>
        <v/>
      </c>
    </row>
    <row r="792" spans="1:19" x14ac:dyDescent="0.2">
      <c r="A792">
        <v>86</v>
      </c>
      <c r="B792" s="1">
        <v>43467.536805555559</v>
      </c>
      <c r="C792" s="7">
        <f t="shared" si="60"/>
        <v>4</v>
      </c>
      <c r="D792" s="1" t="str">
        <f>VLOOKUP($C$2:$C$2367,Weekday!$A$1:$B$8,2,FALSE)</f>
        <v>Wednesday</v>
      </c>
      <c r="E792" t="s">
        <v>351</v>
      </c>
      <c r="F792" t="s">
        <v>346</v>
      </c>
      <c r="G792" t="s">
        <v>8</v>
      </c>
      <c r="H792" t="s">
        <v>9</v>
      </c>
      <c r="I792" t="s">
        <v>74</v>
      </c>
      <c r="J792" t="s">
        <v>22</v>
      </c>
      <c r="K792" t="s">
        <v>12</v>
      </c>
      <c r="L792" t="s">
        <v>33</v>
      </c>
      <c r="M792" s="13" t="str">
        <f>VLOOKUP($L$2:$L$2367,Agenumeric!$A$1:$B$6,2,FALSE)</f>
        <v>18_24</v>
      </c>
      <c r="N792" s="13">
        <f t="shared" si="61"/>
        <v>0</v>
      </c>
      <c r="O792" s="13" t="str">
        <f t="shared" si="62"/>
        <v>Weekday</v>
      </c>
      <c r="P792" s="13">
        <f t="shared" si="63"/>
        <v>12</v>
      </c>
      <c r="Q792" s="13" t="str">
        <f t="shared" si="64"/>
        <v>Afternoon</v>
      </c>
      <c r="R792" t="str">
        <f>IFERROR(IF(H792="conversion",VLOOKUP($A$2:$A$2367,Retargeting!$A$2:$B$1703,2,FALSE),""),"No")</f>
        <v/>
      </c>
      <c r="S792" t="str">
        <f>IFERROR(IF(H792="conversion",VLOOKUP($A$2:$A$2367,Prospecting!$A$2:$B$427,2,FALSE),""),"No")</f>
        <v/>
      </c>
    </row>
    <row r="793" spans="1:19" x14ac:dyDescent="0.2">
      <c r="A793">
        <v>86</v>
      </c>
      <c r="B793" s="1">
        <v>43467.537499999999</v>
      </c>
      <c r="C793" s="7">
        <f t="shared" si="60"/>
        <v>4</v>
      </c>
      <c r="D793" s="1" t="str">
        <f>VLOOKUP($C$2:$C$2367,Weekday!$A$1:$B$8,2,FALSE)</f>
        <v>Wednesday</v>
      </c>
      <c r="E793" t="s">
        <v>351</v>
      </c>
      <c r="F793" t="s">
        <v>346</v>
      </c>
      <c r="G793" t="s">
        <v>8</v>
      </c>
      <c r="H793" t="s">
        <v>9</v>
      </c>
      <c r="I793" t="s">
        <v>74</v>
      </c>
      <c r="J793" t="s">
        <v>22</v>
      </c>
      <c r="K793" t="s">
        <v>12</v>
      </c>
      <c r="L793" t="s">
        <v>33</v>
      </c>
      <c r="M793" s="13" t="str">
        <f>VLOOKUP($L$2:$L$2367,Agenumeric!$A$1:$B$6,2,FALSE)</f>
        <v>18_24</v>
      </c>
      <c r="N793" s="13">
        <f t="shared" si="61"/>
        <v>0</v>
      </c>
      <c r="O793" s="13" t="str">
        <f t="shared" si="62"/>
        <v>Weekday</v>
      </c>
      <c r="P793" s="13">
        <f t="shared" si="63"/>
        <v>12</v>
      </c>
      <c r="Q793" s="13" t="str">
        <f t="shared" si="64"/>
        <v>Afternoon</v>
      </c>
      <c r="R793" t="str">
        <f>IFERROR(IF(H793="conversion",VLOOKUP($A$2:$A$2367,Retargeting!$A$2:$B$1703,2,FALSE),""),"No")</f>
        <v/>
      </c>
      <c r="S793" t="str">
        <f>IFERROR(IF(H793="conversion",VLOOKUP($A$2:$A$2367,Prospecting!$A$2:$B$427,2,FALSE),""),"No")</f>
        <v/>
      </c>
    </row>
    <row r="794" spans="1:19" x14ac:dyDescent="0.2">
      <c r="A794">
        <v>86</v>
      </c>
      <c r="B794" s="1">
        <v>43467.536805555559</v>
      </c>
      <c r="C794" s="7">
        <f t="shared" si="60"/>
        <v>4</v>
      </c>
      <c r="D794" s="1" t="str">
        <f>VLOOKUP($C$2:$C$2367,Weekday!$A$1:$B$8,2,FALSE)</f>
        <v>Wednesday</v>
      </c>
      <c r="E794" t="s">
        <v>351</v>
      </c>
      <c r="F794" t="s">
        <v>346</v>
      </c>
      <c r="G794" t="s">
        <v>8</v>
      </c>
      <c r="H794" t="s">
        <v>25</v>
      </c>
      <c r="I794" t="s">
        <v>74</v>
      </c>
      <c r="J794" t="s">
        <v>22</v>
      </c>
      <c r="K794" t="s">
        <v>12</v>
      </c>
      <c r="L794" t="s">
        <v>33</v>
      </c>
      <c r="M794" s="13" t="str">
        <f>VLOOKUP($L$2:$L$2367,Agenumeric!$A$1:$B$6,2,FALSE)</f>
        <v>18_24</v>
      </c>
      <c r="N794" s="13">
        <f t="shared" si="61"/>
        <v>0</v>
      </c>
      <c r="O794" s="13" t="str">
        <f t="shared" si="62"/>
        <v>Weekday</v>
      </c>
      <c r="P794" s="13">
        <f t="shared" si="63"/>
        <v>12</v>
      </c>
      <c r="Q794" s="13" t="str">
        <f t="shared" si="64"/>
        <v>Afternoon</v>
      </c>
      <c r="R794" t="str">
        <f>IFERROR(IF(H794="conversion",VLOOKUP($A$2:$A$2367,Retargeting!$A$2:$B$1703,2,FALSE),""),"No")</f>
        <v/>
      </c>
      <c r="S794" t="str">
        <f>IFERROR(IF(H794="conversion",VLOOKUP($A$2:$A$2367,Prospecting!$A$2:$B$427,2,FALSE),""),"No")</f>
        <v/>
      </c>
    </row>
    <row r="795" spans="1:19" x14ac:dyDescent="0.2">
      <c r="A795">
        <v>86</v>
      </c>
      <c r="B795" s="1">
        <v>43467.537499999999</v>
      </c>
      <c r="C795" s="7">
        <f t="shared" si="60"/>
        <v>4</v>
      </c>
      <c r="D795" s="1" t="str">
        <f>VLOOKUP($C$2:$C$2367,Weekday!$A$1:$B$8,2,FALSE)</f>
        <v>Wednesday</v>
      </c>
      <c r="E795" t="s">
        <v>351</v>
      </c>
      <c r="F795" t="s">
        <v>346</v>
      </c>
      <c r="G795" t="s">
        <v>8</v>
      </c>
      <c r="H795" t="s">
        <v>9</v>
      </c>
      <c r="I795" t="s">
        <v>74</v>
      </c>
      <c r="J795" t="s">
        <v>22</v>
      </c>
      <c r="K795" t="s">
        <v>12</v>
      </c>
      <c r="L795" t="s">
        <v>33</v>
      </c>
      <c r="M795" s="13" t="str">
        <f>VLOOKUP($L$2:$L$2367,Agenumeric!$A$1:$B$6,2,FALSE)</f>
        <v>18_24</v>
      </c>
      <c r="N795" s="13">
        <f t="shared" si="61"/>
        <v>0</v>
      </c>
      <c r="O795" s="13" t="str">
        <f t="shared" si="62"/>
        <v>Weekday</v>
      </c>
      <c r="P795" s="13">
        <f t="shared" si="63"/>
        <v>12</v>
      </c>
      <c r="Q795" s="13" t="str">
        <f t="shared" si="64"/>
        <v>Afternoon</v>
      </c>
      <c r="R795" t="str">
        <f>IFERROR(IF(H795="conversion",VLOOKUP($A$2:$A$2367,Retargeting!$A$2:$B$1703,2,FALSE),""),"No")</f>
        <v/>
      </c>
      <c r="S795" t="str">
        <f>IFERROR(IF(H795="conversion",VLOOKUP($A$2:$A$2367,Prospecting!$A$2:$B$427,2,FALSE),""),"No")</f>
        <v/>
      </c>
    </row>
    <row r="796" spans="1:19" x14ac:dyDescent="0.2">
      <c r="A796">
        <v>86</v>
      </c>
      <c r="B796" s="1">
        <v>43467.675000000003</v>
      </c>
      <c r="C796" s="7">
        <f t="shared" si="60"/>
        <v>4</v>
      </c>
      <c r="D796" s="1" t="str">
        <f>VLOOKUP($C$2:$C$2367,Weekday!$A$1:$B$8,2,FALSE)</f>
        <v>Wednesday</v>
      </c>
      <c r="E796" t="s">
        <v>351</v>
      </c>
      <c r="F796" t="s">
        <v>346</v>
      </c>
      <c r="G796" t="s">
        <v>8</v>
      </c>
      <c r="H796" t="s">
        <v>9</v>
      </c>
      <c r="I796" t="s">
        <v>98</v>
      </c>
      <c r="J796" t="s">
        <v>29</v>
      </c>
      <c r="K796" t="s">
        <v>12</v>
      </c>
      <c r="L796" t="s">
        <v>33</v>
      </c>
      <c r="M796" s="13" t="str">
        <f>VLOOKUP($L$2:$L$2367,Agenumeric!$A$1:$B$6,2,FALSE)</f>
        <v>18_24</v>
      </c>
      <c r="N796" s="13">
        <f t="shared" si="61"/>
        <v>0</v>
      </c>
      <c r="O796" s="13" t="str">
        <f t="shared" si="62"/>
        <v>Weekday</v>
      </c>
      <c r="P796" s="13">
        <f t="shared" si="63"/>
        <v>16</v>
      </c>
      <c r="Q796" s="13" t="str">
        <f t="shared" si="64"/>
        <v>Afternoon</v>
      </c>
      <c r="R796" t="str">
        <f>IFERROR(IF(H796="conversion",VLOOKUP($A$2:$A$2367,Retargeting!$A$2:$B$1703,2,FALSE),""),"No")</f>
        <v/>
      </c>
      <c r="S796" t="str">
        <f>IFERROR(IF(H796="conversion",VLOOKUP($A$2:$A$2367,Prospecting!$A$2:$B$427,2,FALSE),""),"No")</f>
        <v/>
      </c>
    </row>
    <row r="797" spans="1:19" x14ac:dyDescent="0.2">
      <c r="A797">
        <v>86</v>
      </c>
      <c r="B797" s="1">
        <v>43467.673611111109</v>
      </c>
      <c r="C797" s="7">
        <f t="shared" si="60"/>
        <v>4</v>
      </c>
      <c r="D797" s="1" t="str">
        <f>VLOOKUP($C$2:$C$2367,Weekday!$A$1:$B$8,2,FALSE)</f>
        <v>Wednesday</v>
      </c>
      <c r="E797" t="s">
        <v>351</v>
      </c>
      <c r="F797" t="s">
        <v>346</v>
      </c>
      <c r="G797" t="s">
        <v>8</v>
      </c>
      <c r="H797" t="s">
        <v>9</v>
      </c>
      <c r="I797" t="s">
        <v>98</v>
      </c>
      <c r="J797" t="s">
        <v>29</v>
      </c>
      <c r="K797" t="s">
        <v>12</v>
      </c>
      <c r="L797" t="s">
        <v>33</v>
      </c>
      <c r="M797" s="13" t="str">
        <f>VLOOKUP($L$2:$L$2367,Agenumeric!$A$1:$B$6,2,FALSE)</f>
        <v>18_24</v>
      </c>
      <c r="N797" s="13">
        <f t="shared" si="61"/>
        <v>0</v>
      </c>
      <c r="O797" s="13" t="str">
        <f t="shared" si="62"/>
        <v>Weekday</v>
      </c>
      <c r="P797" s="13">
        <f t="shared" si="63"/>
        <v>16</v>
      </c>
      <c r="Q797" s="13" t="str">
        <f t="shared" si="64"/>
        <v>Afternoon</v>
      </c>
      <c r="R797" t="str">
        <f>IFERROR(IF(H797="conversion",VLOOKUP($A$2:$A$2367,Retargeting!$A$2:$B$1703,2,FALSE),""),"No")</f>
        <v/>
      </c>
      <c r="S797" t="str">
        <f>IFERROR(IF(H797="conversion",VLOOKUP($A$2:$A$2367,Prospecting!$A$2:$B$427,2,FALSE),""),"No")</f>
        <v/>
      </c>
    </row>
    <row r="798" spans="1:19" x14ac:dyDescent="0.2">
      <c r="A798">
        <v>86</v>
      </c>
      <c r="B798" s="1">
        <v>43467.674305555556</v>
      </c>
      <c r="C798" s="7">
        <f t="shared" si="60"/>
        <v>4</v>
      </c>
      <c r="D798" s="1" t="str">
        <f>VLOOKUP($C$2:$C$2367,Weekday!$A$1:$B$8,2,FALSE)</f>
        <v>Wednesday</v>
      </c>
      <c r="E798" t="s">
        <v>351</v>
      </c>
      <c r="F798" t="s">
        <v>346</v>
      </c>
      <c r="G798" t="s">
        <v>8</v>
      </c>
      <c r="H798" t="s">
        <v>9</v>
      </c>
      <c r="I798" t="s">
        <v>98</v>
      </c>
      <c r="J798" t="s">
        <v>29</v>
      </c>
      <c r="K798" t="s">
        <v>12</v>
      </c>
      <c r="L798" t="s">
        <v>33</v>
      </c>
      <c r="M798" s="13" t="str">
        <f>VLOOKUP($L$2:$L$2367,Agenumeric!$A$1:$B$6,2,FALSE)</f>
        <v>18_24</v>
      </c>
      <c r="N798" s="13">
        <f t="shared" si="61"/>
        <v>0</v>
      </c>
      <c r="O798" s="13" t="str">
        <f t="shared" si="62"/>
        <v>Weekday</v>
      </c>
      <c r="P798" s="13">
        <f t="shared" si="63"/>
        <v>16</v>
      </c>
      <c r="Q798" s="13" t="str">
        <f t="shared" si="64"/>
        <v>Afternoon</v>
      </c>
      <c r="R798" t="str">
        <f>IFERROR(IF(H798="conversion",VLOOKUP($A$2:$A$2367,Retargeting!$A$2:$B$1703,2,FALSE),""),"No")</f>
        <v/>
      </c>
      <c r="S798" t="str">
        <f>IFERROR(IF(H798="conversion",VLOOKUP($A$2:$A$2367,Prospecting!$A$2:$B$427,2,FALSE),""),"No")</f>
        <v/>
      </c>
    </row>
    <row r="799" spans="1:19" x14ac:dyDescent="0.2">
      <c r="A799">
        <v>86</v>
      </c>
      <c r="B799" s="1">
        <v>43468.539583333331</v>
      </c>
      <c r="C799" s="7">
        <f t="shared" si="60"/>
        <v>5</v>
      </c>
      <c r="D799" s="1" t="str">
        <f>VLOOKUP($C$2:$C$2367,Weekday!$A$1:$B$8,2,FALSE)</f>
        <v>Thursday</v>
      </c>
      <c r="E799" t="s">
        <v>351</v>
      </c>
      <c r="F799" t="s">
        <v>346</v>
      </c>
      <c r="G799" t="s">
        <v>8</v>
      </c>
      <c r="H799" t="s">
        <v>9</v>
      </c>
      <c r="I799" t="s">
        <v>30</v>
      </c>
      <c r="J799" t="s">
        <v>16</v>
      </c>
      <c r="K799" t="s">
        <v>12</v>
      </c>
      <c r="L799" t="s">
        <v>33</v>
      </c>
      <c r="M799" s="13" t="str">
        <f>VLOOKUP($L$2:$L$2367,Agenumeric!$A$1:$B$6,2,FALSE)</f>
        <v>18_24</v>
      </c>
      <c r="N799" s="13" t="str">
        <f t="shared" si="61"/>
        <v>yes</v>
      </c>
      <c r="O799" s="13" t="str">
        <f t="shared" si="62"/>
        <v>Weekday</v>
      </c>
      <c r="P799" s="13">
        <f t="shared" si="63"/>
        <v>12</v>
      </c>
      <c r="Q799" s="13" t="str">
        <f t="shared" si="64"/>
        <v>Afternoon</v>
      </c>
      <c r="R799" t="str">
        <f>IFERROR(IF(H799="conversion",VLOOKUP($A$2:$A$2367,Retargeting!$A$2:$B$1703,2,FALSE),""),"No")</f>
        <v/>
      </c>
      <c r="S799" t="str">
        <f>IFERROR(IF(H799="conversion",VLOOKUP($A$2:$A$2367,Prospecting!$A$2:$B$427,2,FALSE),""),"No")</f>
        <v/>
      </c>
    </row>
    <row r="800" spans="1:19" x14ac:dyDescent="0.2">
      <c r="A800">
        <v>86</v>
      </c>
      <c r="B800" s="1">
        <v>43468.536805555559</v>
      </c>
      <c r="C800" s="7">
        <f t="shared" si="60"/>
        <v>5</v>
      </c>
      <c r="D800" s="1" t="str">
        <f>VLOOKUP($C$2:$C$2367,Weekday!$A$1:$B$8,2,FALSE)</f>
        <v>Thursday</v>
      </c>
      <c r="E800" t="s">
        <v>351</v>
      </c>
      <c r="F800" t="s">
        <v>346</v>
      </c>
      <c r="G800" t="s">
        <v>8</v>
      </c>
      <c r="H800" t="s">
        <v>9</v>
      </c>
      <c r="I800" t="s">
        <v>30</v>
      </c>
      <c r="J800" t="s">
        <v>16</v>
      </c>
      <c r="K800" t="s">
        <v>12</v>
      </c>
      <c r="L800" t="s">
        <v>33</v>
      </c>
      <c r="M800" s="13" t="str">
        <f>VLOOKUP($L$2:$L$2367,Agenumeric!$A$1:$B$6,2,FALSE)</f>
        <v>18_24</v>
      </c>
      <c r="N800" s="13" t="str">
        <f t="shared" si="61"/>
        <v>yes</v>
      </c>
      <c r="O800" s="13" t="str">
        <f t="shared" si="62"/>
        <v>Weekday</v>
      </c>
      <c r="P800" s="13">
        <f t="shared" si="63"/>
        <v>12</v>
      </c>
      <c r="Q800" s="13" t="str">
        <f t="shared" si="64"/>
        <v>Afternoon</v>
      </c>
      <c r="R800" t="str">
        <f>IFERROR(IF(H800="conversion",VLOOKUP($A$2:$A$2367,Retargeting!$A$2:$B$1703,2,FALSE),""),"No")</f>
        <v/>
      </c>
      <c r="S800" t="str">
        <f>IFERROR(IF(H800="conversion",VLOOKUP($A$2:$A$2367,Prospecting!$A$2:$B$427,2,FALSE),""),"No")</f>
        <v/>
      </c>
    </row>
    <row r="801" spans="1:19" x14ac:dyDescent="0.2">
      <c r="A801">
        <v>86</v>
      </c>
      <c r="B801" s="1">
        <v>43467.65625</v>
      </c>
      <c r="C801" s="7">
        <f t="shared" si="60"/>
        <v>4</v>
      </c>
      <c r="D801" s="1" t="str">
        <f>VLOOKUP($C$2:$C$2367,Weekday!$A$1:$B$8,2,FALSE)</f>
        <v>Wednesday</v>
      </c>
      <c r="E801" t="s">
        <v>351</v>
      </c>
      <c r="F801" t="s">
        <v>346</v>
      </c>
      <c r="G801" t="s">
        <v>8</v>
      </c>
      <c r="H801" t="s">
        <v>9</v>
      </c>
      <c r="I801" t="s">
        <v>30</v>
      </c>
      <c r="J801" t="s">
        <v>16</v>
      </c>
      <c r="K801" t="s">
        <v>12</v>
      </c>
      <c r="L801" t="s">
        <v>33</v>
      </c>
      <c r="M801" s="13" t="str">
        <f>VLOOKUP($L$2:$L$2367,Agenumeric!$A$1:$B$6,2,FALSE)</f>
        <v>18_24</v>
      </c>
      <c r="N801" s="13" t="str">
        <f t="shared" si="61"/>
        <v>yes</v>
      </c>
      <c r="O801" s="13" t="str">
        <f t="shared" si="62"/>
        <v>Weekday</v>
      </c>
      <c r="P801" s="13">
        <f t="shared" si="63"/>
        <v>15</v>
      </c>
      <c r="Q801" s="13" t="str">
        <f t="shared" si="64"/>
        <v>Afternoon</v>
      </c>
      <c r="R801" t="str">
        <f>IFERROR(IF(H801="conversion",VLOOKUP($A$2:$A$2367,Retargeting!$A$2:$B$1703,2,FALSE),""),"No")</f>
        <v/>
      </c>
      <c r="S801" t="str">
        <f>IFERROR(IF(H801="conversion",VLOOKUP($A$2:$A$2367,Prospecting!$A$2:$B$427,2,FALSE),""),"No")</f>
        <v/>
      </c>
    </row>
    <row r="802" spans="1:19" x14ac:dyDescent="0.2">
      <c r="A802">
        <v>86</v>
      </c>
      <c r="B802" s="1">
        <v>43468.506944444445</v>
      </c>
      <c r="C802" s="7">
        <f t="shared" si="60"/>
        <v>5</v>
      </c>
      <c r="D802" s="1" t="str">
        <f>VLOOKUP($C$2:$C$2367,Weekday!$A$1:$B$8,2,FALSE)</f>
        <v>Thursday</v>
      </c>
      <c r="E802" t="s">
        <v>351</v>
      </c>
      <c r="F802" t="s">
        <v>346</v>
      </c>
      <c r="G802" t="s">
        <v>8</v>
      </c>
      <c r="H802" t="s">
        <v>9</v>
      </c>
      <c r="I802" t="s">
        <v>30</v>
      </c>
      <c r="J802" t="s">
        <v>16</v>
      </c>
      <c r="K802" t="s">
        <v>12</v>
      </c>
      <c r="L802" t="s">
        <v>33</v>
      </c>
      <c r="M802" s="13" t="str">
        <f>VLOOKUP($L$2:$L$2367,Agenumeric!$A$1:$B$6,2,FALSE)</f>
        <v>18_24</v>
      </c>
      <c r="N802" s="13" t="str">
        <f t="shared" si="61"/>
        <v>yes</v>
      </c>
      <c r="O802" s="13" t="str">
        <f t="shared" si="62"/>
        <v>Weekday</v>
      </c>
      <c r="P802" s="13">
        <f t="shared" si="63"/>
        <v>12</v>
      </c>
      <c r="Q802" s="13" t="str">
        <f t="shared" si="64"/>
        <v>Afternoon</v>
      </c>
      <c r="R802" t="str">
        <f>IFERROR(IF(H802="conversion",VLOOKUP($A$2:$A$2367,Retargeting!$A$2:$B$1703,2,FALSE),""),"No")</f>
        <v/>
      </c>
      <c r="S802" t="str">
        <f>IFERROR(IF(H802="conversion",VLOOKUP($A$2:$A$2367,Prospecting!$A$2:$B$427,2,FALSE),""),"No")</f>
        <v/>
      </c>
    </row>
    <row r="803" spans="1:19" x14ac:dyDescent="0.2">
      <c r="A803">
        <v>86</v>
      </c>
      <c r="B803" s="1">
        <v>43468.678472222222</v>
      </c>
      <c r="C803" s="7">
        <f t="shared" si="60"/>
        <v>5</v>
      </c>
      <c r="D803" s="1" t="str">
        <f>VLOOKUP($C$2:$C$2367,Weekday!$A$1:$B$8,2,FALSE)</f>
        <v>Thursday</v>
      </c>
      <c r="E803" t="s">
        <v>351</v>
      </c>
      <c r="F803" t="s">
        <v>346</v>
      </c>
      <c r="G803" t="s">
        <v>8</v>
      </c>
      <c r="H803" t="s">
        <v>9</v>
      </c>
      <c r="I803" t="s">
        <v>126</v>
      </c>
      <c r="J803" t="s">
        <v>16</v>
      </c>
      <c r="K803" t="s">
        <v>12</v>
      </c>
      <c r="L803" t="s">
        <v>33</v>
      </c>
      <c r="M803" s="13" t="str">
        <f>VLOOKUP($L$2:$L$2367,Agenumeric!$A$1:$B$6,2,FALSE)</f>
        <v>18_24</v>
      </c>
      <c r="N803" s="13">
        <f t="shared" si="61"/>
        <v>0</v>
      </c>
      <c r="O803" s="13" t="str">
        <f t="shared" si="62"/>
        <v>Weekday</v>
      </c>
      <c r="P803" s="13">
        <f t="shared" si="63"/>
        <v>16</v>
      </c>
      <c r="Q803" s="13" t="str">
        <f t="shared" si="64"/>
        <v>Afternoon</v>
      </c>
      <c r="R803" t="str">
        <f>IFERROR(IF(H803="conversion",VLOOKUP($A$2:$A$2367,Retargeting!$A$2:$B$1703,2,FALSE),""),"No")</f>
        <v/>
      </c>
      <c r="S803" t="str">
        <f>IFERROR(IF(H803="conversion",VLOOKUP($A$2:$A$2367,Prospecting!$A$2:$B$427,2,FALSE),""),"No")</f>
        <v/>
      </c>
    </row>
    <row r="804" spans="1:19" x14ac:dyDescent="0.2">
      <c r="A804">
        <v>86</v>
      </c>
      <c r="B804" s="1">
        <v>43468.536805555559</v>
      </c>
      <c r="C804" s="7">
        <f t="shared" si="60"/>
        <v>5</v>
      </c>
      <c r="D804" s="1" t="str">
        <f>VLOOKUP($C$2:$C$2367,Weekday!$A$1:$B$8,2,FALSE)</f>
        <v>Thursday</v>
      </c>
      <c r="E804" t="s">
        <v>351</v>
      </c>
      <c r="F804" t="s">
        <v>346</v>
      </c>
      <c r="G804" t="s">
        <v>8</v>
      </c>
      <c r="H804" t="s">
        <v>9</v>
      </c>
      <c r="I804" t="s">
        <v>30</v>
      </c>
      <c r="J804" t="s">
        <v>16</v>
      </c>
      <c r="K804" t="s">
        <v>12</v>
      </c>
      <c r="L804" t="s">
        <v>33</v>
      </c>
      <c r="M804" s="13" t="str">
        <f>VLOOKUP($L$2:$L$2367,Agenumeric!$A$1:$B$6,2,FALSE)</f>
        <v>18_24</v>
      </c>
      <c r="N804" s="13" t="str">
        <f t="shared" si="61"/>
        <v>yes</v>
      </c>
      <c r="O804" s="13" t="str">
        <f t="shared" si="62"/>
        <v>Weekday</v>
      </c>
      <c r="P804" s="13">
        <f t="shared" si="63"/>
        <v>12</v>
      </c>
      <c r="Q804" s="13" t="str">
        <f t="shared" si="64"/>
        <v>Afternoon</v>
      </c>
      <c r="R804" t="str">
        <f>IFERROR(IF(H804="conversion",VLOOKUP($A$2:$A$2367,Retargeting!$A$2:$B$1703,2,FALSE),""),"No")</f>
        <v/>
      </c>
      <c r="S804" t="str">
        <f>IFERROR(IF(H804="conversion",VLOOKUP($A$2:$A$2367,Prospecting!$A$2:$B$427,2,FALSE),""),"No")</f>
        <v/>
      </c>
    </row>
    <row r="805" spans="1:19" x14ac:dyDescent="0.2">
      <c r="A805">
        <v>86</v>
      </c>
      <c r="B805" s="1">
        <v>43467.657638888886</v>
      </c>
      <c r="C805" s="7">
        <f t="shared" si="60"/>
        <v>4</v>
      </c>
      <c r="D805" s="1" t="str">
        <f>VLOOKUP($C$2:$C$2367,Weekday!$A$1:$B$8,2,FALSE)</f>
        <v>Wednesday</v>
      </c>
      <c r="E805" t="s">
        <v>351</v>
      </c>
      <c r="F805" t="s">
        <v>346</v>
      </c>
      <c r="G805" t="s">
        <v>8</v>
      </c>
      <c r="H805" t="s">
        <v>9</v>
      </c>
      <c r="I805" t="s">
        <v>30</v>
      </c>
      <c r="J805" t="s">
        <v>16</v>
      </c>
      <c r="K805" t="s">
        <v>12</v>
      </c>
      <c r="L805" t="s">
        <v>33</v>
      </c>
      <c r="M805" s="13" t="str">
        <f>VLOOKUP($L$2:$L$2367,Agenumeric!$A$1:$B$6,2,FALSE)</f>
        <v>18_24</v>
      </c>
      <c r="N805" s="13" t="str">
        <f t="shared" si="61"/>
        <v>yes</v>
      </c>
      <c r="O805" s="13" t="str">
        <f t="shared" si="62"/>
        <v>Weekday</v>
      </c>
      <c r="P805" s="13">
        <f t="shared" si="63"/>
        <v>15</v>
      </c>
      <c r="Q805" s="13" t="str">
        <f t="shared" si="64"/>
        <v>Afternoon</v>
      </c>
      <c r="R805" t="str">
        <f>IFERROR(IF(H805="conversion",VLOOKUP($A$2:$A$2367,Retargeting!$A$2:$B$1703,2,FALSE),""),"No")</f>
        <v/>
      </c>
      <c r="S805" t="str">
        <f>IFERROR(IF(H805="conversion",VLOOKUP($A$2:$A$2367,Prospecting!$A$2:$B$427,2,FALSE),""),"No")</f>
        <v/>
      </c>
    </row>
    <row r="806" spans="1:19" x14ac:dyDescent="0.2">
      <c r="A806">
        <v>86</v>
      </c>
      <c r="B806" s="1">
        <v>43467.654166666667</v>
      </c>
      <c r="C806" s="7">
        <f t="shared" si="60"/>
        <v>4</v>
      </c>
      <c r="D806" s="1" t="str">
        <f>VLOOKUP($C$2:$C$2367,Weekday!$A$1:$B$8,2,FALSE)</f>
        <v>Wednesday</v>
      </c>
      <c r="E806" t="s">
        <v>351</v>
      </c>
      <c r="F806" t="s">
        <v>346</v>
      </c>
      <c r="G806" t="s">
        <v>8</v>
      </c>
      <c r="H806" t="s">
        <v>9</v>
      </c>
      <c r="I806" t="s">
        <v>30</v>
      </c>
      <c r="J806" t="s">
        <v>16</v>
      </c>
      <c r="K806" t="s">
        <v>12</v>
      </c>
      <c r="L806" t="s">
        <v>33</v>
      </c>
      <c r="M806" s="13" t="str">
        <f>VLOOKUP($L$2:$L$2367,Agenumeric!$A$1:$B$6,2,FALSE)</f>
        <v>18_24</v>
      </c>
      <c r="N806" s="13" t="str">
        <f t="shared" si="61"/>
        <v>yes</v>
      </c>
      <c r="O806" s="13" t="str">
        <f t="shared" si="62"/>
        <v>Weekday</v>
      </c>
      <c r="P806" s="13">
        <f t="shared" si="63"/>
        <v>15</v>
      </c>
      <c r="Q806" s="13" t="str">
        <f t="shared" si="64"/>
        <v>Afternoon</v>
      </c>
      <c r="R806" t="str">
        <f>IFERROR(IF(H806="conversion",VLOOKUP($A$2:$A$2367,Retargeting!$A$2:$B$1703,2,FALSE),""),"No")</f>
        <v/>
      </c>
      <c r="S806" t="str">
        <f>IFERROR(IF(H806="conversion",VLOOKUP($A$2:$A$2367,Prospecting!$A$2:$B$427,2,FALSE),""),"No")</f>
        <v/>
      </c>
    </row>
    <row r="807" spans="1:19" x14ac:dyDescent="0.2">
      <c r="A807">
        <v>86</v>
      </c>
      <c r="B807" s="1">
        <v>43468.538888888892</v>
      </c>
      <c r="C807" s="7">
        <f t="shared" si="60"/>
        <v>5</v>
      </c>
      <c r="D807" s="1" t="str">
        <f>VLOOKUP($C$2:$C$2367,Weekday!$A$1:$B$8,2,FALSE)</f>
        <v>Thursday</v>
      </c>
      <c r="E807" t="s">
        <v>351</v>
      </c>
      <c r="F807" t="s">
        <v>346</v>
      </c>
      <c r="G807" t="s">
        <v>8</v>
      </c>
      <c r="H807" t="s">
        <v>9</v>
      </c>
      <c r="I807" t="s">
        <v>30</v>
      </c>
      <c r="J807" t="s">
        <v>16</v>
      </c>
      <c r="K807" t="s">
        <v>12</v>
      </c>
      <c r="L807" t="s">
        <v>33</v>
      </c>
      <c r="M807" s="13" t="str">
        <f>VLOOKUP($L$2:$L$2367,Agenumeric!$A$1:$B$6,2,FALSE)</f>
        <v>18_24</v>
      </c>
      <c r="N807" s="13" t="str">
        <f t="shared" si="61"/>
        <v>yes</v>
      </c>
      <c r="O807" s="13" t="str">
        <f t="shared" si="62"/>
        <v>Weekday</v>
      </c>
      <c r="P807" s="13">
        <f t="shared" si="63"/>
        <v>12</v>
      </c>
      <c r="Q807" s="13" t="str">
        <f t="shared" si="64"/>
        <v>Afternoon</v>
      </c>
      <c r="R807" t="str">
        <f>IFERROR(IF(H807="conversion",VLOOKUP($A$2:$A$2367,Retargeting!$A$2:$B$1703,2,FALSE),""),"No")</f>
        <v/>
      </c>
      <c r="S807" t="str">
        <f>IFERROR(IF(H807="conversion",VLOOKUP($A$2:$A$2367,Prospecting!$A$2:$B$427,2,FALSE),""),"No")</f>
        <v/>
      </c>
    </row>
    <row r="808" spans="1:19" x14ac:dyDescent="0.2">
      <c r="A808">
        <v>86</v>
      </c>
      <c r="B808" s="1">
        <v>43467.65347222222</v>
      </c>
      <c r="C808" s="7">
        <f t="shared" si="60"/>
        <v>4</v>
      </c>
      <c r="D808" s="1" t="str">
        <f>VLOOKUP($C$2:$C$2367,Weekday!$A$1:$B$8,2,FALSE)</f>
        <v>Wednesday</v>
      </c>
      <c r="E808" t="s">
        <v>351</v>
      </c>
      <c r="F808" t="s">
        <v>346</v>
      </c>
      <c r="G808" t="s">
        <v>8</v>
      </c>
      <c r="H808" t="s">
        <v>9</v>
      </c>
      <c r="I808" t="s">
        <v>30</v>
      </c>
      <c r="J808" t="s">
        <v>16</v>
      </c>
      <c r="K808" t="s">
        <v>12</v>
      </c>
      <c r="L808" t="s">
        <v>33</v>
      </c>
      <c r="M808" s="13" t="str">
        <f>VLOOKUP($L$2:$L$2367,Agenumeric!$A$1:$B$6,2,FALSE)</f>
        <v>18_24</v>
      </c>
      <c r="N808" s="13" t="str">
        <f t="shared" si="61"/>
        <v>yes</v>
      </c>
      <c r="O808" s="13" t="str">
        <f t="shared" si="62"/>
        <v>Weekday</v>
      </c>
      <c r="P808" s="13">
        <f t="shared" si="63"/>
        <v>15</v>
      </c>
      <c r="Q808" s="13" t="str">
        <f t="shared" si="64"/>
        <v>Afternoon</v>
      </c>
      <c r="R808" t="str">
        <f>IFERROR(IF(H808="conversion",VLOOKUP($A$2:$A$2367,Retargeting!$A$2:$B$1703,2,FALSE),""),"No")</f>
        <v/>
      </c>
      <c r="S808" t="str">
        <f>IFERROR(IF(H808="conversion",VLOOKUP($A$2:$A$2367,Prospecting!$A$2:$B$427,2,FALSE),""),"No")</f>
        <v/>
      </c>
    </row>
    <row r="809" spans="1:19" x14ac:dyDescent="0.2">
      <c r="A809">
        <v>86</v>
      </c>
      <c r="B809" s="1">
        <v>43468.506249999999</v>
      </c>
      <c r="C809" s="7">
        <f t="shared" si="60"/>
        <v>5</v>
      </c>
      <c r="D809" s="1" t="str">
        <f>VLOOKUP($C$2:$C$2367,Weekday!$A$1:$B$8,2,FALSE)</f>
        <v>Thursday</v>
      </c>
      <c r="E809" t="s">
        <v>351</v>
      </c>
      <c r="F809" t="s">
        <v>346</v>
      </c>
      <c r="G809" t="s">
        <v>8</v>
      </c>
      <c r="H809" t="s">
        <v>9</v>
      </c>
      <c r="I809" t="s">
        <v>30</v>
      </c>
      <c r="J809" t="s">
        <v>16</v>
      </c>
      <c r="K809" t="s">
        <v>12</v>
      </c>
      <c r="L809" t="s">
        <v>33</v>
      </c>
      <c r="M809" s="13" t="str">
        <f>VLOOKUP($L$2:$L$2367,Agenumeric!$A$1:$B$6,2,FALSE)</f>
        <v>18_24</v>
      </c>
      <c r="N809" s="13" t="str">
        <f t="shared" si="61"/>
        <v>yes</v>
      </c>
      <c r="O809" s="13" t="str">
        <f t="shared" si="62"/>
        <v>Weekday</v>
      </c>
      <c r="P809" s="13">
        <f t="shared" si="63"/>
        <v>12</v>
      </c>
      <c r="Q809" s="13" t="str">
        <f t="shared" si="64"/>
        <v>Afternoon</v>
      </c>
      <c r="R809" t="str">
        <f>IFERROR(IF(H809="conversion",VLOOKUP($A$2:$A$2367,Retargeting!$A$2:$B$1703,2,FALSE),""),"No")</f>
        <v/>
      </c>
      <c r="S809" t="str">
        <f>IFERROR(IF(H809="conversion",VLOOKUP($A$2:$A$2367,Prospecting!$A$2:$B$427,2,FALSE),""),"No")</f>
        <v/>
      </c>
    </row>
    <row r="810" spans="1:19" x14ac:dyDescent="0.2">
      <c r="A810">
        <v>86</v>
      </c>
      <c r="B810" s="1">
        <v>43467.656944444447</v>
      </c>
      <c r="C810" s="7">
        <f t="shared" si="60"/>
        <v>4</v>
      </c>
      <c r="D810" s="1" t="str">
        <f>VLOOKUP($C$2:$C$2367,Weekday!$A$1:$B$8,2,FALSE)</f>
        <v>Wednesday</v>
      </c>
      <c r="E810" t="s">
        <v>351</v>
      </c>
      <c r="F810" t="s">
        <v>346</v>
      </c>
      <c r="G810" t="s">
        <v>8</v>
      </c>
      <c r="H810" t="s">
        <v>9</v>
      </c>
      <c r="I810" t="s">
        <v>30</v>
      </c>
      <c r="J810" t="s">
        <v>16</v>
      </c>
      <c r="K810" t="s">
        <v>12</v>
      </c>
      <c r="L810" t="s">
        <v>33</v>
      </c>
      <c r="M810" s="13" t="str">
        <f>VLOOKUP($L$2:$L$2367,Agenumeric!$A$1:$B$6,2,FALSE)</f>
        <v>18_24</v>
      </c>
      <c r="N810" s="13" t="str">
        <f t="shared" si="61"/>
        <v>yes</v>
      </c>
      <c r="O810" s="13" t="str">
        <f t="shared" si="62"/>
        <v>Weekday</v>
      </c>
      <c r="P810" s="13">
        <f t="shared" si="63"/>
        <v>15</v>
      </c>
      <c r="Q810" s="13" t="str">
        <f t="shared" si="64"/>
        <v>Afternoon</v>
      </c>
      <c r="R810" t="str">
        <f>IFERROR(IF(H810="conversion",VLOOKUP($A$2:$A$2367,Retargeting!$A$2:$B$1703,2,FALSE),""),"No")</f>
        <v/>
      </c>
      <c r="S810" t="str">
        <f>IFERROR(IF(H810="conversion",VLOOKUP($A$2:$A$2367,Prospecting!$A$2:$B$427,2,FALSE),""),"No")</f>
        <v/>
      </c>
    </row>
    <row r="811" spans="1:19" x14ac:dyDescent="0.2">
      <c r="A811">
        <v>86</v>
      </c>
      <c r="B811" s="1">
        <v>43468.538194444445</v>
      </c>
      <c r="C811" s="7">
        <f t="shared" si="60"/>
        <v>5</v>
      </c>
      <c r="D811" s="1" t="str">
        <f>VLOOKUP($C$2:$C$2367,Weekday!$A$1:$B$8,2,FALSE)</f>
        <v>Thursday</v>
      </c>
      <c r="E811" t="s">
        <v>351</v>
      </c>
      <c r="F811" t="s">
        <v>346</v>
      </c>
      <c r="G811" t="s">
        <v>8</v>
      </c>
      <c r="H811" t="s">
        <v>9</v>
      </c>
      <c r="I811" t="s">
        <v>30</v>
      </c>
      <c r="J811" t="s">
        <v>16</v>
      </c>
      <c r="K811" t="s">
        <v>12</v>
      </c>
      <c r="L811" t="s">
        <v>33</v>
      </c>
      <c r="M811" s="13" t="str">
        <f>VLOOKUP($L$2:$L$2367,Agenumeric!$A$1:$B$6,2,FALSE)</f>
        <v>18_24</v>
      </c>
      <c r="N811" s="13" t="str">
        <f t="shared" si="61"/>
        <v>yes</v>
      </c>
      <c r="O811" s="13" t="str">
        <f t="shared" si="62"/>
        <v>Weekday</v>
      </c>
      <c r="P811" s="13">
        <f t="shared" si="63"/>
        <v>12</v>
      </c>
      <c r="Q811" s="13" t="str">
        <f t="shared" si="64"/>
        <v>Afternoon</v>
      </c>
      <c r="R811" t="str">
        <f>IFERROR(IF(H811="conversion",VLOOKUP($A$2:$A$2367,Retargeting!$A$2:$B$1703,2,FALSE),""),"No")</f>
        <v/>
      </c>
      <c r="S811" t="str">
        <f>IFERROR(IF(H811="conversion",VLOOKUP($A$2:$A$2367,Prospecting!$A$2:$B$427,2,FALSE),""),"No")</f>
        <v/>
      </c>
    </row>
    <row r="812" spans="1:19" x14ac:dyDescent="0.2">
      <c r="A812">
        <v>86</v>
      </c>
      <c r="B812" s="1">
        <v>43468.506944444445</v>
      </c>
      <c r="C812" s="7">
        <f t="shared" si="60"/>
        <v>5</v>
      </c>
      <c r="D812" s="1" t="str">
        <f>VLOOKUP($C$2:$C$2367,Weekday!$A$1:$B$8,2,FALSE)</f>
        <v>Thursday</v>
      </c>
      <c r="E812" t="s">
        <v>351</v>
      </c>
      <c r="F812" t="s">
        <v>346</v>
      </c>
      <c r="G812" t="s">
        <v>8</v>
      </c>
      <c r="H812" t="s">
        <v>9</v>
      </c>
      <c r="I812" t="s">
        <v>30</v>
      </c>
      <c r="J812" t="s">
        <v>16</v>
      </c>
      <c r="K812" t="s">
        <v>12</v>
      </c>
      <c r="L812" t="s">
        <v>33</v>
      </c>
      <c r="M812" s="13" t="str">
        <f>VLOOKUP($L$2:$L$2367,Agenumeric!$A$1:$B$6,2,FALSE)</f>
        <v>18_24</v>
      </c>
      <c r="N812" s="13" t="str">
        <f t="shared" si="61"/>
        <v>yes</v>
      </c>
      <c r="O812" s="13" t="str">
        <f t="shared" si="62"/>
        <v>Weekday</v>
      </c>
      <c r="P812" s="13">
        <f t="shared" si="63"/>
        <v>12</v>
      </c>
      <c r="Q812" s="13" t="str">
        <f t="shared" si="64"/>
        <v>Afternoon</v>
      </c>
      <c r="R812" t="str">
        <f>IFERROR(IF(H812="conversion",VLOOKUP($A$2:$A$2367,Retargeting!$A$2:$B$1703,2,FALSE),""),"No")</f>
        <v/>
      </c>
      <c r="S812" t="str">
        <f>IFERROR(IF(H812="conversion",VLOOKUP($A$2:$A$2367,Prospecting!$A$2:$B$427,2,FALSE),""),"No")</f>
        <v/>
      </c>
    </row>
    <row r="813" spans="1:19" x14ac:dyDescent="0.2">
      <c r="A813">
        <v>86</v>
      </c>
      <c r="B813" s="1">
        <v>43468.506249999999</v>
      </c>
      <c r="C813" s="7">
        <f t="shared" si="60"/>
        <v>5</v>
      </c>
      <c r="D813" s="1" t="str">
        <f>VLOOKUP($C$2:$C$2367,Weekday!$A$1:$B$8,2,FALSE)</f>
        <v>Thursday</v>
      </c>
      <c r="E813" t="s">
        <v>351</v>
      </c>
      <c r="F813" t="s">
        <v>346</v>
      </c>
      <c r="G813" t="s">
        <v>8</v>
      </c>
      <c r="H813" t="s">
        <v>9</v>
      </c>
      <c r="I813" t="s">
        <v>30</v>
      </c>
      <c r="J813" t="s">
        <v>16</v>
      </c>
      <c r="K813" t="s">
        <v>12</v>
      </c>
      <c r="L813" t="s">
        <v>33</v>
      </c>
      <c r="M813" s="13" t="str">
        <f>VLOOKUP($L$2:$L$2367,Agenumeric!$A$1:$B$6,2,FALSE)</f>
        <v>18_24</v>
      </c>
      <c r="N813" s="13" t="str">
        <f t="shared" si="61"/>
        <v>yes</v>
      </c>
      <c r="O813" s="13" t="str">
        <f t="shared" si="62"/>
        <v>Weekday</v>
      </c>
      <c r="P813" s="13">
        <f t="shared" si="63"/>
        <v>12</v>
      </c>
      <c r="Q813" s="13" t="str">
        <f t="shared" si="64"/>
        <v>Afternoon</v>
      </c>
      <c r="R813" t="str">
        <f>IFERROR(IF(H813="conversion",VLOOKUP($A$2:$A$2367,Retargeting!$A$2:$B$1703,2,FALSE),""),"No")</f>
        <v/>
      </c>
      <c r="S813" t="str">
        <f>IFERROR(IF(H813="conversion",VLOOKUP($A$2:$A$2367,Prospecting!$A$2:$B$427,2,FALSE),""),"No")</f>
        <v/>
      </c>
    </row>
    <row r="814" spans="1:19" x14ac:dyDescent="0.2">
      <c r="A814">
        <v>86</v>
      </c>
      <c r="B814" s="1">
        <v>43467.666666666664</v>
      </c>
      <c r="C814" s="7">
        <f t="shared" si="60"/>
        <v>4</v>
      </c>
      <c r="D814" s="1" t="str">
        <f>VLOOKUP($C$2:$C$2367,Weekday!$A$1:$B$8,2,FALSE)</f>
        <v>Wednesday</v>
      </c>
      <c r="E814" t="s">
        <v>351</v>
      </c>
      <c r="F814" t="s">
        <v>346</v>
      </c>
      <c r="G814" t="s">
        <v>8</v>
      </c>
      <c r="H814" t="s">
        <v>9</v>
      </c>
      <c r="I814" t="s">
        <v>30</v>
      </c>
      <c r="J814" t="s">
        <v>16</v>
      </c>
      <c r="K814" t="s">
        <v>12</v>
      </c>
      <c r="L814" t="s">
        <v>33</v>
      </c>
      <c r="M814" s="13" t="str">
        <f>VLOOKUP($L$2:$L$2367,Agenumeric!$A$1:$B$6,2,FALSE)</f>
        <v>18_24</v>
      </c>
      <c r="N814" s="13" t="str">
        <f t="shared" si="61"/>
        <v>yes</v>
      </c>
      <c r="O814" s="13" t="str">
        <f t="shared" si="62"/>
        <v>Weekday</v>
      </c>
      <c r="P814" s="13">
        <f t="shared" si="63"/>
        <v>16</v>
      </c>
      <c r="Q814" s="13" t="str">
        <f t="shared" si="64"/>
        <v>Afternoon</v>
      </c>
      <c r="R814" t="str">
        <f>IFERROR(IF(H814="conversion",VLOOKUP($A$2:$A$2367,Retargeting!$A$2:$B$1703,2,FALSE),""),"No")</f>
        <v/>
      </c>
      <c r="S814" t="str">
        <f>IFERROR(IF(H814="conversion",VLOOKUP($A$2:$A$2367,Prospecting!$A$2:$B$427,2,FALSE),""),"No")</f>
        <v/>
      </c>
    </row>
    <row r="815" spans="1:19" x14ac:dyDescent="0.2">
      <c r="A815">
        <v>86</v>
      </c>
      <c r="B815" s="1">
        <v>43468.506249999999</v>
      </c>
      <c r="C815" s="7">
        <f t="shared" si="60"/>
        <v>5</v>
      </c>
      <c r="D815" s="1" t="str">
        <f>VLOOKUP($C$2:$C$2367,Weekday!$A$1:$B$8,2,FALSE)</f>
        <v>Thursday</v>
      </c>
      <c r="E815" t="s">
        <v>351</v>
      </c>
      <c r="F815" t="s">
        <v>346</v>
      </c>
      <c r="G815" t="s">
        <v>8</v>
      </c>
      <c r="H815" t="s">
        <v>9</v>
      </c>
      <c r="I815" t="s">
        <v>30</v>
      </c>
      <c r="J815" t="s">
        <v>16</v>
      </c>
      <c r="K815" t="s">
        <v>12</v>
      </c>
      <c r="L815" t="s">
        <v>33</v>
      </c>
      <c r="M815" s="13" t="str">
        <f>VLOOKUP($L$2:$L$2367,Agenumeric!$A$1:$B$6,2,FALSE)</f>
        <v>18_24</v>
      </c>
      <c r="N815" s="13" t="str">
        <f t="shared" si="61"/>
        <v>yes</v>
      </c>
      <c r="O815" s="13" t="str">
        <f t="shared" si="62"/>
        <v>Weekday</v>
      </c>
      <c r="P815" s="13">
        <f t="shared" si="63"/>
        <v>12</v>
      </c>
      <c r="Q815" s="13" t="str">
        <f t="shared" si="64"/>
        <v>Afternoon</v>
      </c>
      <c r="R815" t="str">
        <f>IFERROR(IF(H815="conversion",VLOOKUP($A$2:$A$2367,Retargeting!$A$2:$B$1703,2,FALSE),""),"No")</f>
        <v/>
      </c>
      <c r="S815" t="str">
        <f>IFERROR(IF(H815="conversion",VLOOKUP($A$2:$A$2367,Prospecting!$A$2:$B$427,2,FALSE),""),"No")</f>
        <v/>
      </c>
    </row>
    <row r="816" spans="1:19" x14ac:dyDescent="0.2">
      <c r="A816">
        <v>86</v>
      </c>
      <c r="B816" s="1">
        <v>43468.538888888892</v>
      </c>
      <c r="C816" s="7">
        <f t="shared" si="60"/>
        <v>5</v>
      </c>
      <c r="D816" s="1" t="str">
        <f>VLOOKUP($C$2:$C$2367,Weekday!$A$1:$B$8,2,FALSE)</f>
        <v>Thursday</v>
      </c>
      <c r="E816" t="s">
        <v>351</v>
      </c>
      <c r="F816" t="s">
        <v>346</v>
      </c>
      <c r="G816" t="s">
        <v>8</v>
      </c>
      <c r="H816" t="s">
        <v>9</v>
      </c>
      <c r="I816" t="s">
        <v>30</v>
      </c>
      <c r="J816" t="s">
        <v>16</v>
      </c>
      <c r="K816" t="s">
        <v>12</v>
      </c>
      <c r="L816" t="s">
        <v>33</v>
      </c>
      <c r="M816" s="13" t="str">
        <f>VLOOKUP($L$2:$L$2367,Agenumeric!$A$1:$B$6,2,FALSE)</f>
        <v>18_24</v>
      </c>
      <c r="N816" s="13" t="str">
        <f t="shared" si="61"/>
        <v>yes</v>
      </c>
      <c r="O816" s="13" t="str">
        <f t="shared" si="62"/>
        <v>Weekday</v>
      </c>
      <c r="P816" s="13">
        <f t="shared" si="63"/>
        <v>12</v>
      </c>
      <c r="Q816" s="13" t="str">
        <f t="shared" si="64"/>
        <v>Afternoon</v>
      </c>
      <c r="R816" t="str">
        <f>IFERROR(IF(H816="conversion",VLOOKUP($A$2:$A$2367,Retargeting!$A$2:$B$1703,2,FALSE),""),"No")</f>
        <v/>
      </c>
      <c r="S816" t="str">
        <f>IFERROR(IF(H816="conversion",VLOOKUP($A$2:$A$2367,Prospecting!$A$2:$B$427,2,FALSE),""),"No")</f>
        <v/>
      </c>
    </row>
    <row r="817" spans="1:19" x14ac:dyDescent="0.2">
      <c r="A817">
        <v>86</v>
      </c>
      <c r="B817" s="1">
        <v>43468.679166666669</v>
      </c>
      <c r="C817" s="7">
        <f t="shared" si="60"/>
        <v>5</v>
      </c>
      <c r="D817" s="1" t="str">
        <f>VLOOKUP($C$2:$C$2367,Weekday!$A$1:$B$8,2,FALSE)</f>
        <v>Thursday</v>
      </c>
      <c r="E817" t="s">
        <v>351</v>
      </c>
      <c r="F817" t="s">
        <v>346</v>
      </c>
      <c r="G817" t="s">
        <v>8</v>
      </c>
      <c r="H817" t="s">
        <v>20</v>
      </c>
      <c r="I817" t="s">
        <v>308</v>
      </c>
      <c r="J817" t="s">
        <v>16</v>
      </c>
      <c r="K817" t="s">
        <v>12</v>
      </c>
      <c r="L817" t="s">
        <v>33</v>
      </c>
      <c r="M817" s="13" t="str">
        <f>VLOOKUP($L$2:$L$2367,Agenumeric!$A$1:$B$6,2,FALSE)</f>
        <v>18_24</v>
      </c>
      <c r="N817" s="13">
        <f t="shared" si="61"/>
        <v>0</v>
      </c>
      <c r="O817" s="13" t="str">
        <f t="shared" si="62"/>
        <v>Weekday</v>
      </c>
      <c r="P817" s="13">
        <f t="shared" si="63"/>
        <v>16</v>
      </c>
      <c r="Q817" s="13" t="str">
        <f t="shared" si="64"/>
        <v>Afternoon</v>
      </c>
      <c r="R817" t="str">
        <f>IFERROR(IF(H817="conversion",VLOOKUP($A$2:$A$2367,Retargeting!$A$2:$B$1703,2,FALSE),""),"No")</f>
        <v/>
      </c>
      <c r="S817" t="str">
        <f>IFERROR(IF(H817="conversion",VLOOKUP($A$2:$A$2367,Prospecting!$A$2:$B$427,2,FALSE),""),"No")</f>
        <v/>
      </c>
    </row>
    <row r="818" spans="1:19" x14ac:dyDescent="0.2">
      <c r="A818">
        <v>86</v>
      </c>
      <c r="B818" s="1">
        <v>43468.539583333331</v>
      </c>
      <c r="C818" s="7">
        <f t="shared" si="60"/>
        <v>5</v>
      </c>
      <c r="D818" s="1" t="str">
        <f>VLOOKUP($C$2:$C$2367,Weekday!$A$1:$B$8,2,FALSE)</f>
        <v>Thursday</v>
      </c>
      <c r="E818" t="s">
        <v>351</v>
      </c>
      <c r="F818" t="s">
        <v>346</v>
      </c>
      <c r="G818" t="s">
        <v>8</v>
      </c>
      <c r="H818" t="s">
        <v>9</v>
      </c>
      <c r="I818" t="s">
        <v>30</v>
      </c>
      <c r="J818" t="s">
        <v>16</v>
      </c>
      <c r="K818" t="s">
        <v>12</v>
      </c>
      <c r="L818" t="s">
        <v>33</v>
      </c>
      <c r="M818" s="13" t="str">
        <f>VLOOKUP($L$2:$L$2367,Agenumeric!$A$1:$B$6,2,FALSE)</f>
        <v>18_24</v>
      </c>
      <c r="N818" s="13" t="str">
        <f t="shared" si="61"/>
        <v>yes</v>
      </c>
      <c r="O818" s="13" t="str">
        <f t="shared" si="62"/>
        <v>Weekday</v>
      </c>
      <c r="P818" s="13">
        <f t="shared" si="63"/>
        <v>12</v>
      </c>
      <c r="Q818" s="13" t="str">
        <f t="shared" si="64"/>
        <v>Afternoon</v>
      </c>
      <c r="R818" t="str">
        <f>IFERROR(IF(H818="conversion",VLOOKUP($A$2:$A$2367,Retargeting!$A$2:$B$1703,2,FALSE),""),"No")</f>
        <v/>
      </c>
      <c r="S818" t="str">
        <f>IFERROR(IF(H818="conversion",VLOOKUP($A$2:$A$2367,Prospecting!$A$2:$B$427,2,FALSE),""),"No")</f>
        <v/>
      </c>
    </row>
    <row r="819" spans="1:19" x14ac:dyDescent="0.2">
      <c r="A819">
        <v>86</v>
      </c>
      <c r="B819" s="1">
        <v>43467.674305555556</v>
      </c>
      <c r="C819" s="7">
        <f t="shared" si="60"/>
        <v>4</v>
      </c>
      <c r="D819" s="1" t="str">
        <f>VLOOKUP($C$2:$C$2367,Weekday!$A$1:$B$8,2,FALSE)</f>
        <v>Wednesday</v>
      </c>
      <c r="E819" t="s">
        <v>351</v>
      </c>
      <c r="F819" t="s">
        <v>346</v>
      </c>
      <c r="G819" t="s">
        <v>8</v>
      </c>
      <c r="H819" t="s">
        <v>9</v>
      </c>
      <c r="I819" t="s">
        <v>30</v>
      </c>
      <c r="J819" t="s">
        <v>16</v>
      </c>
      <c r="K819" t="s">
        <v>12</v>
      </c>
      <c r="L819" t="s">
        <v>33</v>
      </c>
      <c r="M819" s="13" t="str">
        <f>VLOOKUP($L$2:$L$2367,Agenumeric!$A$1:$B$6,2,FALSE)</f>
        <v>18_24</v>
      </c>
      <c r="N819" s="13" t="str">
        <f t="shared" si="61"/>
        <v>yes</v>
      </c>
      <c r="O819" s="13" t="str">
        <f t="shared" si="62"/>
        <v>Weekday</v>
      </c>
      <c r="P819" s="13">
        <f t="shared" si="63"/>
        <v>16</v>
      </c>
      <c r="Q819" s="13" t="str">
        <f t="shared" si="64"/>
        <v>Afternoon</v>
      </c>
      <c r="R819" t="str">
        <f>IFERROR(IF(H819="conversion",VLOOKUP($A$2:$A$2367,Retargeting!$A$2:$B$1703,2,FALSE),""),"No")</f>
        <v/>
      </c>
      <c r="S819" t="str">
        <f>IFERROR(IF(H819="conversion",VLOOKUP($A$2:$A$2367,Prospecting!$A$2:$B$427,2,FALSE),""),"No")</f>
        <v/>
      </c>
    </row>
    <row r="820" spans="1:19" x14ac:dyDescent="0.2">
      <c r="A820">
        <v>86</v>
      </c>
      <c r="B820" s="1">
        <v>43468.63958333333</v>
      </c>
      <c r="C820" s="7">
        <f t="shared" si="60"/>
        <v>5</v>
      </c>
      <c r="D820" s="1" t="str">
        <f>VLOOKUP($C$2:$C$2367,Weekday!$A$1:$B$8,2,FALSE)</f>
        <v>Thursday</v>
      </c>
      <c r="E820" t="s">
        <v>351</v>
      </c>
      <c r="F820" t="s">
        <v>346</v>
      </c>
      <c r="G820" t="s">
        <v>8</v>
      </c>
      <c r="H820" t="s">
        <v>9</v>
      </c>
      <c r="I820" t="s">
        <v>126</v>
      </c>
      <c r="J820" t="s">
        <v>16</v>
      </c>
      <c r="K820" t="s">
        <v>12</v>
      </c>
      <c r="L820" t="s">
        <v>33</v>
      </c>
      <c r="M820" s="13" t="str">
        <f>VLOOKUP($L$2:$L$2367,Agenumeric!$A$1:$B$6,2,FALSE)</f>
        <v>18_24</v>
      </c>
      <c r="N820" s="13">
        <f t="shared" si="61"/>
        <v>0</v>
      </c>
      <c r="O820" s="13" t="str">
        <f t="shared" si="62"/>
        <v>Weekday</v>
      </c>
      <c r="P820" s="13">
        <f t="shared" si="63"/>
        <v>15</v>
      </c>
      <c r="Q820" s="13" t="str">
        <f t="shared" si="64"/>
        <v>Afternoon</v>
      </c>
      <c r="R820" t="str">
        <f>IFERROR(IF(H820="conversion",VLOOKUP($A$2:$A$2367,Retargeting!$A$2:$B$1703,2,FALSE),""),"No")</f>
        <v/>
      </c>
      <c r="S820" t="str">
        <f>IFERROR(IF(H820="conversion",VLOOKUP($A$2:$A$2367,Prospecting!$A$2:$B$427,2,FALSE),""),"No")</f>
        <v/>
      </c>
    </row>
    <row r="821" spans="1:19" x14ac:dyDescent="0.2">
      <c r="A821">
        <v>86</v>
      </c>
      <c r="B821" s="1">
        <v>43468.537499999999</v>
      </c>
      <c r="C821" s="7">
        <f t="shared" si="60"/>
        <v>5</v>
      </c>
      <c r="D821" s="1" t="str">
        <f>VLOOKUP($C$2:$C$2367,Weekday!$A$1:$B$8,2,FALSE)</f>
        <v>Thursday</v>
      </c>
      <c r="E821" t="s">
        <v>351</v>
      </c>
      <c r="F821" t="s">
        <v>346</v>
      </c>
      <c r="G821" t="s">
        <v>8</v>
      </c>
      <c r="H821" t="s">
        <v>9</v>
      </c>
      <c r="I821" t="s">
        <v>30</v>
      </c>
      <c r="J821" t="s">
        <v>16</v>
      </c>
      <c r="K821" t="s">
        <v>12</v>
      </c>
      <c r="L821" t="s">
        <v>33</v>
      </c>
      <c r="M821" s="13" t="str">
        <f>VLOOKUP($L$2:$L$2367,Agenumeric!$A$1:$B$6,2,FALSE)</f>
        <v>18_24</v>
      </c>
      <c r="N821" s="13" t="str">
        <f t="shared" si="61"/>
        <v>yes</v>
      </c>
      <c r="O821" s="13" t="str">
        <f t="shared" si="62"/>
        <v>Weekday</v>
      </c>
      <c r="P821" s="13">
        <f t="shared" si="63"/>
        <v>12</v>
      </c>
      <c r="Q821" s="13" t="str">
        <f t="shared" si="64"/>
        <v>Afternoon</v>
      </c>
      <c r="R821" t="str">
        <f>IFERROR(IF(H821="conversion",VLOOKUP($A$2:$A$2367,Retargeting!$A$2:$B$1703,2,FALSE),""),"No")</f>
        <v/>
      </c>
      <c r="S821" t="str">
        <f>IFERROR(IF(H821="conversion",VLOOKUP($A$2:$A$2367,Prospecting!$A$2:$B$427,2,FALSE),""),"No")</f>
        <v/>
      </c>
    </row>
    <row r="822" spans="1:19" x14ac:dyDescent="0.2">
      <c r="A822">
        <v>86</v>
      </c>
      <c r="B822" s="1">
        <v>43468.538888888892</v>
      </c>
      <c r="C822" s="7">
        <f t="shared" si="60"/>
        <v>5</v>
      </c>
      <c r="D822" s="1" t="str">
        <f>VLOOKUP($C$2:$C$2367,Weekday!$A$1:$B$8,2,FALSE)</f>
        <v>Thursday</v>
      </c>
      <c r="E822" t="s">
        <v>351</v>
      </c>
      <c r="F822" t="s">
        <v>346</v>
      </c>
      <c r="G822" t="s">
        <v>8</v>
      </c>
      <c r="H822" t="s">
        <v>9</v>
      </c>
      <c r="I822" t="s">
        <v>30</v>
      </c>
      <c r="J822" t="s">
        <v>16</v>
      </c>
      <c r="K822" t="s">
        <v>12</v>
      </c>
      <c r="L822" t="s">
        <v>33</v>
      </c>
      <c r="M822" s="13" t="str">
        <f>VLOOKUP($L$2:$L$2367,Agenumeric!$A$1:$B$6,2,FALSE)</f>
        <v>18_24</v>
      </c>
      <c r="N822" s="13" t="str">
        <f t="shared" si="61"/>
        <v>yes</v>
      </c>
      <c r="O822" s="13" t="str">
        <f t="shared" si="62"/>
        <v>Weekday</v>
      </c>
      <c r="P822" s="13">
        <f t="shared" si="63"/>
        <v>12</v>
      </c>
      <c r="Q822" s="13" t="str">
        <f t="shared" si="64"/>
        <v>Afternoon</v>
      </c>
      <c r="R822" t="str">
        <f>IFERROR(IF(H822="conversion",VLOOKUP($A$2:$A$2367,Retargeting!$A$2:$B$1703,2,FALSE),""),"No")</f>
        <v/>
      </c>
      <c r="S822" t="str">
        <f>IFERROR(IF(H822="conversion",VLOOKUP($A$2:$A$2367,Prospecting!$A$2:$B$427,2,FALSE),""),"No")</f>
        <v/>
      </c>
    </row>
    <row r="823" spans="1:19" x14ac:dyDescent="0.2">
      <c r="A823">
        <v>86</v>
      </c>
      <c r="B823" s="1">
        <v>43468.387499999997</v>
      </c>
      <c r="C823" s="7">
        <f t="shared" si="60"/>
        <v>5</v>
      </c>
      <c r="D823" s="1" t="str">
        <f>VLOOKUP($C$2:$C$2367,Weekday!$A$1:$B$8,2,FALSE)</f>
        <v>Thursday</v>
      </c>
      <c r="E823" t="s">
        <v>351</v>
      </c>
      <c r="F823" t="s">
        <v>346</v>
      </c>
      <c r="G823" t="s">
        <v>8</v>
      </c>
      <c r="H823" t="s">
        <v>9</v>
      </c>
      <c r="I823" t="s">
        <v>37</v>
      </c>
      <c r="J823" t="s">
        <v>16</v>
      </c>
      <c r="K823" t="s">
        <v>12</v>
      </c>
      <c r="L823" t="s">
        <v>33</v>
      </c>
      <c r="M823" s="13" t="str">
        <f>VLOOKUP($L$2:$L$2367,Agenumeric!$A$1:$B$6,2,FALSE)</f>
        <v>18_24</v>
      </c>
      <c r="N823" s="13">
        <f t="shared" si="61"/>
        <v>0</v>
      </c>
      <c r="O823" s="13" t="str">
        <f t="shared" si="62"/>
        <v>Weekday</v>
      </c>
      <c r="P823" s="13">
        <f t="shared" si="63"/>
        <v>9</v>
      </c>
      <c r="Q823" s="13" t="str">
        <f t="shared" si="64"/>
        <v>Morning</v>
      </c>
      <c r="R823" t="str">
        <f>IFERROR(IF(H823="conversion",VLOOKUP($A$2:$A$2367,Retargeting!$A$2:$B$1703,2,FALSE),""),"No")</f>
        <v/>
      </c>
      <c r="S823" t="str">
        <f>IFERROR(IF(H823="conversion",VLOOKUP($A$2:$A$2367,Prospecting!$A$2:$B$427,2,FALSE),""),"No")</f>
        <v/>
      </c>
    </row>
    <row r="824" spans="1:19" x14ac:dyDescent="0.2">
      <c r="A824">
        <v>86</v>
      </c>
      <c r="B824" s="1">
        <v>43468.536805555559</v>
      </c>
      <c r="C824" s="7">
        <f t="shared" si="60"/>
        <v>5</v>
      </c>
      <c r="D824" s="1" t="str">
        <f>VLOOKUP($C$2:$C$2367,Weekday!$A$1:$B$8,2,FALSE)</f>
        <v>Thursday</v>
      </c>
      <c r="E824" t="s">
        <v>351</v>
      </c>
      <c r="F824" t="s">
        <v>346</v>
      </c>
      <c r="G824" t="s">
        <v>8</v>
      </c>
      <c r="H824" t="s">
        <v>9</v>
      </c>
      <c r="I824" t="s">
        <v>30</v>
      </c>
      <c r="J824" t="s">
        <v>16</v>
      </c>
      <c r="K824" t="s">
        <v>12</v>
      </c>
      <c r="L824" t="s">
        <v>33</v>
      </c>
      <c r="M824" s="13" t="str">
        <f>VLOOKUP($L$2:$L$2367,Agenumeric!$A$1:$B$6,2,FALSE)</f>
        <v>18_24</v>
      </c>
      <c r="N824" s="13" t="str">
        <f t="shared" si="61"/>
        <v>yes</v>
      </c>
      <c r="O824" s="13" t="str">
        <f t="shared" si="62"/>
        <v>Weekday</v>
      </c>
      <c r="P824" s="13">
        <f t="shared" si="63"/>
        <v>12</v>
      </c>
      <c r="Q824" s="13" t="str">
        <f t="shared" si="64"/>
        <v>Afternoon</v>
      </c>
      <c r="R824" t="str">
        <f>IFERROR(IF(H824="conversion",VLOOKUP($A$2:$A$2367,Retargeting!$A$2:$B$1703,2,FALSE),""),"No")</f>
        <v/>
      </c>
      <c r="S824" t="str">
        <f>IFERROR(IF(H824="conversion",VLOOKUP($A$2:$A$2367,Prospecting!$A$2:$B$427,2,FALSE),""),"No")</f>
        <v/>
      </c>
    </row>
    <row r="825" spans="1:19" x14ac:dyDescent="0.2">
      <c r="A825">
        <v>86</v>
      </c>
      <c r="B825" s="1">
        <v>43467.674305555556</v>
      </c>
      <c r="C825" s="7">
        <f t="shared" si="60"/>
        <v>4</v>
      </c>
      <c r="D825" s="1" t="str">
        <f>VLOOKUP($C$2:$C$2367,Weekday!$A$1:$B$8,2,FALSE)</f>
        <v>Wednesday</v>
      </c>
      <c r="E825" t="s">
        <v>351</v>
      </c>
      <c r="F825" t="s">
        <v>346</v>
      </c>
      <c r="G825" t="s">
        <v>8</v>
      </c>
      <c r="H825" t="s">
        <v>9</v>
      </c>
      <c r="I825" t="s">
        <v>30</v>
      </c>
      <c r="J825" t="s">
        <v>16</v>
      </c>
      <c r="K825" t="s">
        <v>12</v>
      </c>
      <c r="L825" t="s">
        <v>33</v>
      </c>
      <c r="M825" s="13" t="str">
        <f>VLOOKUP($L$2:$L$2367,Agenumeric!$A$1:$B$6,2,FALSE)</f>
        <v>18_24</v>
      </c>
      <c r="N825" s="13" t="str">
        <f t="shared" si="61"/>
        <v>yes</v>
      </c>
      <c r="O825" s="13" t="str">
        <f t="shared" si="62"/>
        <v>Weekday</v>
      </c>
      <c r="P825" s="13">
        <f t="shared" si="63"/>
        <v>16</v>
      </c>
      <c r="Q825" s="13" t="str">
        <f t="shared" si="64"/>
        <v>Afternoon</v>
      </c>
      <c r="R825" t="str">
        <f>IFERROR(IF(H825="conversion",VLOOKUP($A$2:$A$2367,Retargeting!$A$2:$B$1703,2,FALSE),""),"No")</f>
        <v/>
      </c>
      <c r="S825" t="str">
        <f>IFERROR(IF(H825="conversion",VLOOKUP($A$2:$A$2367,Prospecting!$A$2:$B$427,2,FALSE),""),"No")</f>
        <v/>
      </c>
    </row>
    <row r="826" spans="1:19" x14ac:dyDescent="0.2">
      <c r="A826" s="2">
        <v>86</v>
      </c>
      <c r="B826" s="3">
        <v>43469.589583333334</v>
      </c>
      <c r="C826" s="7">
        <f t="shared" si="60"/>
        <v>6</v>
      </c>
      <c r="D826" s="1" t="str">
        <f>VLOOKUP($C$2:$C$2367,Weekday!$A$1:$B$8,2,FALSE)</f>
        <v>Friday</v>
      </c>
      <c r="E826" s="2" t="s">
        <v>351</v>
      </c>
      <c r="F826" s="2" t="s">
        <v>348</v>
      </c>
      <c r="G826" s="2" t="s">
        <v>8</v>
      </c>
      <c r="H826" s="2" t="s">
        <v>14</v>
      </c>
      <c r="I826" s="2" t="s">
        <v>308</v>
      </c>
      <c r="J826" s="2" t="s">
        <v>16</v>
      </c>
      <c r="K826" s="2" t="s">
        <v>12</v>
      </c>
      <c r="L826" s="2" t="s">
        <v>33</v>
      </c>
      <c r="M826" s="13" t="str">
        <f>VLOOKUP($L$2:$L$2367,Agenumeric!$A$1:$B$6,2,FALSE)</f>
        <v>18_24</v>
      </c>
      <c r="N826" s="13">
        <f t="shared" si="61"/>
        <v>0</v>
      </c>
      <c r="O826" s="13" t="str">
        <f t="shared" si="62"/>
        <v>Weekday</v>
      </c>
      <c r="P826" s="13">
        <f t="shared" si="63"/>
        <v>14</v>
      </c>
      <c r="Q826" s="13" t="str">
        <f t="shared" si="64"/>
        <v>Afternoon</v>
      </c>
      <c r="R826" t="str">
        <f>IFERROR(IF(H826="conversion",VLOOKUP($A$2:$A$2367,Retargeting!$A$2:$B$1703,2,FALSE),""),"No")</f>
        <v>Yes</v>
      </c>
      <c r="S826" t="str">
        <f>IFERROR(IF(H826="conversion",VLOOKUP($A$2:$A$2367,Prospecting!$A$2:$B$427,2,FALSE),""),"No")</f>
        <v>No</v>
      </c>
    </row>
    <row r="827" spans="1:19" x14ac:dyDescent="0.2">
      <c r="A827">
        <v>87</v>
      </c>
      <c r="B827" s="1">
        <v>43488.676388888889</v>
      </c>
      <c r="C827" s="7">
        <f t="shared" si="60"/>
        <v>4</v>
      </c>
      <c r="D827" s="1" t="str">
        <f>VLOOKUP($C$2:$C$2367,Weekday!$A$1:$B$8,2,FALSE)</f>
        <v>Wednesday</v>
      </c>
      <c r="E827" t="s">
        <v>351</v>
      </c>
      <c r="F827" t="s">
        <v>347</v>
      </c>
      <c r="G827" t="s">
        <v>19</v>
      </c>
      <c r="H827" t="s">
        <v>20</v>
      </c>
      <c r="I827" t="s">
        <v>242</v>
      </c>
      <c r="J827" t="s">
        <v>11</v>
      </c>
      <c r="K827" t="s">
        <v>17</v>
      </c>
      <c r="L827" t="s">
        <v>33</v>
      </c>
      <c r="M827" s="13" t="str">
        <f>VLOOKUP($L$2:$L$2367,Agenumeric!$A$1:$B$6,2,FALSE)</f>
        <v>18_24</v>
      </c>
      <c r="N827" s="13">
        <f t="shared" si="61"/>
        <v>0</v>
      </c>
      <c r="O827" s="13" t="str">
        <f t="shared" si="62"/>
        <v>Weekday</v>
      </c>
      <c r="P827" s="13">
        <f t="shared" si="63"/>
        <v>16</v>
      </c>
      <c r="Q827" s="13" t="str">
        <f t="shared" si="64"/>
        <v>Afternoon</v>
      </c>
      <c r="R827" t="str">
        <f>IFERROR(IF(H827="conversion",VLOOKUP($A$2:$A$2367,Retargeting!$A$2:$B$1703,2,FALSE),""),"No")</f>
        <v/>
      </c>
      <c r="S827" t="str">
        <f>IFERROR(IF(H827="conversion",VLOOKUP($A$2:$A$2367,Prospecting!$A$2:$B$427,2,FALSE),""),"No")</f>
        <v/>
      </c>
    </row>
    <row r="828" spans="1:19" x14ac:dyDescent="0.2">
      <c r="A828">
        <v>87</v>
      </c>
      <c r="B828" s="1">
        <v>43471.498611111114</v>
      </c>
      <c r="C828" s="7">
        <f t="shared" si="60"/>
        <v>1</v>
      </c>
      <c r="D828" s="1" t="str">
        <f>VLOOKUP($C$2:$C$2367,Weekday!$A$1:$B$8,2,FALSE)</f>
        <v>Sunday</v>
      </c>
      <c r="E828" t="s">
        <v>351</v>
      </c>
      <c r="F828" t="s">
        <v>347</v>
      </c>
      <c r="G828" t="s">
        <v>19</v>
      </c>
      <c r="H828" t="s">
        <v>25</v>
      </c>
      <c r="I828" t="s">
        <v>27</v>
      </c>
      <c r="J828" t="s">
        <v>22</v>
      </c>
      <c r="K828" t="s">
        <v>17</v>
      </c>
      <c r="L828" t="s">
        <v>33</v>
      </c>
      <c r="M828" s="13" t="str">
        <f>VLOOKUP($L$2:$L$2367,Agenumeric!$A$1:$B$6,2,FALSE)</f>
        <v>18_24</v>
      </c>
      <c r="N828" s="13">
        <f t="shared" si="61"/>
        <v>0</v>
      </c>
      <c r="O828" s="13" t="str">
        <f t="shared" si="62"/>
        <v>Weekend</v>
      </c>
      <c r="P828" s="13">
        <f t="shared" si="63"/>
        <v>11</v>
      </c>
      <c r="Q828" s="13" t="str">
        <f t="shared" si="64"/>
        <v>Morning</v>
      </c>
      <c r="R828" t="str">
        <f>IFERROR(IF(H828="conversion",VLOOKUP($A$2:$A$2367,Retargeting!$A$2:$B$1703,2,FALSE),""),"No")</f>
        <v/>
      </c>
      <c r="S828" t="str">
        <f>IFERROR(IF(H828="conversion",VLOOKUP($A$2:$A$2367,Prospecting!$A$2:$B$427,2,FALSE),""),"No")</f>
        <v/>
      </c>
    </row>
    <row r="829" spans="1:19" x14ac:dyDescent="0.2">
      <c r="A829" s="2">
        <v>87</v>
      </c>
      <c r="B829" s="3">
        <v>43495.583333333336</v>
      </c>
      <c r="C829" s="7">
        <f t="shared" si="60"/>
        <v>4</v>
      </c>
      <c r="D829" s="1" t="str">
        <f>VLOOKUP($C$2:$C$2367,Weekday!$A$1:$B$8,2,FALSE)</f>
        <v>Wednesday</v>
      </c>
      <c r="E829" s="2" t="s">
        <v>351</v>
      </c>
      <c r="F829" s="2" t="s">
        <v>348</v>
      </c>
      <c r="G829" s="2" t="s">
        <v>19</v>
      </c>
      <c r="H829" s="2" t="s">
        <v>14</v>
      </c>
      <c r="I829" s="2" t="s">
        <v>242</v>
      </c>
      <c r="J829" s="2" t="s">
        <v>11</v>
      </c>
      <c r="K829" s="2" t="s">
        <v>17</v>
      </c>
      <c r="L829" s="2" t="s">
        <v>33</v>
      </c>
      <c r="M829" s="13" t="str">
        <f>VLOOKUP($L$2:$L$2367,Agenumeric!$A$1:$B$6,2,FALSE)</f>
        <v>18_24</v>
      </c>
      <c r="N829" s="13">
        <f t="shared" si="61"/>
        <v>0</v>
      </c>
      <c r="O829" s="13" t="str">
        <f t="shared" si="62"/>
        <v>Weekday</v>
      </c>
      <c r="P829" s="13">
        <f t="shared" si="63"/>
        <v>14</v>
      </c>
      <c r="Q829" s="13" t="str">
        <f t="shared" si="64"/>
        <v>Afternoon</v>
      </c>
      <c r="R829" t="str">
        <f>IFERROR(IF(H829="conversion",VLOOKUP($A$2:$A$2367,Retargeting!$A$2:$B$1703,2,FALSE),""),"No")</f>
        <v>No</v>
      </c>
      <c r="S829" t="str">
        <f>IFERROR(IF(H829="conversion",VLOOKUP($A$2:$A$2367,Prospecting!$A$2:$B$427,2,FALSE),""),"No")</f>
        <v>Yes</v>
      </c>
    </row>
    <row r="830" spans="1:19" x14ac:dyDescent="0.2">
      <c r="A830">
        <v>88</v>
      </c>
      <c r="B830" s="1">
        <v>43477.724305555559</v>
      </c>
      <c r="C830" s="7">
        <f t="shared" si="60"/>
        <v>7</v>
      </c>
      <c r="D830" s="1" t="str">
        <f>VLOOKUP($C$2:$C$2367,Weekday!$A$1:$B$8,2,FALSE)</f>
        <v>Saturday</v>
      </c>
      <c r="E830" t="s">
        <v>351</v>
      </c>
      <c r="F830" t="s">
        <v>346</v>
      </c>
      <c r="G830" t="s">
        <v>19</v>
      </c>
      <c r="H830" t="s">
        <v>20</v>
      </c>
      <c r="I830" t="s">
        <v>119</v>
      </c>
      <c r="J830" t="s">
        <v>22</v>
      </c>
      <c r="K830" t="s">
        <v>12</v>
      </c>
      <c r="L830" t="s">
        <v>13</v>
      </c>
      <c r="M830" s="13" t="str">
        <f>VLOOKUP($L$2:$L$2367,Agenumeric!$A$1:$B$6,2,FALSE)</f>
        <v>25_34</v>
      </c>
      <c r="N830" s="13">
        <f t="shared" si="61"/>
        <v>0</v>
      </c>
      <c r="O830" s="13" t="str">
        <f t="shared" si="62"/>
        <v>Weekend</v>
      </c>
      <c r="P830" s="13">
        <f t="shared" si="63"/>
        <v>17</v>
      </c>
      <c r="Q830" s="13" t="str">
        <f t="shared" si="64"/>
        <v>Evening</v>
      </c>
      <c r="R830" t="str">
        <f>IFERROR(IF(H830="conversion",VLOOKUP($A$2:$A$2367,Retargeting!$A$2:$B$1703,2,FALSE),""),"No")</f>
        <v/>
      </c>
      <c r="S830" t="str">
        <f>IFERROR(IF(H830="conversion",VLOOKUP($A$2:$A$2367,Prospecting!$A$2:$B$427,2,FALSE),""),"No")</f>
        <v/>
      </c>
    </row>
    <row r="831" spans="1:19" x14ac:dyDescent="0.2">
      <c r="A831" s="2">
        <v>88</v>
      </c>
      <c r="B831" s="3">
        <v>43478.907638888886</v>
      </c>
      <c r="C831" s="7">
        <f t="shared" si="60"/>
        <v>1</v>
      </c>
      <c r="D831" s="1" t="str">
        <f>VLOOKUP($C$2:$C$2367,Weekday!$A$1:$B$8,2,FALSE)</f>
        <v>Sunday</v>
      </c>
      <c r="E831" s="2" t="s">
        <v>351</v>
      </c>
      <c r="F831" s="2" t="s">
        <v>348</v>
      </c>
      <c r="G831" s="2" t="s">
        <v>19</v>
      </c>
      <c r="H831" s="2" t="s">
        <v>14</v>
      </c>
      <c r="I831" s="2" t="s">
        <v>119</v>
      </c>
      <c r="J831" s="2" t="s">
        <v>22</v>
      </c>
      <c r="K831" s="2" t="s">
        <v>12</v>
      </c>
      <c r="L831" s="2" t="s">
        <v>13</v>
      </c>
      <c r="M831" s="13" t="str">
        <f>VLOOKUP($L$2:$L$2367,Agenumeric!$A$1:$B$6,2,FALSE)</f>
        <v>25_34</v>
      </c>
      <c r="N831" s="13">
        <f t="shared" si="61"/>
        <v>0</v>
      </c>
      <c r="O831" s="13" t="str">
        <f t="shared" si="62"/>
        <v>Weekend</v>
      </c>
      <c r="P831" s="13">
        <f t="shared" si="63"/>
        <v>21</v>
      </c>
      <c r="Q831" s="13" t="str">
        <f t="shared" si="64"/>
        <v>Evening</v>
      </c>
      <c r="R831" t="str">
        <f>IFERROR(IF(H831="conversion",VLOOKUP($A$2:$A$2367,Retargeting!$A$2:$B$1703,2,FALSE),""),"No")</f>
        <v>Yes</v>
      </c>
      <c r="S831" t="str">
        <f>IFERROR(IF(H831="conversion",VLOOKUP($A$2:$A$2367,Prospecting!$A$2:$B$427,2,FALSE),""),"No")</f>
        <v>No</v>
      </c>
    </row>
    <row r="832" spans="1:19" x14ac:dyDescent="0.2">
      <c r="A832">
        <v>89</v>
      </c>
      <c r="B832" s="1">
        <v>43492.529166666667</v>
      </c>
      <c r="C832" s="7">
        <f t="shared" si="60"/>
        <v>1</v>
      </c>
      <c r="D832" s="1" t="str">
        <f>VLOOKUP($C$2:$C$2367,Weekday!$A$1:$B$8,2,FALSE)</f>
        <v>Sunday</v>
      </c>
      <c r="E832" t="s">
        <v>351</v>
      </c>
      <c r="F832" t="s">
        <v>346</v>
      </c>
      <c r="G832" t="s">
        <v>8</v>
      </c>
      <c r="H832" t="s">
        <v>9</v>
      </c>
      <c r="I832" t="s">
        <v>10</v>
      </c>
      <c r="J832" t="s">
        <v>11</v>
      </c>
      <c r="K832" t="s">
        <v>12</v>
      </c>
      <c r="L832" t="s">
        <v>18</v>
      </c>
      <c r="M832" s="13" t="str">
        <f>VLOOKUP($L$2:$L$2367,Agenumeric!$A$1:$B$6,2,FALSE)</f>
        <v>45_54</v>
      </c>
      <c r="N832" s="13">
        <f t="shared" si="61"/>
        <v>0</v>
      </c>
      <c r="O832" s="13" t="str">
        <f t="shared" si="62"/>
        <v>Weekend</v>
      </c>
      <c r="P832" s="13">
        <f t="shared" si="63"/>
        <v>12</v>
      </c>
      <c r="Q832" s="13" t="str">
        <f t="shared" si="64"/>
        <v>Afternoon</v>
      </c>
      <c r="R832" t="str">
        <f>IFERROR(IF(H832="conversion",VLOOKUP($A$2:$A$2367,Retargeting!$A$2:$B$1703,2,FALSE),""),"No")</f>
        <v/>
      </c>
      <c r="S832" t="str">
        <f>IFERROR(IF(H832="conversion",VLOOKUP($A$2:$A$2367,Prospecting!$A$2:$B$427,2,FALSE),""),"No")</f>
        <v/>
      </c>
    </row>
    <row r="833" spans="1:19" x14ac:dyDescent="0.2">
      <c r="A833">
        <v>89</v>
      </c>
      <c r="B833" s="1">
        <v>43492.523611111108</v>
      </c>
      <c r="C833" s="7">
        <f t="shared" si="60"/>
        <v>1</v>
      </c>
      <c r="D833" s="1" t="str">
        <f>VLOOKUP($C$2:$C$2367,Weekday!$A$1:$B$8,2,FALSE)</f>
        <v>Sunday</v>
      </c>
      <c r="E833" t="s">
        <v>351</v>
      </c>
      <c r="F833" t="s">
        <v>346</v>
      </c>
      <c r="G833" t="s">
        <v>8</v>
      </c>
      <c r="H833" t="s">
        <v>9</v>
      </c>
      <c r="I833" t="s">
        <v>10</v>
      </c>
      <c r="J833" t="s">
        <v>11</v>
      </c>
      <c r="K833" t="s">
        <v>12</v>
      </c>
      <c r="L833" t="s">
        <v>18</v>
      </c>
      <c r="M833" s="13" t="str">
        <f>VLOOKUP($L$2:$L$2367,Agenumeric!$A$1:$B$6,2,FALSE)</f>
        <v>45_54</v>
      </c>
      <c r="N833" s="13">
        <f t="shared" si="61"/>
        <v>0</v>
      </c>
      <c r="O833" s="13" t="str">
        <f t="shared" si="62"/>
        <v>Weekend</v>
      </c>
      <c r="P833" s="13">
        <f t="shared" si="63"/>
        <v>12</v>
      </c>
      <c r="Q833" s="13" t="str">
        <f t="shared" si="64"/>
        <v>Afternoon</v>
      </c>
      <c r="R833" t="str">
        <f>IFERROR(IF(H833="conversion",VLOOKUP($A$2:$A$2367,Retargeting!$A$2:$B$1703,2,FALSE),""),"No")</f>
        <v/>
      </c>
      <c r="S833" t="str">
        <f>IFERROR(IF(H833="conversion",VLOOKUP($A$2:$A$2367,Prospecting!$A$2:$B$427,2,FALSE),""),"No")</f>
        <v/>
      </c>
    </row>
    <row r="834" spans="1:19" x14ac:dyDescent="0.2">
      <c r="A834">
        <v>89</v>
      </c>
      <c r="B834" s="1">
        <v>43493.827777777777</v>
      </c>
      <c r="C834" s="7">
        <f t="shared" si="60"/>
        <v>2</v>
      </c>
      <c r="D834" s="1" t="str">
        <f>VLOOKUP($C$2:$C$2367,Weekday!$A$1:$B$8,2,FALSE)</f>
        <v>Monday</v>
      </c>
      <c r="E834" t="s">
        <v>351</v>
      </c>
      <c r="F834" t="s">
        <v>346</v>
      </c>
      <c r="G834" t="s">
        <v>8</v>
      </c>
      <c r="H834" t="s">
        <v>9</v>
      </c>
      <c r="I834" t="s">
        <v>10</v>
      </c>
      <c r="J834" t="s">
        <v>11</v>
      </c>
      <c r="K834" t="s">
        <v>12</v>
      </c>
      <c r="L834" t="s">
        <v>18</v>
      </c>
      <c r="M834" s="13" t="str">
        <f>VLOOKUP($L$2:$L$2367,Agenumeric!$A$1:$B$6,2,FALSE)</f>
        <v>45_54</v>
      </c>
      <c r="N834" s="13">
        <f t="shared" si="61"/>
        <v>0</v>
      </c>
      <c r="O834" s="13" t="str">
        <f t="shared" si="62"/>
        <v>Weekday</v>
      </c>
      <c r="P834" s="13">
        <f t="shared" si="63"/>
        <v>19</v>
      </c>
      <c r="Q834" s="13" t="str">
        <f t="shared" si="64"/>
        <v>Evening</v>
      </c>
      <c r="R834" t="str">
        <f>IFERROR(IF(H834="conversion",VLOOKUP($A$2:$A$2367,Retargeting!$A$2:$B$1703,2,FALSE),""),"No")</f>
        <v/>
      </c>
      <c r="S834" t="str">
        <f>IFERROR(IF(H834="conversion",VLOOKUP($A$2:$A$2367,Prospecting!$A$2:$B$427,2,FALSE),""),"No")</f>
        <v/>
      </c>
    </row>
    <row r="835" spans="1:19" x14ac:dyDescent="0.2">
      <c r="A835">
        <v>89</v>
      </c>
      <c r="B835" s="1">
        <v>43493.827777777777</v>
      </c>
      <c r="C835" s="7">
        <f t="shared" ref="C835:C898" si="65">WEEKDAY(B835)</f>
        <v>2</v>
      </c>
      <c r="D835" s="1" t="str">
        <f>VLOOKUP($C$2:$C$2367,Weekday!$A$1:$B$8,2,FALSE)</f>
        <v>Monday</v>
      </c>
      <c r="E835" t="s">
        <v>351</v>
      </c>
      <c r="F835" t="s">
        <v>346</v>
      </c>
      <c r="G835" t="s">
        <v>8</v>
      </c>
      <c r="H835" t="s">
        <v>20</v>
      </c>
      <c r="I835" t="s">
        <v>10</v>
      </c>
      <c r="J835" t="s">
        <v>11</v>
      </c>
      <c r="K835" t="s">
        <v>12</v>
      </c>
      <c r="L835" t="s">
        <v>18</v>
      </c>
      <c r="M835" s="13" t="str">
        <f>VLOOKUP($L$2:$L$2367,Agenumeric!$A$1:$B$6,2,FALSE)</f>
        <v>45_54</v>
      </c>
      <c r="N835" s="13">
        <f t="shared" ref="N835:N898" si="66">IF(I835="daft.ie","yes",0)</f>
        <v>0</v>
      </c>
      <c r="O835" s="13" t="str">
        <f t="shared" ref="O835:O898" si="67">IF(OR(D835="Saturday",D835="Sunday"),"Weekend","Weekday")</f>
        <v>Weekday</v>
      </c>
      <c r="P835" s="13">
        <f t="shared" ref="P835:P898" si="68">HOUR(B835)</f>
        <v>19</v>
      </c>
      <c r="Q835" s="13" t="str">
        <f t="shared" ref="Q835:Q898" si="69">IF(AND(P835&gt;=6,P835&lt;=11),"Morning",IF(AND(P835&gt;=12,P835&lt;=16),"Afternoon","Evening"))</f>
        <v>Evening</v>
      </c>
      <c r="R835" t="str">
        <f>IFERROR(IF(H835="conversion",VLOOKUP($A$2:$A$2367,Retargeting!$A$2:$B$1703,2,FALSE),""),"No")</f>
        <v/>
      </c>
      <c r="S835" t="str">
        <f>IFERROR(IF(H835="conversion",VLOOKUP($A$2:$A$2367,Prospecting!$A$2:$B$427,2,FALSE),""),"No")</f>
        <v/>
      </c>
    </row>
    <row r="836" spans="1:19" x14ac:dyDescent="0.2">
      <c r="A836">
        <v>89</v>
      </c>
      <c r="B836" s="1">
        <v>43492.388888888891</v>
      </c>
      <c r="C836" s="7">
        <f t="shared" si="65"/>
        <v>1</v>
      </c>
      <c r="D836" s="1" t="str">
        <f>VLOOKUP($C$2:$C$2367,Weekday!$A$1:$B$8,2,FALSE)</f>
        <v>Sunday</v>
      </c>
      <c r="E836" t="s">
        <v>351</v>
      </c>
      <c r="F836" t="s">
        <v>346</v>
      </c>
      <c r="G836" t="s">
        <v>8</v>
      </c>
      <c r="H836" t="s">
        <v>25</v>
      </c>
      <c r="I836" t="s">
        <v>10</v>
      </c>
      <c r="J836" t="s">
        <v>11</v>
      </c>
      <c r="K836" t="s">
        <v>12</v>
      </c>
      <c r="L836" t="s">
        <v>18</v>
      </c>
      <c r="M836" s="13" t="str">
        <f>VLOOKUP($L$2:$L$2367,Agenumeric!$A$1:$B$6,2,FALSE)</f>
        <v>45_54</v>
      </c>
      <c r="N836" s="13">
        <f t="shared" si="66"/>
        <v>0</v>
      </c>
      <c r="O836" s="13" t="str">
        <f t="shared" si="67"/>
        <v>Weekend</v>
      </c>
      <c r="P836" s="13">
        <f t="shared" si="68"/>
        <v>9</v>
      </c>
      <c r="Q836" s="13" t="str">
        <f t="shared" si="69"/>
        <v>Morning</v>
      </c>
      <c r="R836" t="str">
        <f>IFERROR(IF(H836="conversion",VLOOKUP($A$2:$A$2367,Retargeting!$A$2:$B$1703,2,FALSE),""),"No")</f>
        <v/>
      </c>
      <c r="S836" t="str">
        <f>IFERROR(IF(H836="conversion",VLOOKUP($A$2:$A$2367,Prospecting!$A$2:$B$427,2,FALSE),""),"No")</f>
        <v/>
      </c>
    </row>
    <row r="837" spans="1:19" x14ac:dyDescent="0.2">
      <c r="A837">
        <v>89</v>
      </c>
      <c r="B837" s="1">
        <v>43492.786805555559</v>
      </c>
      <c r="C837" s="7">
        <f t="shared" si="65"/>
        <v>1</v>
      </c>
      <c r="D837" s="1" t="str">
        <f>VLOOKUP($C$2:$C$2367,Weekday!$A$1:$B$8,2,FALSE)</f>
        <v>Sunday</v>
      </c>
      <c r="E837" t="s">
        <v>351</v>
      </c>
      <c r="F837" t="s">
        <v>346</v>
      </c>
      <c r="G837" t="s">
        <v>8</v>
      </c>
      <c r="H837" t="s">
        <v>9</v>
      </c>
      <c r="I837" t="s">
        <v>10</v>
      </c>
      <c r="J837" t="s">
        <v>11</v>
      </c>
      <c r="K837" t="s">
        <v>12</v>
      </c>
      <c r="L837" t="s">
        <v>18</v>
      </c>
      <c r="M837" s="13" t="str">
        <f>VLOOKUP($L$2:$L$2367,Agenumeric!$A$1:$B$6,2,FALSE)</f>
        <v>45_54</v>
      </c>
      <c r="N837" s="13">
        <f t="shared" si="66"/>
        <v>0</v>
      </c>
      <c r="O837" s="13" t="str">
        <f t="shared" si="67"/>
        <v>Weekend</v>
      </c>
      <c r="P837" s="13">
        <f t="shared" si="68"/>
        <v>18</v>
      </c>
      <c r="Q837" s="13" t="str">
        <f t="shared" si="69"/>
        <v>Evening</v>
      </c>
      <c r="R837" t="str">
        <f>IFERROR(IF(H837="conversion",VLOOKUP($A$2:$A$2367,Retargeting!$A$2:$B$1703,2,FALSE),""),"No")</f>
        <v/>
      </c>
      <c r="S837" t="str">
        <f>IFERROR(IF(H837="conversion",VLOOKUP($A$2:$A$2367,Prospecting!$A$2:$B$427,2,FALSE),""),"No")</f>
        <v/>
      </c>
    </row>
    <row r="838" spans="1:19" x14ac:dyDescent="0.2">
      <c r="A838" s="2">
        <v>89</v>
      </c>
      <c r="B838" s="3">
        <v>43493.837500000001</v>
      </c>
      <c r="C838" s="7">
        <f t="shared" si="65"/>
        <v>2</v>
      </c>
      <c r="D838" s="1" t="str">
        <f>VLOOKUP($C$2:$C$2367,Weekday!$A$1:$B$8,2,FALSE)</f>
        <v>Monday</v>
      </c>
      <c r="E838" s="2" t="s">
        <v>351</v>
      </c>
      <c r="F838" s="2" t="s">
        <v>348</v>
      </c>
      <c r="G838" s="2" t="s">
        <v>8</v>
      </c>
      <c r="H838" s="2" t="s">
        <v>14</v>
      </c>
      <c r="I838" s="2" t="s">
        <v>10</v>
      </c>
      <c r="J838" s="2" t="s">
        <v>11</v>
      </c>
      <c r="K838" s="2" t="s">
        <v>12</v>
      </c>
      <c r="L838" s="2" t="s">
        <v>18</v>
      </c>
      <c r="M838" s="13" t="str">
        <f>VLOOKUP($L$2:$L$2367,Agenumeric!$A$1:$B$6,2,FALSE)</f>
        <v>45_54</v>
      </c>
      <c r="N838" s="13">
        <f t="shared" si="66"/>
        <v>0</v>
      </c>
      <c r="O838" s="13" t="str">
        <f t="shared" si="67"/>
        <v>Weekday</v>
      </c>
      <c r="P838" s="13">
        <f t="shared" si="68"/>
        <v>20</v>
      </c>
      <c r="Q838" s="13" t="str">
        <f t="shared" si="69"/>
        <v>Evening</v>
      </c>
      <c r="R838" t="str">
        <f>IFERROR(IF(H838="conversion",VLOOKUP($A$2:$A$2367,Retargeting!$A$2:$B$1703,2,FALSE),""),"No")</f>
        <v>Yes</v>
      </c>
      <c r="S838" t="str">
        <f>IFERROR(IF(H838="conversion",VLOOKUP($A$2:$A$2367,Prospecting!$A$2:$B$427,2,FALSE),""),"No")</f>
        <v>No</v>
      </c>
    </row>
    <row r="839" spans="1:19" x14ac:dyDescent="0.2">
      <c r="A839">
        <v>90</v>
      </c>
      <c r="B839" s="1">
        <v>43475.597222222219</v>
      </c>
      <c r="C839" s="7">
        <f t="shared" si="65"/>
        <v>5</v>
      </c>
      <c r="D839" s="1" t="str">
        <f>VLOOKUP($C$2:$C$2367,Weekday!$A$1:$B$8,2,FALSE)</f>
        <v>Thursday</v>
      </c>
      <c r="E839" t="s">
        <v>351</v>
      </c>
      <c r="F839" t="s">
        <v>347</v>
      </c>
      <c r="G839" t="s">
        <v>8</v>
      </c>
      <c r="H839" t="s">
        <v>20</v>
      </c>
      <c r="I839" t="s">
        <v>95</v>
      </c>
      <c r="J839" t="s">
        <v>16</v>
      </c>
      <c r="K839" t="s">
        <v>17</v>
      </c>
      <c r="L839" t="s">
        <v>23</v>
      </c>
      <c r="M839" s="13" t="str">
        <f>VLOOKUP($L$2:$L$2367,Agenumeric!$A$1:$B$6,2,FALSE)</f>
        <v>35_44</v>
      </c>
      <c r="N839" s="13">
        <f t="shared" si="66"/>
        <v>0</v>
      </c>
      <c r="O839" s="13" t="str">
        <f t="shared" si="67"/>
        <v>Weekday</v>
      </c>
      <c r="P839" s="13">
        <f t="shared" si="68"/>
        <v>14</v>
      </c>
      <c r="Q839" s="13" t="str">
        <f t="shared" si="69"/>
        <v>Afternoon</v>
      </c>
      <c r="R839" t="str">
        <f>IFERROR(IF(H839="conversion",VLOOKUP($A$2:$A$2367,Retargeting!$A$2:$B$1703,2,FALSE),""),"No")</f>
        <v/>
      </c>
      <c r="S839" t="str">
        <f>IFERROR(IF(H839="conversion",VLOOKUP($A$2:$A$2367,Prospecting!$A$2:$B$427,2,FALSE),""),"No")</f>
        <v/>
      </c>
    </row>
    <row r="840" spans="1:19" x14ac:dyDescent="0.2">
      <c r="A840" s="2">
        <v>90</v>
      </c>
      <c r="B840" s="3">
        <v>43489.520833333336</v>
      </c>
      <c r="C840" s="7">
        <f t="shared" si="65"/>
        <v>5</v>
      </c>
      <c r="D840" s="1" t="str">
        <f>VLOOKUP($C$2:$C$2367,Weekday!$A$1:$B$8,2,FALSE)</f>
        <v>Thursday</v>
      </c>
      <c r="E840" s="2" t="s">
        <v>351</v>
      </c>
      <c r="F840" s="2" t="s">
        <v>348</v>
      </c>
      <c r="G840" s="2" t="s">
        <v>8</v>
      </c>
      <c r="H840" s="2" t="s">
        <v>14</v>
      </c>
      <c r="I840" s="2" t="s">
        <v>95</v>
      </c>
      <c r="J840" s="2" t="s">
        <v>16</v>
      </c>
      <c r="K840" s="2" t="s">
        <v>17</v>
      </c>
      <c r="L840" s="2" t="s">
        <v>23</v>
      </c>
      <c r="M840" s="13" t="str">
        <f>VLOOKUP($L$2:$L$2367,Agenumeric!$A$1:$B$6,2,FALSE)</f>
        <v>35_44</v>
      </c>
      <c r="N840" s="13">
        <f t="shared" si="66"/>
        <v>0</v>
      </c>
      <c r="O840" s="13" t="str">
        <f t="shared" si="67"/>
        <v>Weekday</v>
      </c>
      <c r="P840" s="13">
        <f t="shared" si="68"/>
        <v>12</v>
      </c>
      <c r="Q840" s="13" t="str">
        <f t="shared" si="69"/>
        <v>Afternoon</v>
      </c>
      <c r="R840" t="str">
        <f>IFERROR(IF(H840="conversion",VLOOKUP($A$2:$A$2367,Retargeting!$A$2:$B$1703,2,FALSE),""),"No")</f>
        <v>No</v>
      </c>
      <c r="S840" t="str">
        <f>IFERROR(IF(H840="conversion",VLOOKUP($A$2:$A$2367,Prospecting!$A$2:$B$427,2,FALSE),""),"No")</f>
        <v>Yes</v>
      </c>
    </row>
    <row r="841" spans="1:19" x14ac:dyDescent="0.2">
      <c r="A841">
        <v>91</v>
      </c>
      <c r="B841" s="1">
        <v>43470.836805555555</v>
      </c>
      <c r="C841" s="7">
        <f t="shared" si="65"/>
        <v>7</v>
      </c>
      <c r="D841" s="1" t="str">
        <f>VLOOKUP($C$2:$C$2367,Weekday!$A$1:$B$8,2,FALSE)</f>
        <v>Saturday</v>
      </c>
      <c r="E841" t="s">
        <v>351</v>
      </c>
      <c r="F841" t="s">
        <v>346</v>
      </c>
      <c r="G841" t="s">
        <v>8</v>
      </c>
      <c r="H841" t="s">
        <v>9</v>
      </c>
      <c r="I841" t="s">
        <v>44</v>
      </c>
      <c r="J841" t="s">
        <v>11</v>
      </c>
      <c r="K841" t="s">
        <v>12</v>
      </c>
      <c r="L841" t="s">
        <v>13</v>
      </c>
      <c r="M841" s="13" t="str">
        <f>VLOOKUP($L$2:$L$2367,Agenumeric!$A$1:$B$6,2,FALSE)</f>
        <v>25_34</v>
      </c>
      <c r="N841" s="13">
        <f t="shared" si="66"/>
        <v>0</v>
      </c>
      <c r="O841" s="13" t="str">
        <f t="shared" si="67"/>
        <v>Weekend</v>
      </c>
      <c r="P841" s="13">
        <f t="shared" si="68"/>
        <v>20</v>
      </c>
      <c r="Q841" s="13" t="str">
        <f t="shared" si="69"/>
        <v>Evening</v>
      </c>
      <c r="R841" t="str">
        <f>IFERROR(IF(H841="conversion",VLOOKUP($A$2:$A$2367,Retargeting!$A$2:$B$1703,2,FALSE),""),"No")</f>
        <v/>
      </c>
      <c r="S841" t="str">
        <f>IFERROR(IF(H841="conversion",VLOOKUP($A$2:$A$2367,Prospecting!$A$2:$B$427,2,FALSE),""),"No")</f>
        <v/>
      </c>
    </row>
    <row r="842" spans="1:19" x14ac:dyDescent="0.2">
      <c r="A842">
        <v>91</v>
      </c>
      <c r="B842" s="1">
        <v>43470.820833333331</v>
      </c>
      <c r="C842" s="7">
        <f t="shared" si="65"/>
        <v>7</v>
      </c>
      <c r="D842" s="1" t="str">
        <f>VLOOKUP($C$2:$C$2367,Weekday!$A$1:$B$8,2,FALSE)</f>
        <v>Saturday</v>
      </c>
      <c r="E842" t="s">
        <v>351</v>
      </c>
      <c r="F842" t="s">
        <v>346</v>
      </c>
      <c r="G842" t="s">
        <v>8</v>
      </c>
      <c r="H842" t="s">
        <v>9</v>
      </c>
      <c r="I842" t="s">
        <v>44</v>
      </c>
      <c r="J842" t="s">
        <v>11</v>
      </c>
      <c r="K842" t="s">
        <v>12</v>
      </c>
      <c r="L842" t="s">
        <v>13</v>
      </c>
      <c r="M842" s="13" t="str">
        <f>VLOOKUP($L$2:$L$2367,Agenumeric!$A$1:$B$6,2,FALSE)</f>
        <v>25_34</v>
      </c>
      <c r="N842" s="13">
        <f t="shared" si="66"/>
        <v>0</v>
      </c>
      <c r="O842" s="13" t="str">
        <f t="shared" si="67"/>
        <v>Weekend</v>
      </c>
      <c r="P842" s="13">
        <f t="shared" si="68"/>
        <v>19</v>
      </c>
      <c r="Q842" s="13" t="str">
        <f t="shared" si="69"/>
        <v>Evening</v>
      </c>
      <c r="R842" t="str">
        <f>IFERROR(IF(H842="conversion",VLOOKUP($A$2:$A$2367,Retargeting!$A$2:$B$1703,2,FALSE),""),"No")</f>
        <v/>
      </c>
      <c r="S842" t="str">
        <f>IFERROR(IF(H842="conversion",VLOOKUP($A$2:$A$2367,Prospecting!$A$2:$B$427,2,FALSE),""),"No")</f>
        <v/>
      </c>
    </row>
    <row r="843" spans="1:19" x14ac:dyDescent="0.2">
      <c r="A843">
        <v>91</v>
      </c>
      <c r="B843" s="1">
        <v>43490.959027777775</v>
      </c>
      <c r="C843" s="7">
        <f t="shared" si="65"/>
        <v>6</v>
      </c>
      <c r="D843" s="1" t="str">
        <f>VLOOKUP($C$2:$C$2367,Weekday!$A$1:$B$8,2,FALSE)</f>
        <v>Friday</v>
      </c>
      <c r="E843" t="s">
        <v>351</v>
      </c>
      <c r="F843" t="s">
        <v>346</v>
      </c>
      <c r="G843" t="s">
        <v>8</v>
      </c>
      <c r="H843" t="s">
        <v>20</v>
      </c>
      <c r="I843" t="s">
        <v>30</v>
      </c>
      <c r="J843" t="s">
        <v>11</v>
      </c>
      <c r="K843" t="s">
        <v>12</v>
      </c>
      <c r="L843" t="s">
        <v>13</v>
      </c>
      <c r="M843" s="13" t="str">
        <f>VLOOKUP($L$2:$L$2367,Agenumeric!$A$1:$B$6,2,FALSE)</f>
        <v>25_34</v>
      </c>
      <c r="N843" s="13" t="str">
        <f t="shared" si="66"/>
        <v>yes</v>
      </c>
      <c r="O843" s="13" t="str">
        <f t="shared" si="67"/>
        <v>Weekday</v>
      </c>
      <c r="P843" s="13">
        <f t="shared" si="68"/>
        <v>23</v>
      </c>
      <c r="Q843" s="13" t="str">
        <f t="shared" si="69"/>
        <v>Evening</v>
      </c>
      <c r="R843" t="str">
        <f>IFERROR(IF(H843="conversion",VLOOKUP($A$2:$A$2367,Retargeting!$A$2:$B$1703,2,FALSE),""),"No")</f>
        <v/>
      </c>
      <c r="S843" t="str">
        <f>IFERROR(IF(H843="conversion",VLOOKUP($A$2:$A$2367,Prospecting!$A$2:$B$427,2,FALSE),""),"No")</f>
        <v/>
      </c>
    </row>
    <row r="844" spans="1:19" x14ac:dyDescent="0.2">
      <c r="A844">
        <v>91</v>
      </c>
      <c r="B844" s="1">
        <v>43470.90625</v>
      </c>
      <c r="C844" s="7">
        <f t="shared" si="65"/>
        <v>7</v>
      </c>
      <c r="D844" s="1" t="str">
        <f>VLOOKUP($C$2:$C$2367,Weekday!$A$1:$B$8,2,FALSE)</f>
        <v>Saturday</v>
      </c>
      <c r="E844" t="s">
        <v>351</v>
      </c>
      <c r="F844" t="s">
        <v>346</v>
      </c>
      <c r="G844" t="s">
        <v>8</v>
      </c>
      <c r="H844" t="s">
        <v>9</v>
      </c>
      <c r="I844" t="s">
        <v>44</v>
      </c>
      <c r="J844" t="s">
        <v>22</v>
      </c>
      <c r="K844" t="s">
        <v>12</v>
      </c>
      <c r="L844" t="s">
        <v>13</v>
      </c>
      <c r="M844" s="13" t="str">
        <f>VLOOKUP($L$2:$L$2367,Agenumeric!$A$1:$B$6,2,FALSE)</f>
        <v>25_34</v>
      </c>
      <c r="N844" s="13">
        <f t="shared" si="66"/>
        <v>0</v>
      </c>
      <c r="O844" s="13" t="str">
        <f t="shared" si="67"/>
        <v>Weekend</v>
      </c>
      <c r="P844" s="13">
        <f t="shared" si="68"/>
        <v>21</v>
      </c>
      <c r="Q844" s="13" t="str">
        <f t="shared" si="69"/>
        <v>Evening</v>
      </c>
      <c r="R844" t="str">
        <f>IFERROR(IF(H844="conversion",VLOOKUP($A$2:$A$2367,Retargeting!$A$2:$B$1703,2,FALSE),""),"No")</f>
        <v/>
      </c>
      <c r="S844" t="str">
        <f>IFERROR(IF(H844="conversion",VLOOKUP($A$2:$A$2367,Prospecting!$A$2:$B$427,2,FALSE),""),"No")</f>
        <v/>
      </c>
    </row>
    <row r="845" spans="1:19" x14ac:dyDescent="0.2">
      <c r="A845">
        <v>91</v>
      </c>
      <c r="B845" s="1">
        <v>43470.806944444441</v>
      </c>
      <c r="C845" s="7">
        <f t="shared" si="65"/>
        <v>7</v>
      </c>
      <c r="D845" s="1" t="str">
        <f>VLOOKUP($C$2:$C$2367,Weekday!$A$1:$B$8,2,FALSE)</f>
        <v>Saturday</v>
      </c>
      <c r="E845" t="s">
        <v>351</v>
      </c>
      <c r="F845" t="s">
        <v>346</v>
      </c>
      <c r="G845" t="s">
        <v>8</v>
      </c>
      <c r="H845" t="s">
        <v>9</v>
      </c>
      <c r="I845" t="s">
        <v>44</v>
      </c>
      <c r="J845" t="s">
        <v>22</v>
      </c>
      <c r="K845" t="s">
        <v>12</v>
      </c>
      <c r="L845" t="s">
        <v>13</v>
      </c>
      <c r="M845" s="13" t="str">
        <f>VLOOKUP($L$2:$L$2367,Agenumeric!$A$1:$B$6,2,FALSE)</f>
        <v>25_34</v>
      </c>
      <c r="N845" s="13">
        <f t="shared" si="66"/>
        <v>0</v>
      </c>
      <c r="O845" s="13" t="str">
        <f t="shared" si="67"/>
        <v>Weekend</v>
      </c>
      <c r="P845" s="13">
        <f t="shared" si="68"/>
        <v>19</v>
      </c>
      <c r="Q845" s="13" t="str">
        <f t="shared" si="69"/>
        <v>Evening</v>
      </c>
      <c r="R845" t="str">
        <f>IFERROR(IF(H845="conversion",VLOOKUP($A$2:$A$2367,Retargeting!$A$2:$B$1703,2,FALSE),""),"No")</f>
        <v/>
      </c>
      <c r="S845" t="str">
        <f>IFERROR(IF(H845="conversion",VLOOKUP($A$2:$A$2367,Prospecting!$A$2:$B$427,2,FALSE),""),"No")</f>
        <v/>
      </c>
    </row>
    <row r="846" spans="1:19" x14ac:dyDescent="0.2">
      <c r="A846">
        <v>91</v>
      </c>
      <c r="B846" s="1">
        <v>43470.862500000003</v>
      </c>
      <c r="C846" s="7">
        <f t="shared" si="65"/>
        <v>7</v>
      </c>
      <c r="D846" s="1" t="str">
        <f>VLOOKUP($C$2:$C$2367,Weekday!$A$1:$B$8,2,FALSE)</f>
        <v>Saturday</v>
      </c>
      <c r="E846" t="s">
        <v>351</v>
      </c>
      <c r="F846" t="s">
        <v>346</v>
      </c>
      <c r="G846" t="s">
        <v>8</v>
      </c>
      <c r="H846" t="s">
        <v>9</v>
      </c>
      <c r="I846" t="s">
        <v>44</v>
      </c>
      <c r="J846" t="s">
        <v>22</v>
      </c>
      <c r="K846" t="s">
        <v>12</v>
      </c>
      <c r="L846" t="s">
        <v>13</v>
      </c>
      <c r="M846" s="13" t="str">
        <f>VLOOKUP($L$2:$L$2367,Agenumeric!$A$1:$B$6,2,FALSE)</f>
        <v>25_34</v>
      </c>
      <c r="N846" s="13">
        <f t="shared" si="66"/>
        <v>0</v>
      </c>
      <c r="O846" s="13" t="str">
        <f t="shared" si="67"/>
        <v>Weekend</v>
      </c>
      <c r="P846" s="13">
        <f t="shared" si="68"/>
        <v>20</v>
      </c>
      <c r="Q846" s="13" t="str">
        <f t="shared" si="69"/>
        <v>Evening</v>
      </c>
      <c r="R846" t="str">
        <f>IFERROR(IF(H846="conversion",VLOOKUP($A$2:$A$2367,Retargeting!$A$2:$B$1703,2,FALSE),""),"No")</f>
        <v/>
      </c>
      <c r="S846" t="str">
        <f>IFERROR(IF(H846="conversion",VLOOKUP($A$2:$A$2367,Prospecting!$A$2:$B$427,2,FALSE),""),"No")</f>
        <v/>
      </c>
    </row>
    <row r="847" spans="1:19" x14ac:dyDescent="0.2">
      <c r="A847">
        <v>91</v>
      </c>
      <c r="B847" s="1">
        <v>43480.87222222222</v>
      </c>
      <c r="C847" s="7">
        <f t="shared" si="65"/>
        <v>3</v>
      </c>
      <c r="D847" s="1" t="str">
        <f>VLOOKUP($C$2:$C$2367,Weekday!$A$1:$B$8,2,FALSE)</f>
        <v>Tuesday</v>
      </c>
      <c r="E847" t="s">
        <v>351</v>
      </c>
      <c r="F847" t="s">
        <v>346</v>
      </c>
      <c r="G847" t="s">
        <v>8</v>
      </c>
      <c r="H847" t="s">
        <v>9</v>
      </c>
      <c r="I847" t="s">
        <v>113</v>
      </c>
      <c r="J847" t="s">
        <v>22</v>
      </c>
      <c r="K847" t="s">
        <v>12</v>
      </c>
      <c r="L847" t="s">
        <v>13</v>
      </c>
      <c r="M847" s="13" t="str">
        <f>VLOOKUP($L$2:$L$2367,Agenumeric!$A$1:$B$6,2,FALSE)</f>
        <v>25_34</v>
      </c>
      <c r="N847" s="13">
        <f t="shared" si="66"/>
        <v>0</v>
      </c>
      <c r="O847" s="13" t="str">
        <f t="shared" si="67"/>
        <v>Weekday</v>
      </c>
      <c r="P847" s="13">
        <f t="shared" si="68"/>
        <v>20</v>
      </c>
      <c r="Q847" s="13" t="str">
        <f t="shared" si="69"/>
        <v>Evening</v>
      </c>
      <c r="R847" t="str">
        <f>IFERROR(IF(H847="conversion",VLOOKUP($A$2:$A$2367,Retargeting!$A$2:$B$1703,2,FALSE),""),"No")</f>
        <v/>
      </c>
      <c r="S847" t="str">
        <f>IFERROR(IF(H847="conversion",VLOOKUP($A$2:$A$2367,Prospecting!$A$2:$B$427,2,FALSE),""),"No")</f>
        <v/>
      </c>
    </row>
    <row r="848" spans="1:19" x14ac:dyDescent="0.2">
      <c r="A848">
        <v>91</v>
      </c>
      <c r="B848" s="1">
        <v>43470.82916666667</v>
      </c>
      <c r="C848" s="7">
        <f t="shared" si="65"/>
        <v>7</v>
      </c>
      <c r="D848" s="1" t="str">
        <f>VLOOKUP($C$2:$C$2367,Weekday!$A$1:$B$8,2,FALSE)</f>
        <v>Saturday</v>
      </c>
      <c r="E848" t="s">
        <v>351</v>
      </c>
      <c r="F848" t="s">
        <v>346</v>
      </c>
      <c r="G848" t="s">
        <v>8</v>
      </c>
      <c r="H848" t="s">
        <v>9</v>
      </c>
      <c r="I848" t="s">
        <v>44</v>
      </c>
      <c r="J848" t="s">
        <v>22</v>
      </c>
      <c r="K848" t="s">
        <v>12</v>
      </c>
      <c r="L848" t="s">
        <v>13</v>
      </c>
      <c r="M848" s="13" t="str">
        <f>VLOOKUP($L$2:$L$2367,Agenumeric!$A$1:$B$6,2,FALSE)</f>
        <v>25_34</v>
      </c>
      <c r="N848" s="13">
        <f t="shared" si="66"/>
        <v>0</v>
      </c>
      <c r="O848" s="13" t="str">
        <f t="shared" si="67"/>
        <v>Weekend</v>
      </c>
      <c r="P848" s="13">
        <f t="shared" si="68"/>
        <v>19</v>
      </c>
      <c r="Q848" s="13" t="str">
        <f t="shared" si="69"/>
        <v>Evening</v>
      </c>
      <c r="R848" t="str">
        <f>IFERROR(IF(H848="conversion",VLOOKUP($A$2:$A$2367,Retargeting!$A$2:$B$1703,2,FALSE),""),"No")</f>
        <v/>
      </c>
      <c r="S848" t="str">
        <f>IFERROR(IF(H848="conversion",VLOOKUP($A$2:$A$2367,Prospecting!$A$2:$B$427,2,FALSE),""),"No")</f>
        <v/>
      </c>
    </row>
    <row r="849" spans="1:19" x14ac:dyDescent="0.2">
      <c r="A849">
        <v>91</v>
      </c>
      <c r="B849" s="1">
        <v>43470.963888888888</v>
      </c>
      <c r="C849" s="7">
        <f t="shared" si="65"/>
        <v>7</v>
      </c>
      <c r="D849" s="1" t="str">
        <f>VLOOKUP($C$2:$C$2367,Weekday!$A$1:$B$8,2,FALSE)</f>
        <v>Saturday</v>
      </c>
      <c r="E849" t="s">
        <v>351</v>
      </c>
      <c r="F849" t="s">
        <v>346</v>
      </c>
      <c r="G849" t="s">
        <v>8</v>
      </c>
      <c r="H849" t="s">
        <v>9</v>
      </c>
      <c r="I849" t="s">
        <v>44</v>
      </c>
      <c r="J849" t="s">
        <v>22</v>
      </c>
      <c r="K849" t="s">
        <v>12</v>
      </c>
      <c r="L849" t="s">
        <v>13</v>
      </c>
      <c r="M849" s="13" t="str">
        <f>VLOOKUP($L$2:$L$2367,Agenumeric!$A$1:$B$6,2,FALSE)</f>
        <v>25_34</v>
      </c>
      <c r="N849" s="13">
        <f t="shared" si="66"/>
        <v>0</v>
      </c>
      <c r="O849" s="13" t="str">
        <f t="shared" si="67"/>
        <v>Weekend</v>
      </c>
      <c r="P849" s="13">
        <f t="shared" si="68"/>
        <v>23</v>
      </c>
      <c r="Q849" s="13" t="str">
        <f t="shared" si="69"/>
        <v>Evening</v>
      </c>
      <c r="R849" t="str">
        <f>IFERROR(IF(H849="conversion",VLOOKUP($A$2:$A$2367,Retargeting!$A$2:$B$1703,2,FALSE),""),"No")</f>
        <v/>
      </c>
      <c r="S849" t="str">
        <f>IFERROR(IF(H849="conversion",VLOOKUP($A$2:$A$2367,Prospecting!$A$2:$B$427,2,FALSE),""),"No")</f>
        <v/>
      </c>
    </row>
    <row r="850" spans="1:19" x14ac:dyDescent="0.2">
      <c r="A850">
        <v>91</v>
      </c>
      <c r="B850" s="1">
        <v>43470.922222222223</v>
      </c>
      <c r="C850" s="7">
        <f t="shared" si="65"/>
        <v>7</v>
      </c>
      <c r="D850" s="1" t="str">
        <f>VLOOKUP($C$2:$C$2367,Weekday!$A$1:$B$8,2,FALSE)</f>
        <v>Saturday</v>
      </c>
      <c r="E850" t="s">
        <v>351</v>
      </c>
      <c r="F850" t="s">
        <v>346</v>
      </c>
      <c r="G850" t="s">
        <v>8</v>
      </c>
      <c r="H850" t="s">
        <v>9</v>
      </c>
      <c r="I850" t="s">
        <v>44</v>
      </c>
      <c r="J850" t="s">
        <v>22</v>
      </c>
      <c r="K850" t="s">
        <v>12</v>
      </c>
      <c r="L850" t="s">
        <v>13</v>
      </c>
      <c r="M850" s="13" t="str">
        <f>VLOOKUP($L$2:$L$2367,Agenumeric!$A$1:$B$6,2,FALSE)</f>
        <v>25_34</v>
      </c>
      <c r="N850" s="13">
        <f t="shared" si="66"/>
        <v>0</v>
      </c>
      <c r="O850" s="13" t="str">
        <f t="shared" si="67"/>
        <v>Weekend</v>
      </c>
      <c r="P850" s="13">
        <f t="shared" si="68"/>
        <v>22</v>
      </c>
      <c r="Q850" s="13" t="str">
        <f t="shared" si="69"/>
        <v>Evening</v>
      </c>
      <c r="R850" t="str">
        <f>IFERROR(IF(H850="conversion",VLOOKUP($A$2:$A$2367,Retargeting!$A$2:$B$1703,2,FALSE),""),"No")</f>
        <v/>
      </c>
      <c r="S850" t="str">
        <f>IFERROR(IF(H850="conversion",VLOOKUP($A$2:$A$2367,Prospecting!$A$2:$B$427,2,FALSE),""),"No")</f>
        <v/>
      </c>
    </row>
    <row r="851" spans="1:19" x14ac:dyDescent="0.2">
      <c r="A851">
        <v>91</v>
      </c>
      <c r="B851" s="1">
        <v>43470.790972222225</v>
      </c>
      <c r="C851" s="7">
        <f t="shared" si="65"/>
        <v>7</v>
      </c>
      <c r="D851" s="1" t="str">
        <f>VLOOKUP($C$2:$C$2367,Weekday!$A$1:$B$8,2,FALSE)</f>
        <v>Saturday</v>
      </c>
      <c r="E851" t="s">
        <v>351</v>
      </c>
      <c r="F851" t="s">
        <v>346</v>
      </c>
      <c r="G851" t="s">
        <v>8</v>
      </c>
      <c r="H851" t="s">
        <v>9</v>
      </c>
      <c r="I851" t="s">
        <v>44</v>
      </c>
      <c r="J851" t="s">
        <v>22</v>
      </c>
      <c r="K851" t="s">
        <v>12</v>
      </c>
      <c r="L851" t="s">
        <v>13</v>
      </c>
      <c r="M851" s="13" t="str">
        <f>VLOOKUP($L$2:$L$2367,Agenumeric!$A$1:$B$6,2,FALSE)</f>
        <v>25_34</v>
      </c>
      <c r="N851" s="13">
        <f t="shared" si="66"/>
        <v>0</v>
      </c>
      <c r="O851" s="13" t="str">
        <f t="shared" si="67"/>
        <v>Weekend</v>
      </c>
      <c r="P851" s="13">
        <f t="shared" si="68"/>
        <v>18</v>
      </c>
      <c r="Q851" s="13" t="str">
        <f t="shared" si="69"/>
        <v>Evening</v>
      </c>
      <c r="R851" t="str">
        <f>IFERROR(IF(H851="conversion",VLOOKUP($A$2:$A$2367,Retargeting!$A$2:$B$1703,2,FALSE),""),"No")</f>
        <v/>
      </c>
      <c r="S851" t="str">
        <f>IFERROR(IF(H851="conversion",VLOOKUP($A$2:$A$2367,Prospecting!$A$2:$B$427,2,FALSE),""),"No")</f>
        <v/>
      </c>
    </row>
    <row r="852" spans="1:19" x14ac:dyDescent="0.2">
      <c r="A852">
        <v>91</v>
      </c>
      <c r="B852" s="1">
        <v>43470.977777777778</v>
      </c>
      <c r="C852" s="7">
        <f t="shared" si="65"/>
        <v>7</v>
      </c>
      <c r="D852" s="1" t="str">
        <f>VLOOKUP($C$2:$C$2367,Weekday!$A$1:$B$8,2,FALSE)</f>
        <v>Saturday</v>
      </c>
      <c r="E852" t="s">
        <v>351</v>
      </c>
      <c r="F852" t="s">
        <v>346</v>
      </c>
      <c r="G852" t="s">
        <v>8</v>
      </c>
      <c r="H852" t="s">
        <v>9</v>
      </c>
      <c r="I852" t="s">
        <v>44</v>
      </c>
      <c r="J852" t="s">
        <v>22</v>
      </c>
      <c r="K852" t="s">
        <v>12</v>
      </c>
      <c r="L852" t="s">
        <v>13</v>
      </c>
      <c r="M852" s="13" t="str">
        <f>VLOOKUP($L$2:$L$2367,Agenumeric!$A$1:$B$6,2,FALSE)</f>
        <v>25_34</v>
      </c>
      <c r="N852" s="13">
        <f t="shared" si="66"/>
        <v>0</v>
      </c>
      <c r="O852" s="13" t="str">
        <f t="shared" si="67"/>
        <v>Weekend</v>
      </c>
      <c r="P852" s="13">
        <f t="shared" si="68"/>
        <v>23</v>
      </c>
      <c r="Q852" s="13" t="str">
        <f t="shared" si="69"/>
        <v>Evening</v>
      </c>
      <c r="R852" t="str">
        <f>IFERROR(IF(H852="conversion",VLOOKUP($A$2:$A$2367,Retargeting!$A$2:$B$1703,2,FALSE),""),"No")</f>
        <v/>
      </c>
      <c r="S852" t="str">
        <f>IFERROR(IF(H852="conversion",VLOOKUP($A$2:$A$2367,Prospecting!$A$2:$B$427,2,FALSE),""),"No")</f>
        <v/>
      </c>
    </row>
    <row r="853" spans="1:19" x14ac:dyDescent="0.2">
      <c r="A853">
        <v>91</v>
      </c>
      <c r="B853" s="1">
        <v>43470.879861111112</v>
      </c>
      <c r="C853" s="7">
        <f t="shared" si="65"/>
        <v>7</v>
      </c>
      <c r="D853" s="1" t="str">
        <f>VLOOKUP($C$2:$C$2367,Weekday!$A$1:$B$8,2,FALSE)</f>
        <v>Saturday</v>
      </c>
      <c r="E853" t="s">
        <v>351</v>
      </c>
      <c r="F853" t="s">
        <v>346</v>
      </c>
      <c r="G853" t="s">
        <v>8</v>
      </c>
      <c r="H853" t="s">
        <v>9</v>
      </c>
      <c r="I853" t="s">
        <v>144</v>
      </c>
      <c r="J853" t="s">
        <v>29</v>
      </c>
      <c r="K853" t="s">
        <v>12</v>
      </c>
      <c r="L853" t="s">
        <v>13</v>
      </c>
      <c r="M853" s="13" t="str">
        <f>VLOOKUP($L$2:$L$2367,Agenumeric!$A$1:$B$6,2,FALSE)</f>
        <v>25_34</v>
      </c>
      <c r="N853" s="13">
        <f t="shared" si="66"/>
        <v>0</v>
      </c>
      <c r="O853" s="13" t="str">
        <f t="shared" si="67"/>
        <v>Weekend</v>
      </c>
      <c r="P853" s="13">
        <f t="shared" si="68"/>
        <v>21</v>
      </c>
      <c r="Q853" s="13" t="str">
        <f t="shared" si="69"/>
        <v>Evening</v>
      </c>
      <c r="R853" t="str">
        <f>IFERROR(IF(H853="conversion",VLOOKUP($A$2:$A$2367,Retargeting!$A$2:$B$1703,2,FALSE),""),"No")</f>
        <v/>
      </c>
      <c r="S853" t="str">
        <f>IFERROR(IF(H853="conversion",VLOOKUP($A$2:$A$2367,Prospecting!$A$2:$B$427,2,FALSE),""),"No")</f>
        <v/>
      </c>
    </row>
    <row r="854" spans="1:19" x14ac:dyDescent="0.2">
      <c r="A854">
        <v>91</v>
      </c>
      <c r="B854" s="1">
        <v>43470.916666666664</v>
      </c>
      <c r="C854" s="7">
        <f t="shared" si="65"/>
        <v>7</v>
      </c>
      <c r="D854" s="1" t="str">
        <f>VLOOKUP($C$2:$C$2367,Weekday!$A$1:$B$8,2,FALSE)</f>
        <v>Saturday</v>
      </c>
      <c r="E854" t="s">
        <v>351</v>
      </c>
      <c r="F854" t="s">
        <v>346</v>
      </c>
      <c r="G854" t="s">
        <v>8</v>
      </c>
      <c r="H854" t="s">
        <v>9</v>
      </c>
      <c r="I854" t="s">
        <v>44</v>
      </c>
      <c r="J854" t="s">
        <v>16</v>
      </c>
      <c r="K854" t="s">
        <v>12</v>
      </c>
      <c r="L854" t="s">
        <v>13</v>
      </c>
      <c r="M854" s="13" t="str">
        <f>VLOOKUP($L$2:$L$2367,Agenumeric!$A$1:$B$6,2,FALSE)</f>
        <v>25_34</v>
      </c>
      <c r="N854" s="13">
        <f t="shared" si="66"/>
        <v>0</v>
      </c>
      <c r="O854" s="13" t="str">
        <f t="shared" si="67"/>
        <v>Weekend</v>
      </c>
      <c r="P854" s="13">
        <f t="shared" si="68"/>
        <v>22</v>
      </c>
      <c r="Q854" s="13" t="str">
        <f t="shared" si="69"/>
        <v>Evening</v>
      </c>
      <c r="R854" t="str">
        <f>IFERROR(IF(H854="conversion",VLOOKUP($A$2:$A$2367,Retargeting!$A$2:$B$1703,2,FALSE),""),"No")</f>
        <v/>
      </c>
      <c r="S854" t="str">
        <f>IFERROR(IF(H854="conversion",VLOOKUP($A$2:$A$2367,Prospecting!$A$2:$B$427,2,FALSE),""),"No")</f>
        <v/>
      </c>
    </row>
    <row r="855" spans="1:19" x14ac:dyDescent="0.2">
      <c r="A855">
        <v>91</v>
      </c>
      <c r="B855" s="1">
        <v>43470.848611111112</v>
      </c>
      <c r="C855" s="7">
        <f t="shared" si="65"/>
        <v>7</v>
      </c>
      <c r="D855" s="1" t="str">
        <f>VLOOKUP($C$2:$C$2367,Weekday!$A$1:$B$8,2,FALSE)</f>
        <v>Saturday</v>
      </c>
      <c r="E855" t="s">
        <v>351</v>
      </c>
      <c r="F855" t="s">
        <v>346</v>
      </c>
      <c r="G855" t="s">
        <v>8</v>
      </c>
      <c r="H855" t="s">
        <v>9</v>
      </c>
      <c r="I855" t="s">
        <v>44</v>
      </c>
      <c r="J855" t="s">
        <v>16</v>
      </c>
      <c r="K855" t="s">
        <v>12</v>
      </c>
      <c r="L855" t="s">
        <v>13</v>
      </c>
      <c r="M855" s="13" t="str">
        <f>VLOOKUP($L$2:$L$2367,Agenumeric!$A$1:$B$6,2,FALSE)</f>
        <v>25_34</v>
      </c>
      <c r="N855" s="13">
        <f t="shared" si="66"/>
        <v>0</v>
      </c>
      <c r="O855" s="13" t="str">
        <f t="shared" si="67"/>
        <v>Weekend</v>
      </c>
      <c r="P855" s="13">
        <f t="shared" si="68"/>
        <v>20</v>
      </c>
      <c r="Q855" s="13" t="str">
        <f t="shared" si="69"/>
        <v>Evening</v>
      </c>
      <c r="R855" t="str">
        <f>IFERROR(IF(H855="conversion",VLOOKUP($A$2:$A$2367,Retargeting!$A$2:$B$1703,2,FALSE),""),"No")</f>
        <v/>
      </c>
      <c r="S855" t="str">
        <f>IFERROR(IF(H855="conversion",VLOOKUP($A$2:$A$2367,Prospecting!$A$2:$B$427,2,FALSE),""),"No")</f>
        <v/>
      </c>
    </row>
    <row r="856" spans="1:19" x14ac:dyDescent="0.2">
      <c r="A856">
        <v>91</v>
      </c>
      <c r="B856" s="1">
        <v>43470.949305555558</v>
      </c>
      <c r="C856" s="7">
        <f t="shared" si="65"/>
        <v>7</v>
      </c>
      <c r="D856" s="1" t="str">
        <f>VLOOKUP($C$2:$C$2367,Weekday!$A$1:$B$8,2,FALSE)</f>
        <v>Saturday</v>
      </c>
      <c r="E856" t="s">
        <v>351</v>
      </c>
      <c r="F856" t="s">
        <v>346</v>
      </c>
      <c r="G856" t="s">
        <v>8</v>
      </c>
      <c r="H856" t="s">
        <v>9</v>
      </c>
      <c r="I856" t="s">
        <v>44</v>
      </c>
      <c r="J856" t="s">
        <v>16</v>
      </c>
      <c r="K856" t="s">
        <v>12</v>
      </c>
      <c r="L856" t="s">
        <v>13</v>
      </c>
      <c r="M856" s="13" t="str">
        <f>VLOOKUP($L$2:$L$2367,Agenumeric!$A$1:$B$6,2,FALSE)</f>
        <v>25_34</v>
      </c>
      <c r="N856" s="13">
        <f t="shared" si="66"/>
        <v>0</v>
      </c>
      <c r="O856" s="13" t="str">
        <f t="shared" si="67"/>
        <v>Weekend</v>
      </c>
      <c r="P856" s="13">
        <f t="shared" si="68"/>
        <v>22</v>
      </c>
      <c r="Q856" s="13" t="str">
        <f t="shared" si="69"/>
        <v>Evening</v>
      </c>
      <c r="R856" t="str">
        <f>IFERROR(IF(H856="conversion",VLOOKUP($A$2:$A$2367,Retargeting!$A$2:$B$1703,2,FALSE),""),"No")</f>
        <v/>
      </c>
      <c r="S856" t="str">
        <f>IFERROR(IF(H856="conversion",VLOOKUP($A$2:$A$2367,Prospecting!$A$2:$B$427,2,FALSE),""),"No")</f>
        <v/>
      </c>
    </row>
    <row r="857" spans="1:19" x14ac:dyDescent="0.2">
      <c r="A857">
        <v>91</v>
      </c>
      <c r="B857" s="1">
        <v>43470.862500000003</v>
      </c>
      <c r="C857" s="7">
        <f t="shared" si="65"/>
        <v>7</v>
      </c>
      <c r="D857" s="1" t="str">
        <f>VLOOKUP($C$2:$C$2367,Weekday!$A$1:$B$8,2,FALSE)</f>
        <v>Saturday</v>
      </c>
      <c r="E857" t="s">
        <v>351</v>
      </c>
      <c r="F857" t="s">
        <v>346</v>
      </c>
      <c r="G857" t="s">
        <v>8</v>
      </c>
      <c r="H857" t="s">
        <v>9</v>
      </c>
      <c r="I857" t="s">
        <v>44</v>
      </c>
      <c r="J857" t="s">
        <v>16</v>
      </c>
      <c r="K857" t="s">
        <v>12</v>
      </c>
      <c r="L857" t="s">
        <v>13</v>
      </c>
      <c r="M857" s="13" t="str">
        <f>VLOOKUP($L$2:$L$2367,Agenumeric!$A$1:$B$6,2,FALSE)</f>
        <v>25_34</v>
      </c>
      <c r="N857" s="13">
        <f t="shared" si="66"/>
        <v>0</v>
      </c>
      <c r="O857" s="13" t="str">
        <f t="shared" si="67"/>
        <v>Weekend</v>
      </c>
      <c r="P857" s="13">
        <f t="shared" si="68"/>
        <v>20</v>
      </c>
      <c r="Q857" s="13" t="str">
        <f t="shared" si="69"/>
        <v>Evening</v>
      </c>
      <c r="R857" t="str">
        <f>IFERROR(IF(H857="conversion",VLOOKUP($A$2:$A$2367,Retargeting!$A$2:$B$1703,2,FALSE),""),"No")</f>
        <v/>
      </c>
      <c r="S857" t="str">
        <f>IFERROR(IF(H857="conversion",VLOOKUP($A$2:$A$2367,Prospecting!$A$2:$B$427,2,FALSE),""),"No")</f>
        <v/>
      </c>
    </row>
    <row r="858" spans="1:19" x14ac:dyDescent="0.2">
      <c r="A858">
        <v>91</v>
      </c>
      <c r="B858" s="1">
        <v>43470.741666666669</v>
      </c>
      <c r="C858" s="7">
        <f t="shared" si="65"/>
        <v>7</v>
      </c>
      <c r="D858" s="1" t="str">
        <f>VLOOKUP($C$2:$C$2367,Weekday!$A$1:$B$8,2,FALSE)</f>
        <v>Saturday</v>
      </c>
      <c r="E858" t="s">
        <v>351</v>
      </c>
      <c r="F858" t="s">
        <v>346</v>
      </c>
      <c r="G858" t="s">
        <v>8</v>
      </c>
      <c r="H858" t="s">
        <v>9</v>
      </c>
      <c r="I858" t="s">
        <v>44</v>
      </c>
      <c r="J858" t="s">
        <v>16</v>
      </c>
      <c r="K858" t="s">
        <v>12</v>
      </c>
      <c r="L858" t="s">
        <v>13</v>
      </c>
      <c r="M858" s="13" t="str">
        <f>VLOOKUP($L$2:$L$2367,Agenumeric!$A$1:$B$6,2,FALSE)</f>
        <v>25_34</v>
      </c>
      <c r="N858" s="13">
        <f t="shared" si="66"/>
        <v>0</v>
      </c>
      <c r="O858" s="13" t="str">
        <f t="shared" si="67"/>
        <v>Weekend</v>
      </c>
      <c r="P858" s="13">
        <f t="shared" si="68"/>
        <v>17</v>
      </c>
      <c r="Q858" s="13" t="str">
        <f t="shared" si="69"/>
        <v>Evening</v>
      </c>
      <c r="R858" t="str">
        <f>IFERROR(IF(H858="conversion",VLOOKUP($A$2:$A$2367,Retargeting!$A$2:$B$1703,2,FALSE),""),"No")</f>
        <v/>
      </c>
      <c r="S858" t="str">
        <f>IFERROR(IF(H858="conversion",VLOOKUP($A$2:$A$2367,Prospecting!$A$2:$B$427,2,FALSE),""),"No")</f>
        <v/>
      </c>
    </row>
    <row r="859" spans="1:19" x14ac:dyDescent="0.2">
      <c r="A859">
        <v>91</v>
      </c>
      <c r="B859" s="1">
        <v>43470.845138888886</v>
      </c>
      <c r="C859" s="7">
        <f t="shared" si="65"/>
        <v>7</v>
      </c>
      <c r="D859" s="1" t="str">
        <f>VLOOKUP($C$2:$C$2367,Weekday!$A$1:$B$8,2,FALSE)</f>
        <v>Saturday</v>
      </c>
      <c r="E859" t="s">
        <v>351</v>
      </c>
      <c r="F859" t="s">
        <v>346</v>
      </c>
      <c r="G859" t="s">
        <v>8</v>
      </c>
      <c r="H859" t="s">
        <v>9</v>
      </c>
      <c r="I859" t="s">
        <v>44</v>
      </c>
      <c r="J859" t="s">
        <v>16</v>
      </c>
      <c r="K859" t="s">
        <v>12</v>
      </c>
      <c r="L859" t="s">
        <v>13</v>
      </c>
      <c r="M859" s="13" t="str">
        <f>VLOOKUP($L$2:$L$2367,Agenumeric!$A$1:$B$6,2,FALSE)</f>
        <v>25_34</v>
      </c>
      <c r="N859" s="13">
        <f t="shared" si="66"/>
        <v>0</v>
      </c>
      <c r="O859" s="13" t="str">
        <f t="shared" si="67"/>
        <v>Weekend</v>
      </c>
      <c r="P859" s="13">
        <f t="shared" si="68"/>
        <v>20</v>
      </c>
      <c r="Q859" s="13" t="str">
        <f t="shared" si="69"/>
        <v>Evening</v>
      </c>
      <c r="R859" t="str">
        <f>IFERROR(IF(H859="conversion",VLOOKUP($A$2:$A$2367,Retargeting!$A$2:$B$1703,2,FALSE),""),"No")</f>
        <v/>
      </c>
      <c r="S859" t="str">
        <f>IFERROR(IF(H859="conversion",VLOOKUP($A$2:$A$2367,Prospecting!$A$2:$B$427,2,FALSE),""),"No")</f>
        <v/>
      </c>
    </row>
    <row r="860" spans="1:19" x14ac:dyDescent="0.2">
      <c r="A860">
        <v>91</v>
      </c>
      <c r="B860" s="1">
        <v>43470.938888888886</v>
      </c>
      <c r="C860" s="7">
        <f t="shared" si="65"/>
        <v>7</v>
      </c>
      <c r="D860" s="1" t="str">
        <f>VLOOKUP($C$2:$C$2367,Weekday!$A$1:$B$8,2,FALSE)</f>
        <v>Saturday</v>
      </c>
      <c r="E860" t="s">
        <v>351</v>
      </c>
      <c r="F860" t="s">
        <v>346</v>
      </c>
      <c r="G860" t="s">
        <v>8</v>
      </c>
      <c r="H860" t="s">
        <v>9</v>
      </c>
      <c r="I860" t="s">
        <v>44</v>
      </c>
      <c r="J860" t="s">
        <v>16</v>
      </c>
      <c r="K860" t="s">
        <v>12</v>
      </c>
      <c r="L860" t="s">
        <v>13</v>
      </c>
      <c r="M860" s="13" t="str">
        <f>VLOOKUP($L$2:$L$2367,Agenumeric!$A$1:$B$6,2,FALSE)</f>
        <v>25_34</v>
      </c>
      <c r="N860" s="13">
        <f t="shared" si="66"/>
        <v>0</v>
      </c>
      <c r="O860" s="13" t="str">
        <f t="shared" si="67"/>
        <v>Weekend</v>
      </c>
      <c r="P860" s="13">
        <f t="shared" si="68"/>
        <v>22</v>
      </c>
      <c r="Q860" s="13" t="str">
        <f t="shared" si="69"/>
        <v>Evening</v>
      </c>
      <c r="R860" t="str">
        <f>IFERROR(IF(H860="conversion",VLOOKUP($A$2:$A$2367,Retargeting!$A$2:$B$1703,2,FALSE),""),"No")</f>
        <v/>
      </c>
      <c r="S860" t="str">
        <f>IFERROR(IF(H860="conversion",VLOOKUP($A$2:$A$2367,Prospecting!$A$2:$B$427,2,FALSE),""),"No")</f>
        <v/>
      </c>
    </row>
    <row r="861" spans="1:19" x14ac:dyDescent="0.2">
      <c r="A861">
        <v>91</v>
      </c>
      <c r="B861" s="1">
        <v>43470.988194444442</v>
      </c>
      <c r="C861" s="7">
        <f t="shared" si="65"/>
        <v>7</v>
      </c>
      <c r="D861" s="1" t="str">
        <f>VLOOKUP($C$2:$C$2367,Weekday!$A$1:$B$8,2,FALSE)</f>
        <v>Saturday</v>
      </c>
      <c r="E861" t="s">
        <v>351</v>
      </c>
      <c r="F861" t="s">
        <v>346</v>
      </c>
      <c r="G861" t="s">
        <v>8</v>
      </c>
      <c r="H861" t="s">
        <v>9</v>
      </c>
      <c r="I861" t="s">
        <v>44</v>
      </c>
      <c r="J861" t="s">
        <v>16</v>
      </c>
      <c r="K861" t="s">
        <v>12</v>
      </c>
      <c r="L861" t="s">
        <v>13</v>
      </c>
      <c r="M861" s="13" t="str">
        <f>VLOOKUP($L$2:$L$2367,Agenumeric!$A$1:$B$6,2,FALSE)</f>
        <v>25_34</v>
      </c>
      <c r="N861" s="13">
        <f t="shared" si="66"/>
        <v>0</v>
      </c>
      <c r="O861" s="13" t="str">
        <f t="shared" si="67"/>
        <v>Weekend</v>
      </c>
      <c r="P861" s="13">
        <f t="shared" si="68"/>
        <v>23</v>
      </c>
      <c r="Q861" s="13" t="str">
        <f t="shared" si="69"/>
        <v>Evening</v>
      </c>
      <c r="R861" t="str">
        <f>IFERROR(IF(H861="conversion",VLOOKUP($A$2:$A$2367,Retargeting!$A$2:$B$1703,2,FALSE),""),"No")</f>
        <v/>
      </c>
      <c r="S861" t="str">
        <f>IFERROR(IF(H861="conversion",VLOOKUP($A$2:$A$2367,Prospecting!$A$2:$B$427,2,FALSE),""),"No")</f>
        <v/>
      </c>
    </row>
    <row r="862" spans="1:19" x14ac:dyDescent="0.2">
      <c r="A862">
        <v>91</v>
      </c>
      <c r="B862" s="1">
        <v>43475.788888888892</v>
      </c>
      <c r="C862" s="7">
        <f t="shared" si="65"/>
        <v>5</v>
      </c>
      <c r="D862" s="1" t="str">
        <f>VLOOKUP($C$2:$C$2367,Weekday!$A$1:$B$8,2,FALSE)</f>
        <v>Thursday</v>
      </c>
      <c r="E862" t="s">
        <v>351</v>
      </c>
      <c r="F862" t="s">
        <v>346</v>
      </c>
      <c r="G862" t="s">
        <v>8</v>
      </c>
      <c r="H862" t="s">
        <v>9</v>
      </c>
      <c r="I862" t="s">
        <v>219</v>
      </c>
      <c r="J862" t="s">
        <v>16</v>
      </c>
      <c r="K862" t="s">
        <v>12</v>
      </c>
      <c r="L862" t="s">
        <v>13</v>
      </c>
      <c r="M862" s="13" t="str">
        <f>VLOOKUP($L$2:$L$2367,Agenumeric!$A$1:$B$6,2,FALSE)</f>
        <v>25_34</v>
      </c>
      <c r="N862" s="13">
        <f t="shared" si="66"/>
        <v>0</v>
      </c>
      <c r="O862" s="13" t="str">
        <f t="shared" si="67"/>
        <v>Weekday</v>
      </c>
      <c r="P862" s="13">
        <f t="shared" si="68"/>
        <v>18</v>
      </c>
      <c r="Q862" s="13" t="str">
        <f t="shared" si="69"/>
        <v>Evening</v>
      </c>
      <c r="R862" t="str">
        <f>IFERROR(IF(H862="conversion",VLOOKUP($A$2:$A$2367,Retargeting!$A$2:$B$1703,2,FALSE),""),"No")</f>
        <v/>
      </c>
      <c r="S862" t="str">
        <f>IFERROR(IF(H862="conversion",VLOOKUP($A$2:$A$2367,Prospecting!$A$2:$B$427,2,FALSE),""),"No")</f>
        <v/>
      </c>
    </row>
    <row r="863" spans="1:19" x14ac:dyDescent="0.2">
      <c r="A863">
        <v>91</v>
      </c>
      <c r="B863" s="1">
        <v>43470.89166666667</v>
      </c>
      <c r="C863" s="7">
        <f t="shared" si="65"/>
        <v>7</v>
      </c>
      <c r="D863" s="1" t="str">
        <f>VLOOKUP($C$2:$C$2367,Weekday!$A$1:$B$8,2,FALSE)</f>
        <v>Saturday</v>
      </c>
      <c r="E863" t="s">
        <v>351</v>
      </c>
      <c r="F863" t="s">
        <v>346</v>
      </c>
      <c r="G863" t="s">
        <v>8</v>
      </c>
      <c r="H863" t="s">
        <v>9</v>
      </c>
      <c r="I863" t="s">
        <v>44</v>
      </c>
      <c r="J863" t="s">
        <v>16</v>
      </c>
      <c r="K863" t="s">
        <v>12</v>
      </c>
      <c r="L863" t="s">
        <v>13</v>
      </c>
      <c r="M863" s="13" t="str">
        <f>VLOOKUP($L$2:$L$2367,Agenumeric!$A$1:$B$6,2,FALSE)</f>
        <v>25_34</v>
      </c>
      <c r="N863" s="13">
        <f t="shared" si="66"/>
        <v>0</v>
      </c>
      <c r="O863" s="13" t="str">
        <f t="shared" si="67"/>
        <v>Weekend</v>
      </c>
      <c r="P863" s="13">
        <f t="shared" si="68"/>
        <v>21</v>
      </c>
      <c r="Q863" s="13" t="str">
        <f t="shared" si="69"/>
        <v>Evening</v>
      </c>
      <c r="R863" t="str">
        <f>IFERROR(IF(H863="conversion",VLOOKUP($A$2:$A$2367,Retargeting!$A$2:$B$1703,2,FALSE),""),"No")</f>
        <v/>
      </c>
      <c r="S863" t="str">
        <f>IFERROR(IF(H863="conversion",VLOOKUP($A$2:$A$2367,Prospecting!$A$2:$B$427,2,FALSE),""),"No")</f>
        <v/>
      </c>
    </row>
    <row r="864" spans="1:19" x14ac:dyDescent="0.2">
      <c r="A864">
        <v>91</v>
      </c>
      <c r="B864" s="1">
        <v>43470.901388888888</v>
      </c>
      <c r="C864" s="7">
        <f t="shared" si="65"/>
        <v>7</v>
      </c>
      <c r="D864" s="1" t="str">
        <f>VLOOKUP($C$2:$C$2367,Weekday!$A$1:$B$8,2,FALSE)</f>
        <v>Saturday</v>
      </c>
      <c r="E864" t="s">
        <v>351</v>
      </c>
      <c r="F864" t="s">
        <v>346</v>
      </c>
      <c r="G864" t="s">
        <v>8</v>
      </c>
      <c r="H864" t="s">
        <v>9</v>
      </c>
      <c r="I864" t="s">
        <v>44</v>
      </c>
      <c r="J864" t="s">
        <v>16</v>
      </c>
      <c r="K864" t="s">
        <v>12</v>
      </c>
      <c r="L864" t="s">
        <v>13</v>
      </c>
      <c r="M864" s="13" t="str">
        <f>VLOOKUP($L$2:$L$2367,Agenumeric!$A$1:$B$6,2,FALSE)</f>
        <v>25_34</v>
      </c>
      <c r="N864" s="13">
        <f t="shared" si="66"/>
        <v>0</v>
      </c>
      <c r="O864" s="13" t="str">
        <f t="shared" si="67"/>
        <v>Weekend</v>
      </c>
      <c r="P864" s="13">
        <f t="shared" si="68"/>
        <v>21</v>
      </c>
      <c r="Q864" s="13" t="str">
        <f t="shared" si="69"/>
        <v>Evening</v>
      </c>
      <c r="R864" t="str">
        <f>IFERROR(IF(H864="conversion",VLOOKUP($A$2:$A$2367,Retargeting!$A$2:$B$1703,2,FALSE),""),"No")</f>
        <v/>
      </c>
      <c r="S864" t="str">
        <f>IFERROR(IF(H864="conversion",VLOOKUP($A$2:$A$2367,Prospecting!$A$2:$B$427,2,FALSE),""),"No")</f>
        <v/>
      </c>
    </row>
    <row r="865" spans="1:19" x14ac:dyDescent="0.2">
      <c r="A865">
        <v>91</v>
      </c>
      <c r="B865" s="1">
        <v>43470.872916666667</v>
      </c>
      <c r="C865" s="7">
        <f t="shared" si="65"/>
        <v>7</v>
      </c>
      <c r="D865" s="1" t="str">
        <f>VLOOKUP($C$2:$C$2367,Weekday!$A$1:$B$8,2,FALSE)</f>
        <v>Saturday</v>
      </c>
      <c r="E865" t="s">
        <v>351</v>
      </c>
      <c r="F865" t="s">
        <v>346</v>
      </c>
      <c r="G865" t="s">
        <v>8</v>
      </c>
      <c r="H865" t="s">
        <v>9</v>
      </c>
      <c r="I865" t="s">
        <v>44</v>
      </c>
      <c r="J865" t="s">
        <v>16</v>
      </c>
      <c r="K865" t="s">
        <v>12</v>
      </c>
      <c r="L865" t="s">
        <v>13</v>
      </c>
      <c r="M865" s="13" t="str">
        <f>VLOOKUP($L$2:$L$2367,Agenumeric!$A$1:$B$6,2,FALSE)</f>
        <v>25_34</v>
      </c>
      <c r="N865" s="13">
        <f t="shared" si="66"/>
        <v>0</v>
      </c>
      <c r="O865" s="13" t="str">
        <f t="shared" si="67"/>
        <v>Weekend</v>
      </c>
      <c r="P865" s="13">
        <f t="shared" si="68"/>
        <v>20</v>
      </c>
      <c r="Q865" s="13" t="str">
        <f t="shared" si="69"/>
        <v>Evening</v>
      </c>
      <c r="R865" t="str">
        <f>IFERROR(IF(H865="conversion",VLOOKUP($A$2:$A$2367,Retargeting!$A$2:$B$1703,2,FALSE),""),"No")</f>
        <v/>
      </c>
      <c r="S865" t="str">
        <f>IFERROR(IF(H865="conversion",VLOOKUP($A$2:$A$2367,Prospecting!$A$2:$B$427,2,FALSE),""),"No")</f>
        <v/>
      </c>
    </row>
    <row r="866" spans="1:19" x14ac:dyDescent="0.2">
      <c r="A866">
        <v>91</v>
      </c>
      <c r="B866" s="1">
        <v>43470.790972222225</v>
      </c>
      <c r="C866" s="7">
        <f t="shared" si="65"/>
        <v>7</v>
      </c>
      <c r="D866" s="1" t="str">
        <f>VLOOKUP($C$2:$C$2367,Weekday!$A$1:$B$8,2,FALSE)</f>
        <v>Saturday</v>
      </c>
      <c r="E866" t="s">
        <v>351</v>
      </c>
      <c r="F866" t="s">
        <v>346</v>
      </c>
      <c r="G866" t="s">
        <v>8</v>
      </c>
      <c r="H866" t="s">
        <v>9</v>
      </c>
      <c r="I866" t="s">
        <v>44</v>
      </c>
      <c r="J866" t="s">
        <v>16</v>
      </c>
      <c r="K866" t="s">
        <v>12</v>
      </c>
      <c r="L866" t="s">
        <v>13</v>
      </c>
      <c r="M866" s="13" t="str">
        <f>VLOOKUP($L$2:$L$2367,Agenumeric!$A$1:$B$6,2,FALSE)</f>
        <v>25_34</v>
      </c>
      <c r="N866" s="13">
        <f t="shared" si="66"/>
        <v>0</v>
      </c>
      <c r="O866" s="13" t="str">
        <f t="shared" si="67"/>
        <v>Weekend</v>
      </c>
      <c r="P866" s="13">
        <f t="shared" si="68"/>
        <v>18</v>
      </c>
      <c r="Q866" s="13" t="str">
        <f t="shared" si="69"/>
        <v>Evening</v>
      </c>
      <c r="R866" t="str">
        <f>IFERROR(IF(H866="conversion",VLOOKUP($A$2:$A$2367,Retargeting!$A$2:$B$1703,2,FALSE),""),"No")</f>
        <v/>
      </c>
      <c r="S866" t="str">
        <f>IFERROR(IF(H866="conversion",VLOOKUP($A$2:$A$2367,Prospecting!$A$2:$B$427,2,FALSE),""),"No")</f>
        <v/>
      </c>
    </row>
    <row r="867" spans="1:19" x14ac:dyDescent="0.2">
      <c r="A867">
        <v>91</v>
      </c>
      <c r="B867" s="1">
        <v>43470.933333333334</v>
      </c>
      <c r="C867" s="7">
        <f t="shared" si="65"/>
        <v>7</v>
      </c>
      <c r="D867" s="1" t="str">
        <f>VLOOKUP($C$2:$C$2367,Weekday!$A$1:$B$8,2,FALSE)</f>
        <v>Saturday</v>
      </c>
      <c r="E867" t="s">
        <v>351</v>
      </c>
      <c r="F867" t="s">
        <v>346</v>
      </c>
      <c r="G867" t="s">
        <v>8</v>
      </c>
      <c r="H867" t="s">
        <v>9</v>
      </c>
      <c r="I867" t="s">
        <v>44</v>
      </c>
      <c r="J867" t="s">
        <v>16</v>
      </c>
      <c r="K867" t="s">
        <v>12</v>
      </c>
      <c r="L867" t="s">
        <v>13</v>
      </c>
      <c r="M867" s="13" t="str">
        <f>VLOOKUP($L$2:$L$2367,Agenumeric!$A$1:$B$6,2,FALSE)</f>
        <v>25_34</v>
      </c>
      <c r="N867" s="13">
        <f t="shared" si="66"/>
        <v>0</v>
      </c>
      <c r="O867" s="13" t="str">
        <f t="shared" si="67"/>
        <v>Weekend</v>
      </c>
      <c r="P867" s="13">
        <f t="shared" si="68"/>
        <v>22</v>
      </c>
      <c r="Q867" s="13" t="str">
        <f t="shared" si="69"/>
        <v>Evening</v>
      </c>
      <c r="R867" t="str">
        <f>IFERROR(IF(H867="conversion",VLOOKUP($A$2:$A$2367,Retargeting!$A$2:$B$1703,2,FALSE),""),"No")</f>
        <v/>
      </c>
      <c r="S867" t="str">
        <f>IFERROR(IF(H867="conversion",VLOOKUP($A$2:$A$2367,Prospecting!$A$2:$B$427,2,FALSE),""),"No")</f>
        <v/>
      </c>
    </row>
    <row r="868" spans="1:19" x14ac:dyDescent="0.2">
      <c r="A868" s="2">
        <v>91</v>
      </c>
      <c r="B868" s="3">
        <v>43491.493055555555</v>
      </c>
      <c r="C868" s="7">
        <f t="shared" si="65"/>
        <v>7</v>
      </c>
      <c r="D868" s="1" t="str">
        <f>VLOOKUP($C$2:$C$2367,Weekday!$A$1:$B$8,2,FALSE)</f>
        <v>Saturday</v>
      </c>
      <c r="E868" s="2" t="s">
        <v>351</v>
      </c>
      <c r="F868" s="2" t="s">
        <v>348</v>
      </c>
      <c r="G868" s="2" t="s">
        <v>8</v>
      </c>
      <c r="H868" s="2" t="s">
        <v>14</v>
      </c>
      <c r="I868" s="2" t="s">
        <v>30</v>
      </c>
      <c r="J868" s="2" t="s">
        <v>11</v>
      </c>
      <c r="K868" s="2" t="s">
        <v>12</v>
      </c>
      <c r="L868" s="2" t="s">
        <v>13</v>
      </c>
      <c r="M868" s="13" t="str">
        <f>VLOOKUP($L$2:$L$2367,Agenumeric!$A$1:$B$6,2,FALSE)</f>
        <v>25_34</v>
      </c>
      <c r="N868" s="13" t="str">
        <f t="shared" si="66"/>
        <v>yes</v>
      </c>
      <c r="O868" s="13" t="str">
        <f t="shared" si="67"/>
        <v>Weekend</v>
      </c>
      <c r="P868" s="13">
        <f t="shared" si="68"/>
        <v>11</v>
      </c>
      <c r="Q868" s="13" t="str">
        <f t="shared" si="69"/>
        <v>Morning</v>
      </c>
      <c r="R868" t="str">
        <f>IFERROR(IF(H868="conversion",VLOOKUP($A$2:$A$2367,Retargeting!$A$2:$B$1703,2,FALSE),""),"No")</f>
        <v>Yes</v>
      </c>
      <c r="S868" t="str">
        <f>IFERROR(IF(H868="conversion",VLOOKUP($A$2:$A$2367,Prospecting!$A$2:$B$427,2,FALSE),""),"No")</f>
        <v>No</v>
      </c>
    </row>
    <row r="869" spans="1:19" x14ac:dyDescent="0.2">
      <c r="A869">
        <v>92</v>
      </c>
      <c r="B869" s="1">
        <v>43472.095833333333</v>
      </c>
      <c r="C869" s="7">
        <f t="shared" si="65"/>
        <v>2</v>
      </c>
      <c r="D869" s="1" t="str">
        <f>VLOOKUP($C$2:$C$2367,Weekday!$A$1:$B$8,2,FALSE)</f>
        <v>Monday</v>
      </c>
      <c r="E869" t="s">
        <v>351</v>
      </c>
      <c r="F869" t="s">
        <v>347</v>
      </c>
      <c r="G869" t="s">
        <v>8</v>
      </c>
      <c r="H869" t="s">
        <v>20</v>
      </c>
      <c r="I869" t="s">
        <v>62</v>
      </c>
      <c r="J869" t="s">
        <v>16</v>
      </c>
      <c r="K869" t="s">
        <v>17</v>
      </c>
      <c r="L869" t="s">
        <v>33</v>
      </c>
      <c r="M869" s="13" t="str">
        <f>VLOOKUP($L$2:$L$2367,Agenumeric!$A$1:$B$6,2,FALSE)</f>
        <v>18_24</v>
      </c>
      <c r="N869" s="13">
        <f t="shared" si="66"/>
        <v>0</v>
      </c>
      <c r="O869" s="13" t="str">
        <f t="shared" si="67"/>
        <v>Weekday</v>
      </c>
      <c r="P869" s="13">
        <f t="shared" si="68"/>
        <v>2</v>
      </c>
      <c r="Q869" s="13" t="str">
        <f t="shared" si="69"/>
        <v>Evening</v>
      </c>
      <c r="R869" t="str">
        <f>IFERROR(IF(H869="conversion",VLOOKUP($A$2:$A$2367,Retargeting!$A$2:$B$1703,2,FALSE),""),"No")</f>
        <v/>
      </c>
      <c r="S869" t="str">
        <f>IFERROR(IF(H869="conversion",VLOOKUP($A$2:$A$2367,Prospecting!$A$2:$B$427,2,FALSE),""),"No")</f>
        <v/>
      </c>
    </row>
    <row r="870" spans="1:19" x14ac:dyDescent="0.2">
      <c r="A870" s="2">
        <v>92</v>
      </c>
      <c r="B870" s="3">
        <v>43482.986111111109</v>
      </c>
      <c r="C870" s="7">
        <f t="shared" si="65"/>
        <v>5</v>
      </c>
      <c r="D870" s="1" t="str">
        <f>VLOOKUP($C$2:$C$2367,Weekday!$A$1:$B$8,2,FALSE)</f>
        <v>Thursday</v>
      </c>
      <c r="E870" s="2" t="s">
        <v>351</v>
      </c>
      <c r="F870" s="2" t="s">
        <v>348</v>
      </c>
      <c r="G870" s="2" t="s">
        <v>8</v>
      </c>
      <c r="H870" s="2" t="s">
        <v>14</v>
      </c>
      <c r="I870" s="2" t="s">
        <v>62</v>
      </c>
      <c r="J870" s="2" t="s">
        <v>16</v>
      </c>
      <c r="K870" s="2" t="s">
        <v>17</v>
      </c>
      <c r="L870" s="2" t="s">
        <v>33</v>
      </c>
      <c r="M870" s="13" t="str">
        <f>VLOOKUP($L$2:$L$2367,Agenumeric!$A$1:$B$6,2,FALSE)</f>
        <v>18_24</v>
      </c>
      <c r="N870" s="13">
        <f t="shared" si="66"/>
        <v>0</v>
      </c>
      <c r="O870" s="13" t="str">
        <f t="shared" si="67"/>
        <v>Weekday</v>
      </c>
      <c r="P870" s="13">
        <f t="shared" si="68"/>
        <v>23</v>
      </c>
      <c r="Q870" s="13" t="str">
        <f t="shared" si="69"/>
        <v>Evening</v>
      </c>
      <c r="R870" t="str">
        <f>IFERROR(IF(H870="conversion",VLOOKUP($A$2:$A$2367,Retargeting!$A$2:$B$1703,2,FALSE),""),"No")</f>
        <v>No</v>
      </c>
      <c r="S870" t="str">
        <f>IFERROR(IF(H870="conversion",VLOOKUP($A$2:$A$2367,Prospecting!$A$2:$B$427,2,FALSE),""),"No")</f>
        <v>Yes</v>
      </c>
    </row>
    <row r="871" spans="1:19" x14ac:dyDescent="0.2">
      <c r="A871">
        <v>93</v>
      </c>
      <c r="B871" s="1">
        <v>43488.481249999997</v>
      </c>
      <c r="C871" s="7">
        <f t="shared" si="65"/>
        <v>4</v>
      </c>
      <c r="D871" s="1" t="str">
        <f>VLOOKUP($C$2:$C$2367,Weekday!$A$1:$B$8,2,FALSE)</f>
        <v>Wednesday</v>
      </c>
      <c r="E871" t="s">
        <v>351</v>
      </c>
      <c r="F871" t="s">
        <v>346</v>
      </c>
      <c r="G871" t="s">
        <v>8</v>
      </c>
      <c r="H871" t="s">
        <v>9</v>
      </c>
      <c r="I871" t="s">
        <v>100</v>
      </c>
      <c r="J871" t="s">
        <v>22</v>
      </c>
      <c r="K871" t="s">
        <v>17</v>
      </c>
      <c r="L871" t="s">
        <v>18</v>
      </c>
      <c r="M871" s="13" t="str">
        <f>VLOOKUP($L$2:$L$2367,Agenumeric!$A$1:$B$6,2,FALSE)</f>
        <v>45_54</v>
      </c>
      <c r="N871" s="13">
        <f t="shared" si="66"/>
        <v>0</v>
      </c>
      <c r="O871" s="13" t="str">
        <f t="shared" si="67"/>
        <v>Weekday</v>
      </c>
      <c r="P871" s="13">
        <f t="shared" si="68"/>
        <v>11</v>
      </c>
      <c r="Q871" s="13" t="str">
        <f t="shared" si="69"/>
        <v>Morning</v>
      </c>
      <c r="R871" t="str">
        <f>IFERROR(IF(H871="conversion",VLOOKUP($A$2:$A$2367,Retargeting!$A$2:$B$1703,2,FALSE),""),"No")</f>
        <v/>
      </c>
      <c r="S871" t="str">
        <f>IFERROR(IF(H871="conversion",VLOOKUP($A$2:$A$2367,Prospecting!$A$2:$B$427,2,FALSE),""),"No")</f>
        <v/>
      </c>
    </row>
    <row r="872" spans="1:19" x14ac:dyDescent="0.2">
      <c r="A872">
        <v>93</v>
      </c>
      <c r="B872" s="1">
        <v>43488.498611111114</v>
      </c>
      <c r="C872" s="7">
        <f t="shared" si="65"/>
        <v>4</v>
      </c>
      <c r="D872" s="1" t="str">
        <f>VLOOKUP($C$2:$C$2367,Weekday!$A$1:$B$8,2,FALSE)</f>
        <v>Wednesday</v>
      </c>
      <c r="E872" t="s">
        <v>351</v>
      </c>
      <c r="F872" t="s">
        <v>346</v>
      </c>
      <c r="G872" t="s">
        <v>8</v>
      </c>
      <c r="H872" t="s">
        <v>9</v>
      </c>
      <c r="I872" t="s">
        <v>100</v>
      </c>
      <c r="J872" t="s">
        <v>22</v>
      </c>
      <c r="K872" t="s">
        <v>17</v>
      </c>
      <c r="L872" t="s">
        <v>18</v>
      </c>
      <c r="M872" s="13" t="str">
        <f>VLOOKUP($L$2:$L$2367,Agenumeric!$A$1:$B$6,2,FALSE)</f>
        <v>45_54</v>
      </c>
      <c r="N872" s="13">
        <f t="shared" si="66"/>
        <v>0</v>
      </c>
      <c r="O872" s="13" t="str">
        <f t="shared" si="67"/>
        <v>Weekday</v>
      </c>
      <c r="P872" s="13">
        <f t="shared" si="68"/>
        <v>11</v>
      </c>
      <c r="Q872" s="13" t="str">
        <f t="shared" si="69"/>
        <v>Morning</v>
      </c>
      <c r="R872" t="str">
        <f>IFERROR(IF(H872="conversion",VLOOKUP($A$2:$A$2367,Retargeting!$A$2:$B$1703,2,FALSE),""),"No")</f>
        <v/>
      </c>
      <c r="S872" t="str">
        <f>IFERROR(IF(H872="conversion",VLOOKUP($A$2:$A$2367,Prospecting!$A$2:$B$427,2,FALSE),""),"No")</f>
        <v/>
      </c>
    </row>
    <row r="873" spans="1:19" x14ac:dyDescent="0.2">
      <c r="A873">
        <v>93</v>
      </c>
      <c r="B873" s="1">
        <v>43489.401388888888</v>
      </c>
      <c r="C873" s="7">
        <f t="shared" si="65"/>
        <v>5</v>
      </c>
      <c r="D873" s="1" t="str">
        <f>VLOOKUP($C$2:$C$2367,Weekday!$A$1:$B$8,2,FALSE)</f>
        <v>Thursday</v>
      </c>
      <c r="E873" t="s">
        <v>351</v>
      </c>
      <c r="F873" t="s">
        <v>346</v>
      </c>
      <c r="G873" t="s">
        <v>8</v>
      </c>
      <c r="H873" t="s">
        <v>9</v>
      </c>
      <c r="I873" t="s">
        <v>135</v>
      </c>
      <c r="J873" t="s">
        <v>22</v>
      </c>
      <c r="K873" t="s">
        <v>17</v>
      </c>
      <c r="L873" t="s">
        <v>18</v>
      </c>
      <c r="M873" s="13" t="str">
        <f>VLOOKUP($L$2:$L$2367,Agenumeric!$A$1:$B$6,2,FALSE)</f>
        <v>45_54</v>
      </c>
      <c r="N873" s="13">
        <f t="shared" si="66"/>
        <v>0</v>
      </c>
      <c r="O873" s="13" t="str">
        <f t="shared" si="67"/>
        <v>Weekday</v>
      </c>
      <c r="P873" s="13">
        <f t="shared" si="68"/>
        <v>9</v>
      </c>
      <c r="Q873" s="13" t="str">
        <f t="shared" si="69"/>
        <v>Morning</v>
      </c>
      <c r="R873" t="str">
        <f>IFERROR(IF(H873="conversion",VLOOKUP($A$2:$A$2367,Retargeting!$A$2:$B$1703,2,FALSE),""),"No")</f>
        <v/>
      </c>
      <c r="S873" t="str">
        <f>IFERROR(IF(H873="conversion",VLOOKUP($A$2:$A$2367,Prospecting!$A$2:$B$427,2,FALSE),""),"No")</f>
        <v/>
      </c>
    </row>
    <row r="874" spans="1:19" x14ac:dyDescent="0.2">
      <c r="A874">
        <v>93</v>
      </c>
      <c r="B874" s="1">
        <v>43474.654861111114</v>
      </c>
      <c r="C874" s="7">
        <f t="shared" si="65"/>
        <v>4</v>
      </c>
      <c r="D874" s="1" t="str">
        <f>VLOOKUP($C$2:$C$2367,Weekday!$A$1:$B$8,2,FALSE)</f>
        <v>Wednesday</v>
      </c>
      <c r="E874" t="s">
        <v>351</v>
      </c>
      <c r="F874" t="s">
        <v>346</v>
      </c>
      <c r="G874" t="s">
        <v>8</v>
      </c>
      <c r="H874" t="s">
        <v>25</v>
      </c>
      <c r="I874" t="s">
        <v>152</v>
      </c>
      <c r="J874" t="s">
        <v>22</v>
      </c>
      <c r="K874" t="s">
        <v>17</v>
      </c>
      <c r="L874" t="s">
        <v>18</v>
      </c>
      <c r="M874" s="13" t="str">
        <f>VLOOKUP($L$2:$L$2367,Agenumeric!$A$1:$B$6,2,FALSE)</f>
        <v>45_54</v>
      </c>
      <c r="N874" s="13">
        <f t="shared" si="66"/>
        <v>0</v>
      </c>
      <c r="O874" s="13" t="str">
        <f t="shared" si="67"/>
        <v>Weekday</v>
      </c>
      <c r="P874" s="13">
        <f t="shared" si="68"/>
        <v>15</v>
      </c>
      <c r="Q874" s="13" t="str">
        <f t="shared" si="69"/>
        <v>Afternoon</v>
      </c>
      <c r="R874" t="str">
        <f>IFERROR(IF(H874="conversion",VLOOKUP($A$2:$A$2367,Retargeting!$A$2:$B$1703,2,FALSE),""),"No")</f>
        <v/>
      </c>
      <c r="S874" t="str">
        <f>IFERROR(IF(H874="conversion",VLOOKUP($A$2:$A$2367,Prospecting!$A$2:$B$427,2,FALSE),""),"No")</f>
        <v/>
      </c>
    </row>
    <row r="875" spans="1:19" x14ac:dyDescent="0.2">
      <c r="A875">
        <v>93</v>
      </c>
      <c r="B875" s="1">
        <v>43474.654861111114</v>
      </c>
      <c r="C875" s="7">
        <f t="shared" si="65"/>
        <v>4</v>
      </c>
      <c r="D875" s="1" t="str">
        <f>VLOOKUP($C$2:$C$2367,Weekday!$A$1:$B$8,2,FALSE)</f>
        <v>Wednesday</v>
      </c>
      <c r="E875" t="s">
        <v>351</v>
      </c>
      <c r="F875" t="s">
        <v>346</v>
      </c>
      <c r="G875" t="s">
        <v>8</v>
      </c>
      <c r="H875" t="s">
        <v>9</v>
      </c>
      <c r="I875" t="s">
        <v>62</v>
      </c>
      <c r="J875" t="s">
        <v>22</v>
      </c>
      <c r="K875" t="s">
        <v>17</v>
      </c>
      <c r="L875" t="s">
        <v>18</v>
      </c>
      <c r="M875" s="13" t="str">
        <f>VLOOKUP($L$2:$L$2367,Agenumeric!$A$1:$B$6,2,FALSE)</f>
        <v>45_54</v>
      </c>
      <c r="N875" s="13">
        <f t="shared" si="66"/>
        <v>0</v>
      </c>
      <c r="O875" s="13" t="str">
        <f t="shared" si="67"/>
        <v>Weekday</v>
      </c>
      <c r="P875" s="13">
        <f t="shared" si="68"/>
        <v>15</v>
      </c>
      <c r="Q875" s="13" t="str">
        <f t="shared" si="69"/>
        <v>Afternoon</v>
      </c>
      <c r="R875" t="str">
        <f>IFERROR(IF(H875="conversion",VLOOKUP($A$2:$A$2367,Retargeting!$A$2:$B$1703,2,FALSE),""),"No")</f>
        <v/>
      </c>
      <c r="S875" t="str">
        <f>IFERROR(IF(H875="conversion",VLOOKUP($A$2:$A$2367,Prospecting!$A$2:$B$427,2,FALSE),""),"No")</f>
        <v/>
      </c>
    </row>
    <row r="876" spans="1:19" x14ac:dyDescent="0.2">
      <c r="A876">
        <v>93</v>
      </c>
      <c r="B876" s="1">
        <v>43483.593055555553</v>
      </c>
      <c r="C876" s="7">
        <f t="shared" si="65"/>
        <v>6</v>
      </c>
      <c r="D876" s="1" t="str">
        <f>VLOOKUP($C$2:$C$2367,Weekday!$A$1:$B$8,2,FALSE)</f>
        <v>Friday</v>
      </c>
      <c r="E876" t="s">
        <v>351</v>
      </c>
      <c r="F876" t="s">
        <v>346</v>
      </c>
      <c r="G876" t="s">
        <v>8</v>
      </c>
      <c r="H876" t="s">
        <v>9</v>
      </c>
      <c r="I876" t="s">
        <v>27</v>
      </c>
      <c r="J876" t="s">
        <v>22</v>
      </c>
      <c r="K876" t="s">
        <v>17</v>
      </c>
      <c r="L876" t="s">
        <v>18</v>
      </c>
      <c r="M876" s="13" t="str">
        <f>VLOOKUP($L$2:$L$2367,Agenumeric!$A$1:$B$6,2,FALSE)</f>
        <v>45_54</v>
      </c>
      <c r="N876" s="13">
        <f t="shared" si="66"/>
        <v>0</v>
      </c>
      <c r="O876" s="13" t="str">
        <f t="shared" si="67"/>
        <v>Weekday</v>
      </c>
      <c r="P876" s="13">
        <f t="shared" si="68"/>
        <v>14</v>
      </c>
      <c r="Q876" s="13" t="str">
        <f t="shared" si="69"/>
        <v>Afternoon</v>
      </c>
      <c r="R876" t="str">
        <f>IFERROR(IF(H876="conversion",VLOOKUP($A$2:$A$2367,Retargeting!$A$2:$B$1703,2,FALSE),""),"No")</f>
        <v/>
      </c>
      <c r="S876" t="str">
        <f>IFERROR(IF(H876="conversion",VLOOKUP($A$2:$A$2367,Prospecting!$A$2:$B$427,2,FALSE),""),"No")</f>
        <v/>
      </c>
    </row>
    <row r="877" spans="1:19" x14ac:dyDescent="0.2">
      <c r="A877">
        <v>93</v>
      </c>
      <c r="B877" s="1">
        <v>43476.675694444442</v>
      </c>
      <c r="C877" s="7">
        <f t="shared" si="65"/>
        <v>6</v>
      </c>
      <c r="D877" s="1" t="str">
        <f>VLOOKUP($C$2:$C$2367,Weekday!$A$1:$B$8,2,FALSE)</f>
        <v>Friday</v>
      </c>
      <c r="E877" t="s">
        <v>351</v>
      </c>
      <c r="F877" t="s">
        <v>346</v>
      </c>
      <c r="G877" t="s">
        <v>8</v>
      </c>
      <c r="H877" t="s">
        <v>9</v>
      </c>
      <c r="I877" t="s">
        <v>27</v>
      </c>
      <c r="J877" t="s">
        <v>22</v>
      </c>
      <c r="K877" t="s">
        <v>17</v>
      </c>
      <c r="L877" t="s">
        <v>18</v>
      </c>
      <c r="M877" s="13" t="str">
        <f>VLOOKUP($L$2:$L$2367,Agenumeric!$A$1:$B$6,2,FALSE)</f>
        <v>45_54</v>
      </c>
      <c r="N877" s="13">
        <f t="shared" si="66"/>
        <v>0</v>
      </c>
      <c r="O877" s="13" t="str">
        <f t="shared" si="67"/>
        <v>Weekday</v>
      </c>
      <c r="P877" s="13">
        <f t="shared" si="68"/>
        <v>16</v>
      </c>
      <c r="Q877" s="13" t="str">
        <f t="shared" si="69"/>
        <v>Afternoon</v>
      </c>
      <c r="R877" t="str">
        <f>IFERROR(IF(H877="conversion",VLOOKUP($A$2:$A$2367,Retargeting!$A$2:$B$1703,2,FALSE),""),"No")</f>
        <v/>
      </c>
      <c r="S877" t="str">
        <f>IFERROR(IF(H877="conversion",VLOOKUP($A$2:$A$2367,Prospecting!$A$2:$B$427,2,FALSE),""),"No")</f>
        <v/>
      </c>
    </row>
    <row r="878" spans="1:19" x14ac:dyDescent="0.2">
      <c r="A878">
        <v>93</v>
      </c>
      <c r="B878" s="1">
        <v>43489.408333333333</v>
      </c>
      <c r="C878" s="7">
        <f t="shared" si="65"/>
        <v>5</v>
      </c>
      <c r="D878" s="1" t="str">
        <f>VLOOKUP($C$2:$C$2367,Weekday!$A$1:$B$8,2,FALSE)</f>
        <v>Thursday</v>
      </c>
      <c r="E878" t="s">
        <v>351</v>
      </c>
      <c r="F878" t="s">
        <v>346</v>
      </c>
      <c r="G878" t="s">
        <v>8</v>
      </c>
      <c r="H878" t="s">
        <v>20</v>
      </c>
      <c r="I878" t="s">
        <v>135</v>
      </c>
      <c r="J878" t="s">
        <v>16</v>
      </c>
      <c r="K878" t="s">
        <v>17</v>
      </c>
      <c r="L878" t="s">
        <v>18</v>
      </c>
      <c r="M878" s="13" t="str">
        <f>VLOOKUP($L$2:$L$2367,Agenumeric!$A$1:$B$6,2,FALSE)</f>
        <v>45_54</v>
      </c>
      <c r="N878" s="13">
        <f t="shared" si="66"/>
        <v>0</v>
      </c>
      <c r="O878" s="13" t="str">
        <f t="shared" si="67"/>
        <v>Weekday</v>
      </c>
      <c r="P878" s="13">
        <f t="shared" si="68"/>
        <v>9</v>
      </c>
      <c r="Q878" s="13" t="str">
        <f t="shared" si="69"/>
        <v>Morning</v>
      </c>
      <c r="R878" t="str">
        <f>IFERROR(IF(H878="conversion",VLOOKUP($A$2:$A$2367,Retargeting!$A$2:$B$1703,2,FALSE),""),"No")</f>
        <v/>
      </c>
      <c r="S878" t="str">
        <f>IFERROR(IF(H878="conversion",VLOOKUP($A$2:$A$2367,Prospecting!$A$2:$B$427,2,FALSE),""),"No")</f>
        <v/>
      </c>
    </row>
    <row r="879" spans="1:19" x14ac:dyDescent="0.2">
      <c r="A879">
        <v>93</v>
      </c>
      <c r="B879" s="1">
        <v>43489.388888888891</v>
      </c>
      <c r="C879" s="7">
        <f t="shared" si="65"/>
        <v>5</v>
      </c>
      <c r="D879" s="1" t="str">
        <f>VLOOKUP($C$2:$C$2367,Weekday!$A$1:$B$8,2,FALSE)</f>
        <v>Thursday</v>
      </c>
      <c r="E879" t="s">
        <v>351</v>
      </c>
      <c r="F879" t="s">
        <v>346</v>
      </c>
      <c r="G879" t="s">
        <v>8</v>
      </c>
      <c r="H879" t="s">
        <v>9</v>
      </c>
      <c r="I879" t="s">
        <v>135</v>
      </c>
      <c r="J879" t="s">
        <v>16</v>
      </c>
      <c r="K879" t="s">
        <v>17</v>
      </c>
      <c r="L879" t="s">
        <v>18</v>
      </c>
      <c r="M879" s="13" t="str">
        <f>VLOOKUP($L$2:$L$2367,Agenumeric!$A$1:$B$6,2,FALSE)</f>
        <v>45_54</v>
      </c>
      <c r="N879" s="13">
        <f t="shared" si="66"/>
        <v>0</v>
      </c>
      <c r="O879" s="13" t="str">
        <f t="shared" si="67"/>
        <v>Weekday</v>
      </c>
      <c r="P879" s="13">
        <f t="shared" si="68"/>
        <v>9</v>
      </c>
      <c r="Q879" s="13" t="str">
        <f t="shared" si="69"/>
        <v>Morning</v>
      </c>
      <c r="R879" t="str">
        <f>IFERROR(IF(H879="conversion",VLOOKUP($A$2:$A$2367,Retargeting!$A$2:$B$1703,2,FALSE),""),"No")</f>
        <v/>
      </c>
      <c r="S879" t="str">
        <f>IFERROR(IF(H879="conversion",VLOOKUP($A$2:$A$2367,Prospecting!$A$2:$B$427,2,FALSE),""),"No")</f>
        <v/>
      </c>
    </row>
    <row r="880" spans="1:19" x14ac:dyDescent="0.2">
      <c r="A880" s="2">
        <v>93</v>
      </c>
      <c r="B880" s="3">
        <v>43490.448611111111</v>
      </c>
      <c r="C880" s="7">
        <f t="shared" si="65"/>
        <v>6</v>
      </c>
      <c r="D880" s="1" t="str">
        <f>VLOOKUP($C$2:$C$2367,Weekday!$A$1:$B$8,2,FALSE)</f>
        <v>Friday</v>
      </c>
      <c r="E880" s="2" t="s">
        <v>351</v>
      </c>
      <c r="F880" s="2" t="s">
        <v>348</v>
      </c>
      <c r="G880" s="2" t="s">
        <v>8</v>
      </c>
      <c r="H880" s="2" t="s">
        <v>14</v>
      </c>
      <c r="I880" s="2" t="s">
        <v>135</v>
      </c>
      <c r="J880" s="2" t="s">
        <v>16</v>
      </c>
      <c r="K880" s="2" t="s">
        <v>17</v>
      </c>
      <c r="L880" s="2" t="s">
        <v>18</v>
      </c>
      <c r="M880" s="13" t="str">
        <f>VLOOKUP($L$2:$L$2367,Agenumeric!$A$1:$B$6,2,FALSE)</f>
        <v>45_54</v>
      </c>
      <c r="N880" s="13">
        <f t="shared" si="66"/>
        <v>0</v>
      </c>
      <c r="O880" s="13" t="str">
        <f t="shared" si="67"/>
        <v>Weekday</v>
      </c>
      <c r="P880" s="13">
        <f t="shared" si="68"/>
        <v>10</v>
      </c>
      <c r="Q880" s="13" t="str">
        <f t="shared" si="69"/>
        <v>Morning</v>
      </c>
      <c r="R880" t="str">
        <f>IFERROR(IF(H880="conversion",VLOOKUP($A$2:$A$2367,Retargeting!$A$2:$B$1703,2,FALSE),""),"No")</f>
        <v>Yes</v>
      </c>
      <c r="S880" t="str">
        <f>IFERROR(IF(H880="conversion",VLOOKUP($A$2:$A$2367,Prospecting!$A$2:$B$427,2,FALSE),""),"No")</f>
        <v>No</v>
      </c>
    </row>
    <row r="881" spans="1:19" x14ac:dyDescent="0.2">
      <c r="A881">
        <v>94</v>
      </c>
      <c r="B881" s="1">
        <v>43473.838888888888</v>
      </c>
      <c r="C881" s="7">
        <f t="shared" si="65"/>
        <v>3</v>
      </c>
      <c r="D881" s="1" t="str">
        <f>VLOOKUP($C$2:$C$2367,Weekday!$A$1:$B$8,2,FALSE)</f>
        <v>Tuesday</v>
      </c>
      <c r="E881" t="s">
        <v>351</v>
      </c>
      <c r="F881" t="s">
        <v>347</v>
      </c>
      <c r="G881" t="s">
        <v>19</v>
      </c>
      <c r="H881" t="s">
        <v>20</v>
      </c>
      <c r="I881" t="s">
        <v>48</v>
      </c>
      <c r="J881" t="s">
        <v>22</v>
      </c>
      <c r="K881" t="s">
        <v>12</v>
      </c>
      <c r="L881" t="s">
        <v>13</v>
      </c>
      <c r="M881" s="13" t="str">
        <f>VLOOKUP($L$2:$L$2367,Agenumeric!$A$1:$B$6,2,FALSE)</f>
        <v>25_34</v>
      </c>
      <c r="N881" s="13">
        <f t="shared" si="66"/>
        <v>0</v>
      </c>
      <c r="O881" s="13" t="str">
        <f t="shared" si="67"/>
        <v>Weekday</v>
      </c>
      <c r="P881" s="13">
        <f t="shared" si="68"/>
        <v>20</v>
      </c>
      <c r="Q881" s="13" t="str">
        <f t="shared" si="69"/>
        <v>Evening</v>
      </c>
      <c r="R881" t="str">
        <f>IFERROR(IF(H881="conversion",VLOOKUP($A$2:$A$2367,Retargeting!$A$2:$B$1703,2,FALSE),""),"No")</f>
        <v/>
      </c>
      <c r="S881" t="str">
        <f>IFERROR(IF(H881="conversion",VLOOKUP($A$2:$A$2367,Prospecting!$A$2:$B$427,2,FALSE),""),"No")</f>
        <v/>
      </c>
    </row>
    <row r="882" spans="1:19" x14ac:dyDescent="0.2">
      <c r="A882">
        <v>94</v>
      </c>
      <c r="B882" s="1">
        <v>43472.956944444442</v>
      </c>
      <c r="C882" s="7">
        <f t="shared" si="65"/>
        <v>2</v>
      </c>
      <c r="D882" s="1" t="str">
        <f>VLOOKUP($C$2:$C$2367,Weekday!$A$1:$B$8,2,FALSE)</f>
        <v>Monday</v>
      </c>
      <c r="E882" t="s">
        <v>351</v>
      </c>
      <c r="F882" t="s">
        <v>347</v>
      </c>
      <c r="G882" t="s">
        <v>19</v>
      </c>
      <c r="H882" t="s">
        <v>9</v>
      </c>
      <c r="I882" t="s">
        <v>48</v>
      </c>
      <c r="J882" t="s">
        <v>29</v>
      </c>
      <c r="K882" t="s">
        <v>12</v>
      </c>
      <c r="L882" t="s">
        <v>13</v>
      </c>
      <c r="M882" s="13" t="str">
        <f>VLOOKUP($L$2:$L$2367,Agenumeric!$A$1:$B$6,2,FALSE)</f>
        <v>25_34</v>
      </c>
      <c r="N882" s="13">
        <f t="shared" si="66"/>
        <v>0</v>
      </c>
      <c r="O882" s="13" t="str">
        <f t="shared" si="67"/>
        <v>Weekday</v>
      </c>
      <c r="P882" s="13">
        <f t="shared" si="68"/>
        <v>22</v>
      </c>
      <c r="Q882" s="13" t="str">
        <f t="shared" si="69"/>
        <v>Evening</v>
      </c>
      <c r="R882" t="str">
        <f>IFERROR(IF(H882="conversion",VLOOKUP($A$2:$A$2367,Retargeting!$A$2:$B$1703,2,FALSE),""),"No")</f>
        <v/>
      </c>
      <c r="S882" t="str">
        <f>IFERROR(IF(H882="conversion",VLOOKUP($A$2:$A$2367,Prospecting!$A$2:$B$427,2,FALSE),""),"No")</f>
        <v/>
      </c>
    </row>
    <row r="883" spans="1:19" x14ac:dyDescent="0.2">
      <c r="A883">
        <v>94</v>
      </c>
      <c r="B883" s="1">
        <v>43471.243750000001</v>
      </c>
      <c r="C883" s="7">
        <f t="shared" si="65"/>
        <v>1</v>
      </c>
      <c r="D883" s="1" t="str">
        <f>VLOOKUP($C$2:$C$2367,Weekday!$A$1:$B$8,2,FALSE)</f>
        <v>Sunday</v>
      </c>
      <c r="E883" t="s">
        <v>351</v>
      </c>
      <c r="F883" t="s">
        <v>347</v>
      </c>
      <c r="G883" t="s">
        <v>19</v>
      </c>
      <c r="H883" t="s">
        <v>25</v>
      </c>
      <c r="I883" t="s">
        <v>207</v>
      </c>
      <c r="J883" t="s">
        <v>29</v>
      </c>
      <c r="K883" t="s">
        <v>12</v>
      </c>
      <c r="L883" t="s">
        <v>13</v>
      </c>
      <c r="M883" s="13" t="str">
        <f>VLOOKUP($L$2:$L$2367,Agenumeric!$A$1:$B$6,2,FALSE)</f>
        <v>25_34</v>
      </c>
      <c r="N883" s="13">
        <f t="shared" si="66"/>
        <v>0</v>
      </c>
      <c r="O883" s="13" t="str">
        <f t="shared" si="67"/>
        <v>Weekend</v>
      </c>
      <c r="P883" s="13">
        <f t="shared" si="68"/>
        <v>5</v>
      </c>
      <c r="Q883" s="13" t="str">
        <f t="shared" si="69"/>
        <v>Evening</v>
      </c>
      <c r="R883" t="str">
        <f>IFERROR(IF(H883="conversion",VLOOKUP($A$2:$A$2367,Retargeting!$A$2:$B$1703,2,FALSE),""),"No")</f>
        <v/>
      </c>
      <c r="S883" t="str">
        <f>IFERROR(IF(H883="conversion",VLOOKUP($A$2:$A$2367,Prospecting!$A$2:$B$427,2,FALSE),""),"No")</f>
        <v/>
      </c>
    </row>
    <row r="884" spans="1:19" x14ac:dyDescent="0.2">
      <c r="A884">
        <v>94</v>
      </c>
      <c r="B884" s="1">
        <v>43472.956944444442</v>
      </c>
      <c r="C884" s="7">
        <f t="shared" si="65"/>
        <v>2</v>
      </c>
      <c r="D884" s="1" t="str">
        <f>VLOOKUP($C$2:$C$2367,Weekday!$A$1:$B$8,2,FALSE)</f>
        <v>Monday</v>
      </c>
      <c r="E884" t="s">
        <v>351</v>
      </c>
      <c r="F884" t="s">
        <v>347</v>
      </c>
      <c r="G884" t="s">
        <v>19</v>
      </c>
      <c r="H884" t="s">
        <v>9</v>
      </c>
      <c r="I884" t="s">
        <v>48</v>
      </c>
      <c r="J884" t="s">
        <v>29</v>
      </c>
      <c r="K884" t="s">
        <v>12</v>
      </c>
      <c r="L884" t="s">
        <v>13</v>
      </c>
      <c r="M884" s="13" t="str">
        <f>VLOOKUP($L$2:$L$2367,Agenumeric!$A$1:$B$6,2,FALSE)</f>
        <v>25_34</v>
      </c>
      <c r="N884" s="13">
        <f t="shared" si="66"/>
        <v>0</v>
      </c>
      <c r="O884" s="13" t="str">
        <f t="shared" si="67"/>
        <v>Weekday</v>
      </c>
      <c r="P884" s="13">
        <f t="shared" si="68"/>
        <v>22</v>
      </c>
      <c r="Q884" s="13" t="str">
        <f t="shared" si="69"/>
        <v>Evening</v>
      </c>
      <c r="R884" t="str">
        <f>IFERROR(IF(H884="conversion",VLOOKUP($A$2:$A$2367,Retargeting!$A$2:$B$1703,2,FALSE),""),"No")</f>
        <v/>
      </c>
      <c r="S884" t="str">
        <f>IFERROR(IF(H884="conversion",VLOOKUP($A$2:$A$2367,Prospecting!$A$2:$B$427,2,FALSE),""),"No")</f>
        <v/>
      </c>
    </row>
    <row r="885" spans="1:19" x14ac:dyDescent="0.2">
      <c r="A885" s="2">
        <v>94</v>
      </c>
      <c r="B885" s="3">
        <v>43474.481249999997</v>
      </c>
      <c r="C885" s="7">
        <f t="shared" si="65"/>
        <v>4</v>
      </c>
      <c r="D885" s="1" t="str">
        <f>VLOOKUP($C$2:$C$2367,Weekday!$A$1:$B$8,2,FALSE)</f>
        <v>Wednesday</v>
      </c>
      <c r="E885" s="2" t="s">
        <v>351</v>
      </c>
      <c r="F885" s="2" t="s">
        <v>348</v>
      </c>
      <c r="G885" s="2" t="s">
        <v>19</v>
      </c>
      <c r="H885" s="2" t="s">
        <v>14</v>
      </c>
      <c r="I885" s="2" t="s">
        <v>48</v>
      </c>
      <c r="J885" s="2" t="s">
        <v>22</v>
      </c>
      <c r="K885" s="2" t="s">
        <v>12</v>
      </c>
      <c r="L885" s="2" t="s">
        <v>13</v>
      </c>
      <c r="M885" s="13" t="str">
        <f>VLOOKUP($L$2:$L$2367,Agenumeric!$A$1:$B$6,2,FALSE)</f>
        <v>25_34</v>
      </c>
      <c r="N885" s="13">
        <f t="shared" si="66"/>
        <v>0</v>
      </c>
      <c r="O885" s="13" t="str">
        <f t="shared" si="67"/>
        <v>Weekday</v>
      </c>
      <c r="P885" s="13">
        <f t="shared" si="68"/>
        <v>11</v>
      </c>
      <c r="Q885" s="13" t="str">
        <f t="shared" si="69"/>
        <v>Morning</v>
      </c>
      <c r="R885" t="str">
        <f>IFERROR(IF(H885="conversion",VLOOKUP($A$2:$A$2367,Retargeting!$A$2:$B$1703,2,FALSE),""),"No")</f>
        <v>No</v>
      </c>
      <c r="S885" t="str">
        <f>IFERROR(IF(H885="conversion",VLOOKUP($A$2:$A$2367,Prospecting!$A$2:$B$427,2,FALSE),""),"No")</f>
        <v>Yes</v>
      </c>
    </row>
    <row r="886" spans="1:19" x14ac:dyDescent="0.2">
      <c r="A886">
        <v>95</v>
      </c>
      <c r="B886" s="1">
        <v>43485.96597222222</v>
      </c>
      <c r="C886" s="7">
        <f t="shared" si="65"/>
        <v>1</v>
      </c>
      <c r="D886" s="1" t="str">
        <f>VLOOKUP($C$2:$C$2367,Weekday!$A$1:$B$8,2,FALSE)</f>
        <v>Sunday</v>
      </c>
      <c r="E886" t="s">
        <v>351</v>
      </c>
      <c r="F886" t="s">
        <v>347</v>
      </c>
      <c r="G886" t="s">
        <v>19</v>
      </c>
      <c r="H886" t="s">
        <v>20</v>
      </c>
      <c r="I886" t="s">
        <v>230</v>
      </c>
      <c r="J886" t="s">
        <v>29</v>
      </c>
      <c r="K886" t="s">
        <v>17</v>
      </c>
      <c r="L886" t="s">
        <v>33</v>
      </c>
      <c r="M886" s="13" t="str">
        <f>VLOOKUP($L$2:$L$2367,Agenumeric!$A$1:$B$6,2,FALSE)</f>
        <v>18_24</v>
      </c>
      <c r="N886" s="13">
        <f t="shared" si="66"/>
        <v>0</v>
      </c>
      <c r="O886" s="13" t="str">
        <f t="shared" si="67"/>
        <v>Weekend</v>
      </c>
      <c r="P886" s="13">
        <f t="shared" si="68"/>
        <v>23</v>
      </c>
      <c r="Q886" s="13" t="str">
        <f t="shared" si="69"/>
        <v>Evening</v>
      </c>
      <c r="R886" t="str">
        <f>IFERROR(IF(H886="conversion",VLOOKUP($A$2:$A$2367,Retargeting!$A$2:$B$1703,2,FALSE),""),"No")</f>
        <v/>
      </c>
      <c r="S886" t="str">
        <f>IFERROR(IF(H886="conversion",VLOOKUP($A$2:$A$2367,Prospecting!$A$2:$B$427,2,FALSE),""),"No")</f>
        <v/>
      </c>
    </row>
    <row r="887" spans="1:19" x14ac:dyDescent="0.2">
      <c r="A887" s="2">
        <v>95</v>
      </c>
      <c r="B887" s="3">
        <v>43486.395138888889</v>
      </c>
      <c r="C887" s="7">
        <f t="shared" si="65"/>
        <v>2</v>
      </c>
      <c r="D887" s="1" t="str">
        <f>VLOOKUP($C$2:$C$2367,Weekday!$A$1:$B$8,2,FALSE)</f>
        <v>Monday</v>
      </c>
      <c r="E887" s="2" t="s">
        <v>351</v>
      </c>
      <c r="F887" s="2" t="s">
        <v>348</v>
      </c>
      <c r="G887" s="2" t="s">
        <v>19</v>
      </c>
      <c r="H887" s="2" t="s">
        <v>14</v>
      </c>
      <c r="I887" s="2" t="s">
        <v>230</v>
      </c>
      <c r="J887" s="2" t="s">
        <v>29</v>
      </c>
      <c r="K887" s="2" t="s">
        <v>17</v>
      </c>
      <c r="L887" s="2" t="s">
        <v>33</v>
      </c>
      <c r="M887" s="13" t="str">
        <f>VLOOKUP($L$2:$L$2367,Agenumeric!$A$1:$B$6,2,FALSE)</f>
        <v>18_24</v>
      </c>
      <c r="N887" s="13">
        <f t="shared" si="66"/>
        <v>0</v>
      </c>
      <c r="O887" s="13" t="str">
        <f t="shared" si="67"/>
        <v>Weekday</v>
      </c>
      <c r="P887" s="13">
        <f t="shared" si="68"/>
        <v>9</v>
      </c>
      <c r="Q887" s="13" t="str">
        <f t="shared" si="69"/>
        <v>Morning</v>
      </c>
      <c r="R887" t="str">
        <f>IFERROR(IF(H887="conversion",VLOOKUP($A$2:$A$2367,Retargeting!$A$2:$B$1703,2,FALSE),""),"No")</f>
        <v>No</v>
      </c>
      <c r="S887" t="str">
        <f>IFERROR(IF(H887="conversion",VLOOKUP($A$2:$A$2367,Prospecting!$A$2:$B$427,2,FALSE),""),"No")</f>
        <v>Yes</v>
      </c>
    </row>
    <row r="888" spans="1:19" x14ac:dyDescent="0.2">
      <c r="A888">
        <v>96</v>
      </c>
      <c r="B888" s="1">
        <v>43475.926388888889</v>
      </c>
      <c r="C888" s="7">
        <f t="shared" si="65"/>
        <v>5</v>
      </c>
      <c r="D888" s="1" t="str">
        <f>VLOOKUP($C$2:$C$2367,Weekday!$A$1:$B$8,2,FALSE)</f>
        <v>Thursday</v>
      </c>
      <c r="E888" t="s">
        <v>351</v>
      </c>
      <c r="F888" t="s">
        <v>347</v>
      </c>
      <c r="G888" t="s">
        <v>8</v>
      </c>
      <c r="H888" t="s">
        <v>25</v>
      </c>
      <c r="I888" t="s">
        <v>10</v>
      </c>
      <c r="J888" t="s">
        <v>11</v>
      </c>
      <c r="K888" t="s">
        <v>17</v>
      </c>
      <c r="L888" t="s">
        <v>23</v>
      </c>
      <c r="M888" s="13" t="str">
        <f>VLOOKUP($L$2:$L$2367,Agenumeric!$A$1:$B$6,2,FALSE)</f>
        <v>35_44</v>
      </c>
      <c r="N888" s="13">
        <f t="shared" si="66"/>
        <v>0</v>
      </c>
      <c r="O888" s="13" t="str">
        <f t="shared" si="67"/>
        <v>Weekday</v>
      </c>
      <c r="P888" s="13">
        <f t="shared" si="68"/>
        <v>22</v>
      </c>
      <c r="Q888" s="13" t="str">
        <f t="shared" si="69"/>
        <v>Evening</v>
      </c>
      <c r="R888" t="str">
        <f>IFERROR(IF(H888="conversion",VLOOKUP($A$2:$A$2367,Retargeting!$A$2:$B$1703,2,FALSE),""),"No")</f>
        <v/>
      </c>
      <c r="S888" t="str">
        <f>IFERROR(IF(H888="conversion",VLOOKUP($A$2:$A$2367,Prospecting!$A$2:$B$427,2,FALSE),""),"No")</f>
        <v/>
      </c>
    </row>
    <row r="889" spans="1:19" x14ac:dyDescent="0.2">
      <c r="A889">
        <v>96</v>
      </c>
      <c r="B889" s="1">
        <v>43475.927083333336</v>
      </c>
      <c r="C889" s="7">
        <f t="shared" si="65"/>
        <v>5</v>
      </c>
      <c r="D889" s="1" t="str">
        <f>VLOOKUP($C$2:$C$2367,Weekday!$A$1:$B$8,2,FALSE)</f>
        <v>Thursday</v>
      </c>
      <c r="E889" t="s">
        <v>351</v>
      </c>
      <c r="F889" t="s">
        <v>347</v>
      </c>
      <c r="G889" t="s">
        <v>8</v>
      </c>
      <c r="H889" t="s">
        <v>20</v>
      </c>
      <c r="I889" t="s">
        <v>10</v>
      </c>
      <c r="J889" t="s">
        <v>11</v>
      </c>
      <c r="K889" t="s">
        <v>17</v>
      </c>
      <c r="L889" t="s">
        <v>23</v>
      </c>
      <c r="M889" s="13" t="str">
        <f>VLOOKUP($L$2:$L$2367,Agenumeric!$A$1:$B$6,2,FALSE)</f>
        <v>35_44</v>
      </c>
      <c r="N889" s="13">
        <f t="shared" si="66"/>
        <v>0</v>
      </c>
      <c r="O889" s="13" t="str">
        <f t="shared" si="67"/>
        <v>Weekday</v>
      </c>
      <c r="P889" s="13">
        <f t="shared" si="68"/>
        <v>22</v>
      </c>
      <c r="Q889" s="13" t="str">
        <f t="shared" si="69"/>
        <v>Evening</v>
      </c>
      <c r="R889" t="str">
        <f>IFERROR(IF(H889="conversion",VLOOKUP($A$2:$A$2367,Retargeting!$A$2:$B$1703,2,FALSE),""),"No")</f>
        <v/>
      </c>
      <c r="S889" t="str">
        <f>IFERROR(IF(H889="conversion",VLOOKUP($A$2:$A$2367,Prospecting!$A$2:$B$427,2,FALSE),""),"No")</f>
        <v/>
      </c>
    </row>
    <row r="890" spans="1:19" x14ac:dyDescent="0.2">
      <c r="A890" s="2">
        <v>96</v>
      </c>
      <c r="B890" s="3">
        <v>43486.886111111111</v>
      </c>
      <c r="C890" s="7">
        <f t="shared" si="65"/>
        <v>2</v>
      </c>
      <c r="D890" s="1" t="str">
        <f>VLOOKUP($C$2:$C$2367,Weekday!$A$1:$B$8,2,FALSE)</f>
        <v>Monday</v>
      </c>
      <c r="E890" s="2" t="s">
        <v>351</v>
      </c>
      <c r="F890" s="2" t="s">
        <v>348</v>
      </c>
      <c r="G890" s="2" t="s">
        <v>8</v>
      </c>
      <c r="H890" s="2" t="s">
        <v>14</v>
      </c>
      <c r="I890" s="2" t="s">
        <v>10</v>
      </c>
      <c r="J890" s="2" t="s">
        <v>11</v>
      </c>
      <c r="K890" s="2" t="s">
        <v>17</v>
      </c>
      <c r="L890" s="2" t="s">
        <v>23</v>
      </c>
      <c r="M890" s="13" t="str">
        <f>VLOOKUP($L$2:$L$2367,Agenumeric!$A$1:$B$6,2,FALSE)</f>
        <v>35_44</v>
      </c>
      <c r="N890" s="13">
        <f t="shared" si="66"/>
        <v>0</v>
      </c>
      <c r="O890" s="13" t="str">
        <f t="shared" si="67"/>
        <v>Weekday</v>
      </c>
      <c r="P890" s="13">
        <f t="shared" si="68"/>
        <v>21</v>
      </c>
      <c r="Q890" s="13" t="str">
        <f t="shared" si="69"/>
        <v>Evening</v>
      </c>
      <c r="R890" t="str">
        <f>IFERROR(IF(H890="conversion",VLOOKUP($A$2:$A$2367,Retargeting!$A$2:$B$1703,2,FALSE),""),"No")</f>
        <v>No</v>
      </c>
      <c r="S890" t="str">
        <f>IFERROR(IF(H890="conversion",VLOOKUP($A$2:$A$2367,Prospecting!$A$2:$B$427,2,FALSE),""),"No")</f>
        <v>Yes</v>
      </c>
    </row>
    <row r="891" spans="1:19" x14ac:dyDescent="0.2">
      <c r="A891">
        <v>97</v>
      </c>
      <c r="B891" s="1">
        <v>43477.99722222222</v>
      </c>
      <c r="C891" s="7">
        <f t="shared" si="65"/>
        <v>7</v>
      </c>
      <c r="D891" s="1" t="str">
        <f>VLOOKUP($C$2:$C$2367,Weekday!$A$1:$B$8,2,FALSE)</f>
        <v>Saturday</v>
      </c>
      <c r="E891" t="s">
        <v>351</v>
      </c>
      <c r="F891" t="s">
        <v>347</v>
      </c>
      <c r="G891" t="s">
        <v>19</v>
      </c>
      <c r="H891" t="s">
        <v>9</v>
      </c>
      <c r="I891" t="s">
        <v>246</v>
      </c>
      <c r="J891" t="s">
        <v>22</v>
      </c>
      <c r="K891" t="s">
        <v>17</v>
      </c>
      <c r="L891" t="s">
        <v>18</v>
      </c>
      <c r="M891" s="13" t="str">
        <f>VLOOKUP($L$2:$L$2367,Agenumeric!$A$1:$B$6,2,FALSE)</f>
        <v>45_54</v>
      </c>
      <c r="N891" s="13">
        <f t="shared" si="66"/>
        <v>0</v>
      </c>
      <c r="O891" s="13" t="str">
        <f t="shared" si="67"/>
        <v>Weekend</v>
      </c>
      <c r="P891" s="13">
        <f t="shared" si="68"/>
        <v>23</v>
      </c>
      <c r="Q891" s="13" t="str">
        <f t="shared" si="69"/>
        <v>Evening</v>
      </c>
      <c r="R891" t="str">
        <f>IFERROR(IF(H891="conversion",VLOOKUP($A$2:$A$2367,Retargeting!$A$2:$B$1703,2,FALSE),""),"No")</f>
        <v/>
      </c>
      <c r="S891" t="str">
        <f>IFERROR(IF(H891="conversion",VLOOKUP($A$2:$A$2367,Prospecting!$A$2:$B$427,2,FALSE),""),"No")</f>
        <v/>
      </c>
    </row>
    <row r="892" spans="1:19" x14ac:dyDescent="0.2">
      <c r="A892">
        <v>97</v>
      </c>
      <c r="B892" s="1">
        <v>43484.8125</v>
      </c>
      <c r="C892" s="7">
        <f t="shared" si="65"/>
        <v>7</v>
      </c>
      <c r="D892" s="1" t="str">
        <f>VLOOKUP($C$2:$C$2367,Weekday!$A$1:$B$8,2,FALSE)</f>
        <v>Saturday</v>
      </c>
      <c r="E892" t="s">
        <v>351</v>
      </c>
      <c r="F892" t="s">
        <v>347</v>
      </c>
      <c r="G892" t="s">
        <v>19</v>
      </c>
      <c r="H892" t="s">
        <v>20</v>
      </c>
      <c r="I892" t="s">
        <v>27</v>
      </c>
      <c r="J892" t="s">
        <v>29</v>
      </c>
      <c r="K892" t="s">
        <v>17</v>
      </c>
      <c r="L892" t="s">
        <v>18</v>
      </c>
      <c r="M892" s="13" t="str">
        <f>VLOOKUP($L$2:$L$2367,Agenumeric!$A$1:$B$6,2,FALSE)</f>
        <v>45_54</v>
      </c>
      <c r="N892" s="13">
        <f t="shared" si="66"/>
        <v>0</v>
      </c>
      <c r="O892" s="13" t="str">
        <f t="shared" si="67"/>
        <v>Weekend</v>
      </c>
      <c r="P892" s="13">
        <f t="shared" si="68"/>
        <v>19</v>
      </c>
      <c r="Q892" s="13" t="str">
        <f t="shared" si="69"/>
        <v>Evening</v>
      </c>
      <c r="R892" t="str">
        <f>IFERROR(IF(H892="conversion",VLOOKUP($A$2:$A$2367,Retargeting!$A$2:$B$1703,2,FALSE),""),"No")</f>
        <v/>
      </c>
      <c r="S892" t="str">
        <f>IFERROR(IF(H892="conversion",VLOOKUP($A$2:$A$2367,Prospecting!$A$2:$B$427,2,FALSE),""),"No")</f>
        <v/>
      </c>
    </row>
    <row r="893" spans="1:19" x14ac:dyDescent="0.2">
      <c r="A893">
        <v>97</v>
      </c>
      <c r="B893" s="1">
        <v>43477.050694444442</v>
      </c>
      <c r="C893" s="7">
        <f t="shared" si="65"/>
        <v>7</v>
      </c>
      <c r="D893" s="1" t="str">
        <f>VLOOKUP($C$2:$C$2367,Weekday!$A$1:$B$8,2,FALSE)</f>
        <v>Saturday</v>
      </c>
      <c r="E893" t="s">
        <v>351</v>
      </c>
      <c r="F893" t="s">
        <v>347</v>
      </c>
      <c r="G893" t="s">
        <v>19</v>
      </c>
      <c r="H893" t="s">
        <v>25</v>
      </c>
      <c r="I893" t="s">
        <v>52</v>
      </c>
      <c r="J893" t="s">
        <v>29</v>
      </c>
      <c r="K893" t="s">
        <v>17</v>
      </c>
      <c r="L893" t="s">
        <v>18</v>
      </c>
      <c r="M893" s="13" t="str">
        <f>VLOOKUP($L$2:$L$2367,Agenumeric!$A$1:$B$6,2,FALSE)</f>
        <v>45_54</v>
      </c>
      <c r="N893" s="13">
        <f t="shared" si="66"/>
        <v>0</v>
      </c>
      <c r="O893" s="13" t="str">
        <f t="shared" si="67"/>
        <v>Weekend</v>
      </c>
      <c r="P893" s="13">
        <f t="shared" si="68"/>
        <v>1</v>
      </c>
      <c r="Q893" s="13" t="str">
        <f t="shared" si="69"/>
        <v>Evening</v>
      </c>
      <c r="R893" t="str">
        <f>IFERROR(IF(H893="conversion",VLOOKUP($A$2:$A$2367,Retargeting!$A$2:$B$1703,2,FALSE),""),"No")</f>
        <v/>
      </c>
      <c r="S893" t="str">
        <f>IFERROR(IF(H893="conversion",VLOOKUP($A$2:$A$2367,Prospecting!$A$2:$B$427,2,FALSE),""),"No")</f>
        <v/>
      </c>
    </row>
    <row r="894" spans="1:19" x14ac:dyDescent="0.2">
      <c r="A894" s="2">
        <v>97</v>
      </c>
      <c r="B894" s="3">
        <v>43499.103472222225</v>
      </c>
      <c r="C894" s="7">
        <f t="shared" si="65"/>
        <v>1</v>
      </c>
      <c r="D894" s="1" t="str">
        <f>VLOOKUP($C$2:$C$2367,Weekday!$A$1:$B$8,2,FALSE)</f>
        <v>Sunday</v>
      </c>
      <c r="E894" s="2" t="s">
        <v>351</v>
      </c>
      <c r="F894" s="2" t="s">
        <v>348</v>
      </c>
      <c r="G894" s="2" t="s">
        <v>19</v>
      </c>
      <c r="H894" s="2" t="s">
        <v>14</v>
      </c>
      <c r="I894" s="2" t="s">
        <v>27</v>
      </c>
      <c r="J894" s="2" t="s">
        <v>29</v>
      </c>
      <c r="K894" s="2" t="s">
        <v>17</v>
      </c>
      <c r="L894" s="2" t="s">
        <v>18</v>
      </c>
      <c r="M894" s="13" t="str">
        <f>VLOOKUP($L$2:$L$2367,Agenumeric!$A$1:$B$6,2,FALSE)</f>
        <v>45_54</v>
      </c>
      <c r="N894" s="13">
        <f t="shared" si="66"/>
        <v>0</v>
      </c>
      <c r="O894" s="13" t="str">
        <f t="shared" si="67"/>
        <v>Weekend</v>
      </c>
      <c r="P894" s="13">
        <f t="shared" si="68"/>
        <v>2</v>
      </c>
      <c r="Q894" s="13" t="str">
        <f t="shared" si="69"/>
        <v>Evening</v>
      </c>
      <c r="R894" t="str">
        <f>IFERROR(IF(H894="conversion",VLOOKUP($A$2:$A$2367,Retargeting!$A$2:$B$1703,2,FALSE),""),"No")</f>
        <v>No</v>
      </c>
      <c r="S894" t="str">
        <f>IFERROR(IF(H894="conversion",VLOOKUP($A$2:$A$2367,Prospecting!$A$2:$B$427,2,FALSE),""),"No")</f>
        <v>Yes</v>
      </c>
    </row>
    <row r="895" spans="1:19" x14ac:dyDescent="0.2">
      <c r="A895">
        <v>98</v>
      </c>
      <c r="B895" s="1">
        <v>43473.753472222219</v>
      </c>
      <c r="C895" s="7">
        <f t="shared" si="65"/>
        <v>3</v>
      </c>
      <c r="D895" s="1" t="str">
        <f>VLOOKUP($C$2:$C$2367,Weekday!$A$1:$B$8,2,FALSE)</f>
        <v>Tuesday</v>
      </c>
      <c r="E895" t="s">
        <v>351</v>
      </c>
      <c r="F895" t="s">
        <v>346</v>
      </c>
      <c r="G895" t="s">
        <v>8</v>
      </c>
      <c r="H895" t="s">
        <v>9</v>
      </c>
      <c r="I895" t="s">
        <v>27</v>
      </c>
      <c r="J895" t="s">
        <v>22</v>
      </c>
      <c r="K895" t="s">
        <v>17</v>
      </c>
      <c r="L895" t="s">
        <v>13</v>
      </c>
      <c r="M895" s="13" t="str">
        <f>VLOOKUP($L$2:$L$2367,Agenumeric!$A$1:$B$6,2,FALSE)</f>
        <v>25_34</v>
      </c>
      <c r="N895" s="13">
        <f t="shared" si="66"/>
        <v>0</v>
      </c>
      <c r="O895" s="13" t="str">
        <f t="shared" si="67"/>
        <v>Weekday</v>
      </c>
      <c r="P895" s="13">
        <f t="shared" si="68"/>
        <v>18</v>
      </c>
      <c r="Q895" s="13" t="str">
        <f t="shared" si="69"/>
        <v>Evening</v>
      </c>
      <c r="R895" t="str">
        <f>IFERROR(IF(H895="conversion",VLOOKUP($A$2:$A$2367,Retargeting!$A$2:$B$1703,2,FALSE),""),"No")</f>
        <v/>
      </c>
      <c r="S895" t="str">
        <f>IFERROR(IF(H895="conversion",VLOOKUP($A$2:$A$2367,Prospecting!$A$2:$B$427,2,FALSE),""),"No")</f>
        <v/>
      </c>
    </row>
    <row r="896" spans="1:19" x14ac:dyDescent="0.2">
      <c r="A896">
        <v>98</v>
      </c>
      <c r="B896" s="1">
        <v>43475.870833333334</v>
      </c>
      <c r="C896" s="7">
        <f t="shared" si="65"/>
        <v>5</v>
      </c>
      <c r="D896" s="1" t="str">
        <f>VLOOKUP($C$2:$C$2367,Weekday!$A$1:$B$8,2,FALSE)</f>
        <v>Thursday</v>
      </c>
      <c r="E896" t="s">
        <v>351</v>
      </c>
      <c r="F896" t="s">
        <v>346</v>
      </c>
      <c r="G896" t="s">
        <v>8</v>
      </c>
      <c r="H896" t="s">
        <v>9</v>
      </c>
      <c r="I896" t="s">
        <v>27</v>
      </c>
      <c r="J896" t="s">
        <v>7</v>
      </c>
      <c r="K896" t="s">
        <v>17</v>
      </c>
      <c r="L896" t="s">
        <v>13</v>
      </c>
      <c r="M896" s="13" t="str">
        <f>VLOOKUP($L$2:$L$2367,Agenumeric!$A$1:$B$6,2,FALSE)</f>
        <v>25_34</v>
      </c>
      <c r="N896" s="13">
        <f t="shared" si="66"/>
        <v>0</v>
      </c>
      <c r="O896" s="13" t="str">
        <f t="shared" si="67"/>
        <v>Weekday</v>
      </c>
      <c r="P896" s="13">
        <f t="shared" si="68"/>
        <v>20</v>
      </c>
      <c r="Q896" s="13" t="str">
        <f t="shared" si="69"/>
        <v>Evening</v>
      </c>
      <c r="R896" t="str">
        <f>IFERROR(IF(H896="conversion",VLOOKUP($A$2:$A$2367,Retargeting!$A$2:$B$1703,2,FALSE),""),"No")</f>
        <v/>
      </c>
      <c r="S896" t="str">
        <f>IFERROR(IF(H896="conversion",VLOOKUP($A$2:$A$2367,Prospecting!$A$2:$B$427,2,FALSE),""),"No")</f>
        <v/>
      </c>
    </row>
    <row r="897" spans="1:19" x14ac:dyDescent="0.2">
      <c r="A897">
        <v>98</v>
      </c>
      <c r="B897" s="1">
        <v>43474.771527777775</v>
      </c>
      <c r="C897" s="7">
        <f t="shared" si="65"/>
        <v>4</v>
      </c>
      <c r="D897" s="1" t="str">
        <f>VLOOKUP($C$2:$C$2367,Weekday!$A$1:$B$8,2,FALSE)</f>
        <v>Wednesday</v>
      </c>
      <c r="E897" t="s">
        <v>351</v>
      </c>
      <c r="F897" t="s">
        <v>346</v>
      </c>
      <c r="G897" t="s">
        <v>8</v>
      </c>
      <c r="H897" t="s">
        <v>9</v>
      </c>
      <c r="I897" t="s">
        <v>27</v>
      </c>
      <c r="J897" t="s">
        <v>22</v>
      </c>
      <c r="K897" t="s">
        <v>17</v>
      </c>
      <c r="L897" t="s">
        <v>13</v>
      </c>
      <c r="M897" s="13" t="str">
        <f>VLOOKUP($L$2:$L$2367,Agenumeric!$A$1:$B$6,2,FALSE)</f>
        <v>25_34</v>
      </c>
      <c r="N897" s="13">
        <f t="shared" si="66"/>
        <v>0</v>
      </c>
      <c r="O897" s="13" t="str">
        <f t="shared" si="67"/>
        <v>Weekday</v>
      </c>
      <c r="P897" s="13">
        <f t="shared" si="68"/>
        <v>18</v>
      </c>
      <c r="Q897" s="13" t="str">
        <f t="shared" si="69"/>
        <v>Evening</v>
      </c>
      <c r="R897" t="str">
        <f>IFERROR(IF(H897="conversion",VLOOKUP($A$2:$A$2367,Retargeting!$A$2:$B$1703,2,FALSE),""),"No")</f>
        <v/>
      </c>
      <c r="S897" t="str">
        <f>IFERROR(IF(H897="conversion",VLOOKUP($A$2:$A$2367,Prospecting!$A$2:$B$427,2,FALSE),""),"No")</f>
        <v/>
      </c>
    </row>
    <row r="898" spans="1:19" x14ac:dyDescent="0.2">
      <c r="A898">
        <v>98</v>
      </c>
      <c r="B898" s="1">
        <v>43473.754166666666</v>
      </c>
      <c r="C898" s="7">
        <f t="shared" si="65"/>
        <v>3</v>
      </c>
      <c r="D898" s="1" t="str">
        <f>VLOOKUP($C$2:$C$2367,Weekday!$A$1:$B$8,2,FALSE)</f>
        <v>Tuesday</v>
      </c>
      <c r="E898" t="s">
        <v>351</v>
      </c>
      <c r="F898" t="s">
        <v>346</v>
      </c>
      <c r="G898" t="s">
        <v>8</v>
      </c>
      <c r="H898" t="s">
        <v>9</v>
      </c>
      <c r="I898" t="s">
        <v>27</v>
      </c>
      <c r="J898" t="s">
        <v>7</v>
      </c>
      <c r="K898" t="s">
        <v>17</v>
      </c>
      <c r="L898" t="s">
        <v>13</v>
      </c>
      <c r="M898" s="13" t="str">
        <f>VLOOKUP($L$2:$L$2367,Agenumeric!$A$1:$B$6,2,FALSE)</f>
        <v>25_34</v>
      </c>
      <c r="N898" s="13">
        <f t="shared" si="66"/>
        <v>0</v>
      </c>
      <c r="O898" s="13" t="str">
        <f t="shared" si="67"/>
        <v>Weekday</v>
      </c>
      <c r="P898" s="13">
        <f t="shared" si="68"/>
        <v>18</v>
      </c>
      <c r="Q898" s="13" t="str">
        <f t="shared" si="69"/>
        <v>Evening</v>
      </c>
      <c r="R898" t="str">
        <f>IFERROR(IF(H898="conversion",VLOOKUP($A$2:$A$2367,Retargeting!$A$2:$B$1703,2,FALSE),""),"No")</f>
        <v/>
      </c>
      <c r="S898" t="str">
        <f>IFERROR(IF(H898="conversion",VLOOKUP($A$2:$A$2367,Prospecting!$A$2:$B$427,2,FALSE),""),"No")</f>
        <v/>
      </c>
    </row>
    <row r="899" spans="1:19" x14ac:dyDescent="0.2">
      <c r="A899">
        <v>98</v>
      </c>
      <c r="B899" s="1">
        <v>43475.870138888888</v>
      </c>
      <c r="C899" s="7">
        <f t="shared" ref="C899:C962" si="70">WEEKDAY(B899)</f>
        <v>5</v>
      </c>
      <c r="D899" s="1" t="str">
        <f>VLOOKUP($C$2:$C$2367,Weekday!$A$1:$B$8,2,FALSE)</f>
        <v>Thursday</v>
      </c>
      <c r="E899" t="s">
        <v>351</v>
      </c>
      <c r="F899" t="s">
        <v>346</v>
      </c>
      <c r="G899" t="s">
        <v>8</v>
      </c>
      <c r="H899" t="s">
        <v>9</v>
      </c>
      <c r="I899" t="s">
        <v>27</v>
      </c>
      <c r="J899" t="s">
        <v>7</v>
      </c>
      <c r="K899" t="s">
        <v>17</v>
      </c>
      <c r="L899" t="s">
        <v>13</v>
      </c>
      <c r="M899" s="13" t="str">
        <f>VLOOKUP($L$2:$L$2367,Agenumeric!$A$1:$B$6,2,FALSE)</f>
        <v>25_34</v>
      </c>
      <c r="N899" s="13">
        <f t="shared" ref="N899:N962" si="71">IF(I899="daft.ie","yes",0)</f>
        <v>0</v>
      </c>
      <c r="O899" s="13" t="str">
        <f t="shared" ref="O899:O962" si="72">IF(OR(D899="Saturday",D899="Sunday"),"Weekend","Weekday")</f>
        <v>Weekday</v>
      </c>
      <c r="P899" s="13">
        <f t="shared" ref="P899:P962" si="73">HOUR(B899)</f>
        <v>20</v>
      </c>
      <c r="Q899" s="13" t="str">
        <f t="shared" ref="Q899:Q962" si="74">IF(AND(P899&gt;=6,P899&lt;=11),"Morning",IF(AND(P899&gt;=12,P899&lt;=16),"Afternoon","Evening"))</f>
        <v>Evening</v>
      </c>
      <c r="R899" t="str">
        <f>IFERROR(IF(H899="conversion",VLOOKUP($A$2:$A$2367,Retargeting!$A$2:$B$1703,2,FALSE),""),"No")</f>
        <v/>
      </c>
      <c r="S899" t="str">
        <f>IFERROR(IF(H899="conversion",VLOOKUP($A$2:$A$2367,Prospecting!$A$2:$B$427,2,FALSE),""),"No")</f>
        <v/>
      </c>
    </row>
    <row r="900" spans="1:19" x14ac:dyDescent="0.2">
      <c r="A900">
        <v>98</v>
      </c>
      <c r="B900" s="1">
        <v>43476.836111111108</v>
      </c>
      <c r="C900" s="7">
        <f t="shared" si="70"/>
        <v>6</v>
      </c>
      <c r="D900" s="1" t="str">
        <f>VLOOKUP($C$2:$C$2367,Weekday!$A$1:$B$8,2,FALSE)</f>
        <v>Friday</v>
      </c>
      <c r="E900" t="s">
        <v>351</v>
      </c>
      <c r="F900" t="s">
        <v>346</v>
      </c>
      <c r="G900" t="s">
        <v>8</v>
      </c>
      <c r="H900" t="s">
        <v>9</v>
      </c>
      <c r="I900" t="s">
        <v>27</v>
      </c>
      <c r="J900" t="s">
        <v>22</v>
      </c>
      <c r="K900" t="s">
        <v>17</v>
      </c>
      <c r="L900" t="s">
        <v>13</v>
      </c>
      <c r="M900" s="13" t="str">
        <f>VLOOKUP($L$2:$L$2367,Agenumeric!$A$1:$B$6,2,FALSE)</f>
        <v>25_34</v>
      </c>
      <c r="N900" s="13">
        <f t="shared" si="71"/>
        <v>0</v>
      </c>
      <c r="O900" s="13" t="str">
        <f t="shared" si="72"/>
        <v>Weekday</v>
      </c>
      <c r="P900" s="13">
        <f t="shared" si="73"/>
        <v>20</v>
      </c>
      <c r="Q900" s="13" t="str">
        <f t="shared" si="74"/>
        <v>Evening</v>
      </c>
      <c r="R900" t="str">
        <f>IFERROR(IF(H900="conversion",VLOOKUP($A$2:$A$2367,Retargeting!$A$2:$B$1703,2,FALSE),""),"No")</f>
        <v/>
      </c>
      <c r="S900" t="str">
        <f>IFERROR(IF(H900="conversion",VLOOKUP($A$2:$A$2367,Prospecting!$A$2:$B$427,2,FALSE),""),"No")</f>
        <v/>
      </c>
    </row>
    <row r="901" spans="1:19" x14ac:dyDescent="0.2">
      <c r="A901">
        <v>98</v>
      </c>
      <c r="B901" s="1">
        <v>43476.71875</v>
      </c>
      <c r="C901" s="7">
        <f t="shared" si="70"/>
        <v>6</v>
      </c>
      <c r="D901" s="1" t="str">
        <f>VLOOKUP($C$2:$C$2367,Weekday!$A$1:$B$8,2,FALSE)</f>
        <v>Friday</v>
      </c>
      <c r="E901" t="s">
        <v>351</v>
      </c>
      <c r="F901" t="s">
        <v>346</v>
      </c>
      <c r="G901" t="s">
        <v>8</v>
      </c>
      <c r="H901" t="s">
        <v>9</v>
      </c>
      <c r="I901" t="s">
        <v>27</v>
      </c>
      <c r="J901" t="s">
        <v>22</v>
      </c>
      <c r="K901" t="s">
        <v>17</v>
      </c>
      <c r="L901" t="s">
        <v>13</v>
      </c>
      <c r="M901" s="13" t="str">
        <f>VLOOKUP($L$2:$L$2367,Agenumeric!$A$1:$B$6,2,FALSE)</f>
        <v>25_34</v>
      </c>
      <c r="N901" s="13">
        <f t="shared" si="71"/>
        <v>0</v>
      </c>
      <c r="O901" s="13" t="str">
        <f t="shared" si="72"/>
        <v>Weekday</v>
      </c>
      <c r="P901" s="13">
        <f t="shared" si="73"/>
        <v>17</v>
      </c>
      <c r="Q901" s="13" t="str">
        <f t="shared" si="74"/>
        <v>Evening</v>
      </c>
      <c r="R901" t="str">
        <f>IFERROR(IF(H901="conversion",VLOOKUP($A$2:$A$2367,Retargeting!$A$2:$B$1703,2,FALSE),""),"No")</f>
        <v/>
      </c>
      <c r="S901" t="str">
        <f>IFERROR(IF(H901="conversion",VLOOKUP($A$2:$A$2367,Prospecting!$A$2:$B$427,2,FALSE),""),"No")</f>
        <v/>
      </c>
    </row>
    <row r="902" spans="1:19" x14ac:dyDescent="0.2">
      <c r="A902">
        <v>98</v>
      </c>
      <c r="B902" s="1">
        <v>43477.470833333333</v>
      </c>
      <c r="C902" s="7">
        <f t="shared" si="70"/>
        <v>7</v>
      </c>
      <c r="D902" s="1" t="str">
        <f>VLOOKUP($C$2:$C$2367,Weekday!$A$1:$B$8,2,FALSE)</f>
        <v>Saturday</v>
      </c>
      <c r="E902" t="s">
        <v>351</v>
      </c>
      <c r="F902" t="s">
        <v>346</v>
      </c>
      <c r="G902" t="s">
        <v>8</v>
      </c>
      <c r="H902" t="s">
        <v>20</v>
      </c>
      <c r="I902" t="s">
        <v>27</v>
      </c>
      <c r="J902" t="s">
        <v>22</v>
      </c>
      <c r="K902" t="s">
        <v>17</v>
      </c>
      <c r="L902" t="s">
        <v>13</v>
      </c>
      <c r="M902" s="13" t="str">
        <f>VLOOKUP($L$2:$L$2367,Agenumeric!$A$1:$B$6,2,FALSE)</f>
        <v>25_34</v>
      </c>
      <c r="N902" s="13">
        <f t="shared" si="71"/>
        <v>0</v>
      </c>
      <c r="O902" s="13" t="str">
        <f t="shared" si="72"/>
        <v>Weekend</v>
      </c>
      <c r="P902" s="13">
        <f t="shared" si="73"/>
        <v>11</v>
      </c>
      <c r="Q902" s="13" t="str">
        <f t="shared" si="74"/>
        <v>Morning</v>
      </c>
      <c r="R902" t="str">
        <f>IFERROR(IF(H902="conversion",VLOOKUP($A$2:$A$2367,Retargeting!$A$2:$B$1703,2,FALSE),""),"No")</f>
        <v/>
      </c>
      <c r="S902" t="str">
        <f>IFERROR(IF(H902="conversion",VLOOKUP($A$2:$A$2367,Prospecting!$A$2:$B$427,2,FALSE),""),"No")</f>
        <v/>
      </c>
    </row>
    <row r="903" spans="1:19" x14ac:dyDescent="0.2">
      <c r="A903">
        <v>98</v>
      </c>
      <c r="B903" s="1">
        <v>43473.936805555553</v>
      </c>
      <c r="C903" s="7">
        <f t="shared" si="70"/>
        <v>3</v>
      </c>
      <c r="D903" s="1" t="str">
        <f>VLOOKUP($C$2:$C$2367,Weekday!$A$1:$B$8,2,FALSE)</f>
        <v>Tuesday</v>
      </c>
      <c r="E903" t="s">
        <v>351</v>
      </c>
      <c r="F903" t="s">
        <v>346</v>
      </c>
      <c r="G903" t="s">
        <v>8</v>
      </c>
      <c r="H903" t="s">
        <v>9</v>
      </c>
      <c r="I903" t="s">
        <v>27</v>
      </c>
      <c r="J903" t="s">
        <v>22</v>
      </c>
      <c r="K903" t="s">
        <v>17</v>
      </c>
      <c r="L903" t="s">
        <v>13</v>
      </c>
      <c r="M903" s="13" t="str">
        <f>VLOOKUP($L$2:$L$2367,Agenumeric!$A$1:$B$6,2,FALSE)</f>
        <v>25_34</v>
      </c>
      <c r="N903" s="13">
        <f t="shared" si="71"/>
        <v>0</v>
      </c>
      <c r="O903" s="13" t="str">
        <f t="shared" si="72"/>
        <v>Weekday</v>
      </c>
      <c r="P903" s="13">
        <f t="shared" si="73"/>
        <v>22</v>
      </c>
      <c r="Q903" s="13" t="str">
        <f t="shared" si="74"/>
        <v>Evening</v>
      </c>
      <c r="R903" t="str">
        <f>IFERROR(IF(H903="conversion",VLOOKUP($A$2:$A$2367,Retargeting!$A$2:$B$1703,2,FALSE),""),"No")</f>
        <v/>
      </c>
      <c r="S903" t="str">
        <f>IFERROR(IF(H903="conversion",VLOOKUP($A$2:$A$2367,Prospecting!$A$2:$B$427,2,FALSE),""),"No")</f>
        <v/>
      </c>
    </row>
    <row r="904" spans="1:19" x14ac:dyDescent="0.2">
      <c r="A904">
        <v>98</v>
      </c>
      <c r="B904" s="1">
        <v>43475.870833333334</v>
      </c>
      <c r="C904" s="7">
        <f t="shared" si="70"/>
        <v>5</v>
      </c>
      <c r="D904" s="1" t="str">
        <f>VLOOKUP($C$2:$C$2367,Weekday!$A$1:$B$8,2,FALSE)</f>
        <v>Thursday</v>
      </c>
      <c r="E904" t="s">
        <v>351</v>
      </c>
      <c r="F904" t="s">
        <v>346</v>
      </c>
      <c r="G904" t="s">
        <v>8</v>
      </c>
      <c r="H904" t="s">
        <v>9</v>
      </c>
      <c r="I904" t="s">
        <v>27</v>
      </c>
      <c r="J904" t="s">
        <v>7</v>
      </c>
      <c r="K904" t="s">
        <v>17</v>
      </c>
      <c r="L904" t="s">
        <v>13</v>
      </c>
      <c r="M904" s="13" t="str">
        <f>VLOOKUP($L$2:$L$2367,Agenumeric!$A$1:$B$6,2,FALSE)</f>
        <v>25_34</v>
      </c>
      <c r="N904" s="13">
        <f t="shared" si="71"/>
        <v>0</v>
      </c>
      <c r="O904" s="13" t="str">
        <f t="shared" si="72"/>
        <v>Weekday</v>
      </c>
      <c r="P904" s="13">
        <f t="shared" si="73"/>
        <v>20</v>
      </c>
      <c r="Q904" s="13" t="str">
        <f t="shared" si="74"/>
        <v>Evening</v>
      </c>
      <c r="R904" t="str">
        <f>IFERROR(IF(H904="conversion",VLOOKUP($A$2:$A$2367,Retargeting!$A$2:$B$1703,2,FALSE),""),"No")</f>
        <v/>
      </c>
      <c r="S904" t="str">
        <f>IFERROR(IF(H904="conversion",VLOOKUP($A$2:$A$2367,Prospecting!$A$2:$B$427,2,FALSE),""),"No")</f>
        <v/>
      </c>
    </row>
    <row r="905" spans="1:19" x14ac:dyDescent="0.2">
      <c r="A905">
        <v>98</v>
      </c>
      <c r="B905" s="1">
        <v>43470.711805555555</v>
      </c>
      <c r="C905" s="7">
        <f t="shared" si="70"/>
        <v>7</v>
      </c>
      <c r="D905" s="1" t="str">
        <f>VLOOKUP($C$2:$C$2367,Weekday!$A$1:$B$8,2,FALSE)</f>
        <v>Saturday</v>
      </c>
      <c r="E905" t="s">
        <v>351</v>
      </c>
      <c r="F905" t="s">
        <v>346</v>
      </c>
      <c r="G905" t="s">
        <v>8</v>
      </c>
      <c r="H905" t="s">
        <v>9</v>
      </c>
      <c r="I905" t="s">
        <v>27</v>
      </c>
      <c r="J905" t="s">
        <v>22</v>
      </c>
      <c r="K905" t="s">
        <v>17</v>
      </c>
      <c r="L905" t="s">
        <v>13</v>
      </c>
      <c r="M905" s="13" t="str">
        <f>VLOOKUP($L$2:$L$2367,Agenumeric!$A$1:$B$6,2,FALSE)</f>
        <v>25_34</v>
      </c>
      <c r="N905" s="13">
        <f t="shared" si="71"/>
        <v>0</v>
      </c>
      <c r="O905" s="13" t="str">
        <f t="shared" si="72"/>
        <v>Weekend</v>
      </c>
      <c r="P905" s="13">
        <f t="shared" si="73"/>
        <v>17</v>
      </c>
      <c r="Q905" s="13" t="str">
        <f t="shared" si="74"/>
        <v>Evening</v>
      </c>
      <c r="R905" t="str">
        <f>IFERROR(IF(H905="conversion",VLOOKUP($A$2:$A$2367,Retargeting!$A$2:$B$1703,2,FALSE),""),"No")</f>
        <v/>
      </c>
      <c r="S905" t="str">
        <f>IFERROR(IF(H905="conversion",VLOOKUP($A$2:$A$2367,Prospecting!$A$2:$B$427,2,FALSE),""),"No")</f>
        <v/>
      </c>
    </row>
    <row r="906" spans="1:19" x14ac:dyDescent="0.2">
      <c r="A906">
        <v>98</v>
      </c>
      <c r="B906" s="1">
        <v>43477.352083333331</v>
      </c>
      <c r="C906" s="7">
        <f t="shared" si="70"/>
        <v>7</v>
      </c>
      <c r="D906" s="1" t="str">
        <f>VLOOKUP($C$2:$C$2367,Weekday!$A$1:$B$8,2,FALSE)</f>
        <v>Saturday</v>
      </c>
      <c r="E906" t="s">
        <v>351</v>
      </c>
      <c r="F906" t="s">
        <v>346</v>
      </c>
      <c r="G906" t="s">
        <v>8</v>
      </c>
      <c r="H906" t="s">
        <v>9</v>
      </c>
      <c r="I906" t="s">
        <v>211</v>
      </c>
      <c r="J906" t="s">
        <v>16</v>
      </c>
      <c r="K906" t="s">
        <v>17</v>
      </c>
      <c r="L906" t="s">
        <v>13</v>
      </c>
      <c r="M906" s="13" t="str">
        <f>VLOOKUP($L$2:$L$2367,Agenumeric!$A$1:$B$6,2,FALSE)</f>
        <v>25_34</v>
      </c>
      <c r="N906" s="13">
        <f t="shared" si="71"/>
        <v>0</v>
      </c>
      <c r="O906" s="13" t="str">
        <f t="shared" si="72"/>
        <v>Weekend</v>
      </c>
      <c r="P906" s="13">
        <f t="shared" si="73"/>
        <v>8</v>
      </c>
      <c r="Q906" s="13" t="str">
        <f t="shared" si="74"/>
        <v>Morning</v>
      </c>
      <c r="R906" t="str">
        <f>IFERROR(IF(H906="conversion",VLOOKUP($A$2:$A$2367,Retargeting!$A$2:$B$1703,2,FALSE),""),"No")</f>
        <v/>
      </c>
      <c r="S906" t="str">
        <f>IFERROR(IF(H906="conversion",VLOOKUP($A$2:$A$2367,Prospecting!$A$2:$B$427,2,FALSE),""),"No")</f>
        <v/>
      </c>
    </row>
    <row r="907" spans="1:19" x14ac:dyDescent="0.2">
      <c r="A907" s="2">
        <v>98</v>
      </c>
      <c r="B907" s="3">
        <v>43477.503472222219</v>
      </c>
      <c r="C907" s="7">
        <f t="shared" si="70"/>
        <v>7</v>
      </c>
      <c r="D907" s="1" t="str">
        <f>VLOOKUP($C$2:$C$2367,Weekday!$A$1:$B$8,2,FALSE)</f>
        <v>Saturday</v>
      </c>
      <c r="E907" s="2" t="s">
        <v>351</v>
      </c>
      <c r="F907" s="2" t="s">
        <v>348</v>
      </c>
      <c r="G907" s="2" t="s">
        <v>8</v>
      </c>
      <c r="H907" s="2" t="s">
        <v>14</v>
      </c>
      <c r="I907" s="2" t="s">
        <v>27</v>
      </c>
      <c r="J907" s="2" t="s">
        <v>22</v>
      </c>
      <c r="K907" s="2" t="s">
        <v>17</v>
      </c>
      <c r="L907" s="2" t="s">
        <v>13</v>
      </c>
      <c r="M907" s="13" t="str">
        <f>VLOOKUP($L$2:$L$2367,Agenumeric!$A$1:$B$6,2,FALSE)</f>
        <v>25_34</v>
      </c>
      <c r="N907" s="13">
        <f t="shared" si="71"/>
        <v>0</v>
      </c>
      <c r="O907" s="13" t="str">
        <f t="shared" si="72"/>
        <v>Weekend</v>
      </c>
      <c r="P907" s="13">
        <f t="shared" si="73"/>
        <v>12</v>
      </c>
      <c r="Q907" s="13" t="str">
        <f t="shared" si="74"/>
        <v>Afternoon</v>
      </c>
      <c r="R907" t="str">
        <f>IFERROR(IF(H907="conversion",VLOOKUP($A$2:$A$2367,Retargeting!$A$2:$B$1703,2,FALSE),""),"No")</f>
        <v>Yes</v>
      </c>
      <c r="S907" t="str">
        <f>IFERROR(IF(H907="conversion",VLOOKUP($A$2:$A$2367,Prospecting!$A$2:$B$427,2,FALSE),""),"No")</f>
        <v>No</v>
      </c>
    </row>
    <row r="908" spans="1:19" x14ac:dyDescent="0.2">
      <c r="A908">
        <v>99</v>
      </c>
      <c r="B908" s="1">
        <v>43492.913194444445</v>
      </c>
      <c r="C908" s="7">
        <f t="shared" si="70"/>
        <v>1</v>
      </c>
      <c r="D908" s="1" t="str">
        <f>VLOOKUP($C$2:$C$2367,Weekday!$A$1:$B$8,2,FALSE)</f>
        <v>Sunday</v>
      </c>
      <c r="E908" t="s">
        <v>351</v>
      </c>
      <c r="F908" t="s">
        <v>346</v>
      </c>
      <c r="G908" t="s">
        <v>19</v>
      </c>
      <c r="H908" t="s">
        <v>20</v>
      </c>
      <c r="I908" t="s">
        <v>190</v>
      </c>
      <c r="J908" t="s">
        <v>22</v>
      </c>
      <c r="K908" t="s">
        <v>12</v>
      </c>
      <c r="L908" t="s">
        <v>13</v>
      </c>
      <c r="M908" s="13" t="str">
        <f>VLOOKUP($L$2:$L$2367,Agenumeric!$A$1:$B$6,2,FALSE)</f>
        <v>25_34</v>
      </c>
      <c r="N908" s="13">
        <f t="shared" si="71"/>
        <v>0</v>
      </c>
      <c r="O908" s="13" t="str">
        <f t="shared" si="72"/>
        <v>Weekend</v>
      </c>
      <c r="P908" s="13">
        <f t="shared" si="73"/>
        <v>21</v>
      </c>
      <c r="Q908" s="13" t="str">
        <f t="shared" si="74"/>
        <v>Evening</v>
      </c>
      <c r="R908" t="str">
        <f>IFERROR(IF(H908="conversion",VLOOKUP($A$2:$A$2367,Retargeting!$A$2:$B$1703,2,FALSE),""),"No")</f>
        <v/>
      </c>
      <c r="S908" t="str">
        <f>IFERROR(IF(H908="conversion",VLOOKUP($A$2:$A$2367,Prospecting!$A$2:$B$427,2,FALSE),""),"No")</f>
        <v/>
      </c>
    </row>
    <row r="909" spans="1:19" x14ac:dyDescent="0.2">
      <c r="A909" s="2">
        <v>99</v>
      </c>
      <c r="B909" s="3">
        <v>43498.779861111114</v>
      </c>
      <c r="C909" s="7">
        <f t="shared" si="70"/>
        <v>7</v>
      </c>
      <c r="D909" s="1" t="str">
        <f>VLOOKUP($C$2:$C$2367,Weekday!$A$1:$B$8,2,FALSE)</f>
        <v>Saturday</v>
      </c>
      <c r="E909" s="2" t="s">
        <v>351</v>
      </c>
      <c r="F909" s="2" t="s">
        <v>348</v>
      </c>
      <c r="G909" s="2" t="s">
        <v>19</v>
      </c>
      <c r="H909" s="2" t="s">
        <v>14</v>
      </c>
      <c r="I909" s="2" t="s">
        <v>190</v>
      </c>
      <c r="J909" s="2" t="s">
        <v>22</v>
      </c>
      <c r="K909" s="2" t="s">
        <v>12</v>
      </c>
      <c r="L909" s="2" t="s">
        <v>13</v>
      </c>
      <c r="M909" s="13" t="str">
        <f>VLOOKUP($L$2:$L$2367,Agenumeric!$A$1:$B$6,2,FALSE)</f>
        <v>25_34</v>
      </c>
      <c r="N909" s="13">
        <f t="shared" si="71"/>
        <v>0</v>
      </c>
      <c r="O909" s="13" t="str">
        <f t="shared" si="72"/>
        <v>Weekend</v>
      </c>
      <c r="P909" s="13">
        <f t="shared" si="73"/>
        <v>18</v>
      </c>
      <c r="Q909" s="13" t="str">
        <f t="shared" si="74"/>
        <v>Evening</v>
      </c>
      <c r="R909" t="str">
        <f>IFERROR(IF(H909="conversion",VLOOKUP($A$2:$A$2367,Retargeting!$A$2:$B$1703,2,FALSE),""),"No")</f>
        <v>Yes</v>
      </c>
      <c r="S909" t="str">
        <f>IFERROR(IF(H909="conversion",VLOOKUP($A$2:$A$2367,Prospecting!$A$2:$B$427,2,FALSE),""),"No")</f>
        <v>No</v>
      </c>
    </row>
    <row r="910" spans="1:19" x14ac:dyDescent="0.2">
      <c r="A910">
        <v>100</v>
      </c>
      <c r="B910" s="1">
        <v>43471.411805555559</v>
      </c>
      <c r="C910" s="7">
        <f t="shared" si="70"/>
        <v>1</v>
      </c>
      <c r="D910" s="1" t="str">
        <f>VLOOKUP($C$2:$C$2367,Weekday!$A$1:$B$8,2,FALSE)</f>
        <v>Sunday</v>
      </c>
      <c r="E910" t="s">
        <v>351</v>
      </c>
      <c r="F910" t="s">
        <v>346</v>
      </c>
      <c r="G910" t="s">
        <v>19</v>
      </c>
      <c r="H910" t="s">
        <v>20</v>
      </c>
      <c r="I910" t="s">
        <v>47</v>
      </c>
      <c r="J910" t="s">
        <v>22</v>
      </c>
      <c r="K910" t="s">
        <v>12</v>
      </c>
      <c r="L910" t="s">
        <v>13</v>
      </c>
      <c r="M910" s="13" t="str">
        <f>VLOOKUP($L$2:$L$2367,Agenumeric!$A$1:$B$6,2,FALSE)</f>
        <v>25_34</v>
      </c>
      <c r="N910" s="13">
        <f t="shared" si="71"/>
        <v>0</v>
      </c>
      <c r="O910" s="13" t="str">
        <f t="shared" si="72"/>
        <v>Weekend</v>
      </c>
      <c r="P910" s="13">
        <f t="shared" si="73"/>
        <v>9</v>
      </c>
      <c r="Q910" s="13" t="str">
        <f t="shared" si="74"/>
        <v>Morning</v>
      </c>
      <c r="R910" t="str">
        <f>IFERROR(IF(H910="conversion",VLOOKUP($A$2:$A$2367,Retargeting!$A$2:$B$1703,2,FALSE),""),"No")</f>
        <v/>
      </c>
      <c r="S910" t="str">
        <f>IFERROR(IF(H910="conversion",VLOOKUP($A$2:$A$2367,Prospecting!$A$2:$B$427,2,FALSE),""),"No")</f>
        <v/>
      </c>
    </row>
    <row r="911" spans="1:19" x14ac:dyDescent="0.2">
      <c r="A911">
        <v>100</v>
      </c>
      <c r="B911" s="1">
        <v>43468.774305555555</v>
      </c>
      <c r="C911" s="7">
        <f t="shared" si="70"/>
        <v>5</v>
      </c>
      <c r="D911" s="1" t="str">
        <f>VLOOKUP($C$2:$C$2367,Weekday!$A$1:$B$8,2,FALSE)</f>
        <v>Thursday</v>
      </c>
      <c r="E911" t="s">
        <v>351</v>
      </c>
      <c r="F911" t="s">
        <v>346</v>
      </c>
      <c r="G911" t="s">
        <v>19</v>
      </c>
      <c r="H911" t="s">
        <v>25</v>
      </c>
      <c r="I911" t="s">
        <v>107</v>
      </c>
      <c r="J911" t="s">
        <v>29</v>
      </c>
      <c r="K911" t="s">
        <v>12</v>
      </c>
      <c r="L911" t="s">
        <v>13</v>
      </c>
      <c r="M911" s="13" t="str">
        <f>VLOOKUP($L$2:$L$2367,Agenumeric!$A$1:$B$6,2,FALSE)</f>
        <v>25_34</v>
      </c>
      <c r="N911" s="13">
        <f t="shared" si="71"/>
        <v>0</v>
      </c>
      <c r="O911" s="13" t="str">
        <f t="shared" si="72"/>
        <v>Weekday</v>
      </c>
      <c r="P911" s="13">
        <f t="shared" si="73"/>
        <v>18</v>
      </c>
      <c r="Q911" s="13" t="str">
        <f t="shared" si="74"/>
        <v>Evening</v>
      </c>
      <c r="R911" t="str">
        <f>IFERROR(IF(H911="conversion",VLOOKUP($A$2:$A$2367,Retargeting!$A$2:$B$1703,2,FALSE),""),"No")</f>
        <v/>
      </c>
      <c r="S911" t="str">
        <f>IFERROR(IF(H911="conversion",VLOOKUP($A$2:$A$2367,Prospecting!$A$2:$B$427,2,FALSE),""),"No")</f>
        <v/>
      </c>
    </row>
    <row r="912" spans="1:19" x14ac:dyDescent="0.2">
      <c r="A912" s="2">
        <v>100</v>
      </c>
      <c r="B912" s="3">
        <v>43476.777777777781</v>
      </c>
      <c r="C912" s="7">
        <f t="shared" si="70"/>
        <v>6</v>
      </c>
      <c r="D912" s="1" t="str">
        <f>VLOOKUP($C$2:$C$2367,Weekday!$A$1:$B$8,2,FALSE)</f>
        <v>Friday</v>
      </c>
      <c r="E912" s="2" t="s">
        <v>351</v>
      </c>
      <c r="F912" s="2" t="s">
        <v>348</v>
      </c>
      <c r="G912" s="2" t="s">
        <v>19</v>
      </c>
      <c r="H912" s="2" t="s">
        <v>14</v>
      </c>
      <c r="I912" s="2" t="s">
        <v>47</v>
      </c>
      <c r="J912" s="2" t="s">
        <v>22</v>
      </c>
      <c r="K912" s="2" t="s">
        <v>12</v>
      </c>
      <c r="L912" s="2" t="s">
        <v>13</v>
      </c>
      <c r="M912" s="13" t="str">
        <f>VLOOKUP($L$2:$L$2367,Agenumeric!$A$1:$B$6,2,FALSE)</f>
        <v>25_34</v>
      </c>
      <c r="N912" s="13">
        <f t="shared" si="71"/>
        <v>0</v>
      </c>
      <c r="O912" s="13" t="str">
        <f t="shared" si="72"/>
        <v>Weekday</v>
      </c>
      <c r="P912" s="13">
        <f t="shared" si="73"/>
        <v>18</v>
      </c>
      <c r="Q912" s="13" t="str">
        <f t="shared" si="74"/>
        <v>Evening</v>
      </c>
      <c r="R912" t="str">
        <f>IFERROR(IF(H912="conversion",VLOOKUP($A$2:$A$2367,Retargeting!$A$2:$B$1703,2,FALSE),""),"No")</f>
        <v>Yes</v>
      </c>
      <c r="S912" t="str">
        <f>IFERROR(IF(H912="conversion",VLOOKUP($A$2:$A$2367,Prospecting!$A$2:$B$427,2,FALSE),""),"No")</f>
        <v>No</v>
      </c>
    </row>
    <row r="913" spans="1:19" x14ac:dyDescent="0.2">
      <c r="A913">
        <v>101</v>
      </c>
      <c r="B913" s="1">
        <v>43473.427083333336</v>
      </c>
      <c r="C913" s="7">
        <f t="shared" si="70"/>
        <v>3</v>
      </c>
      <c r="D913" s="1" t="str">
        <f>VLOOKUP($C$2:$C$2367,Weekday!$A$1:$B$8,2,FALSE)</f>
        <v>Tuesday</v>
      </c>
      <c r="E913" t="s">
        <v>351</v>
      </c>
      <c r="F913" t="s">
        <v>347</v>
      </c>
      <c r="G913" t="s">
        <v>8</v>
      </c>
      <c r="H913" t="s">
        <v>25</v>
      </c>
      <c r="I913" t="s">
        <v>30</v>
      </c>
      <c r="J913" t="s">
        <v>16</v>
      </c>
      <c r="K913" t="s">
        <v>17</v>
      </c>
      <c r="L913" t="s">
        <v>23</v>
      </c>
      <c r="M913" s="13" t="str">
        <f>VLOOKUP($L$2:$L$2367,Agenumeric!$A$1:$B$6,2,FALSE)</f>
        <v>35_44</v>
      </c>
      <c r="N913" s="13" t="str">
        <f t="shared" si="71"/>
        <v>yes</v>
      </c>
      <c r="O913" s="13" t="str">
        <f t="shared" si="72"/>
        <v>Weekday</v>
      </c>
      <c r="P913" s="13">
        <f t="shared" si="73"/>
        <v>10</v>
      </c>
      <c r="Q913" s="13" t="str">
        <f t="shared" si="74"/>
        <v>Morning</v>
      </c>
      <c r="R913" t="str">
        <f>IFERROR(IF(H913="conversion",VLOOKUP($A$2:$A$2367,Retargeting!$A$2:$B$1703,2,FALSE),""),"No")</f>
        <v/>
      </c>
      <c r="S913" t="str">
        <f>IFERROR(IF(H913="conversion",VLOOKUP($A$2:$A$2367,Prospecting!$A$2:$B$427,2,FALSE),""),"No")</f>
        <v/>
      </c>
    </row>
    <row r="914" spans="1:19" x14ac:dyDescent="0.2">
      <c r="A914" s="2">
        <v>101</v>
      </c>
      <c r="B914" s="3">
        <v>43486.809027777781</v>
      </c>
      <c r="C914" s="7">
        <f t="shared" si="70"/>
        <v>2</v>
      </c>
      <c r="D914" s="1" t="str">
        <f>VLOOKUP($C$2:$C$2367,Weekday!$A$1:$B$8,2,FALSE)</f>
        <v>Monday</v>
      </c>
      <c r="E914" s="2" t="s">
        <v>351</v>
      </c>
      <c r="F914" s="2" t="s">
        <v>348</v>
      </c>
      <c r="G914" s="2" t="s">
        <v>8</v>
      </c>
      <c r="H914" s="2" t="s">
        <v>14</v>
      </c>
      <c r="I914" s="2" t="s">
        <v>30</v>
      </c>
      <c r="J914" s="2" t="s">
        <v>16</v>
      </c>
      <c r="K914" s="2" t="s">
        <v>17</v>
      </c>
      <c r="L914" s="2" t="s">
        <v>23</v>
      </c>
      <c r="M914" s="13" t="str">
        <f>VLOOKUP($L$2:$L$2367,Agenumeric!$A$1:$B$6,2,FALSE)</f>
        <v>35_44</v>
      </c>
      <c r="N914" s="13" t="str">
        <f t="shared" si="71"/>
        <v>yes</v>
      </c>
      <c r="O914" s="13" t="str">
        <f t="shared" si="72"/>
        <v>Weekday</v>
      </c>
      <c r="P914" s="13">
        <f t="shared" si="73"/>
        <v>19</v>
      </c>
      <c r="Q914" s="13" t="str">
        <f t="shared" si="74"/>
        <v>Evening</v>
      </c>
      <c r="R914" t="str">
        <f>IFERROR(IF(H914="conversion",VLOOKUP($A$2:$A$2367,Retargeting!$A$2:$B$1703,2,FALSE),""),"No")</f>
        <v>No</v>
      </c>
      <c r="S914" t="str">
        <f>IFERROR(IF(H914="conversion",VLOOKUP($A$2:$A$2367,Prospecting!$A$2:$B$427,2,FALSE),""),"No")</f>
        <v>Yes</v>
      </c>
    </row>
    <row r="915" spans="1:19" x14ac:dyDescent="0.2">
      <c r="A915">
        <v>102</v>
      </c>
      <c r="B915" s="1">
        <v>43480.890972222223</v>
      </c>
      <c r="C915" s="7">
        <f t="shared" si="70"/>
        <v>3</v>
      </c>
      <c r="D915" s="1" t="str">
        <f>VLOOKUP($C$2:$C$2367,Weekday!$A$1:$B$8,2,FALSE)</f>
        <v>Tuesday</v>
      </c>
      <c r="E915" t="s">
        <v>351</v>
      </c>
      <c r="F915" t="s">
        <v>347</v>
      </c>
      <c r="G915" t="s">
        <v>8</v>
      </c>
      <c r="H915" t="s">
        <v>20</v>
      </c>
      <c r="I915" t="s">
        <v>62</v>
      </c>
      <c r="J915" t="s">
        <v>22</v>
      </c>
      <c r="K915" t="s">
        <v>17</v>
      </c>
      <c r="L915" t="s">
        <v>33</v>
      </c>
      <c r="M915" s="13" t="str">
        <f>VLOOKUP($L$2:$L$2367,Agenumeric!$A$1:$B$6,2,FALSE)</f>
        <v>18_24</v>
      </c>
      <c r="N915" s="13">
        <f t="shared" si="71"/>
        <v>0</v>
      </c>
      <c r="O915" s="13" t="str">
        <f t="shared" si="72"/>
        <v>Weekday</v>
      </c>
      <c r="P915" s="13">
        <f t="shared" si="73"/>
        <v>21</v>
      </c>
      <c r="Q915" s="13" t="str">
        <f t="shared" si="74"/>
        <v>Evening</v>
      </c>
      <c r="R915" t="str">
        <f>IFERROR(IF(H915="conversion",VLOOKUP($A$2:$A$2367,Retargeting!$A$2:$B$1703,2,FALSE),""),"No")</f>
        <v/>
      </c>
      <c r="S915" t="str">
        <f>IFERROR(IF(H915="conversion",VLOOKUP($A$2:$A$2367,Prospecting!$A$2:$B$427,2,FALSE),""),"No")</f>
        <v/>
      </c>
    </row>
    <row r="916" spans="1:19" x14ac:dyDescent="0.2">
      <c r="A916">
        <v>102</v>
      </c>
      <c r="B916" s="1">
        <v>43478.815972222219</v>
      </c>
      <c r="C916" s="7">
        <f t="shared" si="70"/>
        <v>1</v>
      </c>
      <c r="D916" s="1" t="str">
        <f>VLOOKUP($C$2:$C$2367,Weekday!$A$1:$B$8,2,FALSE)</f>
        <v>Sunday</v>
      </c>
      <c r="E916" t="s">
        <v>351</v>
      </c>
      <c r="F916" t="s">
        <v>347</v>
      </c>
      <c r="G916" t="s">
        <v>8</v>
      </c>
      <c r="H916" t="s">
        <v>9</v>
      </c>
      <c r="I916" t="s">
        <v>30</v>
      </c>
      <c r="J916" t="s">
        <v>16</v>
      </c>
      <c r="K916" t="s">
        <v>17</v>
      </c>
      <c r="L916" t="s">
        <v>33</v>
      </c>
      <c r="M916" s="13" t="str">
        <f>VLOOKUP($L$2:$L$2367,Agenumeric!$A$1:$B$6,2,FALSE)</f>
        <v>18_24</v>
      </c>
      <c r="N916" s="13" t="str">
        <f t="shared" si="71"/>
        <v>yes</v>
      </c>
      <c r="O916" s="13" t="str">
        <f t="shared" si="72"/>
        <v>Weekend</v>
      </c>
      <c r="P916" s="13">
        <f t="shared" si="73"/>
        <v>19</v>
      </c>
      <c r="Q916" s="13" t="str">
        <f t="shared" si="74"/>
        <v>Evening</v>
      </c>
      <c r="R916" t="str">
        <f>IFERROR(IF(H916="conversion",VLOOKUP($A$2:$A$2367,Retargeting!$A$2:$B$1703,2,FALSE),""),"No")</f>
        <v/>
      </c>
      <c r="S916" t="str">
        <f>IFERROR(IF(H916="conversion",VLOOKUP($A$2:$A$2367,Prospecting!$A$2:$B$427,2,FALSE),""),"No")</f>
        <v/>
      </c>
    </row>
    <row r="917" spans="1:19" x14ac:dyDescent="0.2">
      <c r="A917">
        <v>102</v>
      </c>
      <c r="B917" s="1">
        <v>43476.972916666666</v>
      </c>
      <c r="C917" s="7">
        <f t="shared" si="70"/>
        <v>6</v>
      </c>
      <c r="D917" s="1" t="str">
        <f>VLOOKUP($C$2:$C$2367,Weekday!$A$1:$B$8,2,FALSE)</f>
        <v>Friday</v>
      </c>
      <c r="E917" t="s">
        <v>351</v>
      </c>
      <c r="F917" t="s">
        <v>347</v>
      </c>
      <c r="G917" t="s">
        <v>8</v>
      </c>
      <c r="H917" t="s">
        <v>9</v>
      </c>
      <c r="I917" t="s">
        <v>30</v>
      </c>
      <c r="J917" t="s">
        <v>16</v>
      </c>
      <c r="K917" t="s">
        <v>17</v>
      </c>
      <c r="L917" t="s">
        <v>33</v>
      </c>
      <c r="M917" s="13" t="str">
        <f>VLOOKUP($L$2:$L$2367,Agenumeric!$A$1:$B$6,2,FALSE)</f>
        <v>18_24</v>
      </c>
      <c r="N917" s="13" t="str">
        <f t="shared" si="71"/>
        <v>yes</v>
      </c>
      <c r="O917" s="13" t="str">
        <f t="shared" si="72"/>
        <v>Weekday</v>
      </c>
      <c r="P917" s="13">
        <f t="shared" si="73"/>
        <v>23</v>
      </c>
      <c r="Q917" s="13" t="str">
        <f t="shared" si="74"/>
        <v>Evening</v>
      </c>
      <c r="R917" t="str">
        <f>IFERROR(IF(H917="conversion",VLOOKUP($A$2:$A$2367,Retargeting!$A$2:$B$1703,2,FALSE),""),"No")</f>
        <v/>
      </c>
      <c r="S917" t="str">
        <f>IFERROR(IF(H917="conversion",VLOOKUP($A$2:$A$2367,Prospecting!$A$2:$B$427,2,FALSE),""),"No")</f>
        <v/>
      </c>
    </row>
    <row r="918" spans="1:19" x14ac:dyDescent="0.2">
      <c r="A918">
        <v>102</v>
      </c>
      <c r="B918" s="1">
        <v>43478.836111111108</v>
      </c>
      <c r="C918" s="7">
        <f t="shared" si="70"/>
        <v>1</v>
      </c>
      <c r="D918" s="1" t="str">
        <f>VLOOKUP($C$2:$C$2367,Weekday!$A$1:$B$8,2,FALSE)</f>
        <v>Sunday</v>
      </c>
      <c r="E918" t="s">
        <v>351</v>
      </c>
      <c r="F918" t="s">
        <v>347</v>
      </c>
      <c r="G918" t="s">
        <v>8</v>
      </c>
      <c r="H918" t="s">
        <v>9</v>
      </c>
      <c r="I918" t="s">
        <v>30</v>
      </c>
      <c r="J918" t="s">
        <v>16</v>
      </c>
      <c r="K918" t="s">
        <v>17</v>
      </c>
      <c r="L918" t="s">
        <v>33</v>
      </c>
      <c r="M918" s="13" t="str">
        <f>VLOOKUP($L$2:$L$2367,Agenumeric!$A$1:$B$6,2,FALSE)</f>
        <v>18_24</v>
      </c>
      <c r="N918" s="13" t="str">
        <f t="shared" si="71"/>
        <v>yes</v>
      </c>
      <c r="O918" s="13" t="str">
        <f t="shared" si="72"/>
        <v>Weekend</v>
      </c>
      <c r="P918" s="13">
        <f t="shared" si="73"/>
        <v>20</v>
      </c>
      <c r="Q918" s="13" t="str">
        <f t="shared" si="74"/>
        <v>Evening</v>
      </c>
      <c r="R918" t="str">
        <f>IFERROR(IF(H918="conversion",VLOOKUP($A$2:$A$2367,Retargeting!$A$2:$B$1703,2,FALSE),""),"No")</f>
        <v/>
      </c>
      <c r="S918" t="str">
        <f>IFERROR(IF(H918="conversion",VLOOKUP($A$2:$A$2367,Prospecting!$A$2:$B$427,2,FALSE),""),"No")</f>
        <v/>
      </c>
    </row>
    <row r="919" spans="1:19" x14ac:dyDescent="0.2">
      <c r="A919">
        <v>102</v>
      </c>
      <c r="B919" s="1">
        <v>43478.589583333334</v>
      </c>
      <c r="C919" s="7">
        <f t="shared" si="70"/>
        <v>1</v>
      </c>
      <c r="D919" s="1" t="str">
        <f>VLOOKUP($C$2:$C$2367,Weekday!$A$1:$B$8,2,FALSE)</f>
        <v>Sunday</v>
      </c>
      <c r="E919" t="s">
        <v>351</v>
      </c>
      <c r="F919" t="s">
        <v>347</v>
      </c>
      <c r="G919" t="s">
        <v>8</v>
      </c>
      <c r="H919" t="s">
        <v>9</v>
      </c>
      <c r="I919" t="s">
        <v>30</v>
      </c>
      <c r="J919" t="s">
        <v>16</v>
      </c>
      <c r="K919" t="s">
        <v>17</v>
      </c>
      <c r="L919" t="s">
        <v>33</v>
      </c>
      <c r="M919" s="13" t="str">
        <f>VLOOKUP($L$2:$L$2367,Agenumeric!$A$1:$B$6,2,FALSE)</f>
        <v>18_24</v>
      </c>
      <c r="N919" s="13" t="str">
        <f t="shared" si="71"/>
        <v>yes</v>
      </c>
      <c r="O919" s="13" t="str">
        <f t="shared" si="72"/>
        <v>Weekend</v>
      </c>
      <c r="P919" s="13">
        <f t="shared" si="73"/>
        <v>14</v>
      </c>
      <c r="Q919" s="13" t="str">
        <f t="shared" si="74"/>
        <v>Afternoon</v>
      </c>
      <c r="R919" t="str">
        <f>IFERROR(IF(H919="conversion",VLOOKUP($A$2:$A$2367,Retargeting!$A$2:$B$1703,2,FALSE),""),"No")</f>
        <v/>
      </c>
      <c r="S919" t="str">
        <f>IFERROR(IF(H919="conversion",VLOOKUP($A$2:$A$2367,Prospecting!$A$2:$B$427,2,FALSE),""),"No")</f>
        <v/>
      </c>
    </row>
    <row r="920" spans="1:19" x14ac:dyDescent="0.2">
      <c r="A920">
        <v>102</v>
      </c>
      <c r="B920" s="1">
        <v>43476.878472222219</v>
      </c>
      <c r="C920" s="7">
        <f t="shared" si="70"/>
        <v>6</v>
      </c>
      <c r="D920" s="1" t="str">
        <f>VLOOKUP($C$2:$C$2367,Weekday!$A$1:$B$8,2,FALSE)</f>
        <v>Friday</v>
      </c>
      <c r="E920" t="s">
        <v>351</v>
      </c>
      <c r="F920" t="s">
        <v>347</v>
      </c>
      <c r="G920" t="s">
        <v>8</v>
      </c>
      <c r="H920" t="s">
        <v>25</v>
      </c>
      <c r="I920" t="s">
        <v>30</v>
      </c>
      <c r="J920" t="s">
        <v>16</v>
      </c>
      <c r="K920" t="s">
        <v>17</v>
      </c>
      <c r="L920" t="s">
        <v>33</v>
      </c>
      <c r="M920" s="13" t="str">
        <f>VLOOKUP($L$2:$L$2367,Agenumeric!$A$1:$B$6,2,FALSE)</f>
        <v>18_24</v>
      </c>
      <c r="N920" s="13" t="str">
        <f t="shared" si="71"/>
        <v>yes</v>
      </c>
      <c r="O920" s="13" t="str">
        <f t="shared" si="72"/>
        <v>Weekday</v>
      </c>
      <c r="P920" s="13">
        <f t="shared" si="73"/>
        <v>21</v>
      </c>
      <c r="Q920" s="13" t="str">
        <f t="shared" si="74"/>
        <v>Evening</v>
      </c>
      <c r="R920" t="str">
        <f>IFERROR(IF(H920="conversion",VLOOKUP($A$2:$A$2367,Retargeting!$A$2:$B$1703,2,FALSE),""),"No")</f>
        <v/>
      </c>
      <c r="S920" t="str">
        <f>IFERROR(IF(H920="conversion",VLOOKUP($A$2:$A$2367,Prospecting!$A$2:$B$427,2,FALSE),""),"No")</f>
        <v/>
      </c>
    </row>
    <row r="921" spans="1:19" x14ac:dyDescent="0.2">
      <c r="A921">
        <v>102</v>
      </c>
      <c r="B921" s="1">
        <v>43479.892361111109</v>
      </c>
      <c r="C921" s="7">
        <f t="shared" si="70"/>
        <v>2</v>
      </c>
      <c r="D921" s="1" t="str">
        <f>VLOOKUP($C$2:$C$2367,Weekday!$A$1:$B$8,2,FALSE)</f>
        <v>Monday</v>
      </c>
      <c r="E921" t="s">
        <v>351</v>
      </c>
      <c r="F921" t="s">
        <v>347</v>
      </c>
      <c r="G921" t="s">
        <v>8</v>
      </c>
      <c r="H921" t="s">
        <v>9</v>
      </c>
      <c r="I921" t="s">
        <v>30</v>
      </c>
      <c r="J921" t="s">
        <v>16</v>
      </c>
      <c r="K921" t="s">
        <v>17</v>
      </c>
      <c r="L921" t="s">
        <v>33</v>
      </c>
      <c r="M921" s="13" t="str">
        <f>VLOOKUP($L$2:$L$2367,Agenumeric!$A$1:$B$6,2,FALSE)</f>
        <v>18_24</v>
      </c>
      <c r="N921" s="13" t="str">
        <f t="shared" si="71"/>
        <v>yes</v>
      </c>
      <c r="O921" s="13" t="str">
        <f t="shared" si="72"/>
        <v>Weekday</v>
      </c>
      <c r="P921" s="13">
        <f t="shared" si="73"/>
        <v>21</v>
      </c>
      <c r="Q921" s="13" t="str">
        <f t="shared" si="74"/>
        <v>Evening</v>
      </c>
      <c r="R921" t="str">
        <f>IFERROR(IF(H921="conversion",VLOOKUP($A$2:$A$2367,Retargeting!$A$2:$B$1703,2,FALSE),""),"No")</f>
        <v/>
      </c>
      <c r="S921" t="str">
        <f>IFERROR(IF(H921="conversion",VLOOKUP($A$2:$A$2367,Prospecting!$A$2:$B$427,2,FALSE),""),"No")</f>
        <v/>
      </c>
    </row>
    <row r="922" spans="1:19" x14ac:dyDescent="0.2">
      <c r="A922" s="2">
        <v>102</v>
      </c>
      <c r="B922" s="3">
        <v>43483.854861111111</v>
      </c>
      <c r="C922" s="7">
        <f t="shared" si="70"/>
        <v>6</v>
      </c>
      <c r="D922" s="1" t="str">
        <f>VLOOKUP($C$2:$C$2367,Weekday!$A$1:$B$8,2,FALSE)</f>
        <v>Friday</v>
      </c>
      <c r="E922" s="2" t="s">
        <v>351</v>
      </c>
      <c r="F922" s="2" t="s">
        <v>348</v>
      </c>
      <c r="G922" s="2" t="s">
        <v>8</v>
      </c>
      <c r="H922" s="2" t="s">
        <v>14</v>
      </c>
      <c r="I922" s="2" t="s">
        <v>62</v>
      </c>
      <c r="J922" s="2" t="s">
        <v>22</v>
      </c>
      <c r="K922" s="2" t="s">
        <v>17</v>
      </c>
      <c r="L922" s="2" t="s">
        <v>33</v>
      </c>
      <c r="M922" s="13" t="str">
        <f>VLOOKUP($L$2:$L$2367,Agenumeric!$A$1:$B$6,2,FALSE)</f>
        <v>18_24</v>
      </c>
      <c r="N922" s="13">
        <f t="shared" si="71"/>
        <v>0</v>
      </c>
      <c r="O922" s="13" t="str">
        <f t="shared" si="72"/>
        <v>Weekday</v>
      </c>
      <c r="P922" s="13">
        <f t="shared" si="73"/>
        <v>20</v>
      </c>
      <c r="Q922" s="13" t="str">
        <f t="shared" si="74"/>
        <v>Evening</v>
      </c>
      <c r="R922" t="str">
        <f>IFERROR(IF(H922="conversion",VLOOKUP($A$2:$A$2367,Retargeting!$A$2:$B$1703,2,FALSE),""),"No")</f>
        <v>No</v>
      </c>
      <c r="S922" t="str">
        <f>IFERROR(IF(H922="conversion",VLOOKUP($A$2:$A$2367,Prospecting!$A$2:$B$427,2,FALSE),""),"No")</f>
        <v>Yes</v>
      </c>
    </row>
    <row r="923" spans="1:19" x14ac:dyDescent="0.2">
      <c r="A923">
        <v>103</v>
      </c>
      <c r="B923" s="1">
        <v>43471.056944444441</v>
      </c>
      <c r="C923" s="7">
        <f t="shared" si="70"/>
        <v>1</v>
      </c>
      <c r="D923" s="1" t="str">
        <f>VLOOKUP($C$2:$C$2367,Weekday!$A$1:$B$8,2,FALSE)</f>
        <v>Sunday</v>
      </c>
      <c r="E923" t="s">
        <v>351</v>
      </c>
      <c r="F923" t="s">
        <v>347</v>
      </c>
      <c r="G923" t="s">
        <v>8</v>
      </c>
      <c r="H923" t="s">
        <v>9</v>
      </c>
      <c r="I923" t="s">
        <v>57</v>
      </c>
      <c r="J923" t="s">
        <v>11</v>
      </c>
      <c r="K923" t="s">
        <v>12</v>
      </c>
      <c r="L923" t="s">
        <v>13</v>
      </c>
      <c r="M923" s="13" t="str">
        <f>VLOOKUP($L$2:$L$2367,Agenumeric!$A$1:$B$6,2,FALSE)</f>
        <v>25_34</v>
      </c>
      <c r="N923" s="13">
        <f t="shared" si="71"/>
        <v>0</v>
      </c>
      <c r="O923" s="13" t="str">
        <f t="shared" si="72"/>
        <v>Weekend</v>
      </c>
      <c r="P923" s="13">
        <f t="shared" si="73"/>
        <v>1</v>
      </c>
      <c r="Q923" s="13" t="str">
        <f t="shared" si="74"/>
        <v>Evening</v>
      </c>
      <c r="R923" t="str">
        <f>IFERROR(IF(H923="conversion",VLOOKUP($A$2:$A$2367,Retargeting!$A$2:$B$1703,2,FALSE),""),"No")</f>
        <v/>
      </c>
      <c r="S923" t="str">
        <f>IFERROR(IF(H923="conversion",VLOOKUP($A$2:$A$2367,Prospecting!$A$2:$B$427,2,FALSE),""),"No")</f>
        <v/>
      </c>
    </row>
    <row r="924" spans="1:19" x14ac:dyDescent="0.2">
      <c r="A924">
        <v>103</v>
      </c>
      <c r="B924" s="1">
        <v>43469.93472222222</v>
      </c>
      <c r="C924" s="7">
        <f t="shared" si="70"/>
        <v>6</v>
      </c>
      <c r="D924" s="1" t="str">
        <f>VLOOKUP($C$2:$C$2367,Weekday!$A$1:$B$8,2,FALSE)</f>
        <v>Friday</v>
      </c>
      <c r="E924" t="s">
        <v>351</v>
      </c>
      <c r="F924" t="s">
        <v>347</v>
      </c>
      <c r="G924" t="s">
        <v>8</v>
      </c>
      <c r="H924" t="s">
        <v>9</v>
      </c>
      <c r="I924" t="s">
        <v>30</v>
      </c>
      <c r="J924" t="s">
        <v>22</v>
      </c>
      <c r="K924" t="s">
        <v>12</v>
      </c>
      <c r="L924" t="s">
        <v>13</v>
      </c>
      <c r="M924" s="13" t="str">
        <f>VLOOKUP($L$2:$L$2367,Agenumeric!$A$1:$B$6,2,FALSE)</f>
        <v>25_34</v>
      </c>
      <c r="N924" s="13" t="str">
        <f t="shared" si="71"/>
        <v>yes</v>
      </c>
      <c r="O924" s="13" t="str">
        <f t="shared" si="72"/>
        <v>Weekday</v>
      </c>
      <c r="P924" s="13">
        <f t="shared" si="73"/>
        <v>22</v>
      </c>
      <c r="Q924" s="13" t="str">
        <f t="shared" si="74"/>
        <v>Evening</v>
      </c>
      <c r="R924" t="str">
        <f>IFERROR(IF(H924="conversion",VLOOKUP($A$2:$A$2367,Retargeting!$A$2:$B$1703,2,FALSE),""),"No")</f>
        <v/>
      </c>
      <c r="S924" t="str">
        <f>IFERROR(IF(H924="conversion",VLOOKUP($A$2:$A$2367,Prospecting!$A$2:$B$427,2,FALSE),""),"No")</f>
        <v/>
      </c>
    </row>
    <row r="925" spans="1:19" x14ac:dyDescent="0.2">
      <c r="A925">
        <v>103</v>
      </c>
      <c r="B925" s="1">
        <v>43468.909722222219</v>
      </c>
      <c r="C925" s="7">
        <f t="shared" si="70"/>
        <v>5</v>
      </c>
      <c r="D925" s="1" t="str">
        <f>VLOOKUP($C$2:$C$2367,Weekday!$A$1:$B$8,2,FALSE)</f>
        <v>Thursday</v>
      </c>
      <c r="E925" t="s">
        <v>351</v>
      </c>
      <c r="F925" t="s">
        <v>347</v>
      </c>
      <c r="G925" t="s">
        <v>8</v>
      </c>
      <c r="H925" t="s">
        <v>9</v>
      </c>
      <c r="I925" t="s">
        <v>30</v>
      </c>
      <c r="J925" t="s">
        <v>16</v>
      </c>
      <c r="K925" t="s">
        <v>12</v>
      </c>
      <c r="L925" t="s">
        <v>13</v>
      </c>
      <c r="M925" s="13" t="str">
        <f>VLOOKUP($L$2:$L$2367,Agenumeric!$A$1:$B$6,2,FALSE)</f>
        <v>25_34</v>
      </c>
      <c r="N925" s="13" t="str">
        <f t="shared" si="71"/>
        <v>yes</v>
      </c>
      <c r="O925" s="13" t="str">
        <f t="shared" si="72"/>
        <v>Weekday</v>
      </c>
      <c r="P925" s="13">
        <f t="shared" si="73"/>
        <v>21</v>
      </c>
      <c r="Q925" s="13" t="str">
        <f t="shared" si="74"/>
        <v>Evening</v>
      </c>
      <c r="R925" t="str">
        <f>IFERROR(IF(H925="conversion",VLOOKUP($A$2:$A$2367,Retargeting!$A$2:$B$1703,2,FALSE),""),"No")</f>
        <v/>
      </c>
      <c r="S925" t="str">
        <f>IFERROR(IF(H925="conversion",VLOOKUP($A$2:$A$2367,Prospecting!$A$2:$B$427,2,FALSE),""),"No")</f>
        <v/>
      </c>
    </row>
    <row r="926" spans="1:19" x14ac:dyDescent="0.2">
      <c r="A926">
        <v>103</v>
      </c>
      <c r="B926" s="1">
        <v>43472.970833333333</v>
      </c>
      <c r="C926" s="7">
        <f t="shared" si="70"/>
        <v>2</v>
      </c>
      <c r="D926" s="1" t="str">
        <f>VLOOKUP($C$2:$C$2367,Weekday!$A$1:$B$8,2,FALSE)</f>
        <v>Monday</v>
      </c>
      <c r="E926" t="s">
        <v>351</v>
      </c>
      <c r="F926" t="s">
        <v>347</v>
      </c>
      <c r="G926" t="s">
        <v>8</v>
      </c>
      <c r="H926" t="s">
        <v>9</v>
      </c>
      <c r="I926" t="s">
        <v>30</v>
      </c>
      <c r="J926" t="s">
        <v>16</v>
      </c>
      <c r="K926" t="s">
        <v>12</v>
      </c>
      <c r="L926" t="s">
        <v>13</v>
      </c>
      <c r="M926" s="13" t="str">
        <f>VLOOKUP($L$2:$L$2367,Agenumeric!$A$1:$B$6,2,FALSE)</f>
        <v>25_34</v>
      </c>
      <c r="N926" s="13" t="str">
        <f t="shared" si="71"/>
        <v>yes</v>
      </c>
      <c r="O926" s="13" t="str">
        <f t="shared" si="72"/>
        <v>Weekday</v>
      </c>
      <c r="P926" s="13">
        <f t="shared" si="73"/>
        <v>23</v>
      </c>
      <c r="Q926" s="13" t="str">
        <f t="shared" si="74"/>
        <v>Evening</v>
      </c>
      <c r="R926" t="str">
        <f>IFERROR(IF(H926="conversion",VLOOKUP($A$2:$A$2367,Retargeting!$A$2:$B$1703,2,FALSE),""),"No")</f>
        <v/>
      </c>
      <c r="S926" t="str">
        <f>IFERROR(IF(H926="conversion",VLOOKUP($A$2:$A$2367,Prospecting!$A$2:$B$427,2,FALSE),""),"No")</f>
        <v/>
      </c>
    </row>
    <row r="927" spans="1:19" x14ac:dyDescent="0.2">
      <c r="A927">
        <v>103</v>
      </c>
      <c r="B927" s="1">
        <v>43468.043749999997</v>
      </c>
      <c r="C927" s="7">
        <f t="shared" si="70"/>
        <v>5</v>
      </c>
      <c r="D927" s="1" t="str">
        <f>VLOOKUP($C$2:$C$2367,Weekday!$A$1:$B$8,2,FALSE)</f>
        <v>Thursday</v>
      </c>
      <c r="E927" t="s">
        <v>351</v>
      </c>
      <c r="F927" t="s">
        <v>347</v>
      </c>
      <c r="G927" t="s">
        <v>8</v>
      </c>
      <c r="H927" t="s">
        <v>9</v>
      </c>
      <c r="I927" t="s">
        <v>30</v>
      </c>
      <c r="J927" t="s">
        <v>16</v>
      </c>
      <c r="K927" t="s">
        <v>12</v>
      </c>
      <c r="L927" t="s">
        <v>13</v>
      </c>
      <c r="M927" s="13" t="str">
        <f>VLOOKUP($L$2:$L$2367,Agenumeric!$A$1:$B$6,2,FALSE)</f>
        <v>25_34</v>
      </c>
      <c r="N927" s="13" t="str">
        <f t="shared" si="71"/>
        <v>yes</v>
      </c>
      <c r="O927" s="13" t="str">
        <f t="shared" si="72"/>
        <v>Weekday</v>
      </c>
      <c r="P927" s="13">
        <f t="shared" si="73"/>
        <v>1</v>
      </c>
      <c r="Q927" s="13" t="str">
        <f t="shared" si="74"/>
        <v>Evening</v>
      </c>
      <c r="R927" t="str">
        <f>IFERROR(IF(H927="conversion",VLOOKUP($A$2:$A$2367,Retargeting!$A$2:$B$1703,2,FALSE),""),"No")</f>
        <v/>
      </c>
      <c r="S927" t="str">
        <f>IFERROR(IF(H927="conversion",VLOOKUP($A$2:$A$2367,Prospecting!$A$2:$B$427,2,FALSE),""),"No")</f>
        <v/>
      </c>
    </row>
    <row r="928" spans="1:19" x14ac:dyDescent="0.2">
      <c r="A928">
        <v>103</v>
      </c>
      <c r="B928" s="1">
        <v>43468.04791666667</v>
      </c>
      <c r="C928" s="7">
        <f t="shared" si="70"/>
        <v>5</v>
      </c>
      <c r="D928" s="1" t="str">
        <f>VLOOKUP($C$2:$C$2367,Weekday!$A$1:$B$8,2,FALSE)</f>
        <v>Thursday</v>
      </c>
      <c r="E928" t="s">
        <v>351</v>
      </c>
      <c r="F928" t="s">
        <v>347</v>
      </c>
      <c r="G928" t="s">
        <v>8</v>
      </c>
      <c r="H928" t="s">
        <v>9</v>
      </c>
      <c r="I928" t="s">
        <v>30</v>
      </c>
      <c r="J928" t="s">
        <v>16</v>
      </c>
      <c r="K928" t="s">
        <v>12</v>
      </c>
      <c r="L928" t="s">
        <v>13</v>
      </c>
      <c r="M928" s="13" t="str">
        <f>VLOOKUP($L$2:$L$2367,Agenumeric!$A$1:$B$6,2,FALSE)</f>
        <v>25_34</v>
      </c>
      <c r="N928" s="13" t="str">
        <f t="shared" si="71"/>
        <v>yes</v>
      </c>
      <c r="O928" s="13" t="str">
        <f t="shared" si="72"/>
        <v>Weekday</v>
      </c>
      <c r="P928" s="13">
        <f t="shared" si="73"/>
        <v>1</v>
      </c>
      <c r="Q928" s="13" t="str">
        <f t="shared" si="74"/>
        <v>Evening</v>
      </c>
      <c r="R928" t="str">
        <f>IFERROR(IF(H928="conversion",VLOOKUP($A$2:$A$2367,Retargeting!$A$2:$B$1703,2,FALSE),""),"No")</f>
        <v/>
      </c>
      <c r="S928" t="str">
        <f>IFERROR(IF(H928="conversion",VLOOKUP($A$2:$A$2367,Prospecting!$A$2:$B$427,2,FALSE),""),"No")</f>
        <v/>
      </c>
    </row>
    <row r="929" spans="1:19" x14ac:dyDescent="0.2">
      <c r="A929">
        <v>103</v>
      </c>
      <c r="B929" s="1">
        <v>43468.042361111111</v>
      </c>
      <c r="C929" s="7">
        <f t="shared" si="70"/>
        <v>5</v>
      </c>
      <c r="D929" s="1" t="str">
        <f>VLOOKUP($C$2:$C$2367,Weekday!$A$1:$B$8,2,FALSE)</f>
        <v>Thursday</v>
      </c>
      <c r="E929" t="s">
        <v>351</v>
      </c>
      <c r="F929" t="s">
        <v>347</v>
      </c>
      <c r="G929" t="s">
        <v>8</v>
      </c>
      <c r="H929" t="s">
        <v>9</v>
      </c>
      <c r="I929" t="s">
        <v>30</v>
      </c>
      <c r="J929" t="s">
        <v>16</v>
      </c>
      <c r="K929" t="s">
        <v>12</v>
      </c>
      <c r="L929" t="s">
        <v>13</v>
      </c>
      <c r="M929" s="13" t="str">
        <f>VLOOKUP($L$2:$L$2367,Agenumeric!$A$1:$B$6,2,FALSE)</f>
        <v>25_34</v>
      </c>
      <c r="N929" s="13" t="str">
        <f t="shared" si="71"/>
        <v>yes</v>
      </c>
      <c r="O929" s="13" t="str">
        <f t="shared" si="72"/>
        <v>Weekday</v>
      </c>
      <c r="P929" s="13">
        <f t="shared" si="73"/>
        <v>1</v>
      </c>
      <c r="Q929" s="13" t="str">
        <f t="shared" si="74"/>
        <v>Evening</v>
      </c>
      <c r="R929" t="str">
        <f>IFERROR(IF(H929="conversion",VLOOKUP($A$2:$A$2367,Retargeting!$A$2:$B$1703,2,FALSE),""),"No")</f>
        <v/>
      </c>
      <c r="S929" t="str">
        <f>IFERROR(IF(H929="conversion",VLOOKUP($A$2:$A$2367,Prospecting!$A$2:$B$427,2,FALSE),""),"No")</f>
        <v/>
      </c>
    </row>
    <row r="930" spans="1:19" x14ac:dyDescent="0.2">
      <c r="A930">
        <v>103</v>
      </c>
      <c r="B930" s="1">
        <v>43468.040277777778</v>
      </c>
      <c r="C930" s="7">
        <f t="shared" si="70"/>
        <v>5</v>
      </c>
      <c r="D930" s="1" t="str">
        <f>VLOOKUP($C$2:$C$2367,Weekday!$A$1:$B$8,2,FALSE)</f>
        <v>Thursday</v>
      </c>
      <c r="E930" t="s">
        <v>351</v>
      </c>
      <c r="F930" t="s">
        <v>347</v>
      </c>
      <c r="G930" t="s">
        <v>8</v>
      </c>
      <c r="H930" t="s">
        <v>9</v>
      </c>
      <c r="I930" t="s">
        <v>30</v>
      </c>
      <c r="J930" t="s">
        <v>16</v>
      </c>
      <c r="K930" t="s">
        <v>12</v>
      </c>
      <c r="L930" t="s">
        <v>13</v>
      </c>
      <c r="M930" s="13" t="str">
        <f>VLOOKUP($L$2:$L$2367,Agenumeric!$A$1:$B$6,2,FALSE)</f>
        <v>25_34</v>
      </c>
      <c r="N930" s="13" t="str">
        <f t="shared" si="71"/>
        <v>yes</v>
      </c>
      <c r="O930" s="13" t="str">
        <f t="shared" si="72"/>
        <v>Weekday</v>
      </c>
      <c r="P930" s="13">
        <f t="shared" si="73"/>
        <v>0</v>
      </c>
      <c r="Q930" s="13" t="str">
        <f t="shared" si="74"/>
        <v>Evening</v>
      </c>
      <c r="R930" t="str">
        <f>IFERROR(IF(H930="conversion",VLOOKUP($A$2:$A$2367,Retargeting!$A$2:$B$1703,2,FALSE),""),"No")</f>
        <v/>
      </c>
      <c r="S930" t="str">
        <f>IFERROR(IF(H930="conversion",VLOOKUP($A$2:$A$2367,Prospecting!$A$2:$B$427,2,FALSE),""),"No")</f>
        <v/>
      </c>
    </row>
    <row r="931" spans="1:19" x14ac:dyDescent="0.2">
      <c r="A931">
        <v>103</v>
      </c>
      <c r="B931" s="1">
        <v>43468.03402777778</v>
      </c>
      <c r="C931" s="7">
        <f t="shared" si="70"/>
        <v>5</v>
      </c>
      <c r="D931" s="1" t="str">
        <f>VLOOKUP($C$2:$C$2367,Weekday!$A$1:$B$8,2,FALSE)</f>
        <v>Thursday</v>
      </c>
      <c r="E931" t="s">
        <v>351</v>
      </c>
      <c r="F931" t="s">
        <v>347</v>
      </c>
      <c r="G931" t="s">
        <v>8</v>
      </c>
      <c r="H931" t="s">
        <v>9</v>
      </c>
      <c r="I931" t="s">
        <v>30</v>
      </c>
      <c r="J931" t="s">
        <v>16</v>
      </c>
      <c r="K931" t="s">
        <v>12</v>
      </c>
      <c r="L931" t="s">
        <v>13</v>
      </c>
      <c r="M931" s="13" t="str">
        <f>VLOOKUP($L$2:$L$2367,Agenumeric!$A$1:$B$6,2,FALSE)</f>
        <v>25_34</v>
      </c>
      <c r="N931" s="13" t="str">
        <f t="shared" si="71"/>
        <v>yes</v>
      </c>
      <c r="O931" s="13" t="str">
        <f t="shared" si="72"/>
        <v>Weekday</v>
      </c>
      <c r="P931" s="13">
        <f t="shared" si="73"/>
        <v>0</v>
      </c>
      <c r="Q931" s="13" t="str">
        <f t="shared" si="74"/>
        <v>Evening</v>
      </c>
      <c r="R931" t="str">
        <f>IFERROR(IF(H931="conversion",VLOOKUP($A$2:$A$2367,Retargeting!$A$2:$B$1703,2,FALSE),""),"No")</f>
        <v/>
      </c>
      <c r="S931" t="str">
        <f>IFERROR(IF(H931="conversion",VLOOKUP($A$2:$A$2367,Prospecting!$A$2:$B$427,2,FALSE),""),"No")</f>
        <v/>
      </c>
    </row>
    <row r="932" spans="1:19" x14ac:dyDescent="0.2">
      <c r="A932">
        <v>103</v>
      </c>
      <c r="B932" s="1">
        <v>43468.03125</v>
      </c>
      <c r="C932" s="7">
        <f t="shared" si="70"/>
        <v>5</v>
      </c>
      <c r="D932" s="1" t="str">
        <f>VLOOKUP($C$2:$C$2367,Weekday!$A$1:$B$8,2,FALSE)</f>
        <v>Thursday</v>
      </c>
      <c r="E932" t="s">
        <v>351</v>
      </c>
      <c r="F932" t="s">
        <v>347</v>
      </c>
      <c r="G932" t="s">
        <v>8</v>
      </c>
      <c r="H932" t="s">
        <v>9</v>
      </c>
      <c r="I932" t="s">
        <v>30</v>
      </c>
      <c r="J932" t="s">
        <v>16</v>
      </c>
      <c r="K932" t="s">
        <v>12</v>
      </c>
      <c r="L932" t="s">
        <v>13</v>
      </c>
      <c r="M932" s="13" t="str">
        <f>VLOOKUP($L$2:$L$2367,Agenumeric!$A$1:$B$6,2,FALSE)</f>
        <v>25_34</v>
      </c>
      <c r="N932" s="13" t="str">
        <f t="shared" si="71"/>
        <v>yes</v>
      </c>
      <c r="O932" s="13" t="str">
        <f t="shared" si="72"/>
        <v>Weekday</v>
      </c>
      <c r="P932" s="13">
        <f t="shared" si="73"/>
        <v>0</v>
      </c>
      <c r="Q932" s="13" t="str">
        <f t="shared" si="74"/>
        <v>Evening</v>
      </c>
      <c r="R932" t="str">
        <f>IFERROR(IF(H932="conversion",VLOOKUP($A$2:$A$2367,Retargeting!$A$2:$B$1703,2,FALSE),""),"No")</f>
        <v/>
      </c>
      <c r="S932" t="str">
        <f>IFERROR(IF(H932="conversion",VLOOKUP($A$2:$A$2367,Prospecting!$A$2:$B$427,2,FALSE),""),"No")</f>
        <v/>
      </c>
    </row>
    <row r="933" spans="1:19" x14ac:dyDescent="0.2">
      <c r="A933">
        <v>103</v>
      </c>
      <c r="B933" s="1">
        <v>43468.029166666667</v>
      </c>
      <c r="C933" s="7">
        <f t="shared" si="70"/>
        <v>5</v>
      </c>
      <c r="D933" s="1" t="str">
        <f>VLOOKUP($C$2:$C$2367,Weekday!$A$1:$B$8,2,FALSE)</f>
        <v>Thursday</v>
      </c>
      <c r="E933" t="s">
        <v>351</v>
      </c>
      <c r="F933" t="s">
        <v>347</v>
      </c>
      <c r="G933" t="s">
        <v>8</v>
      </c>
      <c r="H933" t="s">
        <v>25</v>
      </c>
      <c r="I933" t="s">
        <v>30</v>
      </c>
      <c r="J933" t="s">
        <v>16</v>
      </c>
      <c r="K933" t="s">
        <v>12</v>
      </c>
      <c r="L933" t="s">
        <v>13</v>
      </c>
      <c r="M933" s="13" t="str">
        <f>VLOOKUP($L$2:$L$2367,Agenumeric!$A$1:$B$6,2,FALSE)</f>
        <v>25_34</v>
      </c>
      <c r="N933" s="13" t="str">
        <f t="shared" si="71"/>
        <v>yes</v>
      </c>
      <c r="O933" s="13" t="str">
        <f t="shared" si="72"/>
        <v>Weekday</v>
      </c>
      <c r="P933" s="13">
        <f t="shared" si="73"/>
        <v>0</v>
      </c>
      <c r="Q933" s="13" t="str">
        <f t="shared" si="74"/>
        <v>Evening</v>
      </c>
      <c r="R933" t="str">
        <f>IFERROR(IF(H933="conversion",VLOOKUP($A$2:$A$2367,Retargeting!$A$2:$B$1703,2,FALSE),""),"No")</f>
        <v/>
      </c>
      <c r="S933" t="str">
        <f>IFERROR(IF(H933="conversion",VLOOKUP($A$2:$A$2367,Prospecting!$A$2:$B$427,2,FALSE),""),"No")</f>
        <v/>
      </c>
    </row>
    <row r="934" spans="1:19" x14ac:dyDescent="0.2">
      <c r="A934">
        <v>103</v>
      </c>
      <c r="B934" s="1">
        <v>43468.910416666666</v>
      </c>
      <c r="C934" s="7">
        <f t="shared" si="70"/>
        <v>5</v>
      </c>
      <c r="D934" s="1" t="str">
        <f>VLOOKUP($C$2:$C$2367,Weekday!$A$1:$B$8,2,FALSE)</f>
        <v>Thursday</v>
      </c>
      <c r="E934" t="s">
        <v>351</v>
      </c>
      <c r="F934" t="s">
        <v>347</v>
      </c>
      <c r="G934" t="s">
        <v>8</v>
      </c>
      <c r="H934" t="s">
        <v>9</v>
      </c>
      <c r="I934" t="s">
        <v>30</v>
      </c>
      <c r="J934" t="s">
        <v>16</v>
      </c>
      <c r="K934" t="s">
        <v>12</v>
      </c>
      <c r="L934" t="s">
        <v>13</v>
      </c>
      <c r="M934" s="13" t="str">
        <f>VLOOKUP($L$2:$L$2367,Agenumeric!$A$1:$B$6,2,FALSE)</f>
        <v>25_34</v>
      </c>
      <c r="N934" s="13" t="str">
        <f t="shared" si="71"/>
        <v>yes</v>
      </c>
      <c r="O934" s="13" t="str">
        <f t="shared" si="72"/>
        <v>Weekday</v>
      </c>
      <c r="P934" s="13">
        <f t="shared" si="73"/>
        <v>21</v>
      </c>
      <c r="Q934" s="13" t="str">
        <f t="shared" si="74"/>
        <v>Evening</v>
      </c>
      <c r="R934" t="str">
        <f>IFERROR(IF(H934="conversion",VLOOKUP($A$2:$A$2367,Retargeting!$A$2:$B$1703,2,FALSE),""),"No")</f>
        <v/>
      </c>
      <c r="S934" t="str">
        <f>IFERROR(IF(H934="conversion",VLOOKUP($A$2:$A$2367,Prospecting!$A$2:$B$427,2,FALSE),""),"No")</f>
        <v/>
      </c>
    </row>
    <row r="935" spans="1:19" x14ac:dyDescent="0.2">
      <c r="A935">
        <v>103</v>
      </c>
      <c r="B935" s="1">
        <v>43468.032638888886</v>
      </c>
      <c r="C935" s="7">
        <f t="shared" si="70"/>
        <v>5</v>
      </c>
      <c r="D935" s="1" t="str">
        <f>VLOOKUP($C$2:$C$2367,Weekday!$A$1:$B$8,2,FALSE)</f>
        <v>Thursday</v>
      </c>
      <c r="E935" t="s">
        <v>351</v>
      </c>
      <c r="F935" t="s">
        <v>347</v>
      </c>
      <c r="G935" t="s">
        <v>8</v>
      </c>
      <c r="H935" t="s">
        <v>9</v>
      </c>
      <c r="I935" t="s">
        <v>30</v>
      </c>
      <c r="J935" t="s">
        <v>16</v>
      </c>
      <c r="K935" t="s">
        <v>12</v>
      </c>
      <c r="L935" t="s">
        <v>13</v>
      </c>
      <c r="M935" s="13" t="str">
        <f>VLOOKUP($L$2:$L$2367,Agenumeric!$A$1:$B$6,2,FALSE)</f>
        <v>25_34</v>
      </c>
      <c r="N935" s="13" t="str">
        <f t="shared" si="71"/>
        <v>yes</v>
      </c>
      <c r="O935" s="13" t="str">
        <f t="shared" si="72"/>
        <v>Weekday</v>
      </c>
      <c r="P935" s="13">
        <f t="shared" si="73"/>
        <v>0</v>
      </c>
      <c r="Q935" s="13" t="str">
        <f t="shared" si="74"/>
        <v>Evening</v>
      </c>
      <c r="R935" t="str">
        <f>IFERROR(IF(H935="conversion",VLOOKUP($A$2:$A$2367,Retargeting!$A$2:$B$1703,2,FALSE),""),"No")</f>
        <v/>
      </c>
      <c r="S935" t="str">
        <f>IFERROR(IF(H935="conversion",VLOOKUP($A$2:$A$2367,Prospecting!$A$2:$B$427,2,FALSE),""),"No")</f>
        <v/>
      </c>
    </row>
    <row r="936" spans="1:19" x14ac:dyDescent="0.2">
      <c r="A936">
        <v>103</v>
      </c>
      <c r="B936" s="1">
        <v>43470.769444444442</v>
      </c>
      <c r="C936" s="7">
        <f t="shared" si="70"/>
        <v>7</v>
      </c>
      <c r="D936" s="1" t="str">
        <f>VLOOKUP($C$2:$C$2367,Weekday!$A$1:$B$8,2,FALSE)</f>
        <v>Saturday</v>
      </c>
      <c r="E936" t="s">
        <v>351</v>
      </c>
      <c r="F936" t="s">
        <v>347</v>
      </c>
      <c r="G936" t="s">
        <v>8</v>
      </c>
      <c r="H936" t="s">
        <v>9</v>
      </c>
      <c r="I936" t="s">
        <v>30</v>
      </c>
      <c r="J936" t="s">
        <v>16</v>
      </c>
      <c r="K936" t="s">
        <v>12</v>
      </c>
      <c r="L936" t="s">
        <v>13</v>
      </c>
      <c r="M936" s="13" t="str">
        <f>VLOOKUP($L$2:$L$2367,Agenumeric!$A$1:$B$6,2,FALSE)</f>
        <v>25_34</v>
      </c>
      <c r="N936" s="13" t="str">
        <f t="shared" si="71"/>
        <v>yes</v>
      </c>
      <c r="O936" s="13" t="str">
        <f t="shared" si="72"/>
        <v>Weekend</v>
      </c>
      <c r="P936" s="13">
        <f t="shared" si="73"/>
        <v>18</v>
      </c>
      <c r="Q936" s="13" t="str">
        <f t="shared" si="74"/>
        <v>Evening</v>
      </c>
      <c r="R936" t="str">
        <f>IFERROR(IF(H936="conversion",VLOOKUP($A$2:$A$2367,Retargeting!$A$2:$B$1703,2,FALSE),""),"No")</f>
        <v/>
      </c>
      <c r="S936" t="str">
        <f>IFERROR(IF(H936="conversion",VLOOKUP($A$2:$A$2367,Prospecting!$A$2:$B$427,2,FALSE),""),"No")</f>
        <v/>
      </c>
    </row>
    <row r="937" spans="1:19" x14ac:dyDescent="0.2">
      <c r="A937">
        <v>103</v>
      </c>
      <c r="B937" s="1">
        <v>43468.033333333333</v>
      </c>
      <c r="C937" s="7">
        <f t="shared" si="70"/>
        <v>5</v>
      </c>
      <c r="D937" s="1" t="str">
        <f>VLOOKUP($C$2:$C$2367,Weekday!$A$1:$B$8,2,FALSE)</f>
        <v>Thursday</v>
      </c>
      <c r="E937" t="s">
        <v>351</v>
      </c>
      <c r="F937" t="s">
        <v>347</v>
      </c>
      <c r="G937" t="s">
        <v>8</v>
      </c>
      <c r="H937" t="s">
        <v>9</v>
      </c>
      <c r="I937" t="s">
        <v>30</v>
      </c>
      <c r="J937" t="s">
        <v>16</v>
      </c>
      <c r="K937" t="s">
        <v>12</v>
      </c>
      <c r="L937" t="s">
        <v>13</v>
      </c>
      <c r="M937" s="13" t="str">
        <f>VLOOKUP($L$2:$L$2367,Agenumeric!$A$1:$B$6,2,FALSE)</f>
        <v>25_34</v>
      </c>
      <c r="N937" s="13" t="str">
        <f t="shared" si="71"/>
        <v>yes</v>
      </c>
      <c r="O937" s="13" t="str">
        <f t="shared" si="72"/>
        <v>Weekday</v>
      </c>
      <c r="P937" s="13">
        <f t="shared" si="73"/>
        <v>0</v>
      </c>
      <c r="Q937" s="13" t="str">
        <f t="shared" si="74"/>
        <v>Evening</v>
      </c>
      <c r="R937" t="str">
        <f>IFERROR(IF(H937="conversion",VLOOKUP($A$2:$A$2367,Retargeting!$A$2:$B$1703,2,FALSE),""),"No")</f>
        <v/>
      </c>
      <c r="S937" t="str">
        <f>IFERROR(IF(H937="conversion",VLOOKUP($A$2:$A$2367,Prospecting!$A$2:$B$427,2,FALSE),""),"No")</f>
        <v/>
      </c>
    </row>
    <row r="938" spans="1:19" x14ac:dyDescent="0.2">
      <c r="A938">
        <v>103</v>
      </c>
      <c r="B938" s="1">
        <v>43479.959722222222</v>
      </c>
      <c r="C938" s="7">
        <f t="shared" si="70"/>
        <v>2</v>
      </c>
      <c r="D938" s="1" t="str">
        <f>VLOOKUP($C$2:$C$2367,Weekday!$A$1:$B$8,2,FALSE)</f>
        <v>Monday</v>
      </c>
      <c r="E938" t="s">
        <v>351</v>
      </c>
      <c r="F938" t="s">
        <v>347</v>
      </c>
      <c r="G938" t="s">
        <v>8</v>
      </c>
      <c r="H938" t="s">
        <v>9</v>
      </c>
      <c r="I938" t="s">
        <v>30</v>
      </c>
      <c r="J938" t="s">
        <v>16</v>
      </c>
      <c r="K938" t="s">
        <v>12</v>
      </c>
      <c r="L938" t="s">
        <v>13</v>
      </c>
      <c r="M938" s="13" t="str">
        <f>VLOOKUP($L$2:$L$2367,Agenumeric!$A$1:$B$6,2,FALSE)</f>
        <v>25_34</v>
      </c>
      <c r="N938" s="13" t="str">
        <f t="shared" si="71"/>
        <v>yes</v>
      </c>
      <c r="O938" s="13" t="str">
        <f t="shared" si="72"/>
        <v>Weekday</v>
      </c>
      <c r="P938" s="13">
        <f t="shared" si="73"/>
        <v>23</v>
      </c>
      <c r="Q938" s="13" t="str">
        <f t="shared" si="74"/>
        <v>Evening</v>
      </c>
      <c r="R938" t="str">
        <f>IFERROR(IF(H938="conversion",VLOOKUP($A$2:$A$2367,Retargeting!$A$2:$B$1703,2,FALSE),""),"No")</f>
        <v/>
      </c>
      <c r="S938" t="str">
        <f>IFERROR(IF(H938="conversion",VLOOKUP($A$2:$A$2367,Prospecting!$A$2:$B$427,2,FALSE),""),"No")</f>
        <v/>
      </c>
    </row>
    <row r="939" spans="1:19" x14ac:dyDescent="0.2">
      <c r="A939">
        <v>103</v>
      </c>
      <c r="B939" s="1">
        <v>43473.922222222223</v>
      </c>
      <c r="C939" s="7">
        <f t="shared" si="70"/>
        <v>3</v>
      </c>
      <c r="D939" s="1" t="str">
        <f>VLOOKUP($C$2:$C$2367,Weekday!$A$1:$B$8,2,FALSE)</f>
        <v>Tuesday</v>
      </c>
      <c r="E939" t="s">
        <v>351</v>
      </c>
      <c r="F939" t="s">
        <v>346</v>
      </c>
      <c r="G939" t="s">
        <v>8</v>
      </c>
      <c r="H939" t="s">
        <v>9</v>
      </c>
      <c r="I939" t="s">
        <v>308</v>
      </c>
      <c r="J939" t="s">
        <v>22</v>
      </c>
      <c r="K939" t="s">
        <v>12</v>
      </c>
      <c r="L939" t="s">
        <v>13</v>
      </c>
      <c r="M939" s="13" t="str">
        <f>VLOOKUP($L$2:$L$2367,Agenumeric!$A$1:$B$6,2,FALSE)</f>
        <v>25_34</v>
      </c>
      <c r="N939" s="13">
        <f t="shared" si="71"/>
        <v>0</v>
      </c>
      <c r="O939" s="13" t="str">
        <f t="shared" si="72"/>
        <v>Weekday</v>
      </c>
      <c r="P939" s="13">
        <f t="shared" si="73"/>
        <v>22</v>
      </c>
      <c r="Q939" s="13" t="str">
        <f t="shared" si="74"/>
        <v>Evening</v>
      </c>
      <c r="R939" t="str">
        <f>IFERROR(IF(H939="conversion",VLOOKUP($A$2:$A$2367,Retargeting!$A$2:$B$1703,2,FALSE),""),"No")</f>
        <v/>
      </c>
      <c r="S939" t="str">
        <f>IFERROR(IF(H939="conversion",VLOOKUP($A$2:$A$2367,Prospecting!$A$2:$B$427,2,FALSE),""),"No")</f>
        <v/>
      </c>
    </row>
    <row r="940" spans="1:19" x14ac:dyDescent="0.2">
      <c r="A940">
        <v>103</v>
      </c>
      <c r="B940" s="1">
        <v>43480.95208333333</v>
      </c>
      <c r="C940" s="7">
        <f t="shared" si="70"/>
        <v>3</v>
      </c>
      <c r="D940" s="1" t="str">
        <f>VLOOKUP($C$2:$C$2367,Weekday!$A$1:$B$8,2,FALSE)</f>
        <v>Tuesday</v>
      </c>
      <c r="E940" t="s">
        <v>351</v>
      </c>
      <c r="F940" t="s">
        <v>346</v>
      </c>
      <c r="G940" t="s">
        <v>8</v>
      </c>
      <c r="H940" t="s">
        <v>20</v>
      </c>
      <c r="I940" t="s">
        <v>30</v>
      </c>
      <c r="J940" t="s">
        <v>16</v>
      </c>
      <c r="K940" t="s">
        <v>12</v>
      </c>
      <c r="L940" t="s">
        <v>13</v>
      </c>
      <c r="M940" s="13" t="str">
        <f>VLOOKUP($L$2:$L$2367,Agenumeric!$A$1:$B$6,2,FALSE)</f>
        <v>25_34</v>
      </c>
      <c r="N940" s="13" t="str">
        <f t="shared" si="71"/>
        <v>yes</v>
      </c>
      <c r="O940" s="13" t="str">
        <f t="shared" si="72"/>
        <v>Weekday</v>
      </c>
      <c r="P940" s="13">
        <f t="shared" si="73"/>
        <v>22</v>
      </c>
      <c r="Q940" s="13" t="str">
        <f t="shared" si="74"/>
        <v>Evening</v>
      </c>
      <c r="R940" t="str">
        <f>IFERROR(IF(H940="conversion",VLOOKUP($A$2:$A$2367,Retargeting!$A$2:$B$1703,2,FALSE),""),"No")</f>
        <v/>
      </c>
      <c r="S940" t="str">
        <f>IFERROR(IF(H940="conversion",VLOOKUP($A$2:$A$2367,Prospecting!$A$2:$B$427,2,FALSE),""),"No")</f>
        <v/>
      </c>
    </row>
    <row r="941" spans="1:19" x14ac:dyDescent="0.2">
      <c r="A941">
        <v>103</v>
      </c>
      <c r="B941" s="1">
        <v>43480.915277777778</v>
      </c>
      <c r="C941" s="7">
        <f t="shared" si="70"/>
        <v>3</v>
      </c>
      <c r="D941" s="1" t="str">
        <f>VLOOKUP($C$2:$C$2367,Weekday!$A$1:$B$8,2,FALSE)</f>
        <v>Tuesday</v>
      </c>
      <c r="E941" t="s">
        <v>351</v>
      </c>
      <c r="F941" t="s">
        <v>346</v>
      </c>
      <c r="G941" t="s">
        <v>8</v>
      </c>
      <c r="H941" t="s">
        <v>9</v>
      </c>
      <c r="I941" t="s">
        <v>30</v>
      </c>
      <c r="J941" t="s">
        <v>16</v>
      </c>
      <c r="K941" t="s">
        <v>12</v>
      </c>
      <c r="L941" t="s">
        <v>13</v>
      </c>
      <c r="M941" s="13" t="str">
        <f>VLOOKUP($L$2:$L$2367,Agenumeric!$A$1:$B$6,2,FALSE)</f>
        <v>25_34</v>
      </c>
      <c r="N941" s="13" t="str">
        <f t="shared" si="71"/>
        <v>yes</v>
      </c>
      <c r="O941" s="13" t="str">
        <f t="shared" si="72"/>
        <v>Weekday</v>
      </c>
      <c r="P941" s="13">
        <f t="shared" si="73"/>
        <v>21</v>
      </c>
      <c r="Q941" s="13" t="str">
        <f t="shared" si="74"/>
        <v>Evening</v>
      </c>
      <c r="R941" t="str">
        <f>IFERROR(IF(H941="conversion",VLOOKUP($A$2:$A$2367,Retargeting!$A$2:$B$1703,2,FALSE),""),"No")</f>
        <v/>
      </c>
      <c r="S941" t="str">
        <f>IFERROR(IF(H941="conversion",VLOOKUP($A$2:$A$2367,Prospecting!$A$2:$B$427,2,FALSE),""),"No")</f>
        <v/>
      </c>
    </row>
    <row r="942" spans="1:19" x14ac:dyDescent="0.2">
      <c r="A942" s="2">
        <v>103</v>
      </c>
      <c r="B942" s="3">
        <v>43481.943749999999</v>
      </c>
      <c r="C942" s="7">
        <f t="shared" si="70"/>
        <v>4</v>
      </c>
      <c r="D942" s="1" t="str">
        <f>VLOOKUP($C$2:$C$2367,Weekday!$A$1:$B$8,2,FALSE)</f>
        <v>Wednesday</v>
      </c>
      <c r="E942" s="2" t="s">
        <v>351</v>
      </c>
      <c r="F942" s="2" t="s">
        <v>348</v>
      </c>
      <c r="G942" s="2" t="s">
        <v>8</v>
      </c>
      <c r="H942" s="2" t="s">
        <v>14</v>
      </c>
      <c r="I942" s="2" t="s">
        <v>30</v>
      </c>
      <c r="J942" s="2" t="s">
        <v>16</v>
      </c>
      <c r="K942" s="2" t="s">
        <v>12</v>
      </c>
      <c r="L942" s="2" t="s">
        <v>13</v>
      </c>
      <c r="M942" s="13" t="str">
        <f>VLOOKUP($L$2:$L$2367,Agenumeric!$A$1:$B$6,2,FALSE)</f>
        <v>25_34</v>
      </c>
      <c r="N942" s="13" t="str">
        <f t="shared" si="71"/>
        <v>yes</v>
      </c>
      <c r="O942" s="13" t="str">
        <f t="shared" si="72"/>
        <v>Weekday</v>
      </c>
      <c r="P942" s="13">
        <f t="shared" si="73"/>
        <v>22</v>
      </c>
      <c r="Q942" s="13" t="str">
        <f t="shared" si="74"/>
        <v>Evening</v>
      </c>
      <c r="R942" t="str">
        <f>IFERROR(IF(H942="conversion",VLOOKUP($A$2:$A$2367,Retargeting!$A$2:$B$1703,2,FALSE),""),"No")</f>
        <v>Yes</v>
      </c>
      <c r="S942" t="str">
        <f>IFERROR(IF(H942="conversion",VLOOKUP($A$2:$A$2367,Prospecting!$A$2:$B$427,2,FALSE),""),"No")</f>
        <v>Yes</v>
      </c>
    </row>
    <row r="943" spans="1:19" x14ac:dyDescent="0.2">
      <c r="A943">
        <v>104</v>
      </c>
      <c r="B943" s="1">
        <v>43475.494444444441</v>
      </c>
      <c r="C943" s="7">
        <f t="shared" si="70"/>
        <v>5</v>
      </c>
      <c r="D943" s="1" t="str">
        <f>VLOOKUP($C$2:$C$2367,Weekday!$A$1:$B$8,2,FALSE)</f>
        <v>Thursday</v>
      </c>
      <c r="E943" t="s">
        <v>351</v>
      </c>
      <c r="F943" t="s">
        <v>347</v>
      </c>
      <c r="G943" t="s">
        <v>8</v>
      </c>
      <c r="H943" t="s">
        <v>20</v>
      </c>
      <c r="I943" t="s">
        <v>35</v>
      </c>
      <c r="J943" t="s">
        <v>22</v>
      </c>
      <c r="K943" t="s">
        <v>17</v>
      </c>
      <c r="L943" t="s">
        <v>87</v>
      </c>
      <c r="M943" s="13" t="str">
        <f>VLOOKUP($L$2:$L$2367,Agenumeric!$A$1:$B$6,2,FALSE)</f>
        <v>55_64</v>
      </c>
      <c r="N943" s="13">
        <f t="shared" si="71"/>
        <v>0</v>
      </c>
      <c r="O943" s="13" t="str">
        <f t="shared" si="72"/>
        <v>Weekday</v>
      </c>
      <c r="P943" s="13">
        <f t="shared" si="73"/>
        <v>11</v>
      </c>
      <c r="Q943" s="13" t="str">
        <f t="shared" si="74"/>
        <v>Morning</v>
      </c>
      <c r="R943" t="str">
        <f>IFERROR(IF(H943="conversion",VLOOKUP($A$2:$A$2367,Retargeting!$A$2:$B$1703,2,FALSE),""),"No")</f>
        <v/>
      </c>
      <c r="S943" t="str">
        <f>IFERROR(IF(H943="conversion",VLOOKUP($A$2:$A$2367,Prospecting!$A$2:$B$427,2,FALSE),""),"No")</f>
        <v/>
      </c>
    </row>
    <row r="944" spans="1:19" x14ac:dyDescent="0.2">
      <c r="A944" s="2">
        <v>104</v>
      </c>
      <c r="B944" s="3">
        <v>43475.679861111108</v>
      </c>
      <c r="C944" s="7">
        <f t="shared" si="70"/>
        <v>5</v>
      </c>
      <c r="D944" s="1" t="str">
        <f>VLOOKUP($C$2:$C$2367,Weekday!$A$1:$B$8,2,FALSE)</f>
        <v>Thursday</v>
      </c>
      <c r="E944" s="2" t="s">
        <v>351</v>
      </c>
      <c r="F944" s="2" t="s">
        <v>348</v>
      </c>
      <c r="G944" s="2" t="s">
        <v>8</v>
      </c>
      <c r="H944" s="2" t="s">
        <v>14</v>
      </c>
      <c r="I944" s="2" t="s">
        <v>35</v>
      </c>
      <c r="J944" s="2" t="s">
        <v>22</v>
      </c>
      <c r="K944" s="2" t="s">
        <v>17</v>
      </c>
      <c r="L944" s="2" t="s">
        <v>87</v>
      </c>
      <c r="M944" s="13" t="str">
        <f>VLOOKUP($L$2:$L$2367,Agenumeric!$A$1:$B$6,2,FALSE)</f>
        <v>55_64</v>
      </c>
      <c r="N944" s="13">
        <f t="shared" si="71"/>
        <v>0</v>
      </c>
      <c r="O944" s="13" t="str">
        <f t="shared" si="72"/>
        <v>Weekday</v>
      </c>
      <c r="P944" s="13">
        <f t="shared" si="73"/>
        <v>16</v>
      </c>
      <c r="Q944" s="13" t="str">
        <f t="shared" si="74"/>
        <v>Afternoon</v>
      </c>
      <c r="R944" t="str">
        <f>IFERROR(IF(H944="conversion",VLOOKUP($A$2:$A$2367,Retargeting!$A$2:$B$1703,2,FALSE),""),"No")</f>
        <v>No</v>
      </c>
      <c r="S944" t="str">
        <f>IFERROR(IF(H944="conversion",VLOOKUP($A$2:$A$2367,Prospecting!$A$2:$B$427,2,FALSE),""),"No")</f>
        <v>Yes</v>
      </c>
    </row>
    <row r="945" spans="1:19" x14ac:dyDescent="0.2">
      <c r="A945">
        <v>105</v>
      </c>
      <c r="B945" s="1">
        <v>43473.377083333333</v>
      </c>
      <c r="C945" s="7">
        <f t="shared" si="70"/>
        <v>3</v>
      </c>
      <c r="D945" s="1" t="str">
        <f>VLOOKUP($C$2:$C$2367,Weekday!$A$1:$B$8,2,FALSE)</f>
        <v>Tuesday</v>
      </c>
      <c r="E945" t="s">
        <v>351</v>
      </c>
      <c r="F945" t="s">
        <v>346</v>
      </c>
      <c r="G945" t="s">
        <v>8</v>
      </c>
      <c r="H945" t="s">
        <v>20</v>
      </c>
      <c r="I945" t="s">
        <v>289</v>
      </c>
      <c r="J945" t="s">
        <v>11</v>
      </c>
      <c r="K945" t="s">
        <v>17</v>
      </c>
      <c r="L945" t="s">
        <v>23</v>
      </c>
      <c r="M945" s="13" t="str">
        <f>VLOOKUP($L$2:$L$2367,Agenumeric!$A$1:$B$6,2,FALSE)</f>
        <v>35_44</v>
      </c>
      <c r="N945" s="13">
        <f t="shared" si="71"/>
        <v>0</v>
      </c>
      <c r="O945" s="13" t="str">
        <f t="shared" si="72"/>
        <v>Weekday</v>
      </c>
      <c r="P945" s="13">
        <f t="shared" si="73"/>
        <v>9</v>
      </c>
      <c r="Q945" s="13" t="str">
        <f t="shared" si="74"/>
        <v>Morning</v>
      </c>
      <c r="R945" t="str">
        <f>IFERROR(IF(H945="conversion",VLOOKUP($A$2:$A$2367,Retargeting!$A$2:$B$1703,2,FALSE),""),"No")</f>
        <v/>
      </c>
      <c r="S945" t="str">
        <f>IFERROR(IF(H945="conversion",VLOOKUP($A$2:$A$2367,Prospecting!$A$2:$B$427,2,FALSE),""),"No")</f>
        <v/>
      </c>
    </row>
    <row r="946" spans="1:19" x14ac:dyDescent="0.2">
      <c r="A946" s="2">
        <v>105</v>
      </c>
      <c r="B946" s="3">
        <v>43473.377083333333</v>
      </c>
      <c r="C946" s="7">
        <f t="shared" si="70"/>
        <v>3</v>
      </c>
      <c r="D946" s="1" t="str">
        <f>VLOOKUP($C$2:$C$2367,Weekday!$A$1:$B$8,2,FALSE)</f>
        <v>Tuesday</v>
      </c>
      <c r="E946" s="2" t="s">
        <v>351</v>
      </c>
      <c r="F946" s="2" t="s">
        <v>348</v>
      </c>
      <c r="G946" s="2" t="s">
        <v>8</v>
      </c>
      <c r="H946" s="2" t="s">
        <v>14</v>
      </c>
      <c r="I946" s="2" t="s">
        <v>289</v>
      </c>
      <c r="J946" s="2" t="s">
        <v>11</v>
      </c>
      <c r="K946" s="2" t="s">
        <v>17</v>
      </c>
      <c r="L946" s="2" t="s">
        <v>23</v>
      </c>
      <c r="M946" s="13" t="str">
        <f>VLOOKUP($L$2:$L$2367,Agenumeric!$A$1:$B$6,2,FALSE)</f>
        <v>35_44</v>
      </c>
      <c r="N946" s="13">
        <f t="shared" si="71"/>
        <v>0</v>
      </c>
      <c r="O946" s="13" t="str">
        <f t="shared" si="72"/>
        <v>Weekday</v>
      </c>
      <c r="P946" s="13">
        <f t="shared" si="73"/>
        <v>9</v>
      </c>
      <c r="Q946" s="13" t="str">
        <f t="shared" si="74"/>
        <v>Morning</v>
      </c>
      <c r="R946" t="str">
        <f>IFERROR(IF(H946="conversion",VLOOKUP($A$2:$A$2367,Retargeting!$A$2:$B$1703,2,FALSE),""),"No")</f>
        <v>Yes</v>
      </c>
      <c r="S946" t="str">
        <f>IFERROR(IF(H946="conversion",VLOOKUP($A$2:$A$2367,Prospecting!$A$2:$B$427,2,FALSE),""),"No")</f>
        <v>No</v>
      </c>
    </row>
    <row r="947" spans="1:19" x14ac:dyDescent="0.2">
      <c r="A947">
        <v>106</v>
      </c>
      <c r="B947" s="1">
        <v>43467.44027777778</v>
      </c>
      <c r="C947" s="7">
        <f t="shared" si="70"/>
        <v>4</v>
      </c>
      <c r="D947" s="1" t="str">
        <f>VLOOKUP($C$2:$C$2367,Weekday!$A$1:$B$8,2,FALSE)</f>
        <v>Wednesday</v>
      </c>
      <c r="E947" t="s">
        <v>351</v>
      </c>
      <c r="F947" t="s">
        <v>347</v>
      </c>
      <c r="G947" t="s">
        <v>8</v>
      </c>
      <c r="H947" t="s">
        <v>25</v>
      </c>
      <c r="I947" t="s">
        <v>30</v>
      </c>
      <c r="J947" t="s">
        <v>16</v>
      </c>
      <c r="K947" t="s">
        <v>17</v>
      </c>
      <c r="L947" t="s">
        <v>23</v>
      </c>
      <c r="M947" s="13" t="str">
        <f>VLOOKUP($L$2:$L$2367,Agenumeric!$A$1:$B$6,2,FALSE)</f>
        <v>35_44</v>
      </c>
      <c r="N947" s="13" t="str">
        <f t="shared" si="71"/>
        <v>yes</v>
      </c>
      <c r="O947" s="13" t="str">
        <f t="shared" si="72"/>
        <v>Weekday</v>
      </c>
      <c r="P947" s="13">
        <f t="shared" si="73"/>
        <v>10</v>
      </c>
      <c r="Q947" s="13" t="str">
        <f t="shared" si="74"/>
        <v>Morning</v>
      </c>
      <c r="R947" t="str">
        <f>IFERROR(IF(H947="conversion",VLOOKUP($A$2:$A$2367,Retargeting!$A$2:$B$1703,2,FALSE),""),"No")</f>
        <v/>
      </c>
      <c r="S947" t="str">
        <f>IFERROR(IF(H947="conversion",VLOOKUP($A$2:$A$2367,Prospecting!$A$2:$B$427,2,FALSE),""),"No")</f>
        <v/>
      </c>
    </row>
    <row r="948" spans="1:19" x14ac:dyDescent="0.2">
      <c r="A948">
        <v>106</v>
      </c>
      <c r="B948" s="1">
        <v>43467.450694444444</v>
      </c>
      <c r="C948" s="7">
        <f t="shared" si="70"/>
        <v>4</v>
      </c>
      <c r="D948" s="1" t="str">
        <f>VLOOKUP($C$2:$C$2367,Weekday!$A$1:$B$8,2,FALSE)</f>
        <v>Wednesday</v>
      </c>
      <c r="E948" t="s">
        <v>351</v>
      </c>
      <c r="F948" t="s">
        <v>347</v>
      </c>
      <c r="G948" t="s">
        <v>8</v>
      </c>
      <c r="H948" t="s">
        <v>9</v>
      </c>
      <c r="I948" t="s">
        <v>30</v>
      </c>
      <c r="J948" t="s">
        <v>16</v>
      </c>
      <c r="K948" t="s">
        <v>17</v>
      </c>
      <c r="L948" t="s">
        <v>23</v>
      </c>
      <c r="M948" s="13" t="str">
        <f>VLOOKUP($L$2:$L$2367,Agenumeric!$A$1:$B$6,2,FALSE)</f>
        <v>35_44</v>
      </c>
      <c r="N948" s="13" t="str">
        <f t="shared" si="71"/>
        <v>yes</v>
      </c>
      <c r="O948" s="13" t="str">
        <f t="shared" si="72"/>
        <v>Weekday</v>
      </c>
      <c r="P948" s="13">
        <f t="shared" si="73"/>
        <v>10</v>
      </c>
      <c r="Q948" s="13" t="str">
        <f t="shared" si="74"/>
        <v>Morning</v>
      </c>
      <c r="R948" t="str">
        <f>IFERROR(IF(H948="conversion",VLOOKUP($A$2:$A$2367,Retargeting!$A$2:$B$1703,2,FALSE),""),"No")</f>
        <v/>
      </c>
      <c r="S948" t="str">
        <f>IFERROR(IF(H948="conversion",VLOOKUP($A$2:$A$2367,Prospecting!$A$2:$B$427,2,FALSE),""),"No")</f>
        <v/>
      </c>
    </row>
    <row r="949" spans="1:19" x14ac:dyDescent="0.2">
      <c r="A949">
        <v>106</v>
      </c>
      <c r="B949" s="1">
        <v>43467.451388888891</v>
      </c>
      <c r="C949" s="7">
        <f t="shared" si="70"/>
        <v>4</v>
      </c>
      <c r="D949" s="1" t="str">
        <f>VLOOKUP($C$2:$C$2367,Weekday!$A$1:$B$8,2,FALSE)</f>
        <v>Wednesday</v>
      </c>
      <c r="E949" t="s">
        <v>351</v>
      </c>
      <c r="F949" t="s">
        <v>347</v>
      </c>
      <c r="G949" t="s">
        <v>8</v>
      </c>
      <c r="H949" t="s">
        <v>9</v>
      </c>
      <c r="I949" t="s">
        <v>30</v>
      </c>
      <c r="J949" t="s">
        <v>16</v>
      </c>
      <c r="K949" t="s">
        <v>17</v>
      </c>
      <c r="L949" t="s">
        <v>23</v>
      </c>
      <c r="M949" s="13" t="str">
        <f>VLOOKUP($L$2:$L$2367,Agenumeric!$A$1:$B$6,2,FALSE)</f>
        <v>35_44</v>
      </c>
      <c r="N949" s="13" t="str">
        <f t="shared" si="71"/>
        <v>yes</v>
      </c>
      <c r="O949" s="13" t="str">
        <f t="shared" si="72"/>
        <v>Weekday</v>
      </c>
      <c r="P949" s="13">
        <f t="shared" si="73"/>
        <v>10</v>
      </c>
      <c r="Q949" s="13" t="str">
        <f t="shared" si="74"/>
        <v>Morning</v>
      </c>
      <c r="R949" t="str">
        <f>IFERROR(IF(H949="conversion",VLOOKUP($A$2:$A$2367,Retargeting!$A$2:$B$1703,2,FALSE),""),"No")</f>
        <v/>
      </c>
      <c r="S949" t="str">
        <f>IFERROR(IF(H949="conversion",VLOOKUP($A$2:$A$2367,Prospecting!$A$2:$B$427,2,FALSE),""),"No")</f>
        <v/>
      </c>
    </row>
    <row r="950" spans="1:19" x14ac:dyDescent="0.2">
      <c r="A950">
        <v>106</v>
      </c>
      <c r="B950" s="1">
        <v>43467.440972222219</v>
      </c>
      <c r="C950" s="7">
        <f t="shared" si="70"/>
        <v>4</v>
      </c>
      <c r="D950" s="1" t="str">
        <f>VLOOKUP($C$2:$C$2367,Weekday!$A$1:$B$8,2,FALSE)</f>
        <v>Wednesday</v>
      </c>
      <c r="E950" t="s">
        <v>351</v>
      </c>
      <c r="F950" t="s">
        <v>347</v>
      </c>
      <c r="G950" t="s">
        <v>8</v>
      </c>
      <c r="H950" t="s">
        <v>9</v>
      </c>
      <c r="I950" t="s">
        <v>30</v>
      </c>
      <c r="J950" t="s">
        <v>16</v>
      </c>
      <c r="K950" t="s">
        <v>17</v>
      </c>
      <c r="L950" t="s">
        <v>23</v>
      </c>
      <c r="M950" s="13" t="str">
        <f>VLOOKUP($L$2:$L$2367,Agenumeric!$A$1:$B$6,2,FALSE)</f>
        <v>35_44</v>
      </c>
      <c r="N950" s="13" t="str">
        <f t="shared" si="71"/>
        <v>yes</v>
      </c>
      <c r="O950" s="13" t="str">
        <f t="shared" si="72"/>
        <v>Weekday</v>
      </c>
      <c r="P950" s="13">
        <f t="shared" si="73"/>
        <v>10</v>
      </c>
      <c r="Q950" s="13" t="str">
        <f t="shared" si="74"/>
        <v>Morning</v>
      </c>
      <c r="R950" t="str">
        <f>IFERROR(IF(H950="conversion",VLOOKUP($A$2:$A$2367,Retargeting!$A$2:$B$1703,2,FALSE),""),"No")</f>
        <v/>
      </c>
      <c r="S950" t="str">
        <f>IFERROR(IF(H950="conversion",VLOOKUP($A$2:$A$2367,Prospecting!$A$2:$B$427,2,FALSE),""),"No")</f>
        <v/>
      </c>
    </row>
    <row r="951" spans="1:19" x14ac:dyDescent="0.2">
      <c r="A951">
        <v>106</v>
      </c>
      <c r="B951" s="1">
        <v>43467.460416666669</v>
      </c>
      <c r="C951" s="7">
        <f t="shared" si="70"/>
        <v>4</v>
      </c>
      <c r="D951" s="1" t="str">
        <f>VLOOKUP($C$2:$C$2367,Weekday!$A$1:$B$8,2,FALSE)</f>
        <v>Wednesday</v>
      </c>
      <c r="E951" t="s">
        <v>351</v>
      </c>
      <c r="F951" t="s">
        <v>347</v>
      </c>
      <c r="G951" t="s">
        <v>8</v>
      </c>
      <c r="H951" t="s">
        <v>20</v>
      </c>
      <c r="I951" t="s">
        <v>30</v>
      </c>
      <c r="J951" t="s">
        <v>16</v>
      </c>
      <c r="K951" t="s">
        <v>17</v>
      </c>
      <c r="L951" t="s">
        <v>23</v>
      </c>
      <c r="M951" s="13" t="str">
        <f>VLOOKUP($L$2:$L$2367,Agenumeric!$A$1:$B$6,2,FALSE)</f>
        <v>35_44</v>
      </c>
      <c r="N951" s="13" t="str">
        <f t="shared" si="71"/>
        <v>yes</v>
      </c>
      <c r="O951" s="13" t="str">
        <f t="shared" si="72"/>
        <v>Weekday</v>
      </c>
      <c r="P951" s="13">
        <f t="shared" si="73"/>
        <v>11</v>
      </c>
      <c r="Q951" s="13" t="str">
        <f t="shared" si="74"/>
        <v>Morning</v>
      </c>
      <c r="R951" t="str">
        <f>IFERROR(IF(H951="conversion",VLOOKUP($A$2:$A$2367,Retargeting!$A$2:$B$1703,2,FALSE),""),"No")</f>
        <v/>
      </c>
      <c r="S951" t="str">
        <f>IFERROR(IF(H951="conversion",VLOOKUP($A$2:$A$2367,Prospecting!$A$2:$B$427,2,FALSE),""),"No")</f>
        <v/>
      </c>
    </row>
    <row r="952" spans="1:19" x14ac:dyDescent="0.2">
      <c r="A952" s="2">
        <v>106</v>
      </c>
      <c r="B952" s="3">
        <v>43468.634027777778</v>
      </c>
      <c r="C952" s="7">
        <f t="shared" si="70"/>
        <v>5</v>
      </c>
      <c r="D952" s="1" t="str">
        <f>VLOOKUP($C$2:$C$2367,Weekday!$A$1:$B$8,2,FALSE)</f>
        <v>Thursday</v>
      </c>
      <c r="E952" s="2" t="s">
        <v>351</v>
      </c>
      <c r="F952" s="2" t="s">
        <v>348</v>
      </c>
      <c r="G952" s="2" t="s">
        <v>8</v>
      </c>
      <c r="H952" s="2" t="s">
        <v>14</v>
      </c>
      <c r="I952" s="2" t="s">
        <v>30</v>
      </c>
      <c r="J952" s="2" t="s">
        <v>16</v>
      </c>
      <c r="K952" s="2" t="s">
        <v>17</v>
      </c>
      <c r="L952" s="2" t="s">
        <v>23</v>
      </c>
      <c r="M952" s="13" t="str">
        <f>VLOOKUP($L$2:$L$2367,Agenumeric!$A$1:$B$6,2,FALSE)</f>
        <v>35_44</v>
      </c>
      <c r="N952" s="13" t="str">
        <f t="shared" si="71"/>
        <v>yes</v>
      </c>
      <c r="O952" s="13" t="str">
        <f t="shared" si="72"/>
        <v>Weekday</v>
      </c>
      <c r="P952" s="13">
        <f t="shared" si="73"/>
        <v>15</v>
      </c>
      <c r="Q952" s="13" t="str">
        <f t="shared" si="74"/>
        <v>Afternoon</v>
      </c>
      <c r="R952" t="str">
        <f>IFERROR(IF(H952="conversion",VLOOKUP($A$2:$A$2367,Retargeting!$A$2:$B$1703,2,FALSE),""),"No")</f>
        <v>No</v>
      </c>
      <c r="S952" t="str">
        <f>IFERROR(IF(H952="conversion",VLOOKUP($A$2:$A$2367,Prospecting!$A$2:$B$427,2,FALSE),""),"No")</f>
        <v>Yes</v>
      </c>
    </row>
    <row r="953" spans="1:19" x14ac:dyDescent="0.2">
      <c r="A953">
        <v>107</v>
      </c>
      <c r="B953" s="1">
        <v>43471.388194444444</v>
      </c>
      <c r="C953" s="7">
        <f t="shared" si="70"/>
        <v>1</v>
      </c>
      <c r="D953" s="1" t="str">
        <f>VLOOKUP($C$2:$C$2367,Weekday!$A$1:$B$8,2,FALSE)</f>
        <v>Sunday</v>
      </c>
      <c r="E953" t="s">
        <v>351</v>
      </c>
      <c r="F953" t="s">
        <v>347</v>
      </c>
      <c r="G953" t="s">
        <v>19</v>
      </c>
      <c r="H953" t="s">
        <v>25</v>
      </c>
      <c r="I953" t="s">
        <v>272</v>
      </c>
      <c r="J953" t="s">
        <v>22</v>
      </c>
      <c r="K953" t="s">
        <v>17</v>
      </c>
      <c r="L953" t="s">
        <v>18</v>
      </c>
      <c r="M953" s="13" t="str">
        <f>VLOOKUP($L$2:$L$2367,Agenumeric!$A$1:$B$6,2,FALSE)</f>
        <v>45_54</v>
      </c>
      <c r="N953" s="13">
        <f t="shared" si="71"/>
        <v>0</v>
      </c>
      <c r="O953" s="13" t="str">
        <f t="shared" si="72"/>
        <v>Weekend</v>
      </c>
      <c r="P953" s="13">
        <f t="shared" si="73"/>
        <v>9</v>
      </c>
      <c r="Q953" s="13" t="str">
        <f t="shared" si="74"/>
        <v>Morning</v>
      </c>
      <c r="R953" t="str">
        <f>IFERROR(IF(H953="conversion",VLOOKUP($A$2:$A$2367,Retargeting!$A$2:$B$1703,2,FALSE),""),"No")</f>
        <v/>
      </c>
      <c r="S953" t="str">
        <f>IFERROR(IF(H953="conversion",VLOOKUP($A$2:$A$2367,Prospecting!$A$2:$B$427,2,FALSE),""),"No")</f>
        <v/>
      </c>
    </row>
    <row r="954" spans="1:19" x14ac:dyDescent="0.2">
      <c r="A954">
        <v>107</v>
      </c>
      <c r="B954" s="1">
        <v>43473.907638888886</v>
      </c>
      <c r="C954" s="7">
        <f t="shared" si="70"/>
        <v>3</v>
      </c>
      <c r="D954" s="1" t="str">
        <f>VLOOKUP($C$2:$C$2367,Weekday!$A$1:$B$8,2,FALSE)</f>
        <v>Tuesday</v>
      </c>
      <c r="E954" t="s">
        <v>351</v>
      </c>
      <c r="F954" t="s">
        <v>346</v>
      </c>
      <c r="G954" t="s">
        <v>19</v>
      </c>
      <c r="H954" t="s">
        <v>9</v>
      </c>
      <c r="I954" t="s">
        <v>34</v>
      </c>
      <c r="J954" t="s">
        <v>22</v>
      </c>
      <c r="K954" t="s">
        <v>17</v>
      </c>
      <c r="L954" t="s">
        <v>18</v>
      </c>
      <c r="M954" s="13" t="str">
        <f>VLOOKUP($L$2:$L$2367,Agenumeric!$A$1:$B$6,2,FALSE)</f>
        <v>45_54</v>
      </c>
      <c r="N954" s="13">
        <f t="shared" si="71"/>
        <v>0</v>
      </c>
      <c r="O954" s="13" t="str">
        <f t="shared" si="72"/>
        <v>Weekday</v>
      </c>
      <c r="P954" s="13">
        <f t="shared" si="73"/>
        <v>21</v>
      </c>
      <c r="Q954" s="13" t="str">
        <f t="shared" si="74"/>
        <v>Evening</v>
      </c>
      <c r="R954" t="str">
        <f>IFERROR(IF(H954="conversion",VLOOKUP($A$2:$A$2367,Retargeting!$A$2:$B$1703,2,FALSE),""),"No")</f>
        <v/>
      </c>
      <c r="S954" t="str">
        <f>IFERROR(IF(H954="conversion",VLOOKUP($A$2:$A$2367,Prospecting!$A$2:$B$427,2,FALSE),""),"No")</f>
        <v/>
      </c>
    </row>
    <row r="955" spans="1:19" x14ac:dyDescent="0.2">
      <c r="A955">
        <v>107</v>
      </c>
      <c r="B955" s="1">
        <v>43485.724999999999</v>
      </c>
      <c r="C955" s="7">
        <f t="shared" si="70"/>
        <v>1</v>
      </c>
      <c r="D955" s="1" t="str">
        <f>VLOOKUP($C$2:$C$2367,Weekday!$A$1:$B$8,2,FALSE)</f>
        <v>Sunday</v>
      </c>
      <c r="E955" t="s">
        <v>351</v>
      </c>
      <c r="F955" t="s">
        <v>346</v>
      </c>
      <c r="G955" t="s">
        <v>19</v>
      </c>
      <c r="H955" t="s">
        <v>9</v>
      </c>
      <c r="I955" t="s">
        <v>26</v>
      </c>
      <c r="J955" t="s">
        <v>22</v>
      </c>
      <c r="K955" t="s">
        <v>17</v>
      </c>
      <c r="L955" t="s">
        <v>18</v>
      </c>
      <c r="M955" s="13" t="str">
        <f>VLOOKUP($L$2:$L$2367,Agenumeric!$A$1:$B$6,2,FALSE)</f>
        <v>45_54</v>
      </c>
      <c r="N955" s="13">
        <f t="shared" si="71"/>
        <v>0</v>
      </c>
      <c r="O955" s="13" t="str">
        <f t="shared" si="72"/>
        <v>Weekend</v>
      </c>
      <c r="P955" s="13">
        <f t="shared" si="73"/>
        <v>17</v>
      </c>
      <c r="Q955" s="13" t="str">
        <f t="shared" si="74"/>
        <v>Evening</v>
      </c>
      <c r="R955" t="str">
        <f>IFERROR(IF(H955="conversion",VLOOKUP($A$2:$A$2367,Retargeting!$A$2:$B$1703,2,FALSE),""),"No")</f>
        <v/>
      </c>
      <c r="S955" t="str">
        <f>IFERROR(IF(H955="conversion",VLOOKUP($A$2:$A$2367,Prospecting!$A$2:$B$427,2,FALSE),""),"No")</f>
        <v/>
      </c>
    </row>
    <row r="956" spans="1:19" x14ac:dyDescent="0.2">
      <c r="A956">
        <v>107</v>
      </c>
      <c r="B956" s="1">
        <v>43484.799305555556</v>
      </c>
      <c r="C956" s="7">
        <f t="shared" si="70"/>
        <v>7</v>
      </c>
      <c r="D956" s="1" t="str">
        <f>VLOOKUP($C$2:$C$2367,Weekday!$A$1:$B$8,2,FALSE)</f>
        <v>Saturday</v>
      </c>
      <c r="E956" t="s">
        <v>351</v>
      </c>
      <c r="F956" t="s">
        <v>346</v>
      </c>
      <c r="G956" t="s">
        <v>19</v>
      </c>
      <c r="H956" t="s">
        <v>9</v>
      </c>
      <c r="I956" t="s">
        <v>324</v>
      </c>
      <c r="J956" t="s">
        <v>22</v>
      </c>
      <c r="K956" t="s">
        <v>17</v>
      </c>
      <c r="L956" t="s">
        <v>18</v>
      </c>
      <c r="M956" s="13" t="str">
        <f>VLOOKUP($L$2:$L$2367,Agenumeric!$A$1:$B$6,2,FALSE)</f>
        <v>45_54</v>
      </c>
      <c r="N956" s="13">
        <f t="shared" si="71"/>
        <v>0</v>
      </c>
      <c r="O956" s="13" t="str">
        <f t="shared" si="72"/>
        <v>Weekend</v>
      </c>
      <c r="P956" s="13">
        <f t="shared" si="73"/>
        <v>19</v>
      </c>
      <c r="Q956" s="13" t="str">
        <f t="shared" si="74"/>
        <v>Evening</v>
      </c>
      <c r="R956" t="str">
        <f>IFERROR(IF(H956="conversion",VLOOKUP($A$2:$A$2367,Retargeting!$A$2:$B$1703,2,FALSE),""),"No")</f>
        <v/>
      </c>
      <c r="S956" t="str">
        <f>IFERROR(IF(H956="conversion",VLOOKUP($A$2:$A$2367,Prospecting!$A$2:$B$427,2,FALSE),""),"No")</f>
        <v/>
      </c>
    </row>
    <row r="957" spans="1:19" x14ac:dyDescent="0.2">
      <c r="A957">
        <v>107</v>
      </c>
      <c r="B957" s="1">
        <v>43474.998611111114</v>
      </c>
      <c r="C957" s="7">
        <f t="shared" si="70"/>
        <v>4</v>
      </c>
      <c r="D957" s="1" t="str">
        <f>VLOOKUP($C$2:$C$2367,Weekday!$A$1:$B$8,2,FALSE)</f>
        <v>Wednesday</v>
      </c>
      <c r="E957" t="s">
        <v>351</v>
      </c>
      <c r="F957" t="s">
        <v>346</v>
      </c>
      <c r="G957" t="s">
        <v>19</v>
      </c>
      <c r="H957" t="s">
        <v>9</v>
      </c>
      <c r="I957" t="s">
        <v>34</v>
      </c>
      <c r="J957" t="s">
        <v>22</v>
      </c>
      <c r="K957" t="s">
        <v>17</v>
      </c>
      <c r="L957" t="s">
        <v>18</v>
      </c>
      <c r="M957" s="13" t="str">
        <f>VLOOKUP($L$2:$L$2367,Agenumeric!$A$1:$B$6,2,FALSE)</f>
        <v>45_54</v>
      </c>
      <c r="N957" s="13">
        <f t="shared" si="71"/>
        <v>0</v>
      </c>
      <c r="O957" s="13" t="str">
        <f t="shared" si="72"/>
        <v>Weekday</v>
      </c>
      <c r="P957" s="13">
        <f t="shared" si="73"/>
        <v>23</v>
      </c>
      <c r="Q957" s="13" t="str">
        <f t="shared" si="74"/>
        <v>Evening</v>
      </c>
      <c r="R957" t="str">
        <f>IFERROR(IF(H957="conversion",VLOOKUP($A$2:$A$2367,Retargeting!$A$2:$B$1703,2,FALSE),""),"No")</f>
        <v/>
      </c>
      <c r="S957" t="str">
        <f>IFERROR(IF(H957="conversion",VLOOKUP($A$2:$A$2367,Prospecting!$A$2:$B$427,2,FALSE),""),"No")</f>
        <v/>
      </c>
    </row>
    <row r="958" spans="1:19" x14ac:dyDescent="0.2">
      <c r="A958">
        <v>107</v>
      </c>
      <c r="B958" s="1">
        <v>43479.652777777781</v>
      </c>
      <c r="C958" s="7">
        <f t="shared" si="70"/>
        <v>2</v>
      </c>
      <c r="D958" s="1" t="str">
        <f>VLOOKUP($C$2:$C$2367,Weekday!$A$1:$B$8,2,FALSE)</f>
        <v>Monday</v>
      </c>
      <c r="E958" t="s">
        <v>351</v>
      </c>
      <c r="F958" t="s">
        <v>346</v>
      </c>
      <c r="G958" t="s">
        <v>19</v>
      </c>
      <c r="H958" t="s">
        <v>9</v>
      </c>
      <c r="I958" t="s">
        <v>34</v>
      </c>
      <c r="J958" t="s">
        <v>22</v>
      </c>
      <c r="K958" t="s">
        <v>17</v>
      </c>
      <c r="L958" t="s">
        <v>18</v>
      </c>
      <c r="M958" s="13" t="str">
        <f>VLOOKUP($L$2:$L$2367,Agenumeric!$A$1:$B$6,2,FALSE)</f>
        <v>45_54</v>
      </c>
      <c r="N958" s="13">
        <f t="shared" si="71"/>
        <v>0</v>
      </c>
      <c r="O958" s="13" t="str">
        <f t="shared" si="72"/>
        <v>Weekday</v>
      </c>
      <c r="P958" s="13">
        <f t="shared" si="73"/>
        <v>15</v>
      </c>
      <c r="Q958" s="13" t="str">
        <f t="shared" si="74"/>
        <v>Afternoon</v>
      </c>
      <c r="R958" t="str">
        <f>IFERROR(IF(H958="conversion",VLOOKUP($A$2:$A$2367,Retargeting!$A$2:$B$1703,2,FALSE),""),"No")</f>
        <v/>
      </c>
      <c r="S958" t="str">
        <f>IFERROR(IF(H958="conversion",VLOOKUP($A$2:$A$2367,Prospecting!$A$2:$B$427,2,FALSE),""),"No")</f>
        <v/>
      </c>
    </row>
    <row r="959" spans="1:19" x14ac:dyDescent="0.2">
      <c r="A959">
        <v>107</v>
      </c>
      <c r="B959" s="1">
        <v>43472.946527777778</v>
      </c>
      <c r="C959" s="7">
        <f t="shared" si="70"/>
        <v>2</v>
      </c>
      <c r="D959" s="1" t="str">
        <f>VLOOKUP($C$2:$C$2367,Weekday!$A$1:$B$8,2,FALSE)</f>
        <v>Monday</v>
      </c>
      <c r="E959" t="s">
        <v>351</v>
      </c>
      <c r="F959" t="s">
        <v>346</v>
      </c>
      <c r="G959" t="s">
        <v>19</v>
      </c>
      <c r="H959" t="s">
        <v>9</v>
      </c>
      <c r="I959" t="s">
        <v>229</v>
      </c>
      <c r="J959" t="s">
        <v>29</v>
      </c>
      <c r="K959" t="s">
        <v>17</v>
      </c>
      <c r="L959" t="s">
        <v>18</v>
      </c>
      <c r="M959" s="13" t="str">
        <f>VLOOKUP($L$2:$L$2367,Agenumeric!$A$1:$B$6,2,FALSE)</f>
        <v>45_54</v>
      </c>
      <c r="N959" s="13">
        <f t="shared" si="71"/>
        <v>0</v>
      </c>
      <c r="O959" s="13" t="str">
        <f t="shared" si="72"/>
        <v>Weekday</v>
      </c>
      <c r="P959" s="13">
        <f t="shared" si="73"/>
        <v>22</v>
      </c>
      <c r="Q959" s="13" t="str">
        <f t="shared" si="74"/>
        <v>Evening</v>
      </c>
      <c r="R959" t="str">
        <f>IFERROR(IF(H959="conversion",VLOOKUP($A$2:$A$2367,Retargeting!$A$2:$B$1703,2,FALSE),""),"No")</f>
        <v/>
      </c>
      <c r="S959" t="str">
        <f>IFERROR(IF(H959="conversion",VLOOKUP($A$2:$A$2367,Prospecting!$A$2:$B$427,2,FALSE),""),"No")</f>
        <v/>
      </c>
    </row>
    <row r="960" spans="1:19" x14ac:dyDescent="0.2">
      <c r="A960">
        <v>107</v>
      </c>
      <c r="B960" s="1">
        <v>43488.411805555559</v>
      </c>
      <c r="C960" s="7">
        <f t="shared" si="70"/>
        <v>4</v>
      </c>
      <c r="D960" s="1" t="str">
        <f>VLOOKUP($C$2:$C$2367,Weekday!$A$1:$B$8,2,FALSE)</f>
        <v>Wednesday</v>
      </c>
      <c r="E960" t="s">
        <v>351</v>
      </c>
      <c r="F960" t="s">
        <v>346</v>
      </c>
      <c r="G960" t="s">
        <v>19</v>
      </c>
      <c r="H960" t="s">
        <v>20</v>
      </c>
      <c r="I960" t="s">
        <v>210</v>
      </c>
      <c r="J960" t="s">
        <v>29</v>
      </c>
      <c r="K960" t="s">
        <v>17</v>
      </c>
      <c r="L960" t="s">
        <v>18</v>
      </c>
      <c r="M960" s="13" t="str">
        <f>VLOOKUP($L$2:$L$2367,Agenumeric!$A$1:$B$6,2,FALSE)</f>
        <v>45_54</v>
      </c>
      <c r="N960" s="13">
        <f t="shared" si="71"/>
        <v>0</v>
      </c>
      <c r="O960" s="13" t="str">
        <f t="shared" si="72"/>
        <v>Weekday</v>
      </c>
      <c r="P960" s="13">
        <f t="shared" si="73"/>
        <v>9</v>
      </c>
      <c r="Q960" s="13" t="str">
        <f t="shared" si="74"/>
        <v>Morning</v>
      </c>
      <c r="R960" t="str">
        <f>IFERROR(IF(H960="conversion",VLOOKUP($A$2:$A$2367,Retargeting!$A$2:$B$1703,2,FALSE),""),"No")</f>
        <v/>
      </c>
      <c r="S960" t="str">
        <f>IFERROR(IF(H960="conversion",VLOOKUP($A$2:$A$2367,Prospecting!$A$2:$B$427,2,FALSE),""),"No")</f>
        <v/>
      </c>
    </row>
    <row r="961" spans="1:19" x14ac:dyDescent="0.2">
      <c r="A961">
        <v>107</v>
      </c>
      <c r="B961" s="1">
        <v>43480.944444444445</v>
      </c>
      <c r="C961" s="7">
        <f t="shared" si="70"/>
        <v>3</v>
      </c>
      <c r="D961" s="1" t="str">
        <f>VLOOKUP($C$2:$C$2367,Weekday!$A$1:$B$8,2,FALSE)</f>
        <v>Tuesday</v>
      </c>
      <c r="E961" t="s">
        <v>351</v>
      </c>
      <c r="F961" t="s">
        <v>346</v>
      </c>
      <c r="G961" t="s">
        <v>19</v>
      </c>
      <c r="H961" t="s">
        <v>9</v>
      </c>
      <c r="I961" t="s">
        <v>73</v>
      </c>
      <c r="J961" t="s">
        <v>29</v>
      </c>
      <c r="K961" t="s">
        <v>17</v>
      </c>
      <c r="L961" t="s">
        <v>18</v>
      </c>
      <c r="M961" s="13" t="str">
        <f>VLOOKUP($L$2:$L$2367,Agenumeric!$A$1:$B$6,2,FALSE)</f>
        <v>45_54</v>
      </c>
      <c r="N961" s="13">
        <f t="shared" si="71"/>
        <v>0</v>
      </c>
      <c r="O961" s="13" t="str">
        <f t="shared" si="72"/>
        <v>Weekday</v>
      </c>
      <c r="P961" s="13">
        <f t="shared" si="73"/>
        <v>22</v>
      </c>
      <c r="Q961" s="13" t="str">
        <f t="shared" si="74"/>
        <v>Evening</v>
      </c>
      <c r="R961" t="str">
        <f>IFERROR(IF(H961="conversion",VLOOKUP($A$2:$A$2367,Retargeting!$A$2:$B$1703,2,FALSE),""),"No")</f>
        <v/>
      </c>
      <c r="S961" t="str">
        <f>IFERROR(IF(H961="conversion",VLOOKUP($A$2:$A$2367,Prospecting!$A$2:$B$427,2,FALSE),""),"No")</f>
        <v/>
      </c>
    </row>
    <row r="962" spans="1:19" x14ac:dyDescent="0.2">
      <c r="A962">
        <v>107</v>
      </c>
      <c r="B962" s="1">
        <v>43485.929166666669</v>
      </c>
      <c r="C962" s="7">
        <f t="shared" si="70"/>
        <v>1</v>
      </c>
      <c r="D962" s="1" t="str">
        <f>VLOOKUP($C$2:$C$2367,Weekday!$A$1:$B$8,2,FALSE)</f>
        <v>Sunday</v>
      </c>
      <c r="E962" t="s">
        <v>351</v>
      </c>
      <c r="F962" t="s">
        <v>346</v>
      </c>
      <c r="G962" t="s">
        <v>19</v>
      </c>
      <c r="H962" t="s">
        <v>9</v>
      </c>
      <c r="I962" t="s">
        <v>243</v>
      </c>
      <c r="J962" t="s">
        <v>29</v>
      </c>
      <c r="K962" t="s">
        <v>17</v>
      </c>
      <c r="L962" t="s">
        <v>18</v>
      </c>
      <c r="M962" s="13" t="str">
        <f>VLOOKUP($L$2:$L$2367,Agenumeric!$A$1:$B$6,2,FALSE)</f>
        <v>45_54</v>
      </c>
      <c r="N962" s="13">
        <f t="shared" si="71"/>
        <v>0</v>
      </c>
      <c r="O962" s="13" t="str">
        <f t="shared" si="72"/>
        <v>Weekend</v>
      </c>
      <c r="P962" s="13">
        <f t="shared" si="73"/>
        <v>22</v>
      </c>
      <c r="Q962" s="13" t="str">
        <f t="shared" si="74"/>
        <v>Evening</v>
      </c>
      <c r="R962" t="str">
        <f>IFERROR(IF(H962="conversion",VLOOKUP($A$2:$A$2367,Retargeting!$A$2:$B$1703,2,FALSE),""),"No")</f>
        <v/>
      </c>
      <c r="S962" t="str">
        <f>IFERROR(IF(H962="conversion",VLOOKUP($A$2:$A$2367,Prospecting!$A$2:$B$427,2,FALSE),""),"No")</f>
        <v/>
      </c>
    </row>
    <row r="963" spans="1:19" x14ac:dyDescent="0.2">
      <c r="A963" s="2">
        <v>107</v>
      </c>
      <c r="B963" s="3">
        <v>43488.770138888889</v>
      </c>
      <c r="C963" s="7">
        <f t="shared" ref="C963:C1026" si="75">WEEKDAY(B963)</f>
        <v>4</v>
      </c>
      <c r="D963" s="1" t="str">
        <f>VLOOKUP($C$2:$C$2367,Weekday!$A$1:$B$8,2,FALSE)</f>
        <v>Wednesday</v>
      </c>
      <c r="E963" s="2" t="s">
        <v>351</v>
      </c>
      <c r="F963" s="2" t="s">
        <v>348</v>
      </c>
      <c r="G963" s="2" t="s">
        <v>19</v>
      </c>
      <c r="H963" s="2" t="s">
        <v>14</v>
      </c>
      <c r="I963" s="2" t="s">
        <v>210</v>
      </c>
      <c r="J963" s="2" t="s">
        <v>29</v>
      </c>
      <c r="K963" s="2" t="s">
        <v>17</v>
      </c>
      <c r="L963" s="2" t="s">
        <v>18</v>
      </c>
      <c r="M963" s="13" t="str">
        <f>VLOOKUP($L$2:$L$2367,Agenumeric!$A$1:$B$6,2,FALSE)</f>
        <v>45_54</v>
      </c>
      <c r="N963" s="13">
        <f t="shared" ref="N963:N1026" si="76">IF(I963="daft.ie","yes",0)</f>
        <v>0</v>
      </c>
      <c r="O963" s="13" t="str">
        <f t="shared" ref="O963:O1026" si="77">IF(OR(D963="Saturday",D963="Sunday"),"Weekend","Weekday")</f>
        <v>Weekday</v>
      </c>
      <c r="P963" s="13">
        <f t="shared" ref="P963:P1026" si="78">HOUR(B963)</f>
        <v>18</v>
      </c>
      <c r="Q963" s="13" t="str">
        <f t="shared" ref="Q963:Q1026" si="79">IF(AND(P963&gt;=6,P963&lt;=11),"Morning",IF(AND(P963&gt;=12,P963&lt;=16),"Afternoon","Evening"))</f>
        <v>Evening</v>
      </c>
      <c r="R963" t="str">
        <f>IFERROR(IF(H963="conversion",VLOOKUP($A$2:$A$2367,Retargeting!$A$2:$B$1703,2,FALSE),""),"No")</f>
        <v>Yes</v>
      </c>
      <c r="S963" t="str">
        <f>IFERROR(IF(H963="conversion",VLOOKUP($A$2:$A$2367,Prospecting!$A$2:$B$427,2,FALSE),""),"No")</f>
        <v>Yes</v>
      </c>
    </row>
    <row r="964" spans="1:19" x14ac:dyDescent="0.2">
      <c r="A964">
        <v>108</v>
      </c>
      <c r="B964" s="1">
        <v>43472.505555555559</v>
      </c>
      <c r="C964" s="7">
        <f t="shared" si="75"/>
        <v>2</v>
      </c>
      <c r="D964" s="1" t="str">
        <f>VLOOKUP($C$2:$C$2367,Weekday!$A$1:$B$8,2,FALSE)</f>
        <v>Monday</v>
      </c>
      <c r="E964" t="s">
        <v>351</v>
      </c>
      <c r="F964" t="s">
        <v>347</v>
      </c>
      <c r="G964" t="s">
        <v>8</v>
      </c>
      <c r="H964" t="s">
        <v>20</v>
      </c>
      <c r="I964" t="s">
        <v>30</v>
      </c>
      <c r="J964" t="s">
        <v>16</v>
      </c>
      <c r="K964" t="s">
        <v>17</v>
      </c>
      <c r="L964" t="s">
        <v>33</v>
      </c>
      <c r="M964" s="13" t="str">
        <f>VLOOKUP($L$2:$L$2367,Agenumeric!$A$1:$B$6,2,FALSE)</f>
        <v>18_24</v>
      </c>
      <c r="N964" s="13" t="str">
        <f t="shared" si="76"/>
        <v>yes</v>
      </c>
      <c r="O964" s="13" t="str">
        <f t="shared" si="77"/>
        <v>Weekday</v>
      </c>
      <c r="P964" s="13">
        <f t="shared" si="78"/>
        <v>12</v>
      </c>
      <c r="Q964" s="13" t="str">
        <f t="shared" si="79"/>
        <v>Afternoon</v>
      </c>
      <c r="R964" t="str">
        <f>IFERROR(IF(H964="conversion",VLOOKUP($A$2:$A$2367,Retargeting!$A$2:$B$1703,2,FALSE),""),"No")</f>
        <v/>
      </c>
      <c r="S964" t="str">
        <f>IFERROR(IF(H964="conversion",VLOOKUP($A$2:$A$2367,Prospecting!$A$2:$B$427,2,FALSE),""),"No")</f>
        <v/>
      </c>
    </row>
    <row r="965" spans="1:19" x14ac:dyDescent="0.2">
      <c r="A965" s="2">
        <v>108</v>
      </c>
      <c r="B965" s="3">
        <v>43473.527777777781</v>
      </c>
      <c r="C965" s="7">
        <f t="shared" si="75"/>
        <v>3</v>
      </c>
      <c r="D965" s="1" t="str">
        <f>VLOOKUP($C$2:$C$2367,Weekday!$A$1:$B$8,2,FALSE)</f>
        <v>Tuesday</v>
      </c>
      <c r="E965" s="2" t="s">
        <v>351</v>
      </c>
      <c r="F965" s="2" t="s">
        <v>348</v>
      </c>
      <c r="G965" s="2" t="s">
        <v>8</v>
      </c>
      <c r="H965" s="2" t="s">
        <v>14</v>
      </c>
      <c r="I965" s="2" t="s">
        <v>30</v>
      </c>
      <c r="J965" s="2" t="s">
        <v>16</v>
      </c>
      <c r="K965" s="2" t="s">
        <v>17</v>
      </c>
      <c r="L965" s="2" t="s">
        <v>33</v>
      </c>
      <c r="M965" s="13" t="str">
        <f>VLOOKUP($L$2:$L$2367,Agenumeric!$A$1:$B$6,2,FALSE)</f>
        <v>18_24</v>
      </c>
      <c r="N965" s="13" t="str">
        <f t="shared" si="76"/>
        <v>yes</v>
      </c>
      <c r="O965" s="13" t="str">
        <f t="shared" si="77"/>
        <v>Weekday</v>
      </c>
      <c r="P965" s="13">
        <f t="shared" si="78"/>
        <v>12</v>
      </c>
      <c r="Q965" s="13" t="str">
        <f t="shared" si="79"/>
        <v>Afternoon</v>
      </c>
      <c r="R965" t="str">
        <f>IFERROR(IF(H965="conversion",VLOOKUP($A$2:$A$2367,Retargeting!$A$2:$B$1703,2,FALSE),""),"No")</f>
        <v>No</v>
      </c>
      <c r="S965" t="str">
        <f>IFERROR(IF(H965="conversion",VLOOKUP($A$2:$A$2367,Prospecting!$A$2:$B$427,2,FALSE),""),"No")</f>
        <v>Yes</v>
      </c>
    </row>
    <row r="966" spans="1:19" x14ac:dyDescent="0.2">
      <c r="A966">
        <v>109</v>
      </c>
      <c r="B966" s="1">
        <v>43472.933333333334</v>
      </c>
      <c r="C966" s="7">
        <f t="shared" si="75"/>
        <v>2</v>
      </c>
      <c r="D966" s="1" t="str">
        <f>VLOOKUP($C$2:$C$2367,Weekday!$A$1:$B$8,2,FALSE)</f>
        <v>Monday</v>
      </c>
      <c r="E966" t="s">
        <v>351</v>
      </c>
      <c r="F966" t="s">
        <v>347</v>
      </c>
      <c r="G966" t="s">
        <v>19</v>
      </c>
      <c r="H966" t="s">
        <v>25</v>
      </c>
      <c r="I966" t="s">
        <v>83</v>
      </c>
      <c r="J966" t="s">
        <v>29</v>
      </c>
      <c r="K966" t="s">
        <v>12</v>
      </c>
      <c r="L966" t="s">
        <v>13</v>
      </c>
      <c r="M966" s="13" t="str">
        <f>VLOOKUP($L$2:$L$2367,Agenumeric!$A$1:$B$6,2,FALSE)</f>
        <v>25_34</v>
      </c>
      <c r="N966" s="13">
        <f t="shared" si="76"/>
        <v>0</v>
      </c>
      <c r="O966" s="13" t="str">
        <f t="shared" si="77"/>
        <v>Weekday</v>
      </c>
      <c r="P966" s="13">
        <f t="shared" si="78"/>
        <v>22</v>
      </c>
      <c r="Q966" s="13" t="str">
        <f t="shared" si="79"/>
        <v>Evening</v>
      </c>
      <c r="R966" t="str">
        <f>IFERROR(IF(H966="conversion",VLOOKUP($A$2:$A$2367,Retargeting!$A$2:$B$1703,2,FALSE),""),"No")</f>
        <v/>
      </c>
      <c r="S966" t="str">
        <f>IFERROR(IF(H966="conversion",VLOOKUP($A$2:$A$2367,Prospecting!$A$2:$B$427,2,FALSE),""),"No")</f>
        <v/>
      </c>
    </row>
    <row r="967" spans="1:19" x14ac:dyDescent="0.2">
      <c r="A967">
        <v>109</v>
      </c>
      <c r="B967" s="1">
        <v>43472.934027777781</v>
      </c>
      <c r="C967" s="7">
        <f t="shared" si="75"/>
        <v>2</v>
      </c>
      <c r="D967" s="1" t="str">
        <f>VLOOKUP($C$2:$C$2367,Weekday!$A$1:$B$8,2,FALSE)</f>
        <v>Monday</v>
      </c>
      <c r="E967" t="s">
        <v>351</v>
      </c>
      <c r="F967" t="s">
        <v>347</v>
      </c>
      <c r="G967" t="s">
        <v>19</v>
      </c>
      <c r="H967" t="s">
        <v>20</v>
      </c>
      <c r="I967" t="s">
        <v>83</v>
      </c>
      <c r="J967" t="s">
        <v>29</v>
      </c>
      <c r="K967" t="s">
        <v>12</v>
      </c>
      <c r="L967" t="s">
        <v>13</v>
      </c>
      <c r="M967" s="13" t="str">
        <f>VLOOKUP($L$2:$L$2367,Agenumeric!$A$1:$B$6,2,FALSE)</f>
        <v>25_34</v>
      </c>
      <c r="N967" s="13">
        <f t="shared" si="76"/>
        <v>0</v>
      </c>
      <c r="O967" s="13" t="str">
        <f t="shared" si="77"/>
        <v>Weekday</v>
      </c>
      <c r="P967" s="13">
        <f t="shared" si="78"/>
        <v>22</v>
      </c>
      <c r="Q967" s="13" t="str">
        <f t="shared" si="79"/>
        <v>Evening</v>
      </c>
      <c r="R967" t="str">
        <f>IFERROR(IF(H967="conversion",VLOOKUP($A$2:$A$2367,Retargeting!$A$2:$B$1703,2,FALSE),""),"No")</f>
        <v/>
      </c>
      <c r="S967" t="str">
        <f>IFERROR(IF(H967="conversion",VLOOKUP($A$2:$A$2367,Prospecting!$A$2:$B$427,2,FALSE),""),"No")</f>
        <v/>
      </c>
    </row>
    <row r="968" spans="1:19" x14ac:dyDescent="0.2">
      <c r="A968">
        <v>109</v>
      </c>
      <c r="B968" s="1">
        <v>43472.934027777781</v>
      </c>
      <c r="C968" s="7">
        <f t="shared" si="75"/>
        <v>2</v>
      </c>
      <c r="D968" s="1" t="str">
        <f>VLOOKUP($C$2:$C$2367,Weekday!$A$1:$B$8,2,FALSE)</f>
        <v>Monday</v>
      </c>
      <c r="E968" t="s">
        <v>351</v>
      </c>
      <c r="F968" t="s">
        <v>347</v>
      </c>
      <c r="G968" t="s">
        <v>19</v>
      </c>
      <c r="H968" t="s">
        <v>9</v>
      </c>
      <c r="I968" t="s">
        <v>83</v>
      </c>
      <c r="J968" t="s">
        <v>29</v>
      </c>
      <c r="K968" t="s">
        <v>12</v>
      </c>
      <c r="L968" t="s">
        <v>13</v>
      </c>
      <c r="M968" s="13" t="str">
        <f>VLOOKUP($L$2:$L$2367,Agenumeric!$A$1:$B$6,2,FALSE)</f>
        <v>25_34</v>
      </c>
      <c r="N968" s="13">
        <f t="shared" si="76"/>
        <v>0</v>
      </c>
      <c r="O968" s="13" t="str">
        <f t="shared" si="77"/>
        <v>Weekday</v>
      </c>
      <c r="P968" s="13">
        <f t="shared" si="78"/>
        <v>22</v>
      </c>
      <c r="Q968" s="13" t="str">
        <f t="shared" si="79"/>
        <v>Evening</v>
      </c>
      <c r="R968" t="str">
        <f>IFERROR(IF(H968="conversion",VLOOKUP($A$2:$A$2367,Retargeting!$A$2:$B$1703,2,FALSE),""),"No")</f>
        <v/>
      </c>
      <c r="S968" t="str">
        <f>IFERROR(IF(H968="conversion",VLOOKUP($A$2:$A$2367,Prospecting!$A$2:$B$427,2,FALSE),""),"No")</f>
        <v/>
      </c>
    </row>
    <row r="969" spans="1:19" x14ac:dyDescent="0.2">
      <c r="A969" s="2">
        <v>109</v>
      </c>
      <c r="B969" s="3">
        <v>43487.808333333334</v>
      </c>
      <c r="C969" s="7">
        <f t="shared" si="75"/>
        <v>3</v>
      </c>
      <c r="D969" s="1" t="str">
        <f>VLOOKUP($C$2:$C$2367,Weekday!$A$1:$B$8,2,FALSE)</f>
        <v>Tuesday</v>
      </c>
      <c r="E969" s="2" t="s">
        <v>351</v>
      </c>
      <c r="F969" s="2" t="s">
        <v>348</v>
      </c>
      <c r="G969" s="2" t="s">
        <v>19</v>
      </c>
      <c r="H969" s="2" t="s">
        <v>14</v>
      </c>
      <c r="I969" s="2" t="s">
        <v>83</v>
      </c>
      <c r="J969" s="2" t="s">
        <v>29</v>
      </c>
      <c r="K969" s="2" t="s">
        <v>12</v>
      </c>
      <c r="L969" s="2" t="s">
        <v>13</v>
      </c>
      <c r="M969" s="13" t="str">
        <f>VLOOKUP($L$2:$L$2367,Agenumeric!$A$1:$B$6,2,FALSE)</f>
        <v>25_34</v>
      </c>
      <c r="N969" s="13">
        <f t="shared" si="76"/>
        <v>0</v>
      </c>
      <c r="O969" s="13" t="str">
        <f t="shared" si="77"/>
        <v>Weekday</v>
      </c>
      <c r="P969" s="13">
        <f t="shared" si="78"/>
        <v>19</v>
      </c>
      <c r="Q969" s="13" t="str">
        <f t="shared" si="79"/>
        <v>Evening</v>
      </c>
      <c r="R969" t="str">
        <f>IFERROR(IF(H969="conversion",VLOOKUP($A$2:$A$2367,Retargeting!$A$2:$B$1703,2,FALSE),""),"No")</f>
        <v>No</v>
      </c>
      <c r="S969" t="str">
        <f>IFERROR(IF(H969="conversion",VLOOKUP($A$2:$A$2367,Prospecting!$A$2:$B$427,2,FALSE),""),"No")</f>
        <v>Yes</v>
      </c>
    </row>
    <row r="970" spans="1:19" x14ac:dyDescent="0.2">
      <c r="A970">
        <v>110</v>
      </c>
      <c r="B970" s="1">
        <v>43487.635416666664</v>
      </c>
      <c r="C970" s="7">
        <f t="shared" si="75"/>
        <v>3</v>
      </c>
      <c r="D970" s="1" t="str">
        <f>VLOOKUP($C$2:$C$2367,Weekday!$A$1:$B$8,2,FALSE)</f>
        <v>Tuesday</v>
      </c>
      <c r="E970" t="s">
        <v>351</v>
      </c>
      <c r="F970" t="s">
        <v>346</v>
      </c>
      <c r="G970" t="s">
        <v>8</v>
      </c>
      <c r="H970" t="s">
        <v>20</v>
      </c>
      <c r="I970" t="s">
        <v>163</v>
      </c>
      <c r="J970" t="s">
        <v>16</v>
      </c>
      <c r="K970" t="s">
        <v>12</v>
      </c>
      <c r="L970" t="s">
        <v>33</v>
      </c>
      <c r="M970" s="13" t="str">
        <f>VLOOKUP($L$2:$L$2367,Agenumeric!$A$1:$B$6,2,FALSE)</f>
        <v>18_24</v>
      </c>
      <c r="N970" s="13">
        <f t="shared" si="76"/>
        <v>0</v>
      </c>
      <c r="O970" s="13" t="str">
        <f t="shared" si="77"/>
        <v>Weekday</v>
      </c>
      <c r="P970" s="13">
        <f t="shared" si="78"/>
        <v>15</v>
      </c>
      <c r="Q970" s="13" t="str">
        <f t="shared" si="79"/>
        <v>Afternoon</v>
      </c>
      <c r="R970" t="str">
        <f>IFERROR(IF(H970="conversion",VLOOKUP($A$2:$A$2367,Retargeting!$A$2:$B$1703,2,FALSE),""),"No")</f>
        <v/>
      </c>
      <c r="S970" t="str">
        <f>IFERROR(IF(H970="conversion",VLOOKUP($A$2:$A$2367,Prospecting!$A$2:$B$427,2,FALSE),""),"No")</f>
        <v/>
      </c>
    </row>
    <row r="971" spans="1:19" x14ac:dyDescent="0.2">
      <c r="A971" s="2">
        <v>110</v>
      </c>
      <c r="B971" s="3">
        <v>43490.51666666667</v>
      </c>
      <c r="C971" s="7">
        <f t="shared" si="75"/>
        <v>6</v>
      </c>
      <c r="D971" s="1" t="str">
        <f>VLOOKUP($C$2:$C$2367,Weekday!$A$1:$B$8,2,FALSE)</f>
        <v>Friday</v>
      </c>
      <c r="E971" s="2" t="s">
        <v>351</v>
      </c>
      <c r="F971" s="2" t="s">
        <v>348</v>
      </c>
      <c r="G971" s="2" t="s">
        <v>8</v>
      </c>
      <c r="H971" s="2" t="s">
        <v>14</v>
      </c>
      <c r="I971" s="2" t="s">
        <v>163</v>
      </c>
      <c r="J971" s="2" t="s">
        <v>16</v>
      </c>
      <c r="K971" s="2" t="s">
        <v>12</v>
      </c>
      <c r="L971" s="2" t="s">
        <v>33</v>
      </c>
      <c r="M971" s="13" t="str">
        <f>VLOOKUP($L$2:$L$2367,Agenumeric!$A$1:$B$6,2,FALSE)</f>
        <v>18_24</v>
      </c>
      <c r="N971" s="13">
        <f t="shared" si="76"/>
        <v>0</v>
      </c>
      <c r="O971" s="13" t="str">
        <f t="shared" si="77"/>
        <v>Weekday</v>
      </c>
      <c r="P971" s="13">
        <f t="shared" si="78"/>
        <v>12</v>
      </c>
      <c r="Q971" s="13" t="str">
        <f t="shared" si="79"/>
        <v>Afternoon</v>
      </c>
      <c r="R971" t="str">
        <f>IFERROR(IF(H971="conversion",VLOOKUP($A$2:$A$2367,Retargeting!$A$2:$B$1703,2,FALSE),""),"No")</f>
        <v>Yes</v>
      </c>
      <c r="S971" t="str">
        <f>IFERROR(IF(H971="conversion",VLOOKUP($A$2:$A$2367,Prospecting!$A$2:$B$427,2,FALSE),""),"No")</f>
        <v>No</v>
      </c>
    </row>
    <row r="972" spans="1:19" x14ac:dyDescent="0.2">
      <c r="A972">
        <v>111</v>
      </c>
      <c r="B972" s="1">
        <v>43480.915972222225</v>
      </c>
      <c r="C972" s="7">
        <f t="shared" si="75"/>
        <v>3</v>
      </c>
      <c r="D972" s="1" t="str">
        <f>VLOOKUP($C$2:$C$2367,Weekday!$A$1:$B$8,2,FALSE)</f>
        <v>Tuesday</v>
      </c>
      <c r="E972" t="s">
        <v>351</v>
      </c>
      <c r="F972" t="s">
        <v>346</v>
      </c>
      <c r="G972" t="s">
        <v>8</v>
      </c>
      <c r="H972" t="s">
        <v>20</v>
      </c>
      <c r="I972" t="s">
        <v>213</v>
      </c>
      <c r="J972" t="s">
        <v>22</v>
      </c>
      <c r="K972" t="s">
        <v>17</v>
      </c>
      <c r="L972" t="s">
        <v>23</v>
      </c>
      <c r="M972" s="13" t="str">
        <f>VLOOKUP($L$2:$L$2367,Agenumeric!$A$1:$B$6,2,FALSE)</f>
        <v>35_44</v>
      </c>
      <c r="N972" s="13">
        <f t="shared" si="76"/>
        <v>0</v>
      </c>
      <c r="O972" s="13" t="str">
        <f t="shared" si="77"/>
        <v>Weekday</v>
      </c>
      <c r="P972" s="13">
        <f t="shared" si="78"/>
        <v>21</v>
      </c>
      <c r="Q972" s="13" t="str">
        <f t="shared" si="79"/>
        <v>Evening</v>
      </c>
      <c r="R972" t="str">
        <f>IFERROR(IF(H972="conversion",VLOOKUP($A$2:$A$2367,Retargeting!$A$2:$B$1703,2,FALSE),""),"No")</f>
        <v/>
      </c>
      <c r="S972" t="str">
        <f>IFERROR(IF(H972="conversion",VLOOKUP($A$2:$A$2367,Prospecting!$A$2:$B$427,2,FALSE),""),"No")</f>
        <v/>
      </c>
    </row>
    <row r="973" spans="1:19" x14ac:dyDescent="0.2">
      <c r="A973">
        <v>111</v>
      </c>
      <c r="B973" s="1">
        <v>43473.297222222223</v>
      </c>
      <c r="C973" s="7">
        <f t="shared" si="75"/>
        <v>3</v>
      </c>
      <c r="D973" s="1" t="str">
        <f>VLOOKUP($C$2:$C$2367,Weekday!$A$1:$B$8,2,FALSE)</f>
        <v>Tuesday</v>
      </c>
      <c r="E973" t="s">
        <v>351</v>
      </c>
      <c r="F973" t="s">
        <v>346</v>
      </c>
      <c r="G973" t="s">
        <v>8</v>
      </c>
      <c r="H973" t="s">
        <v>25</v>
      </c>
      <c r="I973" t="s">
        <v>326</v>
      </c>
      <c r="J973" t="s">
        <v>16</v>
      </c>
      <c r="K973" t="s">
        <v>17</v>
      </c>
      <c r="L973" t="s">
        <v>23</v>
      </c>
      <c r="M973" s="13" t="str">
        <f>VLOOKUP($L$2:$L$2367,Agenumeric!$A$1:$B$6,2,FALSE)</f>
        <v>35_44</v>
      </c>
      <c r="N973" s="13">
        <f t="shared" si="76"/>
        <v>0</v>
      </c>
      <c r="O973" s="13" t="str">
        <f t="shared" si="77"/>
        <v>Weekday</v>
      </c>
      <c r="P973" s="13">
        <f t="shared" si="78"/>
        <v>7</v>
      </c>
      <c r="Q973" s="13" t="str">
        <f t="shared" si="79"/>
        <v>Morning</v>
      </c>
      <c r="R973" t="str">
        <f>IFERROR(IF(H973="conversion",VLOOKUP($A$2:$A$2367,Retargeting!$A$2:$B$1703,2,FALSE),""),"No")</f>
        <v/>
      </c>
      <c r="S973" t="str">
        <f>IFERROR(IF(H973="conversion",VLOOKUP($A$2:$A$2367,Prospecting!$A$2:$B$427,2,FALSE),""),"No")</f>
        <v/>
      </c>
    </row>
    <row r="974" spans="1:19" x14ac:dyDescent="0.2">
      <c r="A974">
        <v>111</v>
      </c>
      <c r="B974" s="1">
        <v>43473.549305555556</v>
      </c>
      <c r="C974" s="7">
        <f t="shared" si="75"/>
        <v>3</v>
      </c>
      <c r="D974" s="1" t="str">
        <f>VLOOKUP($C$2:$C$2367,Weekday!$A$1:$B$8,2,FALSE)</f>
        <v>Tuesday</v>
      </c>
      <c r="E974" t="s">
        <v>351</v>
      </c>
      <c r="F974" t="s">
        <v>346</v>
      </c>
      <c r="G974" t="s">
        <v>8</v>
      </c>
      <c r="H974" t="s">
        <v>9</v>
      </c>
      <c r="I974" t="s">
        <v>326</v>
      </c>
      <c r="J974" t="s">
        <v>16</v>
      </c>
      <c r="K974" t="s">
        <v>17</v>
      </c>
      <c r="L974" t="s">
        <v>23</v>
      </c>
      <c r="M974" s="13" t="str">
        <f>VLOOKUP($L$2:$L$2367,Agenumeric!$A$1:$B$6,2,FALSE)</f>
        <v>35_44</v>
      </c>
      <c r="N974" s="13">
        <f t="shared" si="76"/>
        <v>0</v>
      </c>
      <c r="O974" s="13" t="str">
        <f t="shared" si="77"/>
        <v>Weekday</v>
      </c>
      <c r="P974" s="13">
        <f t="shared" si="78"/>
        <v>13</v>
      </c>
      <c r="Q974" s="13" t="str">
        <f t="shared" si="79"/>
        <v>Afternoon</v>
      </c>
      <c r="R974" t="str">
        <f>IFERROR(IF(H974="conversion",VLOOKUP($A$2:$A$2367,Retargeting!$A$2:$B$1703,2,FALSE),""),"No")</f>
        <v/>
      </c>
      <c r="S974" t="str">
        <f>IFERROR(IF(H974="conversion",VLOOKUP($A$2:$A$2367,Prospecting!$A$2:$B$427,2,FALSE),""),"No")</f>
        <v/>
      </c>
    </row>
    <row r="975" spans="1:19" x14ac:dyDescent="0.2">
      <c r="A975" s="2">
        <v>111</v>
      </c>
      <c r="B975" s="3">
        <v>43487.393055555556</v>
      </c>
      <c r="C975" s="7">
        <f t="shared" si="75"/>
        <v>3</v>
      </c>
      <c r="D975" s="1" t="str">
        <f>VLOOKUP($C$2:$C$2367,Weekday!$A$1:$B$8,2,FALSE)</f>
        <v>Tuesday</v>
      </c>
      <c r="E975" s="2" t="s">
        <v>351</v>
      </c>
      <c r="F975" s="2" t="s">
        <v>348</v>
      </c>
      <c r="G975" s="2" t="s">
        <v>8</v>
      </c>
      <c r="H975" s="2" t="s">
        <v>14</v>
      </c>
      <c r="I975" s="2" t="s">
        <v>213</v>
      </c>
      <c r="J975" s="2" t="s">
        <v>22</v>
      </c>
      <c r="K975" s="2" t="s">
        <v>17</v>
      </c>
      <c r="L975" s="2" t="s">
        <v>23</v>
      </c>
      <c r="M975" s="13" t="str">
        <f>VLOOKUP($L$2:$L$2367,Agenumeric!$A$1:$B$6,2,FALSE)</f>
        <v>35_44</v>
      </c>
      <c r="N975" s="13">
        <f t="shared" si="76"/>
        <v>0</v>
      </c>
      <c r="O975" s="13" t="str">
        <f t="shared" si="77"/>
        <v>Weekday</v>
      </c>
      <c r="P975" s="13">
        <f t="shared" si="78"/>
        <v>9</v>
      </c>
      <c r="Q975" s="13" t="str">
        <f t="shared" si="79"/>
        <v>Morning</v>
      </c>
      <c r="R975" t="str">
        <f>IFERROR(IF(H975="conversion",VLOOKUP($A$2:$A$2367,Retargeting!$A$2:$B$1703,2,FALSE),""),"No")</f>
        <v>Yes</v>
      </c>
      <c r="S975" t="str">
        <f>IFERROR(IF(H975="conversion",VLOOKUP($A$2:$A$2367,Prospecting!$A$2:$B$427,2,FALSE),""),"No")</f>
        <v>No</v>
      </c>
    </row>
    <row r="976" spans="1:19" x14ac:dyDescent="0.2">
      <c r="A976">
        <v>112</v>
      </c>
      <c r="B976" s="1">
        <v>43470.390972222223</v>
      </c>
      <c r="C976" s="7">
        <f t="shared" si="75"/>
        <v>7</v>
      </c>
      <c r="D976" s="1" t="str">
        <f>VLOOKUP($C$2:$C$2367,Weekday!$A$1:$B$8,2,FALSE)</f>
        <v>Saturday</v>
      </c>
      <c r="E976" t="s">
        <v>351</v>
      </c>
      <c r="F976" t="s">
        <v>346</v>
      </c>
      <c r="G976" t="s">
        <v>19</v>
      </c>
      <c r="H976" t="s">
        <v>9</v>
      </c>
      <c r="I976" t="s">
        <v>28</v>
      </c>
      <c r="J976" t="s">
        <v>22</v>
      </c>
      <c r="K976" t="s">
        <v>12</v>
      </c>
      <c r="L976" t="s">
        <v>18</v>
      </c>
      <c r="M976" s="13" t="str">
        <f>VLOOKUP($L$2:$L$2367,Agenumeric!$A$1:$B$6,2,FALSE)</f>
        <v>45_54</v>
      </c>
      <c r="N976" s="13">
        <f t="shared" si="76"/>
        <v>0</v>
      </c>
      <c r="O976" s="13" t="str">
        <f t="shared" si="77"/>
        <v>Weekend</v>
      </c>
      <c r="P976" s="13">
        <f t="shared" si="78"/>
        <v>9</v>
      </c>
      <c r="Q976" s="13" t="str">
        <f t="shared" si="79"/>
        <v>Morning</v>
      </c>
      <c r="R976" t="str">
        <f>IFERROR(IF(H976="conversion",VLOOKUP($A$2:$A$2367,Retargeting!$A$2:$B$1703,2,FALSE),""),"No")</f>
        <v/>
      </c>
      <c r="S976" t="str">
        <f>IFERROR(IF(H976="conversion",VLOOKUP($A$2:$A$2367,Prospecting!$A$2:$B$427,2,FALSE),""),"No")</f>
        <v/>
      </c>
    </row>
    <row r="977" spans="1:19" x14ac:dyDescent="0.2">
      <c r="A977">
        <v>112</v>
      </c>
      <c r="B977" s="1">
        <v>43475.888888888891</v>
      </c>
      <c r="C977" s="7">
        <f t="shared" si="75"/>
        <v>5</v>
      </c>
      <c r="D977" s="1" t="str">
        <f>VLOOKUP($C$2:$C$2367,Weekday!$A$1:$B$8,2,FALSE)</f>
        <v>Thursday</v>
      </c>
      <c r="E977" t="s">
        <v>351</v>
      </c>
      <c r="F977" t="s">
        <v>346</v>
      </c>
      <c r="G977" t="s">
        <v>19</v>
      </c>
      <c r="H977" t="s">
        <v>9</v>
      </c>
      <c r="I977" t="s">
        <v>37</v>
      </c>
      <c r="J977" t="s">
        <v>22</v>
      </c>
      <c r="K977" t="s">
        <v>12</v>
      </c>
      <c r="L977" t="s">
        <v>18</v>
      </c>
      <c r="M977" s="13" t="str">
        <f>VLOOKUP($L$2:$L$2367,Agenumeric!$A$1:$B$6,2,FALSE)</f>
        <v>45_54</v>
      </c>
      <c r="N977" s="13">
        <f t="shared" si="76"/>
        <v>0</v>
      </c>
      <c r="O977" s="13" t="str">
        <f t="shared" si="77"/>
        <v>Weekday</v>
      </c>
      <c r="P977" s="13">
        <f t="shared" si="78"/>
        <v>21</v>
      </c>
      <c r="Q977" s="13" t="str">
        <f t="shared" si="79"/>
        <v>Evening</v>
      </c>
      <c r="R977" t="str">
        <f>IFERROR(IF(H977="conversion",VLOOKUP($A$2:$A$2367,Retargeting!$A$2:$B$1703,2,FALSE),""),"No")</f>
        <v/>
      </c>
      <c r="S977" t="str">
        <f>IFERROR(IF(H977="conversion",VLOOKUP($A$2:$A$2367,Prospecting!$A$2:$B$427,2,FALSE),""),"No")</f>
        <v/>
      </c>
    </row>
    <row r="978" spans="1:19" x14ac:dyDescent="0.2">
      <c r="A978">
        <v>112</v>
      </c>
      <c r="B978" s="1">
        <v>43466.495138888888</v>
      </c>
      <c r="C978" s="7">
        <f t="shared" si="75"/>
        <v>3</v>
      </c>
      <c r="D978" s="1" t="str">
        <f>VLOOKUP($C$2:$C$2367,Weekday!$A$1:$B$8,2,FALSE)</f>
        <v>Tuesday</v>
      </c>
      <c r="E978" t="s">
        <v>351</v>
      </c>
      <c r="F978" t="s">
        <v>346</v>
      </c>
      <c r="G978" t="s">
        <v>19</v>
      </c>
      <c r="H978" t="s">
        <v>9</v>
      </c>
      <c r="I978" t="s">
        <v>28</v>
      </c>
      <c r="J978" t="s">
        <v>22</v>
      </c>
      <c r="K978" t="s">
        <v>12</v>
      </c>
      <c r="L978" t="s">
        <v>18</v>
      </c>
      <c r="M978" s="13" t="str">
        <f>VLOOKUP($L$2:$L$2367,Agenumeric!$A$1:$B$6,2,FALSE)</f>
        <v>45_54</v>
      </c>
      <c r="N978" s="13">
        <f t="shared" si="76"/>
        <v>0</v>
      </c>
      <c r="O978" s="13" t="str">
        <f t="shared" si="77"/>
        <v>Weekday</v>
      </c>
      <c r="P978" s="13">
        <f t="shared" si="78"/>
        <v>11</v>
      </c>
      <c r="Q978" s="13" t="str">
        <f t="shared" si="79"/>
        <v>Morning</v>
      </c>
      <c r="R978" t="str">
        <f>IFERROR(IF(H978="conversion",VLOOKUP($A$2:$A$2367,Retargeting!$A$2:$B$1703,2,FALSE),""),"No")</f>
        <v/>
      </c>
      <c r="S978" t="str">
        <f>IFERROR(IF(H978="conversion",VLOOKUP($A$2:$A$2367,Prospecting!$A$2:$B$427,2,FALSE),""),"No")</f>
        <v/>
      </c>
    </row>
    <row r="979" spans="1:19" x14ac:dyDescent="0.2">
      <c r="A979">
        <v>112</v>
      </c>
      <c r="B979" s="1">
        <v>43466.432638888888</v>
      </c>
      <c r="C979" s="7">
        <f t="shared" si="75"/>
        <v>3</v>
      </c>
      <c r="D979" s="1" t="str">
        <f>VLOOKUP($C$2:$C$2367,Weekday!$A$1:$B$8,2,FALSE)</f>
        <v>Tuesday</v>
      </c>
      <c r="E979" t="s">
        <v>351</v>
      </c>
      <c r="F979" t="s">
        <v>346</v>
      </c>
      <c r="G979" t="s">
        <v>19</v>
      </c>
      <c r="H979" t="s">
        <v>25</v>
      </c>
      <c r="I979" t="s">
        <v>28</v>
      </c>
      <c r="J979" t="s">
        <v>22</v>
      </c>
      <c r="K979" t="s">
        <v>12</v>
      </c>
      <c r="L979" t="s">
        <v>18</v>
      </c>
      <c r="M979" s="13" t="str">
        <f>VLOOKUP($L$2:$L$2367,Agenumeric!$A$1:$B$6,2,FALSE)</f>
        <v>45_54</v>
      </c>
      <c r="N979" s="13">
        <f t="shared" si="76"/>
        <v>0</v>
      </c>
      <c r="O979" s="13" t="str">
        <f t="shared" si="77"/>
        <v>Weekday</v>
      </c>
      <c r="P979" s="13">
        <f t="shared" si="78"/>
        <v>10</v>
      </c>
      <c r="Q979" s="13" t="str">
        <f t="shared" si="79"/>
        <v>Morning</v>
      </c>
      <c r="R979" t="str">
        <f>IFERROR(IF(H979="conversion",VLOOKUP($A$2:$A$2367,Retargeting!$A$2:$B$1703,2,FALSE),""),"No")</f>
        <v/>
      </c>
      <c r="S979" t="str">
        <f>IFERROR(IF(H979="conversion",VLOOKUP($A$2:$A$2367,Prospecting!$A$2:$B$427,2,FALSE),""),"No")</f>
        <v/>
      </c>
    </row>
    <row r="980" spans="1:19" x14ac:dyDescent="0.2">
      <c r="A980">
        <v>112</v>
      </c>
      <c r="B980" s="1">
        <v>43473.952777777777</v>
      </c>
      <c r="C980" s="7">
        <f t="shared" si="75"/>
        <v>3</v>
      </c>
      <c r="D980" s="1" t="str">
        <f>VLOOKUP($C$2:$C$2367,Weekday!$A$1:$B$8,2,FALSE)</f>
        <v>Tuesday</v>
      </c>
      <c r="E980" t="s">
        <v>351</v>
      </c>
      <c r="F980" t="s">
        <v>346</v>
      </c>
      <c r="G980" t="s">
        <v>19</v>
      </c>
      <c r="H980" t="s">
        <v>9</v>
      </c>
      <c r="I980" t="s">
        <v>26</v>
      </c>
      <c r="J980" t="s">
        <v>22</v>
      </c>
      <c r="K980" t="s">
        <v>12</v>
      </c>
      <c r="L980" t="s">
        <v>18</v>
      </c>
      <c r="M980" s="13" t="str">
        <f>VLOOKUP($L$2:$L$2367,Agenumeric!$A$1:$B$6,2,FALSE)</f>
        <v>45_54</v>
      </c>
      <c r="N980" s="13">
        <f t="shared" si="76"/>
        <v>0</v>
      </c>
      <c r="O980" s="13" t="str">
        <f t="shared" si="77"/>
        <v>Weekday</v>
      </c>
      <c r="P980" s="13">
        <f t="shared" si="78"/>
        <v>22</v>
      </c>
      <c r="Q980" s="13" t="str">
        <f t="shared" si="79"/>
        <v>Evening</v>
      </c>
      <c r="R980" t="str">
        <f>IFERROR(IF(H980="conversion",VLOOKUP($A$2:$A$2367,Retargeting!$A$2:$B$1703,2,FALSE),""),"No")</f>
        <v/>
      </c>
      <c r="S980" t="str">
        <f>IFERROR(IF(H980="conversion",VLOOKUP($A$2:$A$2367,Prospecting!$A$2:$B$427,2,FALSE),""),"No")</f>
        <v/>
      </c>
    </row>
    <row r="981" spans="1:19" x14ac:dyDescent="0.2">
      <c r="A981">
        <v>112</v>
      </c>
      <c r="B981" s="1">
        <v>43470.712500000001</v>
      </c>
      <c r="C981" s="7">
        <f t="shared" si="75"/>
        <v>7</v>
      </c>
      <c r="D981" s="1" t="str">
        <f>VLOOKUP($C$2:$C$2367,Weekday!$A$1:$B$8,2,FALSE)</f>
        <v>Saturday</v>
      </c>
      <c r="E981" t="s">
        <v>351</v>
      </c>
      <c r="F981" t="s">
        <v>346</v>
      </c>
      <c r="G981" t="s">
        <v>19</v>
      </c>
      <c r="H981" t="s">
        <v>9</v>
      </c>
      <c r="I981" t="s">
        <v>34</v>
      </c>
      <c r="J981" t="s">
        <v>22</v>
      </c>
      <c r="K981" t="s">
        <v>12</v>
      </c>
      <c r="L981" t="s">
        <v>18</v>
      </c>
      <c r="M981" s="13" t="str">
        <f>VLOOKUP($L$2:$L$2367,Agenumeric!$A$1:$B$6,2,FALSE)</f>
        <v>45_54</v>
      </c>
      <c r="N981" s="13">
        <f t="shared" si="76"/>
        <v>0</v>
      </c>
      <c r="O981" s="13" t="str">
        <f t="shared" si="77"/>
        <v>Weekend</v>
      </c>
      <c r="P981" s="13">
        <f t="shared" si="78"/>
        <v>17</v>
      </c>
      <c r="Q981" s="13" t="str">
        <f t="shared" si="79"/>
        <v>Evening</v>
      </c>
      <c r="R981" t="str">
        <f>IFERROR(IF(H981="conversion",VLOOKUP($A$2:$A$2367,Retargeting!$A$2:$B$1703,2,FALSE),""),"No")</f>
        <v/>
      </c>
      <c r="S981" t="str">
        <f>IFERROR(IF(H981="conversion",VLOOKUP($A$2:$A$2367,Prospecting!$A$2:$B$427,2,FALSE),""),"No")</f>
        <v/>
      </c>
    </row>
    <row r="982" spans="1:19" x14ac:dyDescent="0.2">
      <c r="A982">
        <v>112</v>
      </c>
      <c r="B982" s="1">
        <v>43474.906944444447</v>
      </c>
      <c r="C982" s="7">
        <f t="shared" si="75"/>
        <v>4</v>
      </c>
      <c r="D982" s="1" t="str">
        <f>VLOOKUP($C$2:$C$2367,Weekday!$A$1:$B$8,2,FALSE)</f>
        <v>Wednesday</v>
      </c>
      <c r="E982" t="s">
        <v>351</v>
      </c>
      <c r="F982" t="s">
        <v>346</v>
      </c>
      <c r="G982" t="s">
        <v>19</v>
      </c>
      <c r="H982" t="s">
        <v>9</v>
      </c>
      <c r="I982" t="s">
        <v>34</v>
      </c>
      <c r="J982" t="s">
        <v>22</v>
      </c>
      <c r="K982" t="s">
        <v>12</v>
      </c>
      <c r="L982" t="s">
        <v>18</v>
      </c>
      <c r="M982" s="13" t="str">
        <f>VLOOKUP($L$2:$L$2367,Agenumeric!$A$1:$B$6,2,FALSE)</f>
        <v>45_54</v>
      </c>
      <c r="N982" s="13">
        <f t="shared" si="76"/>
        <v>0</v>
      </c>
      <c r="O982" s="13" t="str">
        <f t="shared" si="77"/>
        <v>Weekday</v>
      </c>
      <c r="P982" s="13">
        <f t="shared" si="78"/>
        <v>21</v>
      </c>
      <c r="Q982" s="13" t="str">
        <f t="shared" si="79"/>
        <v>Evening</v>
      </c>
      <c r="R982" t="str">
        <f>IFERROR(IF(H982="conversion",VLOOKUP($A$2:$A$2367,Retargeting!$A$2:$B$1703,2,FALSE),""),"No")</f>
        <v/>
      </c>
      <c r="S982" t="str">
        <f>IFERROR(IF(H982="conversion",VLOOKUP($A$2:$A$2367,Prospecting!$A$2:$B$427,2,FALSE),""),"No")</f>
        <v/>
      </c>
    </row>
    <row r="983" spans="1:19" x14ac:dyDescent="0.2">
      <c r="A983">
        <v>112</v>
      </c>
      <c r="B983" s="1">
        <v>43473.938888888886</v>
      </c>
      <c r="C983" s="7">
        <f t="shared" si="75"/>
        <v>3</v>
      </c>
      <c r="D983" s="1" t="str">
        <f>VLOOKUP($C$2:$C$2367,Weekday!$A$1:$B$8,2,FALSE)</f>
        <v>Tuesday</v>
      </c>
      <c r="E983" t="s">
        <v>351</v>
      </c>
      <c r="F983" t="s">
        <v>346</v>
      </c>
      <c r="G983" t="s">
        <v>19</v>
      </c>
      <c r="H983" t="s">
        <v>9</v>
      </c>
      <c r="I983" t="s">
        <v>26</v>
      </c>
      <c r="J983" t="s">
        <v>22</v>
      </c>
      <c r="K983" t="s">
        <v>12</v>
      </c>
      <c r="L983" t="s">
        <v>18</v>
      </c>
      <c r="M983" s="13" t="str">
        <f>VLOOKUP($L$2:$L$2367,Agenumeric!$A$1:$B$6,2,FALSE)</f>
        <v>45_54</v>
      </c>
      <c r="N983" s="13">
        <f t="shared" si="76"/>
        <v>0</v>
      </c>
      <c r="O983" s="13" t="str">
        <f t="shared" si="77"/>
        <v>Weekday</v>
      </c>
      <c r="P983" s="13">
        <f t="shared" si="78"/>
        <v>22</v>
      </c>
      <c r="Q983" s="13" t="str">
        <f t="shared" si="79"/>
        <v>Evening</v>
      </c>
      <c r="R983" t="str">
        <f>IFERROR(IF(H983="conversion",VLOOKUP($A$2:$A$2367,Retargeting!$A$2:$B$1703,2,FALSE),""),"No")</f>
        <v/>
      </c>
      <c r="S983" t="str">
        <f>IFERROR(IF(H983="conversion",VLOOKUP($A$2:$A$2367,Prospecting!$A$2:$B$427,2,FALSE),""),"No")</f>
        <v/>
      </c>
    </row>
    <row r="984" spans="1:19" x14ac:dyDescent="0.2">
      <c r="A984">
        <v>112</v>
      </c>
      <c r="B984" s="1">
        <v>43468.90902777778</v>
      </c>
      <c r="C984" s="7">
        <f t="shared" si="75"/>
        <v>5</v>
      </c>
      <c r="D984" s="1" t="str">
        <f>VLOOKUP($C$2:$C$2367,Weekday!$A$1:$B$8,2,FALSE)</f>
        <v>Thursday</v>
      </c>
      <c r="E984" t="s">
        <v>351</v>
      </c>
      <c r="F984" t="s">
        <v>346</v>
      </c>
      <c r="G984" t="s">
        <v>19</v>
      </c>
      <c r="H984" t="s">
        <v>9</v>
      </c>
      <c r="I984" t="s">
        <v>37</v>
      </c>
      <c r="J984" t="s">
        <v>22</v>
      </c>
      <c r="K984" t="s">
        <v>12</v>
      </c>
      <c r="L984" t="s">
        <v>18</v>
      </c>
      <c r="M984" s="13" t="str">
        <f>VLOOKUP($L$2:$L$2367,Agenumeric!$A$1:$B$6,2,FALSE)</f>
        <v>45_54</v>
      </c>
      <c r="N984" s="13">
        <f t="shared" si="76"/>
        <v>0</v>
      </c>
      <c r="O984" s="13" t="str">
        <f t="shared" si="77"/>
        <v>Weekday</v>
      </c>
      <c r="P984" s="13">
        <f t="shared" si="78"/>
        <v>21</v>
      </c>
      <c r="Q984" s="13" t="str">
        <f t="shared" si="79"/>
        <v>Evening</v>
      </c>
      <c r="R984" t="str">
        <f>IFERROR(IF(H984="conversion",VLOOKUP($A$2:$A$2367,Retargeting!$A$2:$B$1703,2,FALSE),""),"No")</f>
        <v/>
      </c>
      <c r="S984" t="str">
        <f>IFERROR(IF(H984="conversion",VLOOKUP($A$2:$A$2367,Prospecting!$A$2:$B$427,2,FALSE),""),"No")</f>
        <v/>
      </c>
    </row>
    <row r="985" spans="1:19" x14ac:dyDescent="0.2">
      <c r="A985">
        <v>112</v>
      </c>
      <c r="B985" s="1">
        <v>43466.457638888889</v>
      </c>
      <c r="C985" s="7">
        <f t="shared" si="75"/>
        <v>3</v>
      </c>
      <c r="D985" s="1" t="str">
        <f>VLOOKUP($C$2:$C$2367,Weekday!$A$1:$B$8,2,FALSE)</f>
        <v>Tuesday</v>
      </c>
      <c r="E985" t="s">
        <v>351</v>
      </c>
      <c r="F985" t="s">
        <v>346</v>
      </c>
      <c r="G985" t="s">
        <v>19</v>
      </c>
      <c r="H985" t="s">
        <v>9</v>
      </c>
      <c r="I985" t="s">
        <v>28</v>
      </c>
      <c r="J985" t="s">
        <v>22</v>
      </c>
      <c r="K985" t="s">
        <v>12</v>
      </c>
      <c r="L985" t="s">
        <v>18</v>
      </c>
      <c r="M985" s="13" t="str">
        <f>VLOOKUP($L$2:$L$2367,Agenumeric!$A$1:$B$6,2,FALSE)</f>
        <v>45_54</v>
      </c>
      <c r="N985" s="13">
        <f t="shared" si="76"/>
        <v>0</v>
      </c>
      <c r="O985" s="13" t="str">
        <f t="shared" si="77"/>
        <v>Weekday</v>
      </c>
      <c r="P985" s="13">
        <f t="shared" si="78"/>
        <v>10</v>
      </c>
      <c r="Q985" s="13" t="str">
        <f t="shared" si="79"/>
        <v>Morning</v>
      </c>
      <c r="R985" t="str">
        <f>IFERROR(IF(H985="conversion",VLOOKUP($A$2:$A$2367,Retargeting!$A$2:$B$1703,2,FALSE),""),"No")</f>
        <v/>
      </c>
      <c r="S985" t="str">
        <f>IFERROR(IF(H985="conversion",VLOOKUP($A$2:$A$2367,Prospecting!$A$2:$B$427,2,FALSE),""),"No")</f>
        <v/>
      </c>
    </row>
    <row r="986" spans="1:19" x14ac:dyDescent="0.2">
      <c r="A986">
        <v>112</v>
      </c>
      <c r="B986" s="1">
        <v>43468.908333333333</v>
      </c>
      <c r="C986" s="7">
        <f t="shared" si="75"/>
        <v>5</v>
      </c>
      <c r="D986" s="1" t="str">
        <f>VLOOKUP($C$2:$C$2367,Weekday!$A$1:$B$8,2,FALSE)</f>
        <v>Thursday</v>
      </c>
      <c r="E986" t="s">
        <v>351</v>
      </c>
      <c r="F986" t="s">
        <v>346</v>
      </c>
      <c r="G986" t="s">
        <v>19</v>
      </c>
      <c r="H986" t="s">
        <v>9</v>
      </c>
      <c r="I986" t="s">
        <v>37</v>
      </c>
      <c r="J986" t="s">
        <v>22</v>
      </c>
      <c r="K986" t="s">
        <v>12</v>
      </c>
      <c r="L986" t="s">
        <v>18</v>
      </c>
      <c r="M986" s="13" t="str">
        <f>VLOOKUP($L$2:$L$2367,Agenumeric!$A$1:$B$6,2,FALSE)</f>
        <v>45_54</v>
      </c>
      <c r="N986" s="13">
        <f t="shared" si="76"/>
        <v>0</v>
      </c>
      <c r="O986" s="13" t="str">
        <f t="shared" si="77"/>
        <v>Weekday</v>
      </c>
      <c r="P986" s="13">
        <f t="shared" si="78"/>
        <v>21</v>
      </c>
      <c r="Q986" s="13" t="str">
        <f t="shared" si="79"/>
        <v>Evening</v>
      </c>
      <c r="R986" t="str">
        <f>IFERROR(IF(H986="conversion",VLOOKUP($A$2:$A$2367,Retargeting!$A$2:$B$1703,2,FALSE),""),"No")</f>
        <v/>
      </c>
      <c r="S986" t="str">
        <f>IFERROR(IF(H986="conversion",VLOOKUP($A$2:$A$2367,Prospecting!$A$2:$B$427,2,FALSE),""),"No")</f>
        <v/>
      </c>
    </row>
    <row r="987" spans="1:19" x14ac:dyDescent="0.2">
      <c r="A987">
        <v>112</v>
      </c>
      <c r="B987" s="1">
        <v>43468.911805555559</v>
      </c>
      <c r="C987" s="7">
        <f t="shared" si="75"/>
        <v>5</v>
      </c>
      <c r="D987" s="1" t="str">
        <f>VLOOKUP($C$2:$C$2367,Weekday!$A$1:$B$8,2,FALSE)</f>
        <v>Thursday</v>
      </c>
      <c r="E987" t="s">
        <v>351</v>
      </c>
      <c r="F987" t="s">
        <v>346</v>
      </c>
      <c r="G987" t="s">
        <v>19</v>
      </c>
      <c r="H987" t="s">
        <v>9</v>
      </c>
      <c r="I987" t="s">
        <v>37</v>
      </c>
      <c r="J987" t="s">
        <v>22</v>
      </c>
      <c r="K987" t="s">
        <v>12</v>
      </c>
      <c r="L987" t="s">
        <v>18</v>
      </c>
      <c r="M987" s="13" t="str">
        <f>VLOOKUP($L$2:$L$2367,Agenumeric!$A$1:$B$6,2,FALSE)</f>
        <v>45_54</v>
      </c>
      <c r="N987" s="13">
        <f t="shared" si="76"/>
        <v>0</v>
      </c>
      <c r="O987" s="13" t="str">
        <f t="shared" si="77"/>
        <v>Weekday</v>
      </c>
      <c r="P987" s="13">
        <f t="shared" si="78"/>
        <v>21</v>
      </c>
      <c r="Q987" s="13" t="str">
        <f t="shared" si="79"/>
        <v>Evening</v>
      </c>
      <c r="R987" t="str">
        <f>IFERROR(IF(H987="conversion",VLOOKUP($A$2:$A$2367,Retargeting!$A$2:$B$1703,2,FALSE),""),"No")</f>
        <v/>
      </c>
      <c r="S987" t="str">
        <f>IFERROR(IF(H987="conversion",VLOOKUP($A$2:$A$2367,Prospecting!$A$2:$B$427,2,FALSE),""),"No")</f>
        <v/>
      </c>
    </row>
    <row r="988" spans="1:19" x14ac:dyDescent="0.2">
      <c r="A988">
        <v>112</v>
      </c>
      <c r="B988" s="1">
        <v>43470.710416666669</v>
      </c>
      <c r="C988" s="7">
        <f t="shared" si="75"/>
        <v>7</v>
      </c>
      <c r="D988" s="1" t="str">
        <f>VLOOKUP($C$2:$C$2367,Weekday!$A$1:$B$8,2,FALSE)</f>
        <v>Saturday</v>
      </c>
      <c r="E988" t="s">
        <v>351</v>
      </c>
      <c r="F988" t="s">
        <v>346</v>
      </c>
      <c r="G988" t="s">
        <v>19</v>
      </c>
      <c r="H988" t="s">
        <v>9</v>
      </c>
      <c r="I988" t="s">
        <v>34</v>
      </c>
      <c r="J988" t="s">
        <v>22</v>
      </c>
      <c r="K988" t="s">
        <v>12</v>
      </c>
      <c r="L988" t="s">
        <v>18</v>
      </c>
      <c r="M988" s="13" t="str">
        <f>VLOOKUP($L$2:$L$2367,Agenumeric!$A$1:$B$6,2,FALSE)</f>
        <v>45_54</v>
      </c>
      <c r="N988" s="13">
        <f t="shared" si="76"/>
        <v>0</v>
      </c>
      <c r="O988" s="13" t="str">
        <f t="shared" si="77"/>
        <v>Weekend</v>
      </c>
      <c r="P988" s="13">
        <f t="shared" si="78"/>
        <v>17</v>
      </c>
      <c r="Q988" s="13" t="str">
        <f t="shared" si="79"/>
        <v>Evening</v>
      </c>
      <c r="R988" t="str">
        <f>IFERROR(IF(H988="conversion",VLOOKUP($A$2:$A$2367,Retargeting!$A$2:$B$1703,2,FALSE),""),"No")</f>
        <v/>
      </c>
      <c r="S988" t="str">
        <f>IFERROR(IF(H988="conversion",VLOOKUP($A$2:$A$2367,Prospecting!$A$2:$B$427,2,FALSE),""),"No")</f>
        <v/>
      </c>
    </row>
    <row r="989" spans="1:19" x14ac:dyDescent="0.2">
      <c r="A989">
        <v>112</v>
      </c>
      <c r="B989" s="1">
        <v>43474.8125</v>
      </c>
      <c r="C989" s="7">
        <f t="shared" si="75"/>
        <v>4</v>
      </c>
      <c r="D989" s="1" t="str">
        <f>VLOOKUP($C$2:$C$2367,Weekday!$A$1:$B$8,2,FALSE)</f>
        <v>Wednesday</v>
      </c>
      <c r="E989" t="s">
        <v>351</v>
      </c>
      <c r="F989" t="s">
        <v>346</v>
      </c>
      <c r="G989" t="s">
        <v>19</v>
      </c>
      <c r="H989" t="s">
        <v>9</v>
      </c>
      <c r="I989" t="s">
        <v>28</v>
      </c>
      <c r="J989" t="s">
        <v>22</v>
      </c>
      <c r="K989" t="s">
        <v>12</v>
      </c>
      <c r="L989" t="s">
        <v>18</v>
      </c>
      <c r="M989" s="13" t="str">
        <f>VLOOKUP($L$2:$L$2367,Agenumeric!$A$1:$B$6,2,FALSE)</f>
        <v>45_54</v>
      </c>
      <c r="N989" s="13">
        <f t="shared" si="76"/>
        <v>0</v>
      </c>
      <c r="O989" s="13" t="str">
        <f t="shared" si="77"/>
        <v>Weekday</v>
      </c>
      <c r="P989" s="13">
        <f t="shared" si="78"/>
        <v>19</v>
      </c>
      <c r="Q989" s="13" t="str">
        <f t="shared" si="79"/>
        <v>Evening</v>
      </c>
      <c r="R989" t="str">
        <f>IFERROR(IF(H989="conversion",VLOOKUP($A$2:$A$2367,Retargeting!$A$2:$B$1703,2,FALSE),""),"No")</f>
        <v/>
      </c>
      <c r="S989" t="str">
        <f>IFERROR(IF(H989="conversion",VLOOKUP($A$2:$A$2367,Prospecting!$A$2:$B$427,2,FALSE),""),"No")</f>
        <v/>
      </c>
    </row>
    <row r="990" spans="1:19" x14ac:dyDescent="0.2">
      <c r="A990">
        <v>112</v>
      </c>
      <c r="B990" s="1">
        <v>43470.395138888889</v>
      </c>
      <c r="C990" s="7">
        <f t="shared" si="75"/>
        <v>7</v>
      </c>
      <c r="D990" s="1" t="str">
        <f>VLOOKUP($C$2:$C$2367,Weekday!$A$1:$B$8,2,FALSE)</f>
        <v>Saturday</v>
      </c>
      <c r="E990" t="s">
        <v>351</v>
      </c>
      <c r="F990" t="s">
        <v>346</v>
      </c>
      <c r="G990" t="s">
        <v>19</v>
      </c>
      <c r="H990" t="s">
        <v>9</v>
      </c>
      <c r="I990" t="s">
        <v>28</v>
      </c>
      <c r="J990" t="s">
        <v>22</v>
      </c>
      <c r="K990" t="s">
        <v>12</v>
      </c>
      <c r="L990" t="s">
        <v>18</v>
      </c>
      <c r="M990" s="13" t="str">
        <f>VLOOKUP($L$2:$L$2367,Agenumeric!$A$1:$B$6,2,FALSE)</f>
        <v>45_54</v>
      </c>
      <c r="N990" s="13">
        <f t="shared" si="76"/>
        <v>0</v>
      </c>
      <c r="O990" s="13" t="str">
        <f t="shared" si="77"/>
        <v>Weekend</v>
      </c>
      <c r="P990" s="13">
        <f t="shared" si="78"/>
        <v>9</v>
      </c>
      <c r="Q990" s="13" t="str">
        <f t="shared" si="79"/>
        <v>Morning</v>
      </c>
      <c r="R990" t="str">
        <f>IFERROR(IF(H990="conversion",VLOOKUP($A$2:$A$2367,Retargeting!$A$2:$B$1703,2,FALSE),""),"No")</f>
        <v/>
      </c>
      <c r="S990" t="str">
        <f>IFERROR(IF(H990="conversion",VLOOKUP($A$2:$A$2367,Prospecting!$A$2:$B$427,2,FALSE),""),"No")</f>
        <v/>
      </c>
    </row>
    <row r="991" spans="1:19" x14ac:dyDescent="0.2">
      <c r="A991">
        <v>112</v>
      </c>
      <c r="B991" s="1">
        <v>43466.480555555558</v>
      </c>
      <c r="C991" s="7">
        <f t="shared" si="75"/>
        <v>3</v>
      </c>
      <c r="D991" s="1" t="str">
        <f>VLOOKUP($C$2:$C$2367,Weekday!$A$1:$B$8,2,FALSE)</f>
        <v>Tuesday</v>
      </c>
      <c r="E991" t="s">
        <v>351</v>
      </c>
      <c r="F991" t="s">
        <v>346</v>
      </c>
      <c r="G991" t="s">
        <v>19</v>
      </c>
      <c r="H991" t="s">
        <v>9</v>
      </c>
      <c r="I991" t="s">
        <v>28</v>
      </c>
      <c r="J991" t="s">
        <v>22</v>
      </c>
      <c r="K991" t="s">
        <v>12</v>
      </c>
      <c r="L991" t="s">
        <v>18</v>
      </c>
      <c r="M991" s="13" t="str">
        <f>VLOOKUP($L$2:$L$2367,Agenumeric!$A$1:$B$6,2,FALSE)</f>
        <v>45_54</v>
      </c>
      <c r="N991" s="13">
        <f t="shared" si="76"/>
        <v>0</v>
      </c>
      <c r="O991" s="13" t="str">
        <f t="shared" si="77"/>
        <v>Weekday</v>
      </c>
      <c r="P991" s="13">
        <f t="shared" si="78"/>
        <v>11</v>
      </c>
      <c r="Q991" s="13" t="str">
        <f t="shared" si="79"/>
        <v>Morning</v>
      </c>
      <c r="R991" t="str">
        <f>IFERROR(IF(H991="conversion",VLOOKUP($A$2:$A$2367,Retargeting!$A$2:$B$1703,2,FALSE),""),"No")</f>
        <v/>
      </c>
      <c r="S991" t="str">
        <f>IFERROR(IF(H991="conversion",VLOOKUP($A$2:$A$2367,Prospecting!$A$2:$B$427,2,FALSE),""),"No")</f>
        <v/>
      </c>
    </row>
    <row r="992" spans="1:19" x14ac:dyDescent="0.2">
      <c r="A992">
        <v>112</v>
      </c>
      <c r="B992" s="1">
        <v>43469.86041666667</v>
      </c>
      <c r="C992" s="7">
        <f t="shared" si="75"/>
        <v>6</v>
      </c>
      <c r="D992" s="1" t="str">
        <f>VLOOKUP($C$2:$C$2367,Weekday!$A$1:$B$8,2,FALSE)</f>
        <v>Friday</v>
      </c>
      <c r="E992" t="s">
        <v>351</v>
      </c>
      <c r="F992" t="s">
        <v>346</v>
      </c>
      <c r="G992" t="s">
        <v>19</v>
      </c>
      <c r="H992" t="s">
        <v>9</v>
      </c>
      <c r="I992" t="s">
        <v>28</v>
      </c>
      <c r="J992" t="s">
        <v>22</v>
      </c>
      <c r="K992" t="s">
        <v>12</v>
      </c>
      <c r="L992" t="s">
        <v>18</v>
      </c>
      <c r="M992" s="13" t="str">
        <f>VLOOKUP($L$2:$L$2367,Agenumeric!$A$1:$B$6,2,FALSE)</f>
        <v>45_54</v>
      </c>
      <c r="N992" s="13">
        <f t="shared" si="76"/>
        <v>0</v>
      </c>
      <c r="O992" s="13" t="str">
        <f t="shared" si="77"/>
        <v>Weekday</v>
      </c>
      <c r="P992" s="13">
        <f t="shared" si="78"/>
        <v>20</v>
      </c>
      <c r="Q992" s="13" t="str">
        <f t="shared" si="79"/>
        <v>Evening</v>
      </c>
      <c r="R992" t="str">
        <f>IFERROR(IF(H992="conversion",VLOOKUP($A$2:$A$2367,Retargeting!$A$2:$B$1703,2,FALSE),""),"No")</f>
        <v/>
      </c>
      <c r="S992" t="str">
        <f>IFERROR(IF(H992="conversion",VLOOKUP($A$2:$A$2367,Prospecting!$A$2:$B$427,2,FALSE),""),"No")</f>
        <v/>
      </c>
    </row>
    <row r="993" spans="1:19" x14ac:dyDescent="0.2">
      <c r="A993">
        <v>112</v>
      </c>
      <c r="B993" s="1">
        <v>43484.620138888888</v>
      </c>
      <c r="C993" s="7">
        <f t="shared" si="75"/>
        <v>7</v>
      </c>
      <c r="D993" s="1" t="str">
        <f>VLOOKUP($C$2:$C$2367,Weekday!$A$1:$B$8,2,FALSE)</f>
        <v>Saturday</v>
      </c>
      <c r="E993" t="s">
        <v>351</v>
      </c>
      <c r="F993" t="s">
        <v>346</v>
      </c>
      <c r="G993" t="s">
        <v>19</v>
      </c>
      <c r="H993" t="s">
        <v>9</v>
      </c>
      <c r="I993" t="s">
        <v>28</v>
      </c>
      <c r="J993" t="s">
        <v>22</v>
      </c>
      <c r="K993" t="s">
        <v>12</v>
      </c>
      <c r="L993" t="s">
        <v>18</v>
      </c>
      <c r="M993" s="13" t="str">
        <f>VLOOKUP($L$2:$L$2367,Agenumeric!$A$1:$B$6,2,FALSE)</f>
        <v>45_54</v>
      </c>
      <c r="N993" s="13">
        <f t="shared" si="76"/>
        <v>0</v>
      </c>
      <c r="O993" s="13" t="str">
        <f t="shared" si="77"/>
        <v>Weekend</v>
      </c>
      <c r="P993" s="13">
        <f t="shared" si="78"/>
        <v>14</v>
      </c>
      <c r="Q993" s="13" t="str">
        <f t="shared" si="79"/>
        <v>Afternoon</v>
      </c>
      <c r="R993" t="str">
        <f>IFERROR(IF(H993="conversion",VLOOKUP($A$2:$A$2367,Retargeting!$A$2:$B$1703,2,FALSE),""),"No")</f>
        <v/>
      </c>
      <c r="S993" t="str">
        <f>IFERROR(IF(H993="conversion",VLOOKUP($A$2:$A$2367,Prospecting!$A$2:$B$427,2,FALSE),""),"No")</f>
        <v/>
      </c>
    </row>
    <row r="994" spans="1:19" x14ac:dyDescent="0.2">
      <c r="A994">
        <v>112</v>
      </c>
      <c r="B994" s="1">
        <v>43473.759722222225</v>
      </c>
      <c r="C994" s="7">
        <f t="shared" si="75"/>
        <v>3</v>
      </c>
      <c r="D994" s="1" t="str">
        <f>VLOOKUP($C$2:$C$2367,Weekday!$A$1:$B$8,2,FALSE)</f>
        <v>Tuesday</v>
      </c>
      <c r="E994" t="s">
        <v>351</v>
      </c>
      <c r="F994" t="s">
        <v>346</v>
      </c>
      <c r="G994" t="s">
        <v>19</v>
      </c>
      <c r="H994" t="s">
        <v>9</v>
      </c>
      <c r="I994" t="s">
        <v>28</v>
      </c>
      <c r="J994" t="s">
        <v>22</v>
      </c>
      <c r="K994" t="s">
        <v>12</v>
      </c>
      <c r="L994" t="s">
        <v>18</v>
      </c>
      <c r="M994" s="13" t="str">
        <f>VLOOKUP($L$2:$L$2367,Agenumeric!$A$1:$B$6,2,FALSE)</f>
        <v>45_54</v>
      </c>
      <c r="N994" s="13">
        <f t="shared" si="76"/>
        <v>0</v>
      </c>
      <c r="O994" s="13" t="str">
        <f t="shared" si="77"/>
        <v>Weekday</v>
      </c>
      <c r="P994" s="13">
        <f t="shared" si="78"/>
        <v>18</v>
      </c>
      <c r="Q994" s="13" t="str">
        <f t="shared" si="79"/>
        <v>Evening</v>
      </c>
      <c r="R994" t="str">
        <f>IFERROR(IF(H994="conversion",VLOOKUP($A$2:$A$2367,Retargeting!$A$2:$B$1703,2,FALSE),""),"No")</f>
        <v/>
      </c>
      <c r="S994" t="str">
        <f>IFERROR(IF(H994="conversion",VLOOKUP($A$2:$A$2367,Prospecting!$A$2:$B$427,2,FALSE),""),"No")</f>
        <v/>
      </c>
    </row>
    <row r="995" spans="1:19" x14ac:dyDescent="0.2">
      <c r="A995">
        <v>112</v>
      </c>
      <c r="B995" s="1">
        <v>43490.538194444445</v>
      </c>
      <c r="C995" s="7">
        <f t="shared" si="75"/>
        <v>6</v>
      </c>
      <c r="D995" s="1" t="str">
        <f>VLOOKUP($C$2:$C$2367,Weekday!$A$1:$B$8,2,FALSE)</f>
        <v>Friday</v>
      </c>
      <c r="E995" t="s">
        <v>351</v>
      </c>
      <c r="F995" t="s">
        <v>346</v>
      </c>
      <c r="G995" t="s">
        <v>19</v>
      </c>
      <c r="H995" t="s">
        <v>20</v>
      </c>
      <c r="I995" t="s">
        <v>28</v>
      </c>
      <c r="J995" t="s">
        <v>22</v>
      </c>
      <c r="K995" t="s">
        <v>12</v>
      </c>
      <c r="L995" t="s">
        <v>18</v>
      </c>
      <c r="M995" s="13" t="str">
        <f>VLOOKUP($L$2:$L$2367,Agenumeric!$A$1:$B$6,2,FALSE)</f>
        <v>45_54</v>
      </c>
      <c r="N995" s="13">
        <f t="shared" si="76"/>
        <v>0</v>
      </c>
      <c r="O995" s="13" t="str">
        <f t="shared" si="77"/>
        <v>Weekday</v>
      </c>
      <c r="P995" s="13">
        <f t="shared" si="78"/>
        <v>12</v>
      </c>
      <c r="Q995" s="13" t="str">
        <f t="shared" si="79"/>
        <v>Afternoon</v>
      </c>
      <c r="R995" t="str">
        <f>IFERROR(IF(H995="conversion",VLOOKUP($A$2:$A$2367,Retargeting!$A$2:$B$1703,2,FALSE),""),"No")</f>
        <v/>
      </c>
      <c r="S995" t="str">
        <f>IFERROR(IF(H995="conversion",VLOOKUP($A$2:$A$2367,Prospecting!$A$2:$B$427,2,FALSE),""),"No")</f>
        <v/>
      </c>
    </row>
    <row r="996" spans="1:19" x14ac:dyDescent="0.2">
      <c r="A996">
        <v>112</v>
      </c>
      <c r="B996" s="1">
        <v>43470.37777777778</v>
      </c>
      <c r="C996" s="7">
        <f t="shared" si="75"/>
        <v>7</v>
      </c>
      <c r="D996" s="1" t="str">
        <f>VLOOKUP($C$2:$C$2367,Weekday!$A$1:$B$8,2,FALSE)</f>
        <v>Saturday</v>
      </c>
      <c r="E996" t="s">
        <v>351</v>
      </c>
      <c r="F996" t="s">
        <v>346</v>
      </c>
      <c r="G996" t="s">
        <v>19</v>
      </c>
      <c r="H996" t="s">
        <v>9</v>
      </c>
      <c r="I996" t="s">
        <v>28</v>
      </c>
      <c r="J996" t="s">
        <v>22</v>
      </c>
      <c r="K996" t="s">
        <v>12</v>
      </c>
      <c r="L996" t="s">
        <v>18</v>
      </c>
      <c r="M996" s="13" t="str">
        <f>VLOOKUP($L$2:$L$2367,Agenumeric!$A$1:$B$6,2,FALSE)</f>
        <v>45_54</v>
      </c>
      <c r="N996" s="13">
        <f t="shared" si="76"/>
        <v>0</v>
      </c>
      <c r="O996" s="13" t="str">
        <f t="shared" si="77"/>
        <v>Weekend</v>
      </c>
      <c r="P996" s="13">
        <f t="shared" si="78"/>
        <v>9</v>
      </c>
      <c r="Q996" s="13" t="str">
        <f t="shared" si="79"/>
        <v>Morning</v>
      </c>
      <c r="R996" t="str">
        <f>IFERROR(IF(H996="conversion",VLOOKUP($A$2:$A$2367,Retargeting!$A$2:$B$1703,2,FALSE),""),"No")</f>
        <v/>
      </c>
      <c r="S996" t="str">
        <f>IFERROR(IF(H996="conversion",VLOOKUP($A$2:$A$2367,Prospecting!$A$2:$B$427,2,FALSE),""),"No")</f>
        <v/>
      </c>
    </row>
    <row r="997" spans="1:19" x14ac:dyDescent="0.2">
      <c r="A997">
        <v>112</v>
      </c>
      <c r="B997" s="1">
        <v>43466.481249999997</v>
      </c>
      <c r="C997" s="7">
        <f t="shared" si="75"/>
        <v>3</v>
      </c>
      <c r="D997" s="1" t="str">
        <f>VLOOKUP($C$2:$C$2367,Weekday!$A$1:$B$8,2,FALSE)</f>
        <v>Tuesday</v>
      </c>
      <c r="E997" t="s">
        <v>351</v>
      </c>
      <c r="F997" t="s">
        <v>346</v>
      </c>
      <c r="G997" t="s">
        <v>19</v>
      </c>
      <c r="H997" t="s">
        <v>9</v>
      </c>
      <c r="I997" t="s">
        <v>28</v>
      </c>
      <c r="J997" t="s">
        <v>22</v>
      </c>
      <c r="K997" t="s">
        <v>12</v>
      </c>
      <c r="L997" t="s">
        <v>18</v>
      </c>
      <c r="M997" s="13" t="str">
        <f>VLOOKUP($L$2:$L$2367,Agenumeric!$A$1:$B$6,2,FALSE)</f>
        <v>45_54</v>
      </c>
      <c r="N997" s="13">
        <f t="shared" si="76"/>
        <v>0</v>
      </c>
      <c r="O997" s="13" t="str">
        <f t="shared" si="77"/>
        <v>Weekday</v>
      </c>
      <c r="P997" s="13">
        <f t="shared" si="78"/>
        <v>11</v>
      </c>
      <c r="Q997" s="13" t="str">
        <f t="shared" si="79"/>
        <v>Morning</v>
      </c>
      <c r="R997" t="str">
        <f>IFERROR(IF(H997="conversion",VLOOKUP($A$2:$A$2367,Retargeting!$A$2:$B$1703,2,FALSE),""),"No")</f>
        <v/>
      </c>
      <c r="S997" t="str">
        <f>IFERROR(IF(H997="conversion",VLOOKUP($A$2:$A$2367,Prospecting!$A$2:$B$427,2,FALSE),""),"No")</f>
        <v/>
      </c>
    </row>
    <row r="998" spans="1:19" x14ac:dyDescent="0.2">
      <c r="A998">
        <v>112</v>
      </c>
      <c r="B998" s="1">
        <v>43473.760416666664</v>
      </c>
      <c r="C998" s="7">
        <f t="shared" si="75"/>
        <v>3</v>
      </c>
      <c r="D998" s="1" t="str">
        <f>VLOOKUP($C$2:$C$2367,Weekday!$A$1:$B$8,2,FALSE)</f>
        <v>Tuesday</v>
      </c>
      <c r="E998" t="s">
        <v>351</v>
      </c>
      <c r="F998" t="s">
        <v>346</v>
      </c>
      <c r="G998" t="s">
        <v>19</v>
      </c>
      <c r="H998" t="s">
        <v>9</v>
      </c>
      <c r="I998" t="s">
        <v>28</v>
      </c>
      <c r="J998" t="s">
        <v>29</v>
      </c>
      <c r="K998" t="s">
        <v>12</v>
      </c>
      <c r="L998" t="s">
        <v>18</v>
      </c>
      <c r="M998" s="13" t="str">
        <f>VLOOKUP($L$2:$L$2367,Agenumeric!$A$1:$B$6,2,FALSE)</f>
        <v>45_54</v>
      </c>
      <c r="N998" s="13">
        <f t="shared" si="76"/>
        <v>0</v>
      </c>
      <c r="O998" s="13" t="str">
        <f t="shared" si="77"/>
        <v>Weekday</v>
      </c>
      <c r="P998" s="13">
        <f t="shared" si="78"/>
        <v>18</v>
      </c>
      <c r="Q998" s="13" t="str">
        <f t="shared" si="79"/>
        <v>Evening</v>
      </c>
      <c r="R998" t="str">
        <f>IFERROR(IF(H998="conversion",VLOOKUP($A$2:$A$2367,Retargeting!$A$2:$B$1703,2,FALSE),""),"No")</f>
        <v/>
      </c>
      <c r="S998" t="str">
        <f>IFERROR(IF(H998="conversion",VLOOKUP($A$2:$A$2367,Prospecting!$A$2:$B$427,2,FALSE),""),"No")</f>
        <v/>
      </c>
    </row>
    <row r="999" spans="1:19" x14ac:dyDescent="0.2">
      <c r="A999">
        <v>112</v>
      </c>
      <c r="B999" s="1">
        <v>43466.970833333333</v>
      </c>
      <c r="C999" s="7">
        <f t="shared" si="75"/>
        <v>3</v>
      </c>
      <c r="D999" s="1" t="str">
        <f>VLOOKUP($C$2:$C$2367,Weekday!$A$1:$B$8,2,FALSE)</f>
        <v>Tuesday</v>
      </c>
      <c r="E999" t="s">
        <v>351</v>
      </c>
      <c r="F999" t="s">
        <v>346</v>
      </c>
      <c r="G999" t="s">
        <v>19</v>
      </c>
      <c r="H999" t="s">
        <v>9</v>
      </c>
      <c r="I999" t="s">
        <v>28</v>
      </c>
      <c r="J999" t="s">
        <v>29</v>
      </c>
      <c r="K999" t="s">
        <v>12</v>
      </c>
      <c r="L999" t="s">
        <v>18</v>
      </c>
      <c r="M999" s="13" t="str">
        <f>VLOOKUP($L$2:$L$2367,Agenumeric!$A$1:$B$6,2,FALSE)</f>
        <v>45_54</v>
      </c>
      <c r="N999" s="13">
        <f t="shared" si="76"/>
        <v>0</v>
      </c>
      <c r="O999" s="13" t="str">
        <f t="shared" si="77"/>
        <v>Weekday</v>
      </c>
      <c r="P999" s="13">
        <f t="shared" si="78"/>
        <v>23</v>
      </c>
      <c r="Q999" s="13" t="str">
        <f t="shared" si="79"/>
        <v>Evening</v>
      </c>
      <c r="R999" t="str">
        <f>IFERROR(IF(H999="conversion",VLOOKUP($A$2:$A$2367,Retargeting!$A$2:$B$1703,2,FALSE),""),"No")</f>
        <v/>
      </c>
      <c r="S999" t="str">
        <f>IFERROR(IF(H999="conversion",VLOOKUP($A$2:$A$2367,Prospecting!$A$2:$B$427,2,FALSE),""),"No")</f>
        <v/>
      </c>
    </row>
    <row r="1000" spans="1:19" x14ac:dyDescent="0.2">
      <c r="A1000">
        <v>112</v>
      </c>
      <c r="B1000" s="1">
        <v>43470.400694444441</v>
      </c>
      <c r="C1000" s="7">
        <f t="shared" si="75"/>
        <v>7</v>
      </c>
      <c r="D1000" s="1" t="str">
        <f>VLOOKUP($C$2:$C$2367,Weekday!$A$1:$B$8,2,FALSE)</f>
        <v>Saturday</v>
      </c>
      <c r="E1000" t="s">
        <v>351</v>
      </c>
      <c r="F1000" t="s">
        <v>346</v>
      </c>
      <c r="G1000" t="s">
        <v>19</v>
      </c>
      <c r="H1000" t="s">
        <v>9</v>
      </c>
      <c r="I1000" t="s">
        <v>28</v>
      </c>
      <c r="J1000" t="s">
        <v>29</v>
      </c>
      <c r="K1000" t="s">
        <v>12</v>
      </c>
      <c r="L1000" t="s">
        <v>18</v>
      </c>
      <c r="M1000" s="13" t="str">
        <f>VLOOKUP($L$2:$L$2367,Agenumeric!$A$1:$B$6,2,FALSE)</f>
        <v>45_54</v>
      </c>
      <c r="N1000" s="13">
        <f t="shared" si="76"/>
        <v>0</v>
      </c>
      <c r="O1000" s="13" t="str">
        <f t="shared" si="77"/>
        <v>Weekend</v>
      </c>
      <c r="P1000" s="13">
        <f t="shared" si="78"/>
        <v>9</v>
      </c>
      <c r="Q1000" s="13" t="str">
        <f t="shared" si="79"/>
        <v>Morning</v>
      </c>
      <c r="R1000" t="str">
        <f>IFERROR(IF(H1000="conversion",VLOOKUP($A$2:$A$2367,Retargeting!$A$2:$B$1703,2,FALSE),""),"No")</f>
        <v/>
      </c>
      <c r="S1000" t="str">
        <f>IFERROR(IF(H1000="conversion",VLOOKUP($A$2:$A$2367,Prospecting!$A$2:$B$427,2,FALSE),""),"No")</f>
        <v/>
      </c>
    </row>
    <row r="1001" spans="1:19" x14ac:dyDescent="0.2">
      <c r="A1001">
        <v>112</v>
      </c>
      <c r="B1001" s="1">
        <v>43469.953472222223</v>
      </c>
      <c r="C1001" s="7">
        <f t="shared" si="75"/>
        <v>6</v>
      </c>
      <c r="D1001" s="1" t="str">
        <f>VLOOKUP($C$2:$C$2367,Weekday!$A$1:$B$8,2,FALSE)</f>
        <v>Friday</v>
      </c>
      <c r="E1001" t="s">
        <v>351</v>
      </c>
      <c r="F1001" t="s">
        <v>346</v>
      </c>
      <c r="G1001" t="s">
        <v>19</v>
      </c>
      <c r="H1001" t="s">
        <v>9</v>
      </c>
      <c r="I1001" t="s">
        <v>28</v>
      </c>
      <c r="J1001" t="s">
        <v>29</v>
      </c>
      <c r="K1001" t="s">
        <v>12</v>
      </c>
      <c r="L1001" t="s">
        <v>18</v>
      </c>
      <c r="M1001" s="13" t="str">
        <f>VLOOKUP($L$2:$L$2367,Agenumeric!$A$1:$B$6,2,FALSE)</f>
        <v>45_54</v>
      </c>
      <c r="N1001" s="13">
        <f t="shared" si="76"/>
        <v>0</v>
      </c>
      <c r="O1001" s="13" t="str">
        <f t="shared" si="77"/>
        <v>Weekday</v>
      </c>
      <c r="P1001" s="13">
        <f t="shared" si="78"/>
        <v>22</v>
      </c>
      <c r="Q1001" s="13" t="str">
        <f t="shared" si="79"/>
        <v>Evening</v>
      </c>
      <c r="R1001" t="str">
        <f>IFERROR(IF(H1001="conversion",VLOOKUP($A$2:$A$2367,Retargeting!$A$2:$B$1703,2,FALSE),""),"No")</f>
        <v/>
      </c>
      <c r="S1001" t="str">
        <f>IFERROR(IF(H1001="conversion",VLOOKUP($A$2:$A$2367,Prospecting!$A$2:$B$427,2,FALSE),""),"No")</f>
        <v/>
      </c>
    </row>
    <row r="1002" spans="1:19" x14ac:dyDescent="0.2">
      <c r="A1002">
        <v>112</v>
      </c>
      <c r="B1002" s="1">
        <v>43474.517361111109</v>
      </c>
      <c r="C1002" s="7">
        <f t="shared" si="75"/>
        <v>4</v>
      </c>
      <c r="D1002" s="1" t="str">
        <f>VLOOKUP($C$2:$C$2367,Weekday!$A$1:$B$8,2,FALSE)</f>
        <v>Wednesday</v>
      </c>
      <c r="E1002" t="s">
        <v>351</v>
      </c>
      <c r="F1002" t="s">
        <v>346</v>
      </c>
      <c r="G1002" t="s">
        <v>19</v>
      </c>
      <c r="H1002" t="s">
        <v>9</v>
      </c>
      <c r="I1002" t="s">
        <v>28</v>
      </c>
      <c r="J1002" t="s">
        <v>29</v>
      </c>
      <c r="K1002" t="s">
        <v>12</v>
      </c>
      <c r="L1002" t="s">
        <v>18</v>
      </c>
      <c r="M1002" s="13" t="str">
        <f>VLOOKUP($L$2:$L$2367,Agenumeric!$A$1:$B$6,2,FALSE)</f>
        <v>45_54</v>
      </c>
      <c r="N1002" s="13">
        <f t="shared" si="76"/>
        <v>0</v>
      </c>
      <c r="O1002" s="13" t="str">
        <f t="shared" si="77"/>
        <v>Weekday</v>
      </c>
      <c r="P1002" s="13">
        <f t="shared" si="78"/>
        <v>12</v>
      </c>
      <c r="Q1002" s="13" t="str">
        <f t="shared" si="79"/>
        <v>Afternoon</v>
      </c>
      <c r="R1002" t="str">
        <f>IFERROR(IF(H1002="conversion",VLOOKUP($A$2:$A$2367,Retargeting!$A$2:$B$1703,2,FALSE),""),"No")</f>
        <v/>
      </c>
      <c r="S1002" t="str">
        <f>IFERROR(IF(H1002="conversion",VLOOKUP($A$2:$A$2367,Prospecting!$A$2:$B$427,2,FALSE),""),"No")</f>
        <v/>
      </c>
    </row>
    <row r="1003" spans="1:19" x14ac:dyDescent="0.2">
      <c r="A1003">
        <v>112</v>
      </c>
      <c r="B1003" s="1">
        <v>43469.759722222225</v>
      </c>
      <c r="C1003" s="7">
        <f t="shared" si="75"/>
        <v>6</v>
      </c>
      <c r="D1003" s="1" t="str">
        <f>VLOOKUP($C$2:$C$2367,Weekday!$A$1:$B$8,2,FALSE)</f>
        <v>Friday</v>
      </c>
      <c r="E1003" t="s">
        <v>351</v>
      </c>
      <c r="F1003" t="s">
        <v>346</v>
      </c>
      <c r="G1003" t="s">
        <v>19</v>
      </c>
      <c r="H1003" t="s">
        <v>9</v>
      </c>
      <c r="I1003" t="s">
        <v>28</v>
      </c>
      <c r="J1003" t="s">
        <v>29</v>
      </c>
      <c r="K1003" t="s">
        <v>12</v>
      </c>
      <c r="L1003" t="s">
        <v>18</v>
      </c>
      <c r="M1003" s="13" t="str">
        <f>VLOOKUP($L$2:$L$2367,Agenumeric!$A$1:$B$6,2,FALSE)</f>
        <v>45_54</v>
      </c>
      <c r="N1003" s="13">
        <f t="shared" si="76"/>
        <v>0</v>
      </c>
      <c r="O1003" s="13" t="str">
        <f t="shared" si="77"/>
        <v>Weekday</v>
      </c>
      <c r="P1003" s="13">
        <f t="shared" si="78"/>
        <v>18</v>
      </c>
      <c r="Q1003" s="13" t="str">
        <f t="shared" si="79"/>
        <v>Evening</v>
      </c>
      <c r="R1003" t="str">
        <f>IFERROR(IF(H1003="conversion",VLOOKUP($A$2:$A$2367,Retargeting!$A$2:$B$1703,2,FALSE),""),"No")</f>
        <v/>
      </c>
      <c r="S1003" t="str">
        <f>IFERROR(IF(H1003="conversion",VLOOKUP($A$2:$A$2367,Prospecting!$A$2:$B$427,2,FALSE),""),"No")</f>
        <v/>
      </c>
    </row>
    <row r="1004" spans="1:19" x14ac:dyDescent="0.2">
      <c r="A1004">
        <v>112</v>
      </c>
      <c r="B1004" s="1">
        <v>43469.95416666667</v>
      </c>
      <c r="C1004" s="7">
        <f t="shared" si="75"/>
        <v>6</v>
      </c>
      <c r="D1004" s="1" t="str">
        <f>VLOOKUP($C$2:$C$2367,Weekday!$A$1:$B$8,2,FALSE)</f>
        <v>Friday</v>
      </c>
      <c r="E1004" t="s">
        <v>351</v>
      </c>
      <c r="F1004" t="s">
        <v>346</v>
      </c>
      <c r="G1004" t="s">
        <v>19</v>
      </c>
      <c r="H1004" t="s">
        <v>9</v>
      </c>
      <c r="I1004" t="s">
        <v>28</v>
      </c>
      <c r="J1004" t="s">
        <v>29</v>
      </c>
      <c r="K1004" t="s">
        <v>12</v>
      </c>
      <c r="L1004" t="s">
        <v>18</v>
      </c>
      <c r="M1004" s="13" t="str">
        <f>VLOOKUP($L$2:$L$2367,Agenumeric!$A$1:$B$6,2,FALSE)</f>
        <v>45_54</v>
      </c>
      <c r="N1004" s="13">
        <f t="shared" si="76"/>
        <v>0</v>
      </c>
      <c r="O1004" s="13" t="str">
        <f t="shared" si="77"/>
        <v>Weekday</v>
      </c>
      <c r="P1004" s="13">
        <f t="shared" si="78"/>
        <v>22</v>
      </c>
      <c r="Q1004" s="13" t="str">
        <f t="shared" si="79"/>
        <v>Evening</v>
      </c>
      <c r="R1004" t="str">
        <f>IFERROR(IF(H1004="conversion",VLOOKUP($A$2:$A$2367,Retargeting!$A$2:$B$1703,2,FALSE),""),"No")</f>
        <v/>
      </c>
      <c r="S1004" t="str">
        <f>IFERROR(IF(H1004="conversion",VLOOKUP($A$2:$A$2367,Prospecting!$A$2:$B$427,2,FALSE),""),"No")</f>
        <v/>
      </c>
    </row>
    <row r="1005" spans="1:19" x14ac:dyDescent="0.2">
      <c r="A1005">
        <v>112</v>
      </c>
      <c r="B1005" s="1">
        <v>43469.859722222223</v>
      </c>
      <c r="C1005" s="7">
        <f t="shared" si="75"/>
        <v>6</v>
      </c>
      <c r="D1005" s="1" t="str">
        <f>VLOOKUP($C$2:$C$2367,Weekday!$A$1:$B$8,2,FALSE)</f>
        <v>Friday</v>
      </c>
      <c r="E1005" t="s">
        <v>351</v>
      </c>
      <c r="F1005" t="s">
        <v>346</v>
      </c>
      <c r="G1005" t="s">
        <v>19</v>
      </c>
      <c r="H1005" t="s">
        <v>9</v>
      </c>
      <c r="I1005" t="s">
        <v>28</v>
      </c>
      <c r="J1005" t="s">
        <v>29</v>
      </c>
      <c r="K1005" t="s">
        <v>12</v>
      </c>
      <c r="L1005" t="s">
        <v>18</v>
      </c>
      <c r="M1005" s="13" t="str">
        <f>VLOOKUP($L$2:$L$2367,Agenumeric!$A$1:$B$6,2,FALSE)</f>
        <v>45_54</v>
      </c>
      <c r="N1005" s="13">
        <f t="shared" si="76"/>
        <v>0</v>
      </c>
      <c r="O1005" s="13" t="str">
        <f t="shared" si="77"/>
        <v>Weekday</v>
      </c>
      <c r="P1005" s="13">
        <f t="shared" si="78"/>
        <v>20</v>
      </c>
      <c r="Q1005" s="13" t="str">
        <f t="shared" si="79"/>
        <v>Evening</v>
      </c>
      <c r="R1005" t="str">
        <f>IFERROR(IF(H1005="conversion",VLOOKUP($A$2:$A$2367,Retargeting!$A$2:$B$1703,2,FALSE),""),"No")</f>
        <v/>
      </c>
      <c r="S1005" t="str">
        <f>IFERROR(IF(H1005="conversion",VLOOKUP($A$2:$A$2367,Prospecting!$A$2:$B$427,2,FALSE),""),"No")</f>
        <v/>
      </c>
    </row>
    <row r="1006" spans="1:19" x14ac:dyDescent="0.2">
      <c r="A1006">
        <v>112</v>
      </c>
      <c r="B1006" s="1">
        <v>43470.400694444441</v>
      </c>
      <c r="C1006" s="7">
        <f t="shared" si="75"/>
        <v>7</v>
      </c>
      <c r="D1006" s="1" t="str">
        <f>VLOOKUP($C$2:$C$2367,Weekday!$A$1:$B$8,2,FALSE)</f>
        <v>Saturday</v>
      </c>
      <c r="E1006" t="s">
        <v>351</v>
      </c>
      <c r="F1006" t="s">
        <v>346</v>
      </c>
      <c r="G1006" t="s">
        <v>19</v>
      </c>
      <c r="H1006" t="s">
        <v>9</v>
      </c>
      <c r="I1006" t="s">
        <v>28</v>
      </c>
      <c r="J1006" t="s">
        <v>29</v>
      </c>
      <c r="K1006" t="s">
        <v>12</v>
      </c>
      <c r="L1006" t="s">
        <v>18</v>
      </c>
      <c r="M1006" s="13" t="str">
        <f>VLOOKUP($L$2:$L$2367,Agenumeric!$A$1:$B$6,2,FALSE)</f>
        <v>45_54</v>
      </c>
      <c r="N1006" s="13">
        <f t="shared" si="76"/>
        <v>0</v>
      </c>
      <c r="O1006" s="13" t="str">
        <f t="shared" si="77"/>
        <v>Weekend</v>
      </c>
      <c r="P1006" s="13">
        <f t="shared" si="78"/>
        <v>9</v>
      </c>
      <c r="Q1006" s="13" t="str">
        <f t="shared" si="79"/>
        <v>Morning</v>
      </c>
      <c r="R1006" t="str">
        <f>IFERROR(IF(H1006="conversion",VLOOKUP($A$2:$A$2367,Retargeting!$A$2:$B$1703,2,FALSE),""),"No")</f>
        <v/>
      </c>
      <c r="S1006" t="str">
        <f>IFERROR(IF(H1006="conversion",VLOOKUP($A$2:$A$2367,Prospecting!$A$2:$B$427,2,FALSE),""),"No")</f>
        <v/>
      </c>
    </row>
    <row r="1007" spans="1:19" x14ac:dyDescent="0.2">
      <c r="A1007">
        <v>112</v>
      </c>
      <c r="B1007" s="1">
        <v>43489.732638888891</v>
      </c>
      <c r="C1007" s="7">
        <f t="shared" si="75"/>
        <v>5</v>
      </c>
      <c r="D1007" s="1" t="str">
        <f>VLOOKUP($C$2:$C$2367,Weekday!$A$1:$B$8,2,FALSE)</f>
        <v>Thursday</v>
      </c>
      <c r="E1007" t="s">
        <v>351</v>
      </c>
      <c r="F1007" t="s">
        <v>346</v>
      </c>
      <c r="G1007" t="s">
        <v>19</v>
      </c>
      <c r="H1007" t="s">
        <v>9</v>
      </c>
      <c r="I1007" t="s">
        <v>28</v>
      </c>
      <c r="J1007" t="s">
        <v>29</v>
      </c>
      <c r="K1007" t="s">
        <v>12</v>
      </c>
      <c r="L1007" t="s">
        <v>18</v>
      </c>
      <c r="M1007" s="13" t="str">
        <f>VLOOKUP($L$2:$L$2367,Agenumeric!$A$1:$B$6,2,FALSE)</f>
        <v>45_54</v>
      </c>
      <c r="N1007" s="13">
        <f t="shared" si="76"/>
        <v>0</v>
      </c>
      <c r="O1007" s="13" t="str">
        <f t="shared" si="77"/>
        <v>Weekday</v>
      </c>
      <c r="P1007" s="13">
        <f t="shared" si="78"/>
        <v>17</v>
      </c>
      <c r="Q1007" s="13" t="str">
        <f t="shared" si="79"/>
        <v>Evening</v>
      </c>
      <c r="R1007" t="str">
        <f>IFERROR(IF(H1007="conversion",VLOOKUP($A$2:$A$2367,Retargeting!$A$2:$B$1703,2,FALSE),""),"No")</f>
        <v/>
      </c>
      <c r="S1007" t="str">
        <f>IFERROR(IF(H1007="conversion",VLOOKUP($A$2:$A$2367,Prospecting!$A$2:$B$427,2,FALSE),""),"No")</f>
        <v/>
      </c>
    </row>
    <row r="1008" spans="1:19" x14ac:dyDescent="0.2">
      <c r="A1008">
        <v>112</v>
      </c>
      <c r="B1008" s="1">
        <v>43466.496527777781</v>
      </c>
      <c r="C1008" s="7">
        <f t="shared" si="75"/>
        <v>3</v>
      </c>
      <c r="D1008" s="1" t="str">
        <f>VLOOKUP($C$2:$C$2367,Weekday!$A$1:$B$8,2,FALSE)</f>
        <v>Tuesday</v>
      </c>
      <c r="E1008" t="s">
        <v>351</v>
      </c>
      <c r="F1008" t="s">
        <v>346</v>
      </c>
      <c r="G1008" t="s">
        <v>19</v>
      </c>
      <c r="H1008" t="s">
        <v>9</v>
      </c>
      <c r="I1008" t="s">
        <v>28</v>
      </c>
      <c r="J1008" t="s">
        <v>29</v>
      </c>
      <c r="K1008" t="s">
        <v>12</v>
      </c>
      <c r="L1008" t="s">
        <v>18</v>
      </c>
      <c r="M1008" s="13" t="str">
        <f>VLOOKUP($L$2:$L$2367,Agenumeric!$A$1:$B$6,2,FALSE)</f>
        <v>45_54</v>
      </c>
      <c r="N1008" s="13">
        <f t="shared" si="76"/>
        <v>0</v>
      </c>
      <c r="O1008" s="13" t="str">
        <f t="shared" si="77"/>
        <v>Weekday</v>
      </c>
      <c r="P1008" s="13">
        <f t="shared" si="78"/>
        <v>11</v>
      </c>
      <c r="Q1008" s="13" t="str">
        <f t="shared" si="79"/>
        <v>Morning</v>
      </c>
      <c r="R1008" t="str">
        <f>IFERROR(IF(H1008="conversion",VLOOKUP($A$2:$A$2367,Retargeting!$A$2:$B$1703,2,FALSE),""),"No")</f>
        <v/>
      </c>
      <c r="S1008" t="str">
        <f>IFERROR(IF(H1008="conversion",VLOOKUP($A$2:$A$2367,Prospecting!$A$2:$B$427,2,FALSE),""),"No")</f>
        <v/>
      </c>
    </row>
    <row r="1009" spans="1:19" x14ac:dyDescent="0.2">
      <c r="A1009">
        <v>112</v>
      </c>
      <c r="B1009" s="1">
        <v>43470.48541666667</v>
      </c>
      <c r="C1009" s="7">
        <f t="shared" si="75"/>
        <v>7</v>
      </c>
      <c r="D1009" s="1" t="str">
        <f>VLOOKUP($C$2:$C$2367,Weekday!$A$1:$B$8,2,FALSE)</f>
        <v>Saturday</v>
      </c>
      <c r="E1009" t="s">
        <v>351</v>
      </c>
      <c r="F1009" t="s">
        <v>346</v>
      </c>
      <c r="G1009" t="s">
        <v>19</v>
      </c>
      <c r="H1009" t="s">
        <v>9</v>
      </c>
      <c r="I1009" t="s">
        <v>28</v>
      </c>
      <c r="J1009" t="s">
        <v>29</v>
      </c>
      <c r="K1009" t="s">
        <v>12</v>
      </c>
      <c r="L1009" t="s">
        <v>18</v>
      </c>
      <c r="M1009" s="13" t="str">
        <f>VLOOKUP($L$2:$L$2367,Agenumeric!$A$1:$B$6,2,FALSE)</f>
        <v>45_54</v>
      </c>
      <c r="N1009" s="13">
        <f t="shared" si="76"/>
        <v>0</v>
      </c>
      <c r="O1009" s="13" t="str">
        <f t="shared" si="77"/>
        <v>Weekend</v>
      </c>
      <c r="P1009" s="13">
        <f t="shared" si="78"/>
        <v>11</v>
      </c>
      <c r="Q1009" s="13" t="str">
        <f t="shared" si="79"/>
        <v>Morning</v>
      </c>
      <c r="R1009" t="str">
        <f>IFERROR(IF(H1009="conversion",VLOOKUP($A$2:$A$2367,Retargeting!$A$2:$B$1703,2,FALSE),""),"No")</f>
        <v/>
      </c>
      <c r="S1009" t="str">
        <f>IFERROR(IF(H1009="conversion",VLOOKUP($A$2:$A$2367,Prospecting!$A$2:$B$427,2,FALSE),""),"No")</f>
        <v/>
      </c>
    </row>
    <row r="1010" spans="1:19" x14ac:dyDescent="0.2">
      <c r="A1010">
        <v>112</v>
      </c>
      <c r="B1010" s="1">
        <v>43466.530555555553</v>
      </c>
      <c r="C1010" s="7">
        <f t="shared" si="75"/>
        <v>3</v>
      </c>
      <c r="D1010" s="1" t="str">
        <f>VLOOKUP($C$2:$C$2367,Weekday!$A$1:$B$8,2,FALSE)</f>
        <v>Tuesday</v>
      </c>
      <c r="E1010" t="s">
        <v>351</v>
      </c>
      <c r="F1010" t="s">
        <v>346</v>
      </c>
      <c r="G1010" t="s">
        <v>19</v>
      </c>
      <c r="H1010" t="s">
        <v>9</v>
      </c>
      <c r="I1010" t="s">
        <v>28</v>
      </c>
      <c r="J1010" t="s">
        <v>7</v>
      </c>
      <c r="K1010" t="s">
        <v>12</v>
      </c>
      <c r="L1010" t="s">
        <v>18</v>
      </c>
      <c r="M1010" s="13" t="str">
        <f>VLOOKUP($L$2:$L$2367,Agenumeric!$A$1:$B$6,2,FALSE)</f>
        <v>45_54</v>
      </c>
      <c r="N1010" s="13">
        <f t="shared" si="76"/>
        <v>0</v>
      </c>
      <c r="O1010" s="13" t="str">
        <f t="shared" si="77"/>
        <v>Weekday</v>
      </c>
      <c r="P1010" s="13">
        <f t="shared" si="78"/>
        <v>12</v>
      </c>
      <c r="Q1010" s="13" t="str">
        <f t="shared" si="79"/>
        <v>Afternoon</v>
      </c>
      <c r="R1010" t="str">
        <f>IFERROR(IF(H1010="conversion",VLOOKUP($A$2:$A$2367,Retargeting!$A$2:$B$1703,2,FALSE),""),"No")</f>
        <v/>
      </c>
      <c r="S1010" t="str">
        <f>IFERROR(IF(H1010="conversion",VLOOKUP($A$2:$A$2367,Prospecting!$A$2:$B$427,2,FALSE),""),"No")</f>
        <v/>
      </c>
    </row>
    <row r="1011" spans="1:19" x14ac:dyDescent="0.2">
      <c r="A1011">
        <v>112</v>
      </c>
      <c r="B1011" s="1">
        <v>43475.693749999999</v>
      </c>
      <c r="C1011" s="7">
        <f t="shared" si="75"/>
        <v>5</v>
      </c>
      <c r="D1011" s="1" t="str">
        <f>VLOOKUP($C$2:$C$2367,Weekday!$A$1:$B$8,2,FALSE)</f>
        <v>Thursday</v>
      </c>
      <c r="E1011" t="s">
        <v>351</v>
      </c>
      <c r="F1011" t="s">
        <v>346</v>
      </c>
      <c r="G1011" t="s">
        <v>19</v>
      </c>
      <c r="H1011" t="s">
        <v>9</v>
      </c>
      <c r="I1011" t="s">
        <v>28</v>
      </c>
      <c r="J1011" t="s">
        <v>29</v>
      </c>
      <c r="K1011" t="s">
        <v>12</v>
      </c>
      <c r="L1011" t="s">
        <v>18</v>
      </c>
      <c r="M1011" s="13" t="str">
        <f>VLOOKUP($L$2:$L$2367,Agenumeric!$A$1:$B$6,2,FALSE)</f>
        <v>45_54</v>
      </c>
      <c r="N1011" s="13">
        <f t="shared" si="76"/>
        <v>0</v>
      </c>
      <c r="O1011" s="13" t="str">
        <f t="shared" si="77"/>
        <v>Weekday</v>
      </c>
      <c r="P1011" s="13">
        <f t="shared" si="78"/>
        <v>16</v>
      </c>
      <c r="Q1011" s="13" t="str">
        <f t="shared" si="79"/>
        <v>Afternoon</v>
      </c>
      <c r="R1011" t="str">
        <f>IFERROR(IF(H1011="conversion",VLOOKUP($A$2:$A$2367,Retargeting!$A$2:$B$1703,2,FALSE),""),"No")</f>
        <v/>
      </c>
      <c r="S1011" t="str">
        <f>IFERROR(IF(H1011="conversion",VLOOKUP($A$2:$A$2367,Prospecting!$A$2:$B$427,2,FALSE),""),"No")</f>
        <v/>
      </c>
    </row>
    <row r="1012" spans="1:19" x14ac:dyDescent="0.2">
      <c r="A1012">
        <v>112</v>
      </c>
      <c r="B1012" s="1">
        <v>43475.495833333334</v>
      </c>
      <c r="C1012" s="7">
        <f t="shared" si="75"/>
        <v>5</v>
      </c>
      <c r="D1012" s="1" t="str">
        <f>VLOOKUP($C$2:$C$2367,Weekday!$A$1:$B$8,2,FALSE)</f>
        <v>Thursday</v>
      </c>
      <c r="E1012" t="s">
        <v>351</v>
      </c>
      <c r="F1012" t="s">
        <v>346</v>
      </c>
      <c r="G1012" t="s">
        <v>19</v>
      </c>
      <c r="H1012" t="s">
        <v>9</v>
      </c>
      <c r="I1012" t="s">
        <v>28</v>
      </c>
      <c r="J1012" t="s">
        <v>29</v>
      </c>
      <c r="K1012" t="s">
        <v>12</v>
      </c>
      <c r="L1012" t="s">
        <v>18</v>
      </c>
      <c r="M1012" s="13" t="str">
        <f>VLOOKUP($L$2:$L$2367,Agenumeric!$A$1:$B$6,2,FALSE)</f>
        <v>45_54</v>
      </c>
      <c r="N1012" s="13">
        <f t="shared" si="76"/>
        <v>0</v>
      </c>
      <c r="O1012" s="13" t="str">
        <f t="shared" si="77"/>
        <v>Weekday</v>
      </c>
      <c r="P1012" s="13">
        <f t="shared" si="78"/>
        <v>11</v>
      </c>
      <c r="Q1012" s="13" t="str">
        <f t="shared" si="79"/>
        <v>Morning</v>
      </c>
      <c r="R1012" t="str">
        <f>IFERROR(IF(H1012="conversion",VLOOKUP($A$2:$A$2367,Retargeting!$A$2:$B$1703,2,FALSE),""),"No")</f>
        <v/>
      </c>
      <c r="S1012" t="str">
        <f>IFERROR(IF(H1012="conversion",VLOOKUP($A$2:$A$2367,Prospecting!$A$2:$B$427,2,FALSE),""),"No")</f>
        <v/>
      </c>
    </row>
    <row r="1013" spans="1:19" x14ac:dyDescent="0.2">
      <c r="A1013">
        <v>112</v>
      </c>
      <c r="B1013" s="1">
        <v>43470.401388888888</v>
      </c>
      <c r="C1013" s="7">
        <f t="shared" si="75"/>
        <v>7</v>
      </c>
      <c r="D1013" s="1" t="str">
        <f>VLOOKUP($C$2:$C$2367,Weekday!$A$1:$B$8,2,FALSE)</f>
        <v>Saturday</v>
      </c>
      <c r="E1013" t="s">
        <v>351</v>
      </c>
      <c r="F1013" t="s">
        <v>346</v>
      </c>
      <c r="G1013" t="s">
        <v>19</v>
      </c>
      <c r="H1013" t="s">
        <v>9</v>
      </c>
      <c r="I1013" t="s">
        <v>28</v>
      </c>
      <c r="J1013" t="s">
        <v>29</v>
      </c>
      <c r="K1013" t="s">
        <v>12</v>
      </c>
      <c r="L1013" t="s">
        <v>18</v>
      </c>
      <c r="M1013" s="13" t="str">
        <f>VLOOKUP($L$2:$L$2367,Agenumeric!$A$1:$B$6,2,FALSE)</f>
        <v>45_54</v>
      </c>
      <c r="N1013" s="13">
        <f t="shared" si="76"/>
        <v>0</v>
      </c>
      <c r="O1013" s="13" t="str">
        <f t="shared" si="77"/>
        <v>Weekend</v>
      </c>
      <c r="P1013" s="13">
        <f t="shared" si="78"/>
        <v>9</v>
      </c>
      <c r="Q1013" s="13" t="str">
        <f t="shared" si="79"/>
        <v>Morning</v>
      </c>
      <c r="R1013" t="str">
        <f>IFERROR(IF(H1013="conversion",VLOOKUP($A$2:$A$2367,Retargeting!$A$2:$B$1703,2,FALSE),""),"No")</f>
        <v/>
      </c>
      <c r="S1013" t="str">
        <f>IFERROR(IF(H1013="conversion",VLOOKUP($A$2:$A$2367,Prospecting!$A$2:$B$427,2,FALSE),""),"No")</f>
        <v/>
      </c>
    </row>
    <row r="1014" spans="1:19" x14ac:dyDescent="0.2">
      <c r="A1014">
        <v>112</v>
      </c>
      <c r="B1014" s="1">
        <v>43467.493750000001</v>
      </c>
      <c r="C1014" s="7">
        <f t="shared" si="75"/>
        <v>4</v>
      </c>
      <c r="D1014" s="1" t="str">
        <f>VLOOKUP($C$2:$C$2367,Weekday!$A$1:$B$8,2,FALSE)</f>
        <v>Wednesday</v>
      </c>
      <c r="E1014" t="s">
        <v>351</v>
      </c>
      <c r="F1014" t="s">
        <v>346</v>
      </c>
      <c r="G1014" t="s">
        <v>19</v>
      </c>
      <c r="H1014" t="s">
        <v>9</v>
      </c>
      <c r="I1014" t="s">
        <v>28</v>
      </c>
      <c r="J1014" t="s">
        <v>29</v>
      </c>
      <c r="K1014" t="s">
        <v>12</v>
      </c>
      <c r="L1014" t="s">
        <v>18</v>
      </c>
      <c r="M1014" s="13" t="str">
        <f>VLOOKUP($L$2:$L$2367,Agenumeric!$A$1:$B$6,2,FALSE)</f>
        <v>45_54</v>
      </c>
      <c r="N1014" s="13">
        <f t="shared" si="76"/>
        <v>0</v>
      </c>
      <c r="O1014" s="13" t="str">
        <f t="shared" si="77"/>
        <v>Weekday</v>
      </c>
      <c r="P1014" s="13">
        <f t="shared" si="78"/>
        <v>11</v>
      </c>
      <c r="Q1014" s="13" t="str">
        <f t="shared" si="79"/>
        <v>Morning</v>
      </c>
      <c r="R1014" t="str">
        <f>IFERROR(IF(H1014="conversion",VLOOKUP($A$2:$A$2367,Retargeting!$A$2:$B$1703,2,FALSE),""),"No")</f>
        <v/>
      </c>
      <c r="S1014" t="str">
        <f>IFERROR(IF(H1014="conversion",VLOOKUP($A$2:$A$2367,Prospecting!$A$2:$B$427,2,FALSE),""),"No")</f>
        <v/>
      </c>
    </row>
    <row r="1015" spans="1:19" x14ac:dyDescent="0.2">
      <c r="A1015">
        <v>112</v>
      </c>
      <c r="B1015" s="1">
        <v>43470.383333333331</v>
      </c>
      <c r="C1015" s="7">
        <f t="shared" si="75"/>
        <v>7</v>
      </c>
      <c r="D1015" s="1" t="str">
        <f>VLOOKUP($C$2:$C$2367,Weekday!$A$1:$B$8,2,FALSE)</f>
        <v>Saturday</v>
      </c>
      <c r="E1015" t="s">
        <v>351</v>
      </c>
      <c r="F1015" t="s">
        <v>346</v>
      </c>
      <c r="G1015" t="s">
        <v>19</v>
      </c>
      <c r="H1015" t="s">
        <v>9</v>
      </c>
      <c r="I1015" t="s">
        <v>28</v>
      </c>
      <c r="J1015" t="s">
        <v>29</v>
      </c>
      <c r="K1015" t="s">
        <v>12</v>
      </c>
      <c r="L1015" t="s">
        <v>18</v>
      </c>
      <c r="M1015" s="13" t="str">
        <f>VLOOKUP($L$2:$L$2367,Agenumeric!$A$1:$B$6,2,FALSE)</f>
        <v>45_54</v>
      </c>
      <c r="N1015" s="13">
        <f t="shared" si="76"/>
        <v>0</v>
      </c>
      <c r="O1015" s="13" t="str">
        <f t="shared" si="77"/>
        <v>Weekend</v>
      </c>
      <c r="P1015" s="13">
        <f t="shared" si="78"/>
        <v>9</v>
      </c>
      <c r="Q1015" s="13" t="str">
        <f t="shared" si="79"/>
        <v>Morning</v>
      </c>
      <c r="R1015" t="str">
        <f>IFERROR(IF(H1015="conversion",VLOOKUP($A$2:$A$2367,Retargeting!$A$2:$B$1703,2,FALSE),""),"No")</f>
        <v/>
      </c>
      <c r="S1015" t="str">
        <f>IFERROR(IF(H1015="conversion",VLOOKUP($A$2:$A$2367,Prospecting!$A$2:$B$427,2,FALSE),""),"No")</f>
        <v/>
      </c>
    </row>
    <row r="1016" spans="1:19" x14ac:dyDescent="0.2">
      <c r="A1016">
        <v>112</v>
      </c>
      <c r="B1016" s="1">
        <v>43468.948611111111</v>
      </c>
      <c r="C1016" s="7">
        <f t="shared" si="75"/>
        <v>5</v>
      </c>
      <c r="D1016" s="1" t="str">
        <f>VLOOKUP($C$2:$C$2367,Weekday!$A$1:$B$8,2,FALSE)</f>
        <v>Thursday</v>
      </c>
      <c r="E1016" t="s">
        <v>351</v>
      </c>
      <c r="F1016" t="s">
        <v>346</v>
      </c>
      <c r="G1016" t="s">
        <v>19</v>
      </c>
      <c r="H1016" t="s">
        <v>9</v>
      </c>
      <c r="I1016" t="s">
        <v>28</v>
      </c>
      <c r="J1016" t="s">
        <v>29</v>
      </c>
      <c r="K1016" t="s">
        <v>12</v>
      </c>
      <c r="L1016" t="s">
        <v>18</v>
      </c>
      <c r="M1016" s="13" t="str">
        <f>VLOOKUP($L$2:$L$2367,Agenumeric!$A$1:$B$6,2,FALSE)</f>
        <v>45_54</v>
      </c>
      <c r="N1016" s="13">
        <f t="shared" si="76"/>
        <v>0</v>
      </c>
      <c r="O1016" s="13" t="str">
        <f t="shared" si="77"/>
        <v>Weekday</v>
      </c>
      <c r="P1016" s="13">
        <f t="shared" si="78"/>
        <v>22</v>
      </c>
      <c r="Q1016" s="13" t="str">
        <f t="shared" si="79"/>
        <v>Evening</v>
      </c>
      <c r="R1016" t="str">
        <f>IFERROR(IF(H1016="conversion",VLOOKUP($A$2:$A$2367,Retargeting!$A$2:$B$1703,2,FALSE),""),"No")</f>
        <v/>
      </c>
      <c r="S1016" t="str">
        <f>IFERROR(IF(H1016="conversion",VLOOKUP($A$2:$A$2367,Prospecting!$A$2:$B$427,2,FALSE),""),"No")</f>
        <v/>
      </c>
    </row>
    <row r="1017" spans="1:19" x14ac:dyDescent="0.2">
      <c r="A1017">
        <v>112</v>
      </c>
      <c r="B1017" s="1">
        <v>43468.933333333334</v>
      </c>
      <c r="C1017" s="7">
        <f t="shared" si="75"/>
        <v>5</v>
      </c>
      <c r="D1017" s="1" t="str">
        <f>VLOOKUP($C$2:$C$2367,Weekday!$A$1:$B$8,2,FALSE)</f>
        <v>Thursday</v>
      </c>
      <c r="E1017" t="s">
        <v>351</v>
      </c>
      <c r="F1017" t="s">
        <v>346</v>
      </c>
      <c r="G1017" t="s">
        <v>19</v>
      </c>
      <c r="H1017" t="s">
        <v>9</v>
      </c>
      <c r="I1017" t="s">
        <v>28</v>
      </c>
      <c r="J1017" t="s">
        <v>29</v>
      </c>
      <c r="K1017" t="s">
        <v>12</v>
      </c>
      <c r="L1017" t="s">
        <v>18</v>
      </c>
      <c r="M1017" s="13" t="str">
        <f>VLOOKUP($L$2:$L$2367,Agenumeric!$A$1:$B$6,2,FALSE)</f>
        <v>45_54</v>
      </c>
      <c r="N1017" s="13">
        <f t="shared" si="76"/>
        <v>0</v>
      </c>
      <c r="O1017" s="13" t="str">
        <f t="shared" si="77"/>
        <v>Weekday</v>
      </c>
      <c r="P1017" s="13">
        <f t="shared" si="78"/>
        <v>22</v>
      </c>
      <c r="Q1017" s="13" t="str">
        <f t="shared" si="79"/>
        <v>Evening</v>
      </c>
      <c r="R1017" t="str">
        <f>IFERROR(IF(H1017="conversion",VLOOKUP($A$2:$A$2367,Retargeting!$A$2:$B$1703,2,FALSE),""),"No")</f>
        <v/>
      </c>
      <c r="S1017" t="str">
        <f>IFERROR(IF(H1017="conversion",VLOOKUP($A$2:$A$2367,Prospecting!$A$2:$B$427,2,FALSE),""),"No")</f>
        <v/>
      </c>
    </row>
    <row r="1018" spans="1:19" x14ac:dyDescent="0.2">
      <c r="A1018">
        <v>112</v>
      </c>
      <c r="B1018" s="1">
        <v>43474.906944444447</v>
      </c>
      <c r="C1018" s="7">
        <f t="shared" si="75"/>
        <v>4</v>
      </c>
      <c r="D1018" s="1" t="str">
        <f>VLOOKUP($C$2:$C$2367,Weekday!$A$1:$B$8,2,FALSE)</f>
        <v>Wednesday</v>
      </c>
      <c r="E1018" t="s">
        <v>351</v>
      </c>
      <c r="F1018" t="s">
        <v>346</v>
      </c>
      <c r="G1018" t="s">
        <v>19</v>
      </c>
      <c r="H1018" t="s">
        <v>9</v>
      </c>
      <c r="I1018" t="s">
        <v>34</v>
      </c>
      <c r="J1018" t="s">
        <v>29</v>
      </c>
      <c r="K1018" t="s">
        <v>12</v>
      </c>
      <c r="L1018" t="s">
        <v>18</v>
      </c>
      <c r="M1018" s="13" t="str">
        <f>VLOOKUP($L$2:$L$2367,Agenumeric!$A$1:$B$6,2,FALSE)</f>
        <v>45_54</v>
      </c>
      <c r="N1018" s="13">
        <f t="shared" si="76"/>
        <v>0</v>
      </c>
      <c r="O1018" s="13" t="str">
        <f t="shared" si="77"/>
        <v>Weekday</v>
      </c>
      <c r="P1018" s="13">
        <f t="shared" si="78"/>
        <v>21</v>
      </c>
      <c r="Q1018" s="13" t="str">
        <f t="shared" si="79"/>
        <v>Evening</v>
      </c>
      <c r="R1018" t="str">
        <f>IFERROR(IF(H1018="conversion",VLOOKUP($A$2:$A$2367,Retargeting!$A$2:$B$1703,2,FALSE),""),"No")</f>
        <v/>
      </c>
      <c r="S1018" t="str">
        <f>IFERROR(IF(H1018="conversion",VLOOKUP($A$2:$A$2367,Prospecting!$A$2:$B$427,2,FALSE),""),"No")</f>
        <v/>
      </c>
    </row>
    <row r="1019" spans="1:19" x14ac:dyDescent="0.2">
      <c r="A1019">
        <v>112</v>
      </c>
      <c r="B1019" s="1">
        <v>43470.400000000001</v>
      </c>
      <c r="C1019" s="7">
        <f t="shared" si="75"/>
        <v>7</v>
      </c>
      <c r="D1019" s="1" t="str">
        <f>VLOOKUP($C$2:$C$2367,Weekday!$A$1:$B$8,2,FALSE)</f>
        <v>Saturday</v>
      </c>
      <c r="E1019" t="s">
        <v>351</v>
      </c>
      <c r="F1019" t="s">
        <v>346</v>
      </c>
      <c r="G1019" t="s">
        <v>19</v>
      </c>
      <c r="H1019" t="s">
        <v>9</v>
      </c>
      <c r="I1019" t="s">
        <v>28</v>
      </c>
      <c r="J1019" t="s">
        <v>29</v>
      </c>
      <c r="K1019" t="s">
        <v>12</v>
      </c>
      <c r="L1019" t="s">
        <v>18</v>
      </c>
      <c r="M1019" s="13" t="str">
        <f>VLOOKUP($L$2:$L$2367,Agenumeric!$A$1:$B$6,2,FALSE)</f>
        <v>45_54</v>
      </c>
      <c r="N1019" s="13">
        <f t="shared" si="76"/>
        <v>0</v>
      </c>
      <c r="O1019" s="13" t="str">
        <f t="shared" si="77"/>
        <v>Weekend</v>
      </c>
      <c r="P1019" s="13">
        <f t="shared" si="78"/>
        <v>9</v>
      </c>
      <c r="Q1019" s="13" t="str">
        <f t="shared" si="79"/>
        <v>Morning</v>
      </c>
      <c r="R1019" t="str">
        <f>IFERROR(IF(H1019="conversion",VLOOKUP($A$2:$A$2367,Retargeting!$A$2:$B$1703,2,FALSE),""),"No")</f>
        <v/>
      </c>
      <c r="S1019" t="str">
        <f>IFERROR(IF(H1019="conversion",VLOOKUP($A$2:$A$2367,Prospecting!$A$2:$B$427,2,FALSE),""),"No")</f>
        <v/>
      </c>
    </row>
    <row r="1020" spans="1:19" x14ac:dyDescent="0.2">
      <c r="A1020">
        <v>112</v>
      </c>
      <c r="B1020" s="1">
        <v>43469.95416666667</v>
      </c>
      <c r="C1020" s="7">
        <f t="shared" si="75"/>
        <v>6</v>
      </c>
      <c r="D1020" s="1" t="str">
        <f>VLOOKUP($C$2:$C$2367,Weekday!$A$1:$B$8,2,FALSE)</f>
        <v>Friday</v>
      </c>
      <c r="E1020" t="s">
        <v>351</v>
      </c>
      <c r="F1020" t="s">
        <v>346</v>
      </c>
      <c r="G1020" t="s">
        <v>19</v>
      </c>
      <c r="H1020" t="s">
        <v>9</v>
      </c>
      <c r="I1020" t="s">
        <v>28</v>
      </c>
      <c r="J1020" t="s">
        <v>29</v>
      </c>
      <c r="K1020" t="s">
        <v>12</v>
      </c>
      <c r="L1020" t="s">
        <v>18</v>
      </c>
      <c r="M1020" s="13" t="str">
        <f>VLOOKUP($L$2:$L$2367,Agenumeric!$A$1:$B$6,2,FALSE)</f>
        <v>45_54</v>
      </c>
      <c r="N1020" s="13">
        <f t="shared" si="76"/>
        <v>0</v>
      </c>
      <c r="O1020" s="13" t="str">
        <f t="shared" si="77"/>
        <v>Weekday</v>
      </c>
      <c r="P1020" s="13">
        <f t="shared" si="78"/>
        <v>22</v>
      </c>
      <c r="Q1020" s="13" t="str">
        <f t="shared" si="79"/>
        <v>Evening</v>
      </c>
      <c r="R1020" t="str">
        <f>IFERROR(IF(H1020="conversion",VLOOKUP($A$2:$A$2367,Retargeting!$A$2:$B$1703,2,FALSE),""),"No")</f>
        <v/>
      </c>
      <c r="S1020" t="str">
        <f>IFERROR(IF(H1020="conversion",VLOOKUP($A$2:$A$2367,Prospecting!$A$2:$B$427,2,FALSE),""),"No")</f>
        <v/>
      </c>
    </row>
    <row r="1021" spans="1:19" x14ac:dyDescent="0.2">
      <c r="A1021">
        <v>112</v>
      </c>
      <c r="B1021" s="1">
        <v>43466.704861111109</v>
      </c>
      <c r="C1021" s="7">
        <f t="shared" si="75"/>
        <v>3</v>
      </c>
      <c r="D1021" s="1" t="str">
        <f>VLOOKUP($C$2:$C$2367,Weekday!$A$1:$B$8,2,FALSE)</f>
        <v>Tuesday</v>
      </c>
      <c r="E1021" t="s">
        <v>351</v>
      </c>
      <c r="F1021" t="s">
        <v>346</v>
      </c>
      <c r="G1021" t="s">
        <v>19</v>
      </c>
      <c r="H1021" t="s">
        <v>9</v>
      </c>
      <c r="I1021" t="s">
        <v>28</v>
      </c>
      <c r="J1021" t="s">
        <v>29</v>
      </c>
      <c r="K1021" t="s">
        <v>12</v>
      </c>
      <c r="L1021" t="s">
        <v>18</v>
      </c>
      <c r="M1021" s="13" t="str">
        <f>VLOOKUP($L$2:$L$2367,Agenumeric!$A$1:$B$6,2,FALSE)</f>
        <v>45_54</v>
      </c>
      <c r="N1021" s="13">
        <f t="shared" si="76"/>
        <v>0</v>
      </c>
      <c r="O1021" s="13" t="str">
        <f t="shared" si="77"/>
        <v>Weekday</v>
      </c>
      <c r="P1021" s="13">
        <f t="shared" si="78"/>
        <v>16</v>
      </c>
      <c r="Q1021" s="13" t="str">
        <f t="shared" si="79"/>
        <v>Afternoon</v>
      </c>
      <c r="R1021" t="str">
        <f>IFERROR(IF(H1021="conversion",VLOOKUP($A$2:$A$2367,Retargeting!$A$2:$B$1703,2,FALSE),""),"No")</f>
        <v/>
      </c>
      <c r="S1021" t="str">
        <f>IFERROR(IF(H1021="conversion",VLOOKUP($A$2:$A$2367,Prospecting!$A$2:$B$427,2,FALSE),""),"No")</f>
        <v/>
      </c>
    </row>
    <row r="1022" spans="1:19" x14ac:dyDescent="0.2">
      <c r="A1022">
        <v>112</v>
      </c>
      <c r="B1022" s="1">
        <v>43466.436111111114</v>
      </c>
      <c r="C1022" s="7">
        <f t="shared" si="75"/>
        <v>3</v>
      </c>
      <c r="D1022" s="1" t="str">
        <f>VLOOKUP($C$2:$C$2367,Weekday!$A$1:$B$8,2,FALSE)</f>
        <v>Tuesday</v>
      </c>
      <c r="E1022" t="s">
        <v>351</v>
      </c>
      <c r="F1022" t="s">
        <v>346</v>
      </c>
      <c r="G1022" t="s">
        <v>19</v>
      </c>
      <c r="H1022" t="s">
        <v>9</v>
      </c>
      <c r="I1022" t="s">
        <v>28</v>
      </c>
      <c r="J1022" t="s">
        <v>29</v>
      </c>
      <c r="K1022" t="s">
        <v>12</v>
      </c>
      <c r="L1022" t="s">
        <v>18</v>
      </c>
      <c r="M1022" s="13" t="str">
        <f>VLOOKUP($L$2:$L$2367,Agenumeric!$A$1:$B$6,2,FALSE)</f>
        <v>45_54</v>
      </c>
      <c r="N1022" s="13">
        <f t="shared" si="76"/>
        <v>0</v>
      </c>
      <c r="O1022" s="13" t="str">
        <f t="shared" si="77"/>
        <v>Weekday</v>
      </c>
      <c r="P1022" s="13">
        <f t="shared" si="78"/>
        <v>10</v>
      </c>
      <c r="Q1022" s="13" t="str">
        <f t="shared" si="79"/>
        <v>Morning</v>
      </c>
      <c r="R1022" t="str">
        <f>IFERROR(IF(H1022="conversion",VLOOKUP($A$2:$A$2367,Retargeting!$A$2:$B$1703,2,FALSE),""),"No")</f>
        <v/>
      </c>
      <c r="S1022" t="str">
        <f>IFERROR(IF(H1022="conversion",VLOOKUP($A$2:$A$2367,Prospecting!$A$2:$B$427,2,FALSE),""),"No")</f>
        <v/>
      </c>
    </row>
    <row r="1023" spans="1:19" x14ac:dyDescent="0.2">
      <c r="A1023">
        <v>112</v>
      </c>
      <c r="B1023" s="1">
        <v>43466.924305555556</v>
      </c>
      <c r="C1023" s="7">
        <f t="shared" si="75"/>
        <v>3</v>
      </c>
      <c r="D1023" s="1" t="str">
        <f>VLOOKUP($C$2:$C$2367,Weekday!$A$1:$B$8,2,FALSE)</f>
        <v>Tuesday</v>
      </c>
      <c r="E1023" t="s">
        <v>351</v>
      </c>
      <c r="F1023" t="s">
        <v>346</v>
      </c>
      <c r="G1023" t="s">
        <v>19</v>
      </c>
      <c r="H1023" t="s">
        <v>9</v>
      </c>
      <c r="I1023" t="s">
        <v>28</v>
      </c>
      <c r="J1023" t="s">
        <v>29</v>
      </c>
      <c r="K1023" t="s">
        <v>12</v>
      </c>
      <c r="L1023" t="s">
        <v>18</v>
      </c>
      <c r="M1023" s="13" t="str">
        <f>VLOOKUP($L$2:$L$2367,Agenumeric!$A$1:$B$6,2,FALSE)</f>
        <v>45_54</v>
      </c>
      <c r="N1023" s="13">
        <f t="shared" si="76"/>
        <v>0</v>
      </c>
      <c r="O1023" s="13" t="str">
        <f t="shared" si="77"/>
        <v>Weekday</v>
      </c>
      <c r="P1023" s="13">
        <f t="shared" si="78"/>
        <v>22</v>
      </c>
      <c r="Q1023" s="13" t="str">
        <f t="shared" si="79"/>
        <v>Evening</v>
      </c>
      <c r="R1023" t="str">
        <f>IFERROR(IF(H1023="conversion",VLOOKUP($A$2:$A$2367,Retargeting!$A$2:$B$1703,2,FALSE),""),"No")</f>
        <v/>
      </c>
      <c r="S1023" t="str">
        <f>IFERROR(IF(H1023="conversion",VLOOKUP($A$2:$A$2367,Prospecting!$A$2:$B$427,2,FALSE),""),"No")</f>
        <v/>
      </c>
    </row>
    <row r="1024" spans="1:19" x14ac:dyDescent="0.2">
      <c r="A1024">
        <v>112</v>
      </c>
      <c r="B1024" s="1">
        <v>43466.49722222222</v>
      </c>
      <c r="C1024" s="7">
        <f t="shared" si="75"/>
        <v>3</v>
      </c>
      <c r="D1024" s="1" t="str">
        <f>VLOOKUP($C$2:$C$2367,Weekday!$A$1:$B$8,2,FALSE)</f>
        <v>Tuesday</v>
      </c>
      <c r="E1024" t="s">
        <v>351</v>
      </c>
      <c r="F1024" t="s">
        <v>346</v>
      </c>
      <c r="G1024" t="s">
        <v>19</v>
      </c>
      <c r="H1024" t="s">
        <v>9</v>
      </c>
      <c r="I1024" t="s">
        <v>28</v>
      </c>
      <c r="J1024" t="s">
        <v>29</v>
      </c>
      <c r="K1024" t="s">
        <v>12</v>
      </c>
      <c r="L1024" t="s">
        <v>18</v>
      </c>
      <c r="M1024" s="13" t="str">
        <f>VLOOKUP($L$2:$L$2367,Agenumeric!$A$1:$B$6,2,FALSE)</f>
        <v>45_54</v>
      </c>
      <c r="N1024" s="13">
        <f t="shared" si="76"/>
        <v>0</v>
      </c>
      <c r="O1024" s="13" t="str">
        <f t="shared" si="77"/>
        <v>Weekday</v>
      </c>
      <c r="P1024" s="13">
        <f t="shared" si="78"/>
        <v>11</v>
      </c>
      <c r="Q1024" s="13" t="str">
        <f t="shared" si="79"/>
        <v>Morning</v>
      </c>
      <c r="R1024" t="str">
        <f>IFERROR(IF(H1024="conversion",VLOOKUP($A$2:$A$2367,Retargeting!$A$2:$B$1703,2,FALSE),""),"No")</f>
        <v/>
      </c>
      <c r="S1024" t="str">
        <f>IFERROR(IF(H1024="conversion",VLOOKUP($A$2:$A$2367,Prospecting!$A$2:$B$427,2,FALSE),""),"No")</f>
        <v/>
      </c>
    </row>
    <row r="1025" spans="1:19" x14ac:dyDescent="0.2">
      <c r="A1025">
        <v>112</v>
      </c>
      <c r="B1025" s="1">
        <v>43475.503472222219</v>
      </c>
      <c r="C1025" s="7">
        <f t="shared" si="75"/>
        <v>5</v>
      </c>
      <c r="D1025" s="1" t="str">
        <f>VLOOKUP($C$2:$C$2367,Weekday!$A$1:$B$8,2,FALSE)</f>
        <v>Thursday</v>
      </c>
      <c r="E1025" t="s">
        <v>351</v>
      </c>
      <c r="F1025" t="s">
        <v>346</v>
      </c>
      <c r="G1025" t="s">
        <v>19</v>
      </c>
      <c r="H1025" t="s">
        <v>9</v>
      </c>
      <c r="I1025" t="s">
        <v>28</v>
      </c>
      <c r="J1025" t="s">
        <v>29</v>
      </c>
      <c r="K1025" t="s">
        <v>12</v>
      </c>
      <c r="L1025" t="s">
        <v>18</v>
      </c>
      <c r="M1025" s="13" t="str">
        <f>VLOOKUP($L$2:$L$2367,Agenumeric!$A$1:$B$6,2,FALSE)</f>
        <v>45_54</v>
      </c>
      <c r="N1025" s="13">
        <f t="shared" si="76"/>
        <v>0</v>
      </c>
      <c r="O1025" s="13" t="str">
        <f t="shared" si="77"/>
        <v>Weekday</v>
      </c>
      <c r="P1025" s="13">
        <f t="shared" si="78"/>
        <v>12</v>
      </c>
      <c r="Q1025" s="13" t="str">
        <f t="shared" si="79"/>
        <v>Afternoon</v>
      </c>
      <c r="R1025" t="str">
        <f>IFERROR(IF(H1025="conversion",VLOOKUP($A$2:$A$2367,Retargeting!$A$2:$B$1703,2,FALSE),""),"No")</f>
        <v/>
      </c>
      <c r="S1025" t="str">
        <f>IFERROR(IF(H1025="conversion",VLOOKUP($A$2:$A$2367,Prospecting!$A$2:$B$427,2,FALSE),""),"No")</f>
        <v/>
      </c>
    </row>
    <row r="1026" spans="1:19" x14ac:dyDescent="0.2">
      <c r="A1026">
        <v>112</v>
      </c>
      <c r="B1026" s="1">
        <v>43466.481249999997</v>
      </c>
      <c r="C1026" s="7">
        <f t="shared" si="75"/>
        <v>3</v>
      </c>
      <c r="D1026" s="1" t="str">
        <f>VLOOKUP($C$2:$C$2367,Weekday!$A$1:$B$8,2,FALSE)</f>
        <v>Tuesday</v>
      </c>
      <c r="E1026" t="s">
        <v>351</v>
      </c>
      <c r="F1026" t="s">
        <v>346</v>
      </c>
      <c r="G1026" t="s">
        <v>19</v>
      </c>
      <c r="H1026" t="s">
        <v>9</v>
      </c>
      <c r="I1026" t="s">
        <v>28</v>
      </c>
      <c r="J1026" t="s">
        <v>29</v>
      </c>
      <c r="K1026" t="s">
        <v>12</v>
      </c>
      <c r="L1026" t="s">
        <v>18</v>
      </c>
      <c r="M1026" s="13" t="str">
        <f>VLOOKUP($L$2:$L$2367,Agenumeric!$A$1:$B$6,2,FALSE)</f>
        <v>45_54</v>
      </c>
      <c r="N1026" s="13">
        <f t="shared" si="76"/>
        <v>0</v>
      </c>
      <c r="O1026" s="13" t="str">
        <f t="shared" si="77"/>
        <v>Weekday</v>
      </c>
      <c r="P1026" s="13">
        <f t="shared" si="78"/>
        <v>11</v>
      </c>
      <c r="Q1026" s="13" t="str">
        <f t="shared" si="79"/>
        <v>Morning</v>
      </c>
      <c r="R1026" t="str">
        <f>IFERROR(IF(H1026="conversion",VLOOKUP($A$2:$A$2367,Retargeting!$A$2:$B$1703,2,FALSE),""),"No")</f>
        <v/>
      </c>
      <c r="S1026" t="str">
        <f>IFERROR(IF(H1026="conversion",VLOOKUP($A$2:$A$2367,Prospecting!$A$2:$B$427,2,FALSE),""),"No")</f>
        <v/>
      </c>
    </row>
    <row r="1027" spans="1:19" x14ac:dyDescent="0.2">
      <c r="A1027">
        <v>112</v>
      </c>
      <c r="B1027" s="1">
        <v>43470.400694444441</v>
      </c>
      <c r="C1027" s="7">
        <f t="shared" ref="C1027:C1090" si="80">WEEKDAY(B1027)</f>
        <v>7</v>
      </c>
      <c r="D1027" s="1" t="str">
        <f>VLOOKUP($C$2:$C$2367,Weekday!$A$1:$B$8,2,FALSE)</f>
        <v>Saturday</v>
      </c>
      <c r="E1027" t="s">
        <v>351</v>
      </c>
      <c r="F1027" t="s">
        <v>346</v>
      </c>
      <c r="G1027" t="s">
        <v>19</v>
      </c>
      <c r="H1027" t="s">
        <v>9</v>
      </c>
      <c r="I1027" t="s">
        <v>28</v>
      </c>
      <c r="J1027" t="s">
        <v>29</v>
      </c>
      <c r="K1027" t="s">
        <v>12</v>
      </c>
      <c r="L1027" t="s">
        <v>18</v>
      </c>
      <c r="M1027" s="13" t="str">
        <f>VLOOKUP($L$2:$L$2367,Agenumeric!$A$1:$B$6,2,FALSE)</f>
        <v>45_54</v>
      </c>
      <c r="N1027" s="13">
        <f t="shared" ref="N1027:N1090" si="81">IF(I1027="daft.ie","yes",0)</f>
        <v>0</v>
      </c>
      <c r="O1027" s="13" t="str">
        <f t="shared" ref="O1027:O1090" si="82">IF(OR(D1027="Saturday",D1027="Sunday"),"Weekend","Weekday")</f>
        <v>Weekend</v>
      </c>
      <c r="P1027" s="13">
        <f t="shared" ref="P1027:P1090" si="83">HOUR(B1027)</f>
        <v>9</v>
      </c>
      <c r="Q1027" s="13" t="str">
        <f t="shared" ref="Q1027:Q1090" si="84">IF(AND(P1027&gt;=6,P1027&lt;=11),"Morning",IF(AND(P1027&gt;=12,P1027&lt;=16),"Afternoon","Evening"))</f>
        <v>Morning</v>
      </c>
      <c r="R1027" t="str">
        <f>IFERROR(IF(H1027="conversion",VLOOKUP($A$2:$A$2367,Retargeting!$A$2:$B$1703,2,FALSE),""),"No")</f>
        <v/>
      </c>
      <c r="S1027" t="str">
        <f>IFERROR(IF(H1027="conversion",VLOOKUP($A$2:$A$2367,Prospecting!$A$2:$B$427,2,FALSE),""),"No")</f>
        <v/>
      </c>
    </row>
    <row r="1028" spans="1:19" x14ac:dyDescent="0.2">
      <c r="A1028">
        <v>112</v>
      </c>
      <c r="B1028" s="1">
        <v>43469.95416666667</v>
      </c>
      <c r="C1028" s="7">
        <f t="shared" si="80"/>
        <v>6</v>
      </c>
      <c r="D1028" s="1" t="str">
        <f>VLOOKUP($C$2:$C$2367,Weekday!$A$1:$B$8,2,FALSE)</f>
        <v>Friday</v>
      </c>
      <c r="E1028" t="s">
        <v>351</v>
      </c>
      <c r="F1028" t="s">
        <v>346</v>
      </c>
      <c r="G1028" t="s">
        <v>19</v>
      </c>
      <c r="H1028" t="s">
        <v>9</v>
      </c>
      <c r="I1028" t="s">
        <v>28</v>
      </c>
      <c r="J1028" t="s">
        <v>29</v>
      </c>
      <c r="K1028" t="s">
        <v>12</v>
      </c>
      <c r="L1028" t="s">
        <v>18</v>
      </c>
      <c r="M1028" s="13" t="str">
        <f>VLOOKUP($L$2:$L$2367,Agenumeric!$A$1:$B$6,2,FALSE)</f>
        <v>45_54</v>
      </c>
      <c r="N1028" s="13">
        <f t="shared" si="81"/>
        <v>0</v>
      </c>
      <c r="O1028" s="13" t="str">
        <f t="shared" si="82"/>
        <v>Weekday</v>
      </c>
      <c r="P1028" s="13">
        <f t="shared" si="83"/>
        <v>22</v>
      </c>
      <c r="Q1028" s="13" t="str">
        <f t="shared" si="84"/>
        <v>Evening</v>
      </c>
      <c r="R1028" t="str">
        <f>IFERROR(IF(H1028="conversion",VLOOKUP($A$2:$A$2367,Retargeting!$A$2:$B$1703,2,FALSE),""),"No")</f>
        <v/>
      </c>
      <c r="S1028" t="str">
        <f>IFERROR(IF(H1028="conversion",VLOOKUP($A$2:$A$2367,Prospecting!$A$2:$B$427,2,FALSE),""),"No")</f>
        <v/>
      </c>
    </row>
    <row r="1029" spans="1:19" x14ac:dyDescent="0.2">
      <c r="A1029">
        <v>112</v>
      </c>
      <c r="B1029" s="1">
        <v>43470.379861111112</v>
      </c>
      <c r="C1029" s="7">
        <f t="shared" si="80"/>
        <v>7</v>
      </c>
      <c r="D1029" s="1" t="str">
        <f>VLOOKUP($C$2:$C$2367,Weekday!$A$1:$B$8,2,FALSE)</f>
        <v>Saturday</v>
      </c>
      <c r="E1029" t="s">
        <v>351</v>
      </c>
      <c r="F1029" t="s">
        <v>346</v>
      </c>
      <c r="G1029" t="s">
        <v>19</v>
      </c>
      <c r="H1029" t="s">
        <v>9</v>
      </c>
      <c r="I1029" t="s">
        <v>28</v>
      </c>
      <c r="J1029" t="s">
        <v>29</v>
      </c>
      <c r="K1029" t="s">
        <v>12</v>
      </c>
      <c r="L1029" t="s">
        <v>18</v>
      </c>
      <c r="M1029" s="13" t="str">
        <f>VLOOKUP($L$2:$L$2367,Agenumeric!$A$1:$B$6,2,FALSE)</f>
        <v>45_54</v>
      </c>
      <c r="N1029" s="13">
        <f t="shared" si="81"/>
        <v>0</v>
      </c>
      <c r="O1029" s="13" t="str">
        <f t="shared" si="82"/>
        <v>Weekend</v>
      </c>
      <c r="P1029" s="13">
        <f t="shared" si="83"/>
        <v>9</v>
      </c>
      <c r="Q1029" s="13" t="str">
        <f t="shared" si="84"/>
        <v>Morning</v>
      </c>
      <c r="R1029" t="str">
        <f>IFERROR(IF(H1029="conversion",VLOOKUP($A$2:$A$2367,Retargeting!$A$2:$B$1703,2,FALSE),""),"No")</f>
        <v/>
      </c>
      <c r="S1029" t="str">
        <f>IFERROR(IF(H1029="conversion",VLOOKUP($A$2:$A$2367,Prospecting!$A$2:$B$427,2,FALSE),""),"No")</f>
        <v/>
      </c>
    </row>
    <row r="1030" spans="1:19" x14ac:dyDescent="0.2">
      <c r="A1030">
        <v>112</v>
      </c>
      <c r="B1030" s="1">
        <v>43466.920138888891</v>
      </c>
      <c r="C1030" s="7">
        <f t="shared" si="80"/>
        <v>3</v>
      </c>
      <c r="D1030" s="1" t="str">
        <f>VLOOKUP($C$2:$C$2367,Weekday!$A$1:$B$8,2,FALSE)</f>
        <v>Tuesday</v>
      </c>
      <c r="E1030" t="s">
        <v>351</v>
      </c>
      <c r="F1030" t="s">
        <v>346</v>
      </c>
      <c r="G1030" t="s">
        <v>19</v>
      </c>
      <c r="H1030" t="s">
        <v>9</v>
      </c>
      <c r="I1030" t="s">
        <v>28</v>
      </c>
      <c r="J1030" t="s">
        <v>29</v>
      </c>
      <c r="K1030" t="s">
        <v>12</v>
      </c>
      <c r="L1030" t="s">
        <v>18</v>
      </c>
      <c r="M1030" s="13" t="str">
        <f>VLOOKUP($L$2:$L$2367,Agenumeric!$A$1:$B$6,2,FALSE)</f>
        <v>45_54</v>
      </c>
      <c r="N1030" s="13">
        <f t="shared" si="81"/>
        <v>0</v>
      </c>
      <c r="O1030" s="13" t="str">
        <f t="shared" si="82"/>
        <v>Weekday</v>
      </c>
      <c r="P1030" s="13">
        <f t="shared" si="83"/>
        <v>22</v>
      </c>
      <c r="Q1030" s="13" t="str">
        <f t="shared" si="84"/>
        <v>Evening</v>
      </c>
      <c r="R1030" t="str">
        <f>IFERROR(IF(H1030="conversion",VLOOKUP($A$2:$A$2367,Retargeting!$A$2:$B$1703,2,FALSE),""),"No")</f>
        <v/>
      </c>
      <c r="S1030" t="str">
        <f>IFERROR(IF(H1030="conversion",VLOOKUP($A$2:$A$2367,Prospecting!$A$2:$B$427,2,FALSE),""),"No")</f>
        <v/>
      </c>
    </row>
    <row r="1031" spans="1:19" x14ac:dyDescent="0.2">
      <c r="A1031">
        <v>112</v>
      </c>
      <c r="B1031" s="1">
        <v>43470.396527777775</v>
      </c>
      <c r="C1031" s="7">
        <f t="shared" si="80"/>
        <v>7</v>
      </c>
      <c r="D1031" s="1" t="str">
        <f>VLOOKUP($C$2:$C$2367,Weekday!$A$1:$B$8,2,FALSE)</f>
        <v>Saturday</v>
      </c>
      <c r="E1031" t="s">
        <v>351</v>
      </c>
      <c r="F1031" t="s">
        <v>346</v>
      </c>
      <c r="G1031" t="s">
        <v>19</v>
      </c>
      <c r="H1031" t="s">
        <v>9</v>
      </c>
      <c r="I1031" t="s">
        <v>28</v>
      </c>
      <c r="J1031" t="s">
        <v>29</v>
      </c>
      <c r="K1031" t="s">
        <v>12</v>
      </c>
      <c r="L1031" t="s">
        <v>18</v>
      </c>
      <c r="M1031" s="13" t="str">
        <f>VLOOKUP($L$2:$L$2367,Agenumeric!$A$1:$B$6,2,FALSE)</f>
        <v>45_54</v>
      </c>
      <c r="N1031" s="13">
        <f t="shared" si="81"/>
        <v>0</v>
      </c>
      <c r="O1031" s="13" t="str">
        <f t="shared" si="82"/>
        <v>Weekend</v>
      </c>
      <c r="P1031" s="13">
        <f t="shared" si="83"/>
        <v>9</v>
      </c>
      <c r="Q1031" s="13" t="str">
        <f t="shared" si="84"/>
        <v>Morning</v>
      </c>
      <c r="R1031" t="str">
        <f>IFERROR(IF(H1031="conversion",VLOOKUP($A$2:$A$2367,Retargeting!$A$2:$B$1703,2,FALSE),""),"No")</f>
        <v/>
      </c>
      <c r="S1031" t="str">
        <f>IFERROR(IF(H1031="conversion",VLOOKUP($A$2:$A$2367,Prospecting!$A$2:$B$427,2,FALSE),""),"No")</f>
        <v/>
      </c>
    </row>
    <row r="1032" spans="1:19" x14ac:dyDescent="0.2">
      <c r="A1032">
        <v>112</v>
      </c>
      <c r="B1032" s="1">
        <v>43466.497916666667</v>
      </c>
      <c r="C1032" s="7">
        <f t="shared" si="80"/>
        <v>3</v>
      </c>
      <c r="D1032" s="1" t="str">
        <f>VLOOKUP($C$2:$C$2367,Weekday!$A$1:$B$8,2,FALSE)</f>
        <v>Tuesday</v>
      </c>
      <c r="E1032" t="s">
        <v>351</v>
      </c>
      <c r="F1032" t="s">
        <v>346</v>
      </c>
      <c r="G1032" t="s">
        <v>19</v>
      </c>
      <c r="H1032" t="s">
        <v>9</v>
      </c>
      <c r="I1032" t="s">
        <v>28</v>
      </c>
      <c r="J1032" t="s">
        <v>29</v>
      </c>
      <c r="K1032" t="s">
        <v>12</v>
      </c>
      <c r="L1032" t="s">
        <v>18</v>
      </c>
      <c r="M1032" s="13" t="str">
        <f>VLOOKUP($L$2:$L$2367,Agenumeric!$A$1:$B$6,2,FALSE)</f>
        <v>45_54</v>
      </c>
      <c r="N1032" s="13">
        <f t="shared" si="81"/>
        <v>0</v>
      </c>
      <c r="O1032" s="13" t="str">
        <f t="shared" si="82"/>
        <v>Weekday</v>
      </c>
      <c r="P1032" s="13">
        <f t="shared" si="83"/>
        <v>11</v>
      </c>
      <c r="Q1032" s="13" t="str">
        <f t="shared" si="84"/>
        <v>Morning</v>
      </c>
      <c r="R1032" t="str">
        <f>IFERROR(IF(H1032="conversion",VLOOKUP($A$2:$A$2367,Retargeting!$A$2:$B$1703,2,FALSE),""),"No")</f>
        <v/>
      </c>
      <c r="S1032" t="str">
        <f>IFERROR(IF(H1032="conversion",VLOOKUP($A$2:$A$2367,Prospecting!$A$2:$B$427,2,FALSE),""),"No")</f>
        <v/>
      </c>
    </row>
    <row r="1033" spans="1:19" x14ac:dyDescent="0.2">
      <c r="A1033">
        <v>112</v>
      </c>
      <c r="B1033" s="1">
        <v>43470.395833333336</v>
      </c>
      <c r="C1033" s="7">
        <f t="shared" si="80"/>
        <v>7</v>
      </c>
      <c r="D1033" s="1" t="str">
        <f>VLOOKUP($C$2:$C$2367,Weekday!$A$1:$B$8,2,FALSE)</f>
        <v>Saturday</v>
      </c>
      <c r="E1033" t="s">
        <v>351</v>
      </c>
      <c r="F1033" t="s">
        <v>346</v>
      </c>
      <c r="G1033" t="s">
        <v>19</v>
      </c>
      <c r="H1033" t="s">
        <v>9</v>
      </c>
      <c r="I1033" t="s">
        <v>28</v>
      </c>
      <c r="J1033" t="s">
        <v>29</v>
      </c>
      <c r="K1033" t="s">
        <v>12</v>
      </c>
      <c r="L1033" t="s">
        <v>18</v>
      </c>
      <c r="M1033" s="13" t="str">
        <f>VLOOKUP($L$2:$L$2367,Agenumeric!$A$1:$B$6,2,FALSE)</f>
        <v>45_54</v>
      </c>
      <c r="N1033" s="13">
        <f t="shared" si="81"/>
        <v>0</v>
      </c>
      <c r="O1033" s="13" t="str">
        <f t="shared" si="82"/>
        <v>Weekend</v>
      </c>
      <c r="P1033" s="13">
        <f t="shared" si="83"/>
        <v>9</v>
      </c>
      <c r="Q1033" s="13" t="str">
        <f t="shared" si="84"/>
        <v>Morning</v>
      </c>
      <c r="R1033" t="str">
        <f>IFERROR(IF(H1033="conversion",VLOOKUP($A$2:$A$2367,Retargeting!$A$2:$B$1703,2,FALSE),""),"No")</f>
        <v/>
      </c>
      <c r="S1033" t="str">
        <f>IFERROR(IF(H1033="conversion",VLOOKUP($A$2:$A$2367,Prospecting!$A$2:$B$427,2,FALSE),""),"No")</f>
        <v/>
      </c>
    </row>
    <row r="1034" spans="1:19" x14ac:dyDescent="0.2">
      <c r="A1034">
        <v>112</v>
      </c>
      <c r="B1034" s="1">
        <v>43466.469444444447</v>
      </c>
      <c r="C1034" s="7">
        <f t="shared" si="80"/>
        <v>3</v>
      </c>
      <c r="D1034" s="1" t="str">
        <f>VLOOKUP($C$2:$C$2367,Weekday!$A$1:$B$8,2,FALSE)</f>
        <v>Tuesday</v>
      </c>
      <c r="E1034" t="s">
        <v>351</v>
      </c>
      <c r="F1034" t="s">
        <v>346</v>
      </c>
      <c r="G1034" t="s">
        <v>19</v>
      </c>
      <c r="H1034" t="s">
        <v>9</v>
      </c>
      <c r="I1034" t="s">
        <v>28</v>
      </c>
      <c r="J1034" t="s">
        <v>29</v>
      </c>
      <c r="K1034" t="s">
        <v>12</v>
      </c>
      <c r="L1034" t="s">
        <v>18</v>
      </c>
      <c r="M1034" s="13" t="str">
        <f>VLOOKUP($L$2:$L$2367,Agenumeric!$A$1:$B$6,2,FALSE)</f>
        <v>45_54</v>
      </c>
      <c r="N1034" s="13">
        <f t="shared" si="81"/>
        <v>0</v>
      </c>
      <c r="O1034" s="13" t="str">
        <f t="shared" si="82"/>
        <v>Weekday</v>
      </c>
      <c r="P1034" s="13">
        <f t="shared" si="83"/>
        <v>11</v>
      </c>
      <c r="Q1034" s="13" t="str">
        <f t="shared" si="84"/>
        <v>Morning</v>
      </c>
      <c r="R1034" t="str">
        <f>IFERROR(IF(H1034="conversion",VLOOKUP($A$2:$A$2367,Retargeting!$A$2:$B$1703,2,FALSE),""),"No")</f>
        <v/>
      </c>
      <c r="S1034" t="str">
        <f>IFERROR(IF(H1034="conversion",VLOOKUP($A$2:$A$2367,Prospecting!$A$2:$B$427,2,FALSE),""),"No")</f>
        <v/>
      </c>
    </row>
    <row r="1035" spans="1:19" x14ac:dyDescent="0.2">
      <c r="A1035">
        <v>112</v>
      </c>
      <c r="B1035" s="1">
        <v>43466.926388888889</v>
      </c>
      <c r="C1035" s="7">
        <f t="shared" si="80"/>
        <v>3</v>
      </c>
      <c r="D1035" s="1" t="str">
        <f>VLOOKUP($C$2:$C$2367,Weekday!$A$1:$B$8,2,FALSE)</f>
        <v>Tuesday</v>
      </c>
      <c r="E1035" t="s">
        <v>351</v>
      </c>
      <c r="F1035" t="s">
        <v>346</v>
      </c>
      <c r="G1035" t="s">
        <v>19</v>
      </c>
      <c r="H1035" t="s">
        <v>9</v>
      </c>
      <c r="I1035" t="s">
        <v>28</v>
      </c>
      <c r="J1035" t="s">
        <v>29</v>
      </c>
      <c r="K1035" t="s">
        <v>12</v>
      </c>
      <c r="L1035" t="s">
        <v>18</v>
      </c>
      <c r="M1035" s="13" t="str">
        <f>VLOOKUP($L$2:$L$2367,Agenumeric!$A$1:$B$6,2,FALSE)</f>
        <v>45_54</v>
      </c>
      <c r="N1035" s="13">
        <f t="shared" si="81"/>
        <v>0</v>
      </c>
      <c r="O1035" s="13" t="str">
        <f t="shared" si="82"/>
        <v>Weekday</v>
      </c>
      <c r="P1035" s="13">
        <f t="shared" si="83"/>
        <v>22</v>
      </c>
      <c r="Q1035" s="13" t="str">
        <f t="shared" si="84"/>
        <v>Evening</v>
      </c>
      <c r="R1035" t="str">
        <f>IFERROR(IF(H1035="conversion",VLOOKUP($A$2:$A$2367,Retargeting!$A$2:$B$1703,2,FALSE),""),"No")</f>
        <v/>
      </c>
      <c r="S1035" t="str">
        <f>IFERROR(IF(H1035="conversion",VLOOKUP($A$2:$A$2367,Prospecting!$A$2:$B$427,2,FALSE),""),"No")</f>
        <v/>
      </c>
    </row>
    <row r="1036" spans="1:19" x14ac:dyDescent="0.2">
      <c r="A1036">
        <v>112</v>
      </c>
      <c r="B1036" s="1">
        <v>43469.758333333331</v>
      </c>
      <c r="C1036" s="7">
        <f t="shared" si="80"/>
        <v>6</v>
      </c>
      <c r="D1036" s="1" t="str">
        <f>VLOOKUP($C$2:$C$2367,Weekday!$A$1:$B$8,2,FALSE)</f>
        <v>Friday</v>
      </c>
      <c r="E1036" t="s">
        <v>351</v>
      </c>
      <c r="F1036" t="s">
        <v>346</v>
      </c>
      <c r="G1036" t="s">
        <v>19</v>
      </c>
      <c r="H1036" t="s">
        <v>9</v>
      </c>
      <c r="I1036" t="s">
        <v>28</v>
      </c>
      <c r="J1036" t="s">
        <v>29</v>
      </c>
      <c r="K1036" t="s">
        <v>12</v>
      </c>
      <c r="L1036" t="s">
        <v>18</v>
      </c>
      <c r="M1036" s="13" t="str">
        <f>VLOOKUP($L$2:$L$2367,Agenumeric!$A$1:$B$6,2,FALSE)</f>
        <v>45_54</v>
      </c>
      <c r="N1036" s="13">
        <f t="shared" si="81"/>
        <v>0</v>
      </c>
      <c r="O1036" s="13" t="str">
        <f t="shared" si="82"/>
        <v>Weekday</v>
      </c>
      <c r="P1036" s="13">
        <f t="shared" si="83"/>
        <v>18</v>
      </c>
      <c r="Q1036" s="13" t="str">
        <f t="shared" si="84"/>
        <v>Evening</v>
      </c>
      <c r="R1036" t="str">
        <f>IFERROR(IF(H1036="conversion",VLOOKUP($A$2:$A$2367,Retargeting!$A$2:$B$1703,2,FALSE),""),"No")</f>
        <v/>
      </c>
      <c r="S1036" t="str">
        <f>IFERROR(IF(H1036="conversion",VLOOKUP($A$2:$A$2367,Prospecting!$A$2:$B$427,2,FALSE),""),"No")</f>
        <v/>
      </c>
    </row>
    <row r="1037" spans="1:19" x14ac:dyDescent="0.2">
      <c r="A1037">
        <v>112</v>
      </c>
      <c r="B1037" s="1">
        <v>43466.436111111114</v>
      </c>
      <c r="C1037" s="7">
        <f t="shared" si="80"/>
        <v>3</v>
      </c>
      <c r="D1037" s="1" t="str">
        <f>VLOOKUP($C$2:$C$2367,Weekday!$A$1:$B$8,2,FALSE)</f>
        <v>Tuesday</v>
      </c>
      <c r="E1037" t="s">
        <v>351</v>
      </c>
      <c r="F1037" t="s">
        <v>346</v>
      </c>
      <c r="G1037" t="s">
        <v>19</v>
      </c>
      <c r="H1037" t="s">
        <v>9</v>
      </c>
      <c r="I1037" t="s">
        <v>28</v>
      </c>
      <c r="J1037" t="s">
        <v>29</v>
      </c>
      <c r="K1037" t="s">
        <v>12</v>
      </c>
      <c r="L1037" t="s">
        <v>18</v>
      </c>
      <c r="M1037" s="13" t="str">
        <f>VLOOKUP($L$2:$L$2367,Agenumeric!$A$1:$B$6,2,FALSE)</f>
        <v>45_54</v>
      </c>
      <c r="N1037" s="13">
        <f t="shared" si="81"/>
        <v>0</v>
      </c>
      <c r="O1037" s="13" t="str">
        <f t="shared" si="82"/>
        <v>Weekday</v>
      </c>
      <c r="P1037" s="13">
        <f t="shared" si="83"/>
        <v>10</v>
      </c>
      <c r="Q1037" s="13" t="str">
        <f t="shared" si="84"/>
        <v>Morning</v>
      </c>
      <c r="R1037" t="str">
        <f>IFERROR(IF(H1037="conversion",VLOOKUP($A$2:$A$2367,Retargeting!$A$2:$B$1703,2,FALSE),""),"No")</f>
        <v/>
      </c>
      <c r="S1037" t="str">
        <f>IFERROR(IF(H1037="conversion",VLOOKUP($A$2:$A$2367,Prospecting!$A$2:$B$427,2,FALSE),""),"No")</f>
        <v/>
      </c>
    </row>
    <row r="1038" spans="1:19" x14ac:dyDescent="0.2">
      <c r="A1038">
        <v>112</v>
      </c>
      <c r="B1038" s="1">
        <v>43469.757638888892</v>
      </c>
      <c r="C1038" s="7">
        <f t="shared" si="80"/>
        <v>6</v>
      </c>
      <c r="D1038" s="1" t="str">
        <f>VLOOKUP($C$2:$C$2367,Weekday!$A$1:$B$8,2,FALSE)</f>
        <v>Friday</v>
      </c>
      <c r="E1038" t="s">
        <v>351</v>
      </c>
      <c r="F1038" t="s">
        <v>346</v>
      </c>
      <c r="G1038" t="s">
        <v>19</v>
      </c>
      <c r="H1038" t="s">
        <v>9</v>
      </c>
      <c r="I1038" t="s">
        <v>28</v>
      </c>
      <c r="J1038" t="s">
        <v>29</v>
      </c>
      <c r="K1038" t="s">
        <v>12</v>
      </c>
      <c r="L1038" t="s">
        <v>18</v>
      </c>
      <c r="M1038" s="13" t="str">
        <f>VLOOKUP($L$2:$L$2367,Agenumeric!$A$1:$B$6,2,FALSE)</f>
        <v>45_54</v>
      </c>
      <c r="N1038" s="13">
        <f t="shared" si="81"/>
        <v>0</v>
      </c>
      <c r="O1038" s="13" t="str">
        <f t="shared" si="82"/>
        <v>Weekday</v>
      </c>
      <c r="P1038" s="13">
        <f t="shared" si="83"/>
        <v>18</v>
      </c>
      <c r="Q1038" s="13" t="str">
        <f t="shared" si="84"/>
        <v>Evening</v>
      </c>
      <c r="R1038" t="str">
        <f>IFERROR(IF(H1038="conversion",VLOOKUP($A$2:$A$2367,Retargeting!$A$2:$B$1703,2,FALSE),""),"No")</f>
        <v/>
      </c>
      <c r="S1038" t="str">
        <f>IFERROR(IF(H1038="conversion",VLOOKUP($A$2:$A$2367,Prospecting!$A$2:$B$427,2,FALSE),""),"No")</f>
        <v/>
      </c>
    </row>
    <row r="1039" spans="1:19" x14ac:dyDescent="0.2">
      <c r="A1039">
        <v>112</v>
      </c>
      <c r="B1039" s="1">
        <v>43470.606944444444</v>
      </c>
      <c r="C1039" s="7">
        <f t="shared" si="80"/>
        <v>7</v>
      </c>
      <c r="D1039" s="1" t="str">
        <f>VLOOKUP($C$2:$C$2367,Weekday!$A$1:$B$8,2,FALSE)</f>
        <v>Saturday</v>
      </c>
      <c r="E1039" t="s">
        <v>351</v>
      </c>
      <c r="F1039" t="s">
        <v>346</v>
      </c>
      <c r="G1039" t="s">
        <v>19</v>
      </c>
      <c r="H1039" t="s">
        <v>9</v>
      </c>
      <c r="I1039" t="s">
        <v>56</v>
      </c>
      <c r="J1039" t="s">
        <v>29</v>
      </c>
      <c r="K1039" t="s">
        <v>12</v>
      </c>
      <c r="L1039" t="s">
        <v>18</v>
      </c>
      <c r="M1039" s="13" t="str">
        <f>VLOOKUP($L$2:$L$2367,Agenumeric!$A$1:$B$6,2,FALSE)</f>
        <v>45_54</v>
      </c>
      <c r="N1039" s="13">
        <f t="shared" si="81"/>
        <v>0</v>
      </c>
      <c r="O1039" s="13" t="str">
        <f t="shared" si="82"/>
        <v>Weekend</v>
      </c>
      <c r="P1039" s="13">
        <f t="shared" si="83"/>
        <v>14</v>
      </c>
      <c r="Q1039" s="13" t="str">
        <f t="shared" si="84"/>
        <v>Afternoon</v>
      </c>
      <c r="R1039" t="str">
        <f>IFERROR(IF(H1039="conversion",VLOOKUP($A$2:$A$2367,Retargeting!$A$2:$B$1703,2,FALSE),""),"No")</f>
        <v/>
      </c>
      <c r="S1039" t="str">
        <f>IFERROR(IF(H1039="conversion",VLOOKUP($A$2:$A$2367,Prospecting!$A$2:$B$427,2,FALSE),""),"No")</f>
        <v/>
      </c>
    </row>
    <row r="1040" spans="1:19" x14ac:dyDescent="0.2">
      <c r="A1040">
        <v>112</v>
      </c>
      <c r="B1040" s="1">
        <v>43485.594444444447</v>
      </c>
      <c r="C1040" s="7">
        <f t="shared" si="80"/>
        <v>1</v>
      </c>
      <c r="D1040" s="1" t="str">
        <f>VLOOKUP($C$2:$C$2367,Weekday!$A$1:$B$8,2,FALSE)</f>
        <v>Sunday</v>
      </c>
      <c r="E1040" t="s">
        <v>351</v>
      </c>
      <c r="F1040" t="s">
        <v>346</v>
      </c>
      <c r="G1040" t="s">
        <v>19</v>
      </c>
      <c r="H1040" t="s">
        <v>9</v>
      </c>
      <c r="I1040" t="s">
        <v>28</v>
      </c>
      <c r="J1040" t="s">
        <v>29</v>
      </c>
      <c r="K1040" t="s">
        <v>12</v>
      </c>
      <c r="L1040" t="s">
        <v>18</v>
      </c>
      <c r="M1040" s="13" t="str">
        <f>VLOOKUP($L$2:$L$2367,Agenumeric!$A$1:$B$6,2,FALSE)</f>
        <v>45_54</v>
      </c>
      <c r="N1040" s="13">
        <f t="shared" si="81"/>
        <v>0</v>
      </c>
      <c r="O1040" s="13" t="str">
        <f t="shared" si="82"/>
        <v>Weekend</v>
      </c>
      <c r="P1040" s="13">
        <f t="shared" si="83"/>
        <v>14</v>
      </c>
      <c r="Q1040" s="13" t="str">
        <f t="shared" si="84"/>
        <v>Afternoon</v>
      </c>
      <c r="R1040" t="str">
        <f>IFERROR(IF(H1040="conversion",VLOOKUP($A$2:$A$2367,Retargeting!$A$2:$B$1703,2,FALSE),""),"No")</f>
        <v/>
      </c>
      <c r="S1040" t="str">
        <f>IFERROR(IF(H1040="conversion",VLOOKUP($A$2:$A$2367,Prospecting!$A$2:$B$427,2,FALSE),""),"No")</f>
        <v/>
      </c>
    </row>
    <row r="1041" spans="1:19" x14ac:dyDescent="0.2">
      <c r="A1041">
        <v>112</v>
      </c>
      <c r="B1041" s="1">
        <v>43469.861805555556</v>
      </c>
      <c r="C1041" s="7">
        <f t="shared" si="80"/>
        <v>6</v>
      </c>
      <c r="D1041" s="1" t="str">
        <f>VLOOKUP($C$2:$C$2367,Weekday!$A$1:$B$8,2,FALSE)</f>
        <v>Friday</v>
      </c>
      <c r="E1041" t="s">
        <v>351</v>
      </c>
      <c r="F1041" t="s">
        <v>346</v>
      </c>
      <c r="G1041" t="s">
        <v>19</v>
      </c>
      <c r="H1041" t="s">
        <v>9</v>
      </c>
      <c r="I1041" t="s">
        <v>28</v>
      </c>
      <c r="J1041" t="s">
        <v>29</v>
      </c>
      <c r="K1041" t="s">
        <v>12</v>
      </c>
      <c r="L1041" t="s">
        <v>18</v>
      </c>
      <c r="M1041" s="13" t="str">
        <f>VLOOKUP($L$2:$L$2367,Agenumeric!$A$1:$B$6,2,FALSE)</f>
        <v>45_54</v>
      </c>
      <c r="N1041" s="13">
        <f t="shared" si="81"/>
        <v>0</v>
      </c>
      <c r="O1041" s="13" t="str">
        <f t="shared" si="82"/>
        <v>Weekday</v>
      </c>
      <c r="P1041" s="13">
        <f t="shared" si="83"/>
        <v>20</v>
      </c>
      <c r="Q1041" s="13" t="str">
        <f t="shared" si="84"/>
        <v>Evening</v>
      </c>
      <c r="R1041" t="str">
        <f>IFERROR(IF(H1041="conversion",VLOOKUP($A$2:$A$2367,Retargeting!$A$2:$B$1703,2,FALSE),""),"No")</f>
        <v/>
      </c>
      <c r="S1041" t="str">
        <f>IFERROR(IF(H1041="conversion",VLOOKUP($A$2:$A$2367,Prospecting!$A$2:$B$427,2,FALSE),""),"No")</f>
        <v/>
      </c>
    </row>
    <row r="1042" spans="1:19" x14ac:dyDescent="0.2">
      <c r="A1042">
        <v>112</v>
      </c>
      <c r="B1042" s="1">
        <v>43467.488888888889</v>
      </c>
      <c r="C1042" s="7">
        <f t="shared" si="80"/>
        <v>4</v>
      </c>
      <c r="D1042" s="1" t="str">
        <f>VLOOKUP($C$2:$C$2367,Weekday!$A$1:$B$8,2,FALSE)</f>
        <v>Wednesday</v>
      </c>
      <c r="E1042" t="s">
        <v>351</v>
      </c>
      <c r="F1042" t="s">
        <v>346</v>
      </c>
      <c r="G1042" t="s">
        <v>19</v>
      </c>
      <c r="H1042" t="s">
        <v>9</v>
      </c>
      <c r="I1042" t="s">
        <v>28</v>
      </c>
      <c r="J1042" t="s">
        <v>29</v>
      </c>
      <c r="K1042" t="s">
        <v>12</v>
      </c>
      <c r="L1042" t="s">
        <v>18</v>
      </c>
      <c r="M1042" s="13" t="str">
        <f>VLOOKUP($L$2:$L$2367,Agenumeric!$A$1:$B$6,2,FALSE)</f>
        <v>45_54</v>
      </c>
      <c r="N1042" s="13">
        <f t="shared" si="81"/>
        <v>0</v>
      </c>
      <c r="O1042" s="13" t="str">
        <f t="shared" si="82"/>
        <v>Weekday</v>
      </c>
      <c r="P1042" s="13">
        <f t="shared" si="83"/>
        <v>11</v>
      </c>
      <c r="Q1042" s="13" t="str">
        <f t="shared" si="84"/>
        <v>Morning</v>
      </c>
      <c r="R1042" t="str">
        <f>IFERROR(IF(H1042="conversion",VLOOKUP($A$2:$A$2367,Retargeting!$A$2:$B$1703,2,FALSE),""),"No")</f>
        <v/>
      </c>
      <c r="S1042" t="str">
        <f>IFERROR(IF(H1042="conversion",VLOOKUP($A$2:$A$2367,Prospecting!$A$2:$B$427,2,FALSE),""),"No")</f>
        <v/>
      </c>
    </row>
    <row r="1043" spans="1:19" x14ac:dyDescent="0.2">
      <c r="A1043" s="2">
        <v>112</v>
      </c>
      <c r="B1043" s="3">
        <v>43490.566666666666</v>
      </c>
      <c r="C1043" s="7">
        <f t="shared" si="80"/>
        <v>6</v>
      </c>
      <c r="D1043" s="1" t="str">
        <f>VLOOKUP($C$2:$C$2367,Weekday!$A$1:$B$8,2,FALSE)</f>
        <v>Friday</v>
      </c>
      <c r="E1043" s="2" t="s">
        <v>351</v>
      </c>
      <c r="F1043" s="2" t="s">
        <v>348</v>
      </c>
      <c r="G1043" s="2" t="s">
        <v>19</v>
      </c>
      <c r="H1043" s="2" t="s">
        <v>14</v>
      </c>
      <c r="I1043" s="2" t="s">
        <v>28</v>
      </c>
      <c r="J1043" s="2" t="s">
        <v>22</v>
      </c>
      <c r="K1043" s="2" t="s">
        <v>12</v>
      </c>
      <c r="L1043" s="2" t="s">
        <v>18</v>
      </c>
      <c r="M1043" s="13" t="str">
        <f>VLOOKUP($L$2:$L$2367,Agenumeric!$A$1:$B$6,2,FALSE)</f>
        <v>45_54</v>
      </c>
      <c r="N1043" s="13">
        <f t="shared" si="81"/>
        <v>0</v>
      </c>
      <c r="O1043" s="13" t="str">
        <f t="shared" si="82"/>
        <v>Weekday</v>
      </c>
      <c r="P1043" s="13">
        <f t="shared" si="83"/>
        <v>13</v>
      </c>
      <c r="Q1043" s="13" t="str">
        <f t="shared" si="84"/>
        <v>Afternoon</v>
      </c>
      <c r="R1043" t="str">
        <f>IFERROR(IF(H1043="conversion",VLOOKUP($A$2:$A$2367,Retargeting!$A$2:$B$1703,2,FALSE),""),"No")</f>
        <v>Yes</v>
      </c>
      <c r="S1043" t="str">
        <f>IFERROR(IF(H1043="conversion",VLOOKUP($A$2:$A$2367,Prospecting!$A$2:$B$427,2,FALSE),""),"No")</f>
        <v>No</v>
      </c>
    </row>
    <row r="1044" spans="1:19" x14ac:dyDescent="0.2">
      <c r="A1044">
        <v>113</v>
      </c>
      <c r="B1044" s="1">
        <v>43498.633333333331</v>
      </c>
      <c r="C1044" s="7">
        <f t="shared" si="80"/>
        <v>7</v>
      </c>
      <c r="D1044" s="1" t="str">
        <f>VLOOKUP($C$2:$C$2367,Weekday!$A$1:$B$8,2,FALSE)</f>
        <v>Saturday</v>
      </c>
      <c r="E1044" t="s">
        <v>351</v>
      </c>
      <c r="F1044" t="s">
        <v>347</v>
      </c>
      <c r="G1044" t="s">
        <v>19</v>
      </c>
      <c r="H1044" t="s">
        <v>9</v>
      </c>
      <c r="I1044" t="s">
        <v>26</v>
      </c>
      <c r="J1044" t="s">
        <v>22</v>
      </c>
      <c r="K1044" t="s">
        <v>17</v>
      </c>
      <c r="L1044" t="s">
        <v>18</v>
      </c>
      <c r="M1044" s="13" t="str">
        <f>VLOOKUP($L$2:$L$2367,Agenumeric!$A$1:$B$6,2,FALSE)</f>
        <v>45_54</v>
      </c>
      <c r="N1044" s="13">
        <f t="shared" si="81"/>
        <v>0</v>
      </c>
      <c r="O1044" s="13" t="str">
        <f t="shared" si="82"/>
        <v>Weekend</v>
      </c>
      <c r="P1044" s="13">
        <f t="shared" si="83"/>
        <v>15</v>
      </c>
      <c r="Q1044" s="13" t="str">
        <f t="shared" si="84"/>
        <v>Afternoon</v>
      </c>
      <c r="R1044" t="str">
        <f>IFERROR(IF(H1044="conversion",VLOOKUP($A$2:$A$2367,Retargeting!$A$2:$B$1703,2,FALSE),""),"No")</f>
        <v/>
      </c>
      <c r="S1044" t="str">
        <f>IFERROR(IF(H1044="conversion",VLOOKUP($A$2:$A$2367,Prospecting!$A$2:$B$427,2,FALSE),""),"No")</f>
        <v/>
      </c>
    </row>
    <row r="1045" spans="1:19" x14ac:dyDescent="0.2">
      <c r="A1045">
        <v>113</v>
      </c>
      <c r="B1045" s="1">
        <v>43498.640972222223</v>
      </c>
      <c r="C1045" s="7">
        <f t="shared" si="80"/>
        <v>7</v>
      </c>
      <c r="D1045" s="1" t="str">
        <f>VLOOKUP($C$2:$C$2367,Weekday!$A$1:$B$8,2,FALSE)</f>
        <v>Saturday</v>
      </c>
      <c r="E1045" t="s">
        <v>351</v>
      </c>
      <c r="F1045" t="s">
        <v>346</v>
      </c>
      <c r="G1045" t="s">
        <v>19</v>
      </c>
      <c r="H1045" t="s">
        <v>20</v>
      </c>
      <c r="I1045" t="s">
        <v>26</v>
      </c>
      <c r="J1045" t="s">
        <v>22</v>
      </c>
      <c r="K1045" t="s">
        <v>17</v>
      </c>
      <c r="L1045" t="s">
        <v>18</v>
      </c>
      <c r="M1045" s="13" t="str">
        <f>VLOOKUP($L$2:$L$2367,Agenumeric!$A$1:$B$6,2,FALSE)</f>
        <v>45_54</v>
      </c>
      <c r="N1045" s="13">
        <f t="shared" si="81"/>
        <v>0</v>
      </c>
      <c r="O1045" s="13" t="str">
        <f t="shared" si="82"/>
        <v>Weekend</v>
      </c>
      <c r="P1045" s="13">
        <f t="shared" si="83"/>
        <v>15</v>
      </c>
      <c r="Q1045" s="13" t="str">
        <f t="shared" si="84"/>
        <v>Afternoon</v>
      </c>
      <c r="R1045" t="str">
        <f>IFERROR(IF(H1045="conversion",VLOOKUP($A$2:$A$2367,Retargeting!$A$2:$B$1703,2,FALSE),""),"No")</f>
        <v/>
      </c>
      <c r="S1045" t="str">
        <f>IFERROR(IF(H1045="conversion",VLOOKUP($A$2:$A$2367,Prospecting!$A$2:$B$427,2,FALSE),""),"No")</f>
        <v/>
      </c>
    </row>
    <row r="1046" spans="1:19" x14ac:dyDescent="0.2">
      <c r="A1046">
        <v>113</v>
      </c>
      <c r="B1046" s="1">
        <v>43493.679861111108</v>
      </c>
      <c r="C1046" s="7">
        <f t="shared" si="80"/>
        <v>2</v>
      </c>
      <c r="D1046" s="1" t="str">
        <f>VLOOKUP($C$2:$C$2367,Weekday!$A$1:$B$8,2,FALSE)</f>
        <v>Monday</v>
      </c>
      <c r="E1046" t="s">
        <v>351</v>
      </c>
      <c r="F1046" t="s">
        <v>346</v>
      </c>
      <c r="G1046" t="s">
        <v>19</v>
      </c>
      <c r="H1046" t="s">
        <v>9</v>
      </c>
      <c r="I1046" t="s">
        <v>307</v>
      </c>
      <c r="J1046" t="s">
        <v>22</v>
      </c>
      <c r="K1046" t="s">
        <v>17</v>
      </c>
      <c r="L1046" t="s">
        <v>18</v>
      </c>
      <c r="M1046" s="13" t="str">
        <f>VLOOKUP($L$2:$L$2367,Agenumeric!$A$1:$B$6,2,FALSE)</f>
        <v>45_54</v>
      </c>
      <c r="N1046" s="13">
        <f t="shared" si="81"/>
        <v>0</v>
      </c>
      <c r="O1046" s="13" t="str">
        <f t="shared" si="82"/>
        <v>Weekday</v>
      </c>
      <c r="P1046" s="13">
        <f t="shared" si="83"/>
        <v>16</v>
      </c>
      <c r="Q1046" s="13" t="str">
        <f t="shared" si="84"/>
        <v>Afternoon</v>
      </c>
      <c r="R1046" t="str">
        <f>IFERROR(IF(H1046="conversion",VLOOKUP($A$2:$A$2367,Retargeting!$A$2:$B$1703,2,FALSE),""),"No")</f>
        <v/>
      </c>
      <c r="S1046" t="str">
        <f>IFERROR(IF(H1046="conversion",VLOOKUP($A$2:$A$2367,Prospecting!$A$2:$B$427,2,FALSE),""),"No")</f>
        <v/>
      </c>
    </row>
    <row r="1047" spans="1:19" x14ac:dyDescent="0.2">
      <c r="A1047">
        <v>113</v>
      </c>
      <c r="B1047" s="1">
        <v>43474.927777777775</v>
      </c>
      <c r="C1047" s="7">
        <f t="shared" si="80"/>
        <v>4</v>
      </c>
      <c r="D1047" s="1" t="str">
        <f>VLOOKUP($C$2:$C$2367,Weekday!$A$1:$B$8,2,FALSE)</f>
        <v>Wednesday</v>
      </c>
      <c r="E1047" t="s">
        <v>351</v>
      </c>
      <c r="F1047" t="s">
        <v>346</v>
      </c>
      <c r="G1047" t="s">
        <v>19</v>
      </c>
      <c r="H1047" t="s">
        <v>9</v>
      </c>
      <c r="I1047" t="s">
        <v>143</v>
      </c>
      <c r="J1047" t="s">
        <v>22</v>
      </c>
      <c r="K1047" t="s">
        <v>17</v>
      </c>
      <c r="L1047" t="s">
        <v>18</v>
      </c>
      <c r="M1047" s="13" t="str">
        <f>VLOOKUP($L$2:$L$2367,Agenumeric!$A$1:$B$6,2,FALSE)</f>
        <v>45_54</v>
      </c>
      <c r="N1047" s="13">
        <f t="shared" si="81"/>
        <v>0</v>
      </c>
      <c r="O1047" s="13" t="str">
        <f t="shared" si="82"/>
        <v>Weekday</v>
      </c>
      <c r="P1047" s="13">
        <f t="shared" si="83"/>
        <v>22</v>
      </c>
      <c r="Q1047" s="13" t="str">
        <f t="shared" si="84"/>
        <v>Evening</v>
      </c>
      <c r="R1047" t="str">
        <f>IFERROR(IF(H1047="conversion",VLOOKUP($A$2:$A$2367,Retargeting!$A$2:$B$1703,2,FALSE),""),"No")</f>
        <v/>
      </c>
      <c r="S1047" t="str">
        <f>IFERROR(IF(H1047="conversion",VLOOKUP($A$2:$A$2367,Prospecting!$A$2:$B$427,2,FALSE),""),"No")</f>
        <v/>
      </c>
    </row>
    <row r="1048" spans="1:19" x14ac:dyDescent="0.2">
      <c r="A1048">
        <v>113</v>
      </c>
      <c r="B1048" s="1">
        <v>43474.927083333336</v>
      </c>
      <c r="C1048" s="7">
        <f t="shared" si="80"/>
        <v>4</v>
      </c>
      <c r="D1048" s="1" t="str">
        <f>VLOOKUP($C$2:$C$2367,Weekday!$A$1:$B$8,2,FALSE)</f>
        <v>Wednesday</v>
      </c>
      <c r="E1048" t="s">
        <v>351</v>
      </c>
      <c r="F1048" t="s">
        <v>346</v>
      </c>
      <c r="G1048" t="s">
        <v>19</v>
      </c>
      <c r="H1048" t="s">
        <v>9</v>
      </c>
      <c r="I1048" t="s">
        <v>143</v>
      </c>
      <c r="J1048" t="s">
        <v>22</v>
      </c>
      <c r="K1048" t="s">
        <v>17</v>
      </c>
      <c r="L1048" t="s">
        <v>18</v>
      </c>
      <c r="M1048" s="13" t="str">
        <f>VLOOKUP($L$2:$L$2367,Agenumeric!$A$1:$B$6,2,FALSE)</f>
        <v>45_54</v>
      </c>
      <c r="N1048" s="13">
        <f t="shared" si="81"/>
        <v>0</v>
      </c>
      <c r="O1048" s="13" t="str">
        <f t="shared" si="82"/>
        <v>Weekday</v>
      </c>
      <c r="P1048" s="13">
        <f t="shared" si="83"/>
        <v>22</v>
      </c>
      <c r="Q1048" s="13" t="str">
        <f t="shared" si="84"/>
        <v>Evening</v>
      </c>
      <c r="R1048" t="str">
        <f>IFERROR(IF(H1048="conversion",VLOOKUP($A$2:$A$2367,Retargeting!$A$2:$B$1703,2,FALSE),""),"No")</f>
        <v/>
      </c>
      <c r="S1048" t="str">
        <f>IFERROR(IF(H1048="conversion",VLOOKUP($A$2:$A$2367,Prospecting!$A$2:$B$427,2,FALSE),""),"No")</f>
        <v/>
      </c>
    </row>
    <row r="1049" spans="1:19" x14ac:dyDescent="0.2">
      <c r="A1049">
        <v>113</v>
      </c>
      <c r="B1049" s="1">
        <v>43495.736805555556</v>
      </c>
      <c r="C1049" s="7">
        <f t="shared" si="80"/>
        <v>4</v>
      </c>
      <c r="D1049" s="1" t="str">
        <f>VLOOKUP($C$2:$C$2367,Weekday!$A$1:$B$8,2,FALSE)</f>
        <v>Wednesday</v>
      </c>
      <c r="E1049" t="s">
        <v>351</v>
      </c>
      <c r="F1049" t="s">
        <v>346</v>
      </c>
      <c r="G1049" t="s">
        <v>19</v>
      </c>
      <c r="H1049" t="s">
        <v>9</v>
      </c>
      <c r="I1049" t="s">
        <v>103</v>
      </c>
      <c r="J1049" t="s">
        <v>29</v>
      </c>
      <c r="K1049" t="s">
        <v>17</v>
      </c>
      <c r="L1049" t="s">
        <v>18</v>
      </c>
      <c r="M1049" s="13" t="str">
        <f>VLOOKUP($L$2:$L$2367,Agenumeric!$A$1:$B$6,2,FALSE)</f>
        <v>45_54</v>
      </c>
      <c r="N1049" s="13">
        <f t="shared" si="81"/>
        <v>0</v>
      </c>
      <c r="O1049" s="13" t="str">
        <f t="shared" si="82"/>
        <v>Weekday</v>
      </c>
      <c r="P1049" s="13">
        <f t="shared" si="83"/>
        <v>17</v>
      </c>
      <c r="Q1049" s="13" t="str">
        <f t="shared" si="84"/>
        <v>Evening</v>
      </c>
      <c r="R1049" t="str">
        <f>IFERROR(IF(H1049="conversion",VLOOKUP($A$2:$A$2367,Retargeting!$A$2:$B$1703,2,FALSE),""),"No")</f>
        <v/>
      </c>
      <c r="S1049" t="str">
        <f>IFERROR(IF(H1049="conversion",VLOOKUP($A$2:$A$2367,Prospecting!$A$2:$B$427,2,FALSE),""),"No")</f>
        <v/>
      </c>
    </row>
    <row r="1050" spans="1:19" x14ac:dyDescent="0.2">
      <c r="A1050">
        <v>113</v>
      </c>
      <c r="B1050" s="1">
        <v>43468.261111111111</v>
      </c>
      <c r="C1050" s="7">
        <f t="shared" si="80"/>
        <v>5</v>
      </c>
      <c r="D1050" s="1" t="str">
        <f>VLOOKUP($C$2:$C$2367,Weekday!$A$1:$B$8,2,FALSE)</f>
        <v>Thursday</v>
      </c>
      <c r="E1050" t="s">
        <v>351</v>
      </c>
      <c r="F1050" t="s">
        <v>346</v>
      </c>
      <c r="G1050" t="s">
        <v>19</v>
      </c>
      <c r="H1050" t="s">
        <v>9</v>
      </c>
      <c r="I1050" t="s">
        <v>49</v>
      </c>
      <c r="J1050" t="s">
        <v>29</v>
      </c>
      <c r="K1050" t="s">
        <v>17</v>
      </c>
      <c r="L1050" t="s">
        <v>18</v>
      </c>
      <c r="M1050" s="13" t="str">
        <f>VLOOKUP($L$2:$L$2367,Agenumeric!$A$1:$B$6,2,FALSE)</f>
        <v>45_54</v>
      </c>
      <c r="N1050" s="13">
        <f t="shared" si="81"/>
        <v>0</v>
      </c>
      <c r="O1050" s="13" t="str">
        <f t="shared" si="82"/>
        <v>Weekday</v>
      </c>
      <c r="P1050" s="13">
        <f t="shared" si="83"/>
        <v>6</v>
      </c>
      <c r="Q1050" s="13" t="str">
        <f t="shared" si="84"/>
        <v>Morning</v>
      </c>
      <c r="R1050" t="str">
        <f>IFERROR(IF(H1050="conversion",VLOOKUP($A$2:$A$2367,Retargeting!$A$2:$B$1703,2,FALSE),""),"No")</f>
        <v/>
      </c>
      <c r="S1050" t="str">
        <f>IFERROR(IF(H1050="conversion",VLOOKUP($A$2:$A$2367,Prospecting!$A$2:$B$427,2,FALSE),""),"No")</f>
        <v/>
      </c>
    </row>
    <row r="1051" spans="1:19" x14ac:dyDescent="0.2">
      <c r="A1051">
        <v>113</v>
      </c>
      <c r="B1051" s="1">
        <v>43468.257638888892</v>
      </c>
      <c r="C1051" s="7">
        <f t="shared" si="80"/>
        <v>5</v>
      </c>
      <c r="D1051" s="1" t="str">
        <f>VLOOKUP($C$2:$C$2367,Weekday!$A$1:$B$8,2,FALSE)</f>
        <v>Thursday</v>
      </c>
      <c r="E1051" t="s">
        <v>351</v>
      </c>
      <c r="F1051" t="s">
        <v>346</v>
      </c>
      <c r="G1051" t="s">
        <v>19</v>
      </c>
      <c r="H1051" t="s">
        <v>9</v>
      </c>
      <c r="I1051" t="s">
        <v>49</v>
      </c>
      <c r="J1051" t="s">
        <v>29</v>
      </c>
      <c r="K1051" t="s">
        <v>17</v>
      </c>
      <c r="L1051" t="s">
        <v>18</v>
      </c>
      <c r="M1051" s="13" t="str">
        <f>VLOOKUP($L$2:$L$2367,Agenumeric!$A$1:$B$6,2,FALSE)</f>
        <v>45_54</v>
      </c>
      <c r="N1051" s="13">
        <f t="shared" si="81"/>
        <v>0</v>
      </c>
      <c r="O1051" s="13" t="str">
        <f t="shared" si="82"/>
        <v>Weekday</v>
      </c>
      <c r="P1051" s="13">
        <f t="shared" si="83"/>
        <v>6</v>
      </c>
      <c r="Q1051" s="13" t="str">
        <f t="shared" si="84"/>
        <v>Morning</v>
      </c>
      <c r="R1051" t="str">
        <f>IFERROR(IF(H1051="conversion",VLOOKUP($A$2:$A$2367,Retargeting!$A$2:$B$1703,2,FALSE),""),"No")</f>
        <v/>
      </c>
      <c r="S1051" t="str">
        <f>IFERROR(IF(H1051="conversion",VLOOKUP($A$2:$A$2367,Prospecting!$A$2:$B$427,2,FALSE),""),"No")</f>
        <v/>
      </c>
    </row>
    <row r="1052" spans="1:19" x14ac:dyDescent="0.2">
      <c r="A1052">
        <v>113</v>
      </c>
      <c r="B1052" s="1">
        <v>43471.075694444444</v>
      </c>
      <c r="C1052" s="7">
        <f t="shared" si="80"/>
        <v>1</v>
      </c>
      <c r="D1052" s="1" t="str">
        <f>VLOOKUP($C$2:$C$2367,Weekday!$A$1:$B$8,2,FALSE)</f>
        <v>Sunday</v>
      </c>
      <c r="E1052" t="s">
        <v>351</v>
      </c>
      <c r="F1052" t="s">
        <v>346</v>
      </c>
      <c r="G1052" t="s">
        <v>19</v>
      </c>
      <c r="H1052" t="s">
        <v>9</v>
      </c>
      <c r="I1052" t="s">
        <v>49</v>
      </c>
      <c r="J1052" t="s">
        <v>29</v>
      </c>
      <c r="K1052" t="s">
        <v>17</v>
      </c>
      <c r="L1052" t="s">
        <v>18</v>
      </c>
      <c r="M1052" s="13" t="str">
        <f>VLOOKUP($L$2:$L$2367,Agenumeric!$A$1:$B$6,2,FALSE)</f>
        <v>45_54</v>
      </c>
      <c r="N1052" s="13">
        <f t="shared" si="81"/>
        <v>0</v>
      </c>
      <c r="O1052" s="13" t="str">
        <f t="shared" si="82"/>
        <v>Weekend</v>
      </c>
      <c r="P1052" s="13">
        <f t="shared" si="83"/>
        <v>1</v>
      </c>
      <c r="Q1052" s="13" t="str">
        <f t="shared" si="84"/>
        <v>Evening</v>
      </c>
      <c r="R1052" t="str">
        <f>IFERROR(IF(H1052="conversion",VLOOKUP($A$2:$A$2367,Retargeting!$A$2:$B$1703,2,FALSE),""),"No")</f>
        <v/>
      </c>
      <c r="S1052" t="str">
        <f>IFERROR(IF(H1052="conversion",VLOOKUP($A$2:$A$2367,Prospecting!$A$2:$B$427,2,FALSE),""),"No")</f>
        <v/>
      </c>
    </row>
    <row r="1053" spans="1:19" x14ac:dyDescent="0.2">
      <c r="A1053">
        <v>113</v>
      </c>
      <c r="B1053" s="1">
        <v>43471.321527777778</v>
      </c>
      <c r="C1053" s="7">
        <f t="shared" si="80"/>
        <v>1</v>
      </c>
      <c r="D1053" s="1" t="str">
        <f>VLOOKUP($C$2:$C$2367,Weekday!$A$1:$B$8,2,FALSE)</f>
        <v>Sunday</v>
      </c>
      <c r="E1053" t="s">
        <v>351</v>
      </c>
      <c r="F1053" t="s">
        <v>346</v>
      </c>
      <c r="G1053" t="s">
        <v>19</v>
      </c>
      <c r="H1053" t="s">
        <v>9</v>
      </c>
      <c r="I1053" t="s">
        <v>49</v>
      </c>
      <c r="J1053" t="s">
        <v>29</v>
      </c>
      <c r="K1053" t="s">
        <v>17</v>
      </c>
      <c r="L1053" t="s">
        <v>18</v>
      </c>
      <c r="M1053" s="13" t="str">
        <f>VLOOKUP($L$2:$L$2367,Agenumeric!$A$1:$B$6,2,FALSE)</f>
        <v>45_54</v>
      </c>
      <c r="N1053" s="13">
        <f t="shared" si="81"/>
        <v>0</v>
      </c>
      <c r="O1053" s="13" t="str">
        <f t="shared" si="82"/>
        <v>Weekend</v>
      </c>
      <c r="P1053" s="13">
        <f t="shared" si="83"/>
        <v>7</v>
      </c>
      <c r="Q1053" s="13" t="str">
        <f t="shared" si="84"/>
        <v>Morning</v>
      </c>
      <c r="R1053" t="str">
        <f>IFERROR(IF(H1053="conversion",VLOOKUP($A$2:$A$2367,Retargeting!$A$2:$B$1703,2,FALSE),""),"No")</f>
        <v/>
      </c>
      <c r="S1053" t="str">
        <f>IFERROR(IF(H1053="conversion",VLOOKUP($A$2:$A$2367,Prospecting!$A$2:$B$427,2,FALSE),""),"No")</f>
        <v/>
      </c>
    </row>
    <row r="1054" spans="1:19" x14ac:dyDescent="0.2">
      <c r="A1054">
        <v>113</v>
      </c>
      <c r="B1054" s="1">
        <v>43488.324999999997</v>
      </c>
      <c r="C1054" s="7">
        <f t="shared" si="80"/>
        <v>4</v>
      </c>
      <c r="D1054" s="1" t="str">
        <f>VLOOKUP($C$2:$C$2367,Weekday!$A$1:$B$8,2,FALSE)</f>
        <v>Wednesday</v>
      </c>
      <c r="E1054" t="s">
        <v>351</v>
      </c>
      <c r="F1054" t="s">
        <v>346</v>
      </c>
      <c r="G1054" t="s">
        <v>19</v>
      </c>
      <c r="H1054" t="s">
        <v>9</v>
      </c>
      <c r="I1054" t="s">
        <v>209</v>
      </c>
      <c r="J1054" t="s">
        <v>29</v>
      </c>
      <c r="K1054" t="s">
        <v>17</v>
      </c>
      <c r="L1054" t="s">
        <v>18</v>
      </c>
      <c r="M1054" s="13" t="str">
        <f>VLOOKUP($L$2:$L$2367,Agenumeric!$A$1:$B$6,2,FALSE)</f>
        <v>45_54</v>
      </c>
      <c r="N1054" s="13">
        <f t="shared" si="81"/>
        <v>0</v>
      </c>
      <c r="O1054" s="13" t="str">
        <f t="shared" si="82"/>
        <v>Weekday</v>
      </c>
      <c r="P1054" s="13">
        <f t="shared" si="83"/>
        <v>7</v>
      </c>
      <c r="Q1054" s="13" t="str">
        <f t="shared" si="84"/>
        <v>Morning</v>
      </c>
      <c r="R1054" t="str">
        <f>IFERROR(IF(H1054="conversion",VLOOKUP($A$2:$A$2367,Retargeting!$A$2:$B$1703,2,FALSE),""),"No")</f>
        <v/>
      </c>
      <c r="S1054" t="str">
        <f>IFERROR(IF(H1054="conversion",VLOOKUP($A$2:$A$2367,Prospecting!$A$2:$B$427,2,FALSE),""),"No")</f>
        <v/>
      </c>
    </row>
    <row r="1055" spans="1:19" x14ac:dyDescent="0.2">
      <c r="A1055">
        <v>113</v>
      </c>
      <c r="B1055" s="1">
        <v>43493.434027777781</v>
      </c>
      <c r="C1055" s="7">
        <f t="shared" si="80"/>
        <v>2</v>
      </c>
      <c r="D1055" s="1" t="str">
        <f>VLOOKUP($C$2:$C$2367,Weekday!$A$1:$B$8,2,FALSE)</f>
        <v>Monday</v>
      </c>
      <c r="E1055" t="s">
        <v>351</v>
      </c>
      <c r="F1055" t="s">
        <v>346</v>
      </c>
      <c r="G1055" t="s">
        <v>19</v>
      </c>
      <c r="H1055" t="s">
        <v>9</v>
      </c>
      <c r="I1055" t="s">
        <v>49</v>
      </c>
      <c r="J1055" t="s">
        <v>29</v>
      </c>
      <c r="K1055" t="s">
        <v>17</v>
      </c>
      <c r="L1055" t="s">
        <v>18</v>
      </c>
      <c r="M1055" s="13" t="str">
        <f>VLOOKUP($L$2:$L$2367,Agenumeric!$A$1:$B$6,2,FALSE)</f>
        <v>45_54</v>
      </c>
      <c r="N1055" s="13">
        <f t="shared" si="81"/>
        <v>0</v>
      </c>
      <c r="O1055" s="13" t="str">
        <f t="shared" si="82"/>
        <v>Weekday</v>
      </c>
      <c r="P1055" s="13">
        <f t="shared" si="83"/>
        <v>10</v>
      </c>
      <c r="Q1055" s="13" t="str">
        <f t="shared" si="84"/>
        <v>Morning</v>
      </c>
      <c r="R1055" t="str">
        <f>IFERROR(IF(H1055="conversion",VLOOKUP($A$2:$A$2367,Retargeting!$A$2:$B$1703,2,FALSE),""),"No")</f>
        <v/>
      </c>
      <c r="S1055" t="str">
        <f>IFERROR(IF(H1055="conversion",VLOOKUP($A$2:$A$2367,Prospecting!$A$2:$B$427,2,FALSE),""),"No")</f>
        <v/>
      </c>
    </row>
    <row r="1056" spans="1:19" x14ac:dyDescent="0.2">
      <c r="A1056">
        <v>113</v>
      </c>
      <c r="B1056" s="1">
        <v>43489.939583333333</v>
      </c>
      <c r="C1056" s="7">
        <f t="shared" si="80"/>
        <v>5</v>
      </c>
      <c r="D1056" s="1" t="str">
        <f>VLOOKUP($C$2:$C$2367,Weekday!$A$1:$B$8,2,FALSE)</f>
        <v>Thursday</v>
      </c>
      <c r="E1056" t="s">
        <v>351</v>
      </c>
      <c r="F1056" t="s">
        <v>346</v>
      </c>
      <c r="G1056" t="s">
        <v>19</v>
      </c>
      <c r="H1056" t="s">
        <v>9</v>
      </c>
      <c r="I1056" t="s">
        <v>26</v>
      </c>
      <c r="J1056" t="s">
        <v>29</v>
      </c>
      <c r="K1056" t="s">
        <v>17</v>
      </c>
      <c r="L1056" t="s">
        <v>18</v>
      </c>
      <c r="M1056" s="13" t="str">
        <f>VLOOKUP($L$2:$L$2367,Agenumeric!$A$1:$B$6,2,FALSE)</f>
        <v>45_54</v>
      </c>
      <c r="N1056" s="13">
        <f t="shared" si="81"/>
        <v>0</v>
      </c>
      <c r="O1056" s="13" t="str">
        <f t="shared" si="82"/>
        <v>Weekday</v>
      </c>
      <c r="P1056" s="13">
        <f t="shared" si="83"/>
        <v>22</v>
      </c>
      <c r="Q1056" s="13" t="str">
        <f t="shared" si="84"/>
        <v>Evening</v>
      </c>
      <c r="R1056" t="str">
        <f>IFERROR(IF(H1056="conversion",VLOOKUP($A$2:$A$2367,Retargeting!$A$2:$B$1703,2,FALSE),""),"No")</f>
        <v/>
      </c>
      <c r="S1056" t="str">
        <f>IFERROR(IF(H1056="conversion",VLOOKUP($A$2:$A$2367,Prospecting!$A$2:$B$427,2,FALSE),""),"No")</f>
        <v/>
      </c>
    </row>
    <row r="1057" spans="1:19" x14ac:dyDescent="0.2">
      <c r="A1057">
        <v>113</v>
      </c>
      <c r="B1057" s="1">
        <v>43468.258333333331</v>
      </c>
      <c r="C1057" s="7">
        <f t="shared" si="80"/>
        <v>5</v>
      </c>
      <c r="D1057" s="1" t="str">
        <f>VLOOKUP($C$2:$C$2367,Weekday!$A$1:$B$8,2,FALSE)</f>
        <v>Thursday</v>
      </c>
      <c r="E1057" t="s">
        <v>351</v>
      </c>
      <c r="F1057" t="s">
        <v>346</v>
      </c>
      <c r="G1057" t="s">
        <v>19</v>
      </c>
      <c r="H1057" t="s">
        <v>9</v>
      </c>
      <c r="I1057" t="s">
        <v>49</v>
      </c>
      <c r="J1057" t="s">
        <v>29</v>
      </c>
      <c r="K1057" t="s">
        <v>17</v>
      </c>
      <c r="L1057" t="s">
        <v>18</v>
      </c>
      <c r="M1057" s="13" t="str">
        <f>VLOOKUP($L$2:$L$2367,Agenumeric!$A$1:$B$6,2,FALSE)</f>
        <v>45_54</v>
      </c>
      <c r="N1057" s="13">
        <f t="shared" si="81"/>
        <v>0</v>
      </c>
      <c r="O1057" s="13" t="str">
        <f t="shared" si="82"/>
        <v>Weekday</v>
      </c>
      <c r="P1057" s="13">
        <f t="shared" si="83"/>
        <v>6</v>
      </c>
      <c r="Q1057" s="13" t="str">
        <f t="shared" si="84"/>
        <v>Morning</v>
      </c>
      <c r="R1057" t="str">
        <f>IFERROR(IF(H1057="conversion",VLOOKUP($A$2:$A$2367,Retargeting!$A$2:$B$1703,2,FALSE),""),"No")</f>
        <v/>
      </c>
      <c r="S1057" t="str">
        <f>IFERROR(IF(H1057="conversion",VLOOKUP($A$2:$A$2367,Prospecting!$A$2:$B$427,2,FALSE),""),"No")</f>
        <v/>
      </c>
    </row>
    <row r="1058" spans="1:19" x14ac:dyDescent="0.2">
      <c r="A1058">
        <v>113</v>
      </c>
      <c r="B1058" s="1">
        <v>43468.334722222222</v>
      </c>
      <c r="C1058" s="7">
        <f t="shared" si="80"/>
        <v>5</v>
      </c>
      <c r="D1058" s="1" t="str">
        <f>VLOOKUP($C$2:$C$2367,Weekday!$A$1:$B$8,2,FALSE)</f>
        <v>Thursday</v>
      </c>
      <c r="E1058" t="s">
        <v>351</v>
      </c>
      <c r="F1058" t="s">
        <v>346</v>
      </c>
      <c r="G1058" t="s">
        <v>19</v>
      </c>
      <c r="H1058" t="s">
        <v>9</v>
      </c>
      <c r="I1058" t="s">
        <v>49</v>
      </c>
      <c r="J1058" t="s">
        <v>29</v>
      </c>
      <c r="K1058" t="s">
        <v>17</v>
      </c>
      <c r="L1058" t="s">
        <v>18</v>
      </c>
      <c r="M1058" s="13" t="str">
        <f>VLOOKUP($L$2:$L$2367,Agenumeric!$A$1:$B$6,2,FALSE)</f>
        <v>45_54</v>
      </c>
      <c r="N1058" s="13">
        <f t="shared" si="81"/>
        <v>0</v>
      </c>
      <c r="O1058" s="13" t="str">
        <f t="shared" si="82"/>
        <v>Weekday</v>
      </c>
      <c r="P1058" s="13">
        <f t="shared" si="83"/>
        <v>8</v>
      </c>
      <c r="Q1058" s="13" t="str">
        <f t="shared" si="84"/>
        <v>Morning</v>
      </c>
      <c r="R1058" t="str">
        <f>IFERROR(IF(H1058="conversion",VLOOKUP($A$2:$A$2367,Retargeting!$A$2:$B$1703,2,FALSE),""),"No")</f>
        <v/>
      </c>
      <c r="S1058" t="str">
        <f>IFERROR(IF(H1058="conversion",VLOOKUP($A$2:$A$2367,Prospecting!$A$2:$B$427,2,FALSE),""),"No")</f>
        <v/>
      </c>
    </row>
    <row r="1059" spans="1:19" x14ac:dyDescent="0.2">
      <c r="A1059">
        <v>113</v>
      </c>
      <c r="B1059" s="1">
        <v>43492.856249999997</v>
      </c>
      <c r="C1059" s="7">
        <f t="shared" si="80"/>
        <v>1</v>
      </c>
      <c r="D1059" s="1" t="str">
        <f>VLOOKUP($C$2:$C$2367,Weekday!$A$1:$B$8,2,FALSE)</f>
        <v>Sunday</v>
      </c>
      <c r="E1059" t="s">
        <v>351</v>
      </c>
      <c r="F1059" t="s">
        <v>346</v>
      </c>
      <c r="G1059" t="s">
        <v>19</v>
      </c>
      <c r="H1059" t="s">
        <v>9</v>
      </c>
      <c r="I1059" t="s">
        <v>26</v>
      </c>
      <c r="J1059" t="s">
        <v>29</v>
      </c>
      <c r="K1059" t="s">
        <v>17</v>
      </c>
      <c r="L1059" t="s">
        <v>18</v>
      </c>
      <c r="M1059" s="13" t="str">
        <f>VLOOKUP($L$2:$L$2367,Agenumeric!$A$1:$B$6,2,FALSE)</f>
        <v>45_54</v>
      </c>
      <c r="N1059" s="13">
        <f t="shared" si="81"/>
        <v>0</v>
      </c>
      <c r="O1059" s="13" t="str">
        <f t="shared" si="82"/>
        <v>Weekend</v>
      </c>
      <c r="P1059" s="13">
        <f t="shared" si="83"/>
        <v>20</v>
      </c>
      <c r="Q1059" s="13" t="str">
        <f t="shared" si="84"/>
        <v>Evening</v>
      </c>
      <c r="R1059" t="str">
        <f>IFERROR(IF(H1059="conversion",VLOOKUP($A$2:$A$2367,Retargeting!$A$2:$B$1703,2,FALSE),""),"No")</f>
        <v/>
      </c>
      <c r="S1059" t="str">
        <f>IFERROR(IF(H1059="conversion",VLOOKUP($A$2:$A$2367,Prospecting!$A$2:$B$427,2,FALSE),""),"No")</f>
        <v/>
      </c>
    </row>
    <row r="1060" spans="1:19" x14ac:dyDescent="0.2">
      <c r="A1060">
        <v>113</v>
      </c>
      <c r="B1060" s="1">
        <v>43469.020138888889</v>
      </c>
      <c r="C1060" s="7">
        <f t="shared" si="80"/>
        <v>6</v>
      </c>
      <c r="D1060" s="1" t="str">
        <f>VLOOKUP($C$2:$C$2367,Weekday!$A$1:$B$8,2,FALSE)</f>
        <v>Friday</v>
      </c>
      <c r="E1060" t="s">
        <v>351</v>
      </c>
      <c r="F1060" t="s">
        <v>346</v>
      </c>
      <c r="G1060" t="s">
        <v>19</v>
      </c>
      <c r="H1060" t="s">
        <v>9</v>
      </c>
      <c r="I1060" t="s">
        <v>49</v>
      </c>
      <c r="J1060" t="s">
        <v>29</v>
      </c>
      <c r="K1060" t="s">
        <v>17</v>
      </c>
      <c r="L1060" t="s">
        <v>18</v>
      </c>
      <c r="M1060" s="13" t="str">
        <f>VLOOKUP($L$2:$L$2367,Agenumeric!$A$1:$B$6,2,FALSE)</f>
        <v>45_54</v>
      </c>
      <c r="N1060" s="13">
        <f t="shared" si="81"/>
        <v>0</v>
      </c>
      <c r="O1060" s="13" t="str">
        <f t="shared" si="82"/>
        <v>Weekday</v>
      </c>
      <c r="P1060" s="13">
        <f t="shared" si="83"/>
        <v>0</v>
      </c>
      <c r="Q1060" s="13" t="str">
        <f t="shared" si="84"/>
        <v>Evening</v>
      </c>
      <c r="R1060" t="str">
        <f>IFERROR(IF(H1060="conversion",VLOOKUP($A$2:$A$2367,Retargeting!$A$2:$B$1703,2,FALSE),""),"No")</f>
        <v/>
      </c>
      <c r="S1060" t="str">
        <f>IFERROR(IF(H1060="conversion",VLOOKUP($A$2:$A$2367,Prospecting!$A$2:$B$427,2,FALSE),""),"No")</f>
        <v/>
      </c>
    </row>
    <row r="1061" spans="1:19" x14ac:dyDescent="0.2">
      <c r="A1061">
        <v>113</v>
      </c>
      <c r="B1061" s="1">
        <v>43469.01666666667</v>
      </c>
      <c r="C1061" s="7">
        <f t="shared" si="80"/>
        <v>6</v>
      </c>
      <c r="D1061" s="1" t="str">
        <f>VLOOKUP($C$2:$C$2367,Weekday!$A$1:$B$8,2,FALSE)</f>
        <v>Friday</v>
      </c>
      <c r="E1061" t="s">
        <v>351</v>
      </c>
      <c r="F1061" t="s">
        <v>346</v>
      </c>
      <c r="G1061" t="s">
        <v>19</v>
      </c>
      <c r="H1061" t="s">
        <v>9</v>
      </c>
      <c r="I1061" t="s">
        <v>49</v>
      </c>
      <c r="J1061" t="s">
        <v>29</v>
      </c>
      <c r="K1061" t="s">
        <v>17</v>
      </c>
      <c r="L1061" t="s">
        <v>18</v>
      </c>
      <c r="M1061" s="13" t="str">
        <f>VLOOKUP($L$2:$L$2367,Agenumeric!$A$1:$B$6,2,FALSE)</f>
        <v>45_54</v>
      </c>
      <c r="N1061" s="13">
        <f t="shared" si="81"/>
        <v>0</v>
      </c>
      <c r="O1061" s="13" t="str">
        <f t="shared" si="82"/>
        <v>Weekday</v>
      </c>
      <c r="P1061" s="13">
        <f t="shared" si="83"/>
        <v>0</v>
      </c>
      <c r="Q1061" s="13" t="str">
        <f t="shared" si="84"/>
        <v>Evening</v>
      </c>
      <c r="R1061" t="str">
        <f>IFERROR(IF(H1061="conversion",VLOOKUP($A$2:$A$2367,Retargeting!$A$2:$B$1703,2,FALSE),""),"No")</f>
        <v/>
      </c>
      <c r="S1061" t="str">
        <f>IFERROR(IF(H1061="conversion",VLOOKUP($A$2:$A$2367,Prospecting!$A$2:$B$427,2,FALSE),""),"No")</f>
        <v/>
      </c>
    </row>
    <row r="1062" spans="1:19" x14ac:dyDescent="0.2">
      <c r="A1062">
        <v>113</v>
      </c>
      <c r="B1062" s="1">
        <v>43469.022222222222</v>
      </c>
      <c r="C1062" s="7">
        <f t="shared" si="80"/>
        <v>6</v>
      </c>
      <c r="D1062" s="1" t="str">
        <f>VLOOKUP($C$2:$C$2367,Weekday!$A$1:$B$8,2,FALSE)</f>
        <v>Friday</v>
      </c>
      <c r="E1062" t="s">
        <v>351</v>
      </c>
      <c r="F1062" t="s">
        <v>346</v>
      </c>
      <c r="G1062" t="s">
        <v>19</v>
      </c>
      <c r="H1062" t="s">
        <v>9</v>
      </c>
      <c r="I1062" t="s">
        <v>49</v>
      </c>
      <c r="J1062" t="s">
        <v>29</v>
      </c>
      <c r="K1062" t="s">
        <v>17</v>
      </c>
      <c r="L1062" t="s">
        <v>18</v>
      </c>
      <c r="M1062" s="13" t="str">
        <f>VLOOKUP($L$2:$L$2367,Agenumeric!$A$1:$B$6,2,FALSE)</f>
        <v>45_54</v>
      </c>
      <c r="N1062" s="13">
        <f t="shared" si="81"/>
        <v>0</v>
      </c>
      <c r="O1062" s="13" t="str">
        <f t="shared" si="82"/>
        <v>Weekday</v>
      </c>
      <c r="P1062" s="13">
        <f t="shared" si="83"/>
        <v>0</v>
      </c>
      <c r="Q1062" s="13" t="str">
        <f t="shared" si="84"/>
        <v>Evening</v>
      </c>
      <c r="R1062" t="str">
        <f>IFERROR(IF(H1062="conversion",VLOOKUP($A$2:$A$2367,Retargeting!$A$2:$B$1703,2,FALSE),""),"No")</f>
        <v/>
      </c>
      <c r="S1062" t="str">
        <f>IFERROR(IF(H1062="conversion",VLOOKUP($A$2:$A$2367,Prospecting!$A$2:$B$427,2,FALSE),""),"No")</f>
        <v/>
      </c>
    </row>
    <row r="1063" spans="1:19" x14ac:dyDescent="0.2">
      <c r="A1063">
        <v>113</v>
      </c>
      <c r="B1063" s="1">
        <v>43468.186805555553</v>
      </c>
      <c r="C1063" s="7">
        <f t="shared" si="80"/>
        <v>5</v>
      </c>
      <c r="D1063" s="1" t="str">
        <f>VLOOKUP($C$2:$C$2367,Weekday!$A$1:$B$8,2,FALSE)</f>
        <v>Thursday</v>
      </c>
      <c r="E1063" t="s">
        <v>351</v>
      </c>
      <c r="F1063" t="s">
        <v>346</v>
      </c>
      <c r="G1063" t="s">
        <v>19</v>
      </c>
      <c r="H1063" t="s">
        <v>9</v>
      </c>
      <c r="I1063" t="s">
        <v>49</v>
      </c>
      <c r="J1063" t="s">
        <v>29</v>
      </c>
      <c r="K1063" t="s">
        <v>17</v>
      </c>
      <c r="L1063" t="s">
        <v>18</v>
      </c>
      <c r="M1063" s="13" t="str">
        <f>VLOOKUP($L$2:$L$2367,Agenumeric!$A$1:$B$6,2,FALSE)</f>
        <v>45_54</v>
      </c>
      <c r="N1063" s="13">
        <f t="shared" si="81"/>
        <v>0</v>
      </c>
      <c r="O1063" s="13" t="str">
        <f t="shared" si="82"/>
        <v>Weekday</v>
      </c>
      <c r="P1063" s="13">
        <f t="shared" si="83"/>
        <v>4</v>
      </c>
      <c r="Q1063" s="13" t="str">
        <f t="shared" si="84"/>
        <v>Evening</v>
      </c>
      <c r="R1063" t="str">
        <f>IFERROR(IF(H1063="conversion",VLOOKUP($A$2:$A$2367,Retargeting!$A$2:$B$1703,2,FALSE),""),"No")</f>
        <v/>
      </c>
      <c r="S1063" t="str">
        <f>IFERROR(IF(H1063="conversion",VLOOKUP($A$2:$A$2367,Prospecting!$A$2:$B$427,2,FALSE),""),"No")</f>
        <v/>
      </c>
    </row>
    <row r="1064" spans="1:19" x14ac:dyDescent="0.2">
      <c r="A1064">
        <v>113</v>
      </c>
      <c r="B1064" s="1">
        <v>43475.945138888892</v>
      </c>
      <c r="C1064" s="7">
        <f t="shared" si="80"/>
        <v>5</v>
      </c>
      <c r="D1064" s="1" t="str">
        <f>VLOOKUP($C$2:$C$2367,Weekday!$A$1:$B$8,2,FALSE)</f>
        <v>Thursday</v>
      </c>
      <c r="E1064" t="s">
        <v>351</v>
      </c>
      <c r="F1064" t="s">
        <v>346</v>
      </c>
      <c r="G1064" t="s">
        <v>19</v>
      </c>
      <c r="H1064" t="s">
        <v>9</v>
      </c>
      <c r="I1064" t="s">
        <v>26</v>
      </c>
      <c r="J1064" t="s">
        <v>29</v>
      </c>
      <c r="K1064" t="s">
        <v>17</v>
      </c>
      <c r="L1064" t="s">
        <v>18</v>
      </c>
      <c r="M1064" s="13" t="str">
        <f>VLOOKUP($L$2:$L$2367,Agenumeric!$A$1:$B$6,2,FALSE)</f>
        <v>45_54</v>
      </c>
      <c r="N1064" s="13">
        <f t="shared" si="81"/>
        <v>0</v>
      </c>
      <c r="O1064" s="13" t="str">
        <f t="shared" si="82"/>
        <v>Weekday</v>
      </c>
      <c r="P1064" s="13">
        <f t="shared" si="83"/>
        <v>22</v>
      </c>
      <c r="Q1064" s="13" t="str">
        <f t="shared" si="84"/>
        <v>Evening</v>
      </c>
      <c r="R1064" t="str">
        <f>IFERROR(IF(H1064="conversion",VLOOKUP($A$2:$A$2367,Retargeting!$A$2:$B$1703,2,FALSE),""),"No")</f>
        <v/>
      </c>
      <c r="S1064" t="str">
        <f>IFERROR(IF(H1064="conversion",VLOOKUP($A$2:$A$2367,Prospecting!$A$2:$B$427,2,FALSE),""),"No")</f>
        <v/>
      </c>
    </row>
    <row r="1065" spans="1:19" x14ac:dyDescent="0.2">
      <c r="A1065" s="2">
        <v>113</v>
      </c>
      <c r="B1065" s="3">
        <v>43499.472222222219</v>
      </c>
      <c r="C1065" s="7">
        <f t="shared" si="80"/>
        <v>1</v>
      </c>
      <c r="D1065" s="1" t="str">
        <f>VLOOKUP($C$2:$C$2367,Weekday!$A$1:$B$8,2,FALSE)</f>
        <v>Sunday</v>
      </c>
      <c r="E1065" s="2" t="s">
        <v>351</v>
      </c>
      <c r="F1065" s="2" t="s">
        <v>348</v>
      </c>
      <c r="G1065" s="2" t="s">
        <v>19</v>
      </c>
      <c r="H1065" s="2" t="s">
        <v>14</v>
      </c>
      <c r="I1065" s="2" t="s">
        <v>26</v>
      </c>
      <c r="J1065" s="2" t="s">
        <v>22</v>
      </c>
      <c r="K1065" s="2" t="s">
        <v>17</v>
      </c>
      <c r="L1065" s="2" t="s">
        <v>18</v>
      </c>
      <c r="M1065" s="13" t="str">
        <f>VLOOKUP($L$2:$L$2367,Agenumeric!$A$1:$B$6,2,FALSE)</f>
        <v>45_54</v>
      </c>
      <c r="N1065" s="13">
        <f t="shared" si="81"/>
        <v>0</v>
      </c>
      <c r="O1065" s="13" t="str">
        <f t="shared" si="82"/>
        <v>Weekend</v>
      </c>
      <c r="P1065" s="13">
        <f t="shared" si="83"/>
        <v>11</v>
      </c>
      <c r="Q1065" s="13" t="str">
        <f t="shared" si="84"/>
        <v>Morning</v>
      </c>
      <c r="R1065" t="str">
        <f>IFERROR(IF(H1065="conversion",VLOOKUP($A$2:$A$2367,Retargeting!$A$2:$B$1703,2,FALSE),""),"No")</f>
        <v>Yes</v>
      </c>
      <c r="S1065" t="str">
        <f>IFERROR(IF(H1065="conversion",VLOOKUP($A$2:$A$2367,Prospecting!$A$2:$B$427,2,FALSE),""),"No")</f>
        <v>Yes</v>
      </c>
    </row>
    <row r="1066" spans="1:19" x14ac:dyDescent="0.2">
      <c r="A1066">
        <v>114</v>
      </c>
      <c r="B1066" s="1">
        <v>43492.920138888891</v>
      </c>
      <c r="C1066" s="7">
        <f t="shared" si="80"/>
        <v>1</v>
      </c>
      <c r="D1066" s="1" t="str">
        <f>VLOOKUP($C$2:$C$2367,Weekday!$A$1:$B$8,2,FALSE)</f>
        <v>Sunday</v>
      </c>
      <c r="E1066" t="s">
        <v>351</v>
      </c>
      <c r="F1066" t="s">
        <v>346</v>
      </c>
      <c r="G1066" t="s">
        <v>19</v>
      </c>
      <c r="H1066" t="s">
        <v>20</v>
      </c>
      <c r="I1066" t="s">
        <v>75</v>
      </c>
      <c r="J1066" t="s">
        <v>22</v>
      </c>
      <c r="K1066" t="s">
        <v>12</v>
      </c>
      <c r="L1066" t="s">
        <v>23</v>
      </c>
      <c r="M1066" s="13" t="str">
        <f>VLOOKUP($L$2:$L$2367,Agenumeric!$A$1:$B$6,2,FALSE)</f>
        <v>35_44</v>
      </c>
      <c r="N1066" s="13">
        <f t="shared" si="81"/>
        <v>0</v>
      </c>
      <c r="O1066" s="13" t="str">
        <f t="shared" si="82"/>
        <v>Weekend</v>
      </c>
      <c r="P1066" s="13">
        <f t="shared" si="83"/>
        <v>22</v>
      </c>
      <c r="Q1066" s="13" t="str">
        <f t="shared" si="84"/>
        <v>Evening</v>
      </c>
      <c r="R1066" t="str">
        <f>IFERROR(IF(H1066="conversion",VLOOKUP($A$2:$A$2367,Retargeting!$A$2:$B$1703,2,FALSE),""),"No")</f>
        <v/>
      </c>
      <c r="S1066" t="str">
        <f>IFERROR(IF(H1066="conversion",VLOOKUP($A$2:$A$2367,Prospecting!$A$2:$B$427,2,FALSE),""),"No")</f>
        <v/>
      </c>
    </row>
    <row r="1067" spans="1:19" x14ac:dyDescent="0.2">
      <c r="A1067" s="2">
        <v>114</v>
      </c>
      <c r="B1067" s="3">
        <v>43494.750694444447</v>
      </c>
      <c r="C1067" s="7">
        <f t="shared" si="80"/>
        <v>3</v>
      </c>
      <c r="D1067" s="1" t="str">
        <f>VLOOKUP($C$2:$C$2367,Weekday!$A$1:$B$8,2,FALSE)</f>
        <v>Tuesday</v>
      </c>
      <c r="E1067" s="2" t="s">
        <v>351</v>
      </c>
      <c r="F1067" s="2" t="s">
        <v>348</v>
      </c>
      <c r="G1067" s="2" t="s">
        <v>19</v>
      </c>
      <c r="H1067" s="2" t="s">
        <v>14</v>
      </c>
      <c r="I1067" s="2" t="s">
        <v>75</v>
      </c>
      <c r="J1067" s="2" t="s">
        <v>22</v>
      </c>
      <c r="K1067" s="2" t="s">
        <v>12</v>
      </c>
      <c r="L1067" s="2" t="s">
        <v>23</v>
      </c>
      <c r="M1067" s="13" t="str">
        <f>VLOOKUP($L$2:$L$2367,Agenumeric!$A$1:$B$6,2,FALSE)</f>
        <v>35_44</v>
      </c>
      <c r="N1067" s="13">
        <f t="shared" si="81"/>
        <v>0</v>
      </c>
      <c r="O1067" s="13" t="str">
        <f t="shared" si="82"/>
        <v>Weekday</v>
      </c>
      <c r="P1067" s="13">
        <f t="shared" si="83"/>
        <v>18</v>
      </c>
      <c r="Q1067" s="13" t="str">
        <f t="shared" si="84"/>
        <v>Evening</v>
      </c>
      <c r="R1067" t="str">
        <f>IFERROR(IF(H1067="conversion",VLOOKUP($A$2:$A$2367,Retargeting!$A$2:$B$1703,2,FALSE),""),"No")</f>
        <v>Yes</v>
      </c>
      <c r="S1067" t="str">
        <f>IFERROR(IF(H1067="conversion",VLOOKUP($A$2:$A$2367,Prospecting!$A$2:$B$427,2,FALSE),""),"No")</f>
        <v>No</v>
      </c>
    </row>
    <row r="1068" spans="1:19" x14ac:dyDescent="0.2">
      <c r="A1068">
        <v>115</v>
      </c>
      <c r="B1068" s="1">
        <v>43485.788194444445</v>
      </c>
      <c r="C1068" s="7">
        <f t="shared" si="80"/>
        <v>1</v>
      </c>
      <c r="D1068" s="1" t="str">
        <f>VLOOKUP($C$2:$C$2367,Weekday!$A$1:$B$8,2,FALSE)</f>
        <v>Sunday</v>
      </c>
      <c r="E1068" t="s">
        <v>351</v>
      </c>
      <c r="F1068" t="s">
        <v>346</v>
      </c>
      <c r="G1068" t="s">
        <v>19</v>
      </c>
      <c r="H1068" t="s">
        <v>20</v>
      </c>
      <c r="I1068" t="s">
        <v>69</v>
      </c>
      <c r="J1068" t="s">
        <v>22</v>
      </c>
      <c r="K1068" t="s">
        <v>12</v>
      </c>
      <c r="L1068" t="s">
        <v>13</v>
      </c>
      <c r="M1068" s="13" t="str">
        <f>VLOOKUP($L$2:$L$2367,Agenumeric!$A$1:$B$6,2,FALSE)</f>
        <v>25_34</v>
      </c>
      <c r="N1068" s="13">
        <f t="shared" si="81"/>
        <v>0</v>
      </c>
      <c r="O1068" s="13" t="str">
        <f t="shared" si="82"/>
        <v>Weekend</v>
      </c>
      <c r="P1068" s="13">
        <f t="shared" si="83"/>
        <v>18</v>
      </c>
      <c r="Q1068" s="13" t="str">
        <f t="shared" si="84"/>
        <v>Evening</v>
      </c>
      <c r="R1068" t="str">
        <f>IFERROR(IF(H1068="conversion",VLOOKUP($A$2:$A$2367,Retargeting!$A$2:$B$1703,2,FALSE),""),"No")</f>
        <v/>
      </c>
      <c r="S1068" t="str">
        <f>IFERROR(IF(H1068="conversion",VLOOKUP($A$2:$A$2367,Prospecting!$A$2:$B$427,2,FALSE),""),"No")</f>
        <v/>
      </c>
    </row>
    <row r="1069" spans="1:19" x14ac:dyDescent="0.2">
      <c r="A1069" s="2">
        <v>115</v>
      </c>
      <c r="B1069" s="3">
        <v>43485.824999999997</v>
      </c>
      <c r="C1069" s="7">
        <f t="shared" si="80"/>
        <v>1</v>
      </c>
      <c r="D1069" s="1" t="str">
        <f>VLOOKUP($C$2:$C$2367,Weekday!$A$1:$B$8,2,FALSE)</f>
        <v>Sunday</v>
      </c>
      <c r="E1069" s="2" t="s">
        <v>351</v>
      </c>
      <c r="F1069" s="2" t="s">
        <v>348</v>
      </c>
      <c r="G1069" s="2" t="s">
        <v>19</v>
      </c>
      <c r="H1069" s="2" t="s">
        <v>14</v>
      </c>
      <c r="I1069" s="2" t="s">
        <v>69</v>
      </c>
      <c r="J1069" s="2" t="s">
        <v>22</v>
      </c>
      <c r="K1069" s="2" t="s">
        <v>12</v>
      </c>
      <c r="L1069" s="2" t="s">
        <v>13</v>
      </c>
      <c r="M1069" s="13" t="str">
        <f>VLOOKUP($L$2:$L$2367,Agenumeric!$A$1:$B$6,2,FALSE)</f>
        <v>25_34</v>
      </c>
      <c r="N1069" s="13">
        <f t="shared" si="81"/>
        <v>0</v>
      </c>
      <c r="O1069" s="13" t="str">
        <f t="shared" si="82"/>
        <v>Weekend</v>
      </c>
      <c r="P1069" s="13">
        <f t="shared" si="83"/>
        <v>19</v>
      </c>
      <c r="Q1069" s="13" t="str">
        <f t="shared" si="84"/>
        <v>Evening</v>
      </c>
      <c r="R1069" t="str">
        <f>IFERROR(IF(H1069="conversion",VLOOKUP($A$2:$A$2367,Retargeting!$A$2:$B$1703,2,FALSE),""),"No")</f>
        <v>Yes</v>
      </c>
      <c r="S1069" t="str">
        <f>IFERROR(IF(H1069="conversion",VLOOKUP($A$2:$A$2367,Prospecting!$A$2:$B$427,2,FALSE),""),"No")</f>
        <v>No</v>
      </c>
    </row>
    <row r="1070" spans="1:19" x14ac:dyDescent="0.2">
      <c r="A1070">
        <v>116</v>
      </c>
      <c r="B1070" s="1">
        <v>43473.738194444442</v>
      </c>
      <c r="C1070" s="7">
        <f t="shared" si="80"/>
        <v>3</v>
      </c>
      <c r="D1070" s="1" t="str">
        <f>VLOOKUP($C$2:$C$2367,Weekday!$A$1:$B$8,2,FALSE)</f>
        <v>Tuesday</v>
      </c>
      <c r="E1070" t="s">
        <v>351</v>
      </c>
      <c r="F1070" t="s">
        <v>347</v>
      </c>
      <c r="G1070" t="s">
        <v>8</v>
      </c>
      <c r="H1070" t="s">
        <v>20</v>
      </c>
      <c r="I1070" t="s">
        <v>30</v>
      </c>
      <c r="J1070" t="s">
        <v>16</v>
      </c>
      <c r="K1070" t="s">
        <v>17</v>
      </c>
      <c r="L1070" t="s">
        <v>18</v>
      </c>
      <c r="M1070" s="13" t="str">
        <f>VLOOKUP($L$2:$L$2367,Agenumeric!$A$1:$B$6,2,FALSE)</f>
        <v>45_54</v>
      </c>
      <c r="N1070" s="13" t="str">
        <f t="shared" si="81"/>
        <v>yes</v>
      </c>
      <c r="O1070" s="13" t="str">
        <f t="shared" si="82"/>
        <v>Weekday</v>
      </c>
      <c r="P1070" s="13">
        <f t="shared" si="83"/>
        <v>17</v>
      </c>
      <c r="Q1070" s="13" t="str">
        <f t="shared" si="84"/>
        <v>Evening</v>
      </c>
      <c r="R1070" t="str">
        <f>IFERROR(IF(H1070="conversion",VLOOKUP($A$2:$A$2367,Retargeting!$A$2:$B$1703,2,FALSE),""),"No")</f>
        <v/>
      </c>
      <c r="S1070" t="str">
        <f>IFERROR(IF(H1070="conversion",VLOOKUP($A$2:$A$2367,Prospecting!$A$2:$B$427,2,FALSE),""),"No")</f>
        <v/>
      </c>
    </row>
    <row r="1071" spans="1:19" x14ac:dyDescent="0.2">
      <c r="A1071" s="2">
        <v>116</v>
      </c>
      <c r="B1071" s="3">
        <v>43483.602083333331</v>
      </c>
      <c r="C1071" s="7">
        <f t="shared" si="80"/>
        <v>6</v>
      </c>
      <c r="D1071" s="1" t="str">
        <f>VLOOKUP($C$2:$C$2367,Weekday!$A$1:$B$8,2,FALSE)</f>
        <v>Friday</v>
      </c>
      <c r="E1071" s="2" t="s">
        <v>351</v>
      </c>
      <c r="F1071" s="2" t="s">
        <v>348</v>
      </c>
      <c r="G1071" s="2" t="s">
        <v>8</v>
      </c>
      <c r="H1071" s="2" t="s">
        <v>14</v>
      </c>
      <c r="I1071" s="2" t="s">
        <v>30</v>
      </c>
      <c r="J1071" s="2" t="s">
        <v>16</v>
      </c>
      <c r="K1071" s="2" t="s">
        <v>17</v>
      </c>
      <c r="L1071" s="2" t="s">
        <v>18</v>
      </c>
      <c r="M1071" s="13" t="str">
        <f>VLOOKUP($L$2:$L$2367,Agenumeric!$A$1:$B$6,2,FALSE)</f>
        <v>45_54</v>
      </c>
      <c r="N1071" s="13" t="str">
        <f t="shared" si="81"/>
        <v>yes</v>
      </c>
      <c r="O1071" s="13" t="str">
        <f t="shared" si="82"/>
        <v>Weekday</v>
      </c>
      <c r="P1071" s="13">
        <f t="shared" si="83"/>
        <v>14</v>
      </c>
      <c r="Q1071" s="13" t="str">
        <f t="shared" si="84"/>
        <v>Afternoon</v>
      </c>
      <c r="R1071" t="str">
        <f>IFERROR(IF(H1071="conversion",VLOOKUP($A$2:$A$2367,Retargeting!$A$2:$B$1703,2,FALSE),""),"No")</f>
        <v>No</v>
      </c>
      <c r="S1071" t="str">
        <f>IFERROR(IF(H1071="conversion",VLOOKUP($A$2:$A$2367,Prospecting!$A$2:$B$427,2,FALSE),""),"No")</f>
        <v>Yes</v>
      </c>
    </row>
    <row r="1072" spans="1:19" x14ac:dyDescent="0.2">
      <c r="A1072">
        <v>117</v>
      </c>
      <c r="B1072" s="1">
        <v>43483.938888888886</v>
      </c>
      <c r="C1072" s="7">
        <f t="shared" si="80"/>
        <v>6</v>
      </c>
      <c r="D1072" s="1" t="str">
        <f>VLOOKUP($C$2:$C$2367,Weekday!$A$1:$B$8,2,FALSE)</f>
        <v>Friday</v>
      </c>
      <c r="E1072" t="s">
        <v>351</v>
      </c>
      <c r="F1072" t="s">
        <v>347</v>
      </c>
      <c r="G1072" t="s">
        <v>19</v>
      </c>
      <c r="H1072" t="s">
        <v>9</v>
      </c>
      <c r="I1072" t="s">
        <v>47</v>
      </c>
      <c r="J1072" t="s">
        <v>22</v>
      </c>
      <c r="K1072" t="s">
        <v>12</v>
      </c>
      <c r="L1072" t="s">
        <v>13</v>
      </c>
      <c r="M1072" s="13" t="str">
        <f>VLOOKUP($L$2:$L$2367,Agenumeric!$A$1:$B$6,2,FALSE)</f>
        <v>25_34</v>
      </c>
      <c r="N1072" s="13">
        <f t="shared" si="81"/>
        <v>0</v>
      </c>
      <c r="O1072" s="13" t="str">
        <f t="shared" si="82"/>
        <v>Weekday</v>
      </c>
      <c r="P1072" s="13">
        <f t="shared" si="83"/>
        <v>22</v>
      </c>
      <c r="Q1072" s="13" t="str">
        <f t="shared" si="84"/>
        <v>Evening</v>
      </c>
      <c r="R1072" t="str">
        <f>IFERROR(IF(H1072="conversion",VLOOKUP($A$2:$A$2367,Retargeting!$A$2:$B$1703,2,FALSE),""),"No")</f>
        <v/>
      </c>
      <c r="S1072" t="str">
        <f>IFERROR(IF(H1072="conversion",VLOOKUP($A$2:$A$2367,Prospecting!$A$2:$B$427,2,FALSE),""),"No")</f>
        <v/>
      </c>
    </row>
    <row r="1073" spans="1:19" x14ac:dyDescent="0.2">
      <c r="A1073">
        <v>117</v>
      </c>
      <c r="B1073" s="1">
        <v>43485.129166666666</v>
      </c>
      <c r="C1073" s="7">
        <f t="shared" si="80"/>
        <v>1</v>
      </c>
      <c r="D1073" s="1" t="str">
        <f>VLOOKUP($C$2:$C$2367,Weekday!$A$1:$B$8,2,FALSE)</f>
        <v>Sunday</v>
      </c>
      <c r="E1073" t="s">
        <v>351</v>
      </c>
      <c r="F1073" t="s">
        <v>346</v>
      </c>
      <c r="G1073" t="s">
        <v>19</v>
      </c>
      <c r="H1073" t="s">
        <v>9</v>
      </c>
      <c r="I1073" t="s">
        <v>119</v>
      </c>
      <c r="J1073" t="s">
        <v>22</v>
      </c>
      <c r="K1073" t="s">
        <v>12</v>
      </c>
      <c r="L1073" t="s">
        <v>13</v>
      </c>
      <c r="M1073" s="13" t="str">
        <f>VLOOKUP($L$2:$L$2367,Agenumeric!$A$1:$B$6,2,FALSE)</f>
        <v>25_34</v>
      </c>
      <c r="N1073" s="13">
        <f t="shared" si="81"/>
        <v>0</v>
      </c>
      <c r="O1073" s="13" t="str">
        <f t="shared" si="82"/>
        <v>Weekend</v>
      </c>
      <c r="P1073" s="13">
        <f t="shared" si="83"/>
        <v>3</v>
      </c>
      <c r="Q1073" s="13" t="str">
        <f t="shared" si="84"/>
        <v>Evening</v>
      </c>
      <c r="R1073" t="str">
        <f>IFERROR(IF(H1073="conversion",VLOOKUP($A$2:$A$2367,Retargeting!$A$2:$B$1703,2,FALSE),""),"No")</f>
        <v/>
      </c>
      <c r="S1073" t="str">
        <f>IFERROR(IF(H1073="conversion",VLOOKUP($A$2:$A$2367,Prospecting!$A$2:$B$427,2,FALSE),""),"No")</f>
        <v/>
      </c>
    </row>
    <row r="1074" spans="1:19" x14ac:dyDescent="0.2">
      <c r="A1074">
        <v>117</v>
      </c>
      <c r="B1074" s="1">
        <v>43489.134722222225</v>
      </c>
      <c r="C1074" s="7">
        <f t="shared" si="80"/>
        <v>5</v>
      </c>
      <c r="D1074" s="1" t="str">
        <f>VLOOKUP($C$2:$C$2367,Weekday!$A$1:$B$8,2,FALSE)</f>
        <v>Thursday</v>
      </c>
      <c r="E1074" t="s">
        <v>351</v>
      </c>
      <c r="F1074" t="s">
        <v>346</v>
      </c>
      <c r="G1074" t="s">
        <v>19</v>
      </c>
      <c r="H1074" t="s">
        <v>20</v>
      </c>
      <c r="I1074" t="s">
        <v>34</v>
      </c>
      <c r="J1074" t="s">
        <v>22</v>
      </c>
      <c r="K1074" t="s">
        <v>12</v>
      </c>
      <c r="L1074" t="s">
        <v>13</v>
      </c>
      <c r="M1074" s="13" t="str">
        <f>VLOOKUP($L$2:$L$2367,Agenumeric!$A$1:$B$6,2,FALSE)</f>
        <v>25_34</v>
      </c>
      <c r="N1074" s="13">
        <f t="shared" si="81"/>
        <v>0</v>
      </c>
      <c r="O1074" s="13" t="str">
        <f t="shared" si="82"/>
        <v>Weekday</v>
      </c>
      <c r="P1074" s="13">
        <f t="shared" si="83"/>
        <v>3</v>
      </c>
      <c r="Q1074" s="13" t="str">
        <f t="shared" si="84"/>
        <v>Evening</v>
      </c>
      <c r="R1074" t="str">
        <f>IFERROR(IF(H1074="conversion",VLOOKUP($A$2:$A$2367,Retargeting!$A$2:$B$1703,2,FALSE),""),"No")</f>
        <v/>
      </c>
      <c r="S1074" t="str">
        <f>IFERROR(IF(H1074="conversion",VLOOKUP($A$2:$A$2367,Prospecting!$A$2:$B$427,2,FALSE),""),"No")</f>
        <v/>
      </c>
    </row>
    <row r="1075" spans="1:19" x14ac:dyDescent="0.2">
      <c r="A1075">
        <v>117</v>
      </c>
      <c r="B1075" s="1">
        <v>43477.957638888889</v>
      </c>
      <c r="C1075" s="7">
        <f t="shared" si="80"/>
        <v>7</v>
      </c>
      <c r="D1075" s="1" t="str">
        <f>VLOOKUP($C$2:$C$2367,Weekday!$A$1:$B$8,2,FALSE)</f>
        <v>Saturday</v>
      </c>
      <c r="E1075" t="s">
        <v>351</v>
      </c>
      <c r="F1075" t="s">
        <v>346</v>
      </c>
      <c r="G1075" t="s">
        <v>19</v>
      </c>
      <c r="H1075" t="s">
        <v>9</v>
      </c>
      <c r="I1075" t="s">
        <v>48</v>
      </c>
      <c r="J1075" t="s">
        <v>22</v>
      </c>
      <c r="K1075" t="s">
        <v>12</v>
      </c>
      <c r="L1075" t="s">
        <v>13</v>
      </c>
      <c r="M1075" s="13" t="str">
        <f>VLOOKUP($L$2:$L$2367,Agenumeric!$A$1:$B$6,2,FALSE)</f>
        <v>25_34</v>
      </c>
      <c r="N1075" s="13">
        <f t="shared" si="81"/>
        <v>0</v>
      </c>
      <c r="O1075" s="13" t="str">
        <f t="shared" si="82"/>
        <v>Weekend</v>
      </c>
      <c r="P1075" s="13">
        <f t="shared" si="83"/>
        <v>22</v>
      </c>
      <c r="Q1075" s="13" t="str">
        <f t="shared" si="84"/>
        <v>Evening</v>
      </c>
      <c r="R1075" t="str">
        <f>IFERROR(IF(H1075="conversion",VLOOKUP($A$2:$A$2367,Retargeting!$A$2:$B$1703,2,FALSE),""),"No")</f>
        <v/>
      </c>
      <c r="S1075" t="str">
        <f>IFERROR(IF(H1075="conversion",VLOOKUP($A$2:$A$2367,Prospecting!$A$2:$B$427,2,FALSE),""),"No")</f>
        <v/>
      </c>
    </row>
    <row r="1076" spans="1:19" x14ac:dyDescent="0.2">
      <c r="A1076">
        <v>117</v>
      </c>
      <c r="B1076" s="1">
        <v>43483.20208333333</v>
      </c>
      <c r="C1076" s="7">
        <f t="shared" si="80"/>
        <v>6</v>
      </c>
      <c r="D1076" s="1" t="str">
        <f>VLOOKUP($C$2:$C$2367,Weekday!$A$1:$B$8,2,FALSE)</f>
        <v>Friday</v>
      </c>
      <c r="E1076" t="s">
        <v>351</v>
      </c>
      <c r="F1076" t="s">
        <v>346</v>
      </c>
      <c r="G1076" t="s">
        <v>19</v>
      </c>
      <c r="H1076" t="s">
        <v>9</v>
      </c>
      <c r="I1076" t="s">
        <v>26</v>
      </c>
      <c r="J1076" t="s">
        <v>22</v>
      </c>
      <c r="K1076" t="s">
        <v>12</v>
      </c>
      <c r="L1076" t="s">
        <v>13</v>
      </c>
      <c r="M1076" s="13" t="str">
        <f>VLOOKUP($L$2:$L$2367,Agenumeric!$A$1:$B$6,2,FALSE)</f>
        <v>25_34</v>
      </c>
      <c r="N1076" s="13">
        <f t="shared" si="81"/>
        <v>0</v>
      </c>
      <c r="O1076" s="13" t="str">
        <f t="shared" si="82"/>
        <v>Weekday</v>
      </c>
      <c r="P1076" s="13">
        <f t="shared" si="83"/>
        <v>4</v>
      </c>
      <c r="Q1076" s="13" t="str">
        <f t="shared" si="84"/>
        <v>Evening</v>
      </c>
      <c r="R1076" t="str">
        <f>IFERROR(IF(H1076="conversion",VLOOKUP($A$2:$A$2367,Retargeting!$A$2:$B$1703,2,FALSE),""),"No")</f>
        <v/>
      </c>
      <c r="S1076" t="str">
        <f>IFERROR(IF(H1076="conversion",VLOOKUP($A$2:$A$2367,Prospecting!$A$2:$B$427,2,FALSE),""),"No")</f>
        <v/>
      </c>
    </row>
    <row r="1077" spans="1:19" x14ac:dyDescent="0.2">
      <c r="A1077">
        <v>117</v>
      </c>
      <c r="B1077" s="1">
        <v>43487.587500000001</v>
      </c>
      <c r="C1077" s="7">
        <f t="shared" si="80"/>
        <v>3</v>
      </c>
      <c r="D1077" s="1" t="str">
        <f>VLOOKUP($C$2:$C$2367,Weekday!$A$1:$B$8,2,FALSE)</f>
        <v>Tuesday</v>
      </c>
      <c r="E1077" t="s">
        <v>351</v>
      </c>
      <c r="F1077" t="s">
        <v>346</v>
      </c>
      <c r="G1077" t="s">
        <v>19</v>
      </c>
      <c r="H1077" t="s">
        <v>9</v>
      </c>
      <c r="I1077" t="s">
        <v>148</v>
      </c>
      <c r="J1077" t="s">
        <v>29</v>
      </c>
      <c r="K1077" t="s">
        <v>12</v>
      </c>
      <c r="L1077" t="s">
        <v>13</v>
      </c>
      <c r="M1077" s="13" t="str">
        <f>VLOOKUP($L$2:$L$2367,Agenumeric!$A$1:$B$6,2,FALSE)</f>
        <v>25_34</v>
      </c>
      <c r="N1077" s="13">
        <f t="shared" si="81"/>
        <v>0</v>
      </c>
      <c r="O1077" s="13" t="str">
        <f t="shared" si="82"/>
        <v>Weekday</v>
      </c>
      <c r="P1077" s="13">
        <f t="shared" si="83"/>
        <v>14</v>
      </c>
      <c r="Q1077" s="13" t="str">
        <f t="shared" si="84"/>
        <v>Afternoon</v>
      </c>
      <c r="R1077" t="str">
        <f>IFERROR(IF(H1077="conversion",VLOOKUP($A$2:$A$2367,Retargeting!$A$2:$B$1703,2,FALSE),""),"No")</f>
        <v/>
      </c>
      <c r="S1077" t="str">
        <f>IFERROR(IF(H1077="conversion",VLOOKUP($A$2:$A$2367,Prospecting!$A$2:$B$427,2,FALSE),""),"No")</f>
        <v/>
      </c>
    </row>
    <row r="1078" spans="1:19" x14ac:dyDescent="0.2">
      <c r="A1078">
        <v>117</v>
      </c>
      <c r="B1078" s="1">
        <v>43476.077777777777</v>
      </c>
      <c r="C1078" s="7">
        <f t="shared" si="80"/>
        <v>6</v>
      </c>
      <c r="D1078" s="1" t="str">
        <f>VLOOKUP($C$2:$C$2367,Weekday!$A$1:$B$8,2,FALSE)</f>
        <v>Friday</v>
      </c>
      <c r="E1078" t="s">
        <v>351</v>
      </c>
      <c r="F1078" t="s">
        <v>346</v>
      </c>
      <c r="G1078" t="s">
        <v>19</v>
      </c>
      <c r="H1078" t="s">
        <v>25</v>
      </c>
      <c r="I1078" t="s">
        <v>248</v>
      </c>
      <c r="J1078" t="s">
        <v>29</v>
      </c>
      <c r="K1078" t="s">
        <v>12</v>
      </c>
      <c r="L1078" t="s">
        <v>13</v>
      </c>
      <c r="M1078" s="13" t="str">
        <f>VLOOKUP($L$2:$L$2367,Agenumeric!$A$1:$B$6,2,FALSE)</f>
        <v>25_34</v>
      </c>
      <c r="N1078" s="13">
        <f t="shared" si="81"/>
        <v>0</v>
      </c>
      <c r="O1078" s="13" t="str">
        <f t="shared" si="82"/>
        <v>Weekday</v>
      </c>
      <c r="P1078" s="13">
        <f t="shared" si="83"/>
        <v>1</v>
      </c>
      <c r="Q1078" s="13" t="str">
        <f t="shared" si="84"/>
        <v>Evening</v>
      </c>
      <c r="R1078" t="str">
        <f>IFERROR(IF(H1078="conversion",VLOOKUP($A$2:$A$2367,Retargeting!$A$2:$B$1703,2,FALSE),""),"No")</f>
        <v/>
      </c>
      <c r="S1078" t="str">
        <f>IFERROR(IF(H1078="conversion",VLOOKUP($A$2:$A$2367,Prospecting!$A$2:$B$427,2,FALSE),""),"No")</f>
        <v/>
      </c>
    </row>
    <row r="1079" spans="1:19" x14ac:dyDescent="0.2">
      <c r="A1079">
        <v>117</v>
      </c>
      <c r="B1079" s="1">
        <v>43485.904166666667</v>
      </c>
      <c r="C1079" s="7">
        <f t="shared" si="80"/>
        <v>1</v>
      </c>
      <c r="D1079" s="1" t="str">
        <f>VLOOKUP($C$2:$C$2367,Weekday!$A$1:$B$8,2,FALSE)</f>
        <v>Sunday</v>
      </c>
      <c r="E1079" t="s">
        <v>351</v>
      </c>
      <c r="F1079" t="s">
        <v>346</v>
      </c>
      <c r="G1079" t="s">
        <v>19</v>
      </c>
      <c r="H1079" t="s">
        <v>9</v>
      </c>
      <c r="I1079" t="s">
        <v>119</v>
      </c>
      <c r="J1079" t="s">
        <v>29</v>
      </c>
      <c r="K1079" t="s">
        <v>12</v>
      </c>
      <c r="L1079" t="s">
        <v>13</v>
      </c>
      <c r="M1079" s="13" t="str">
        <f>VLOOKUP($L$2:$L$2367,Agenumeric!$A$1:$B$6,2,FALSE)</f>
        <v>25_34</v>
      </c>
      <c r="N1079" s="13">
        <f t="shared" si="81"/>
        <v>0</v>
      </c>
      <c r="O1079" s="13" t="str">
        <f t="shared" si="82"/>
        <v>Weekend</v>
      </c>
      <c r="P1079" s="13">
        <f t="shared" si="83"/>
        <v>21</v>
      </c>
      <c r="Q1079" s="13" t="str">
        <f t="shared" si="84"/>
        <v>Evening</v>
      </c>
      <c r="R1079" t="str">
        <f>IFERROR(IF(H1079="conversion",VLOOKUP($A$2:$A$2367,Retargeting!$A$2:$B$1703,2,FALSE),""),"No")</f>
        <v/>
      </c>
      <c r="S1079" t="str">
        <f>IFERROR(IF(H1079="conversion",VLOOKUP($A$2:$A$2367,Prospecting!$A$2:$B$427,2,FALSE),""),"No")</f>
        <v/>
      </c>
    </row>
    <row r="1080" spans="1:19" x14ac:dyDescent="0.2">
      <c r="A1080">
        <v>117</v>
      </c>
      <c r="B1080" s="1">
        <v>43487.587500000001</v>
      </c>
      <c r="C1080" s="7">
        <f t="shared" si="80"/>
        <v>3</v>
      </c>
      <c r="D1080" s="1" t="str">
        <f>VLOOKUP($C$2:$C$2367,Weekday!$A$1:$B$8,2,FALSE)</f>
        <v>Tuesday</v>
      </c>
      <c r="E1080" t="s">
        <v>351</v>
      </c>
      <c r="F1080" t="s">
        <v>346</v>
      </c>
      <c r="G1080" t="s">
        <v>19</v>
      </c>
      <c r="H1080" t="s">
        <v>9</v>
      </c>
      <c r="I1080" t="s">
        <v>148</v>
      </c>
      <c r="J1080" t="s">
        <v>29</v>
      </c>
      <c r="K1080" t="s">
        <v>12</v>
      </c>
      <c r="L1080" t="s">
        <v>13</v>
      </c>
      <c r="M1080" s="13" t="str">
        <f>VLOOKUP($L$2:$L$2367,Agenumeric!$A$1:$B$6,2,FALSE)</f>
        <v>25_34</v>
      </c>
      <c r="N1080" s="13">
        <f t="shared" si="81"/>
        <v>0</v>
      </c>
      <c r="O1080" s="13" t="str">
        <f t="shared" si="82"/>
        <v>Weekday</v>
      </c>
      <c r="P1080" s="13">
        <f t="shared" si="83"/>
        <v>14</v>
      </c>
      <c r="Q1080" s="13" t="str">
        <f t="shared" si="84"/>
        <v>Afternoon</v>
      </c>
      <c r="R1080" t="str">
        <f>IFERROR(IF(H1080="conversion",VLOOKUP($A$2:$A$2367,Retargeting!$A$2:$B$1703,2,FALSE),""),"No")</f>
        <v/>
      </c>
      <c r="S1080" t="str">
        <f>IFERROR(IF(H1080="conversion",VLOOKUP($A$2:$A$2367,Prospecting!$A$2:$B$427,2,FALSE),""),"No")</f>
        <v/>
      </c>
    </row>
    <row r="1081" spans="1:19" x14ac:dyDescent="0.2">
      <c r="A1081">
        <v>117</v>
      </c>
      <c r="B1081" s="1">
        <v>43487.588194444441</v>
      </c>
      <c r="C1081" s="7">
        <f t="shared" si="80"/>
        <v>3</v>
      </c>
      <c r="D1081" s="1" t="str">
        <f>VLOOKUP($C$2:$C$2367,Weekday!$A$1:$B$8,2,FALSE)</f>
        <v>Tuesday</v>
      </c>
      <c r="E1081" t="s">
        <v>351</v>
      </c>
      <c r="F1081" t="s">
        <v>346</v>
      </c>
      <c r="G1081" t="s">
        <v>19</v>
      </c>
      <c r="H1081" t="s">
        <v>9</v>
      </c>
      <c r="I1081" t="s">
        <v>148</v>
      </c>
      <c r="J1081" t="s">
        <v>29</v>
      </c>
      <c r="K1081" t="s">
        <v>12</v>
      </c>
      <c r="L1081" t="s">
        <v>13</v>
      </c>
      <c r="M1081" s="13" t="str">
        <f>VLOOKUP($L$2:$L$2367,Agenumeric!$A$1:$B$6,2,FALSE)</f>
        <v>25_34</v>
      </c>
      <c r="N1081" s="13">
        <f t="shared" si="81"/>
        <v>0</v>
      </c>
      <c r="O1081" s="13" t="str">
        <f t="shared" si="82"/>
        <v>Weekday</v>
      </c>
      <c r="P1081" s="13">
        <f t="shared" si="83"/>
        <v>14</v>
      </c>
      <c r="Q1081" s="13" t="str">
        <f t="shared" si="84"/>
        <v>Afternoon</v>
      </c>
      <c r="R1081" t="str">
        <f>IFERROR(IF(H1081="conversion",VLOOKUP($A$2:$A$2367,Retargeting!$A$2:$B$1703,2,FALSE),""),"No")</f>
        <v/>
      </c>
      <c r="S1081" t="str">
        <f>IFERROR(IF(H1081="conversion",VLOOKUP($A$2:$A$2367,Prospecting!$A$2:$B$427,2,FALSE),""),"No")</f>
        <v/>
      </c>
    </row>
    <row r="1082" spans="1:19" x14ac:dyDescent="0.2">
      <c r="A1082" s="2">
        <v>117</v>
      </c>
      <c r="B1082" s="3">
        <v>43498.893055555556</v>
      </c>
      <c r="C1082" s="7">
        <f t="shared" si="80"/>
        <v>7</v>
      </c>
      <c r="D1082" s="1" t="str">
        <f>VLOOKUP($C$2:$C$2367,Weekday!$A$1:$B$8,2,FALSE)</f>
        <v>Saturday</v>
      </c>
      <c r="E1082" s="2" t="s">
        <v>351</v>
      </c>
      <c r="F1082" s="2" t="s">
        <v>348</v>
      </c>
      <c r="G1082" s="2" t="s">
        <v>19</v>
      </c>
      <c r="H1082" s="2" t="s">
        <v>14</v>
      </c>
      <c r="I1082" s="2" t="s">
        <v>34</v>
      </c>
      <c r="J1082" s="2" t="s">
        <v>22</v>
      </c>
      <c r="K1082" s="2" t="s">
        <v>12</v>
      </c>
      <c r="L1082" s="2" t="s">
        <v>13</v>
      </c>
      <c r="M1082" s="13" t="str">
        <f>VLOOKUP($L$2:$L$2367,Agenumeric!$A$1:$B$6,2,FALSE)</f>
        <v>25_34</v>
      </c>
      <c r="N1082" s="13">
        <f t="shared" si="81"/>
        <v>0</v>
      </c>
      <c r="O1082" s="13" t="str">
        <f t="shared" si="82"/>
        <v>Weekend</v>
      </c>
      <c r="P1082" s="13">
        <f t="shared" si="83"/>
        <v>21</v>
      </c>
      <c r="Q1082" s="13" t="str">
        <f t="shared" si="84"/>
        <v>Evening</v>
      </c>
      <c r="R1082" t="str">
        <f>IFERROR(IF(H1082="conversion",VLOOKUP($A$2:$A$2367,Retargeting!$A$2:$B$1703,2,FALSE),""),"No")</f>
        <v>Yes</v>
      </c>
      <c r="S1082" t="str">
        <f>IFERROR(IF(H1082="conversion",VLOOKUP($A$2:$A$2367,Prospecting!$A$2:$B$427,2,FALSE),""),"No")</f>
        <v>Yes</v>
      </c>
    </row>
    <row r="1083" spans="1:19" x14ac:dyDescent="0.2">
      <c r="A1083">
        <v>118</v>
      </c>
      <c r="B1083" s="1">
        <v>43478.981249999997</v>
      </c>
      <c r="C1083" s="7">
        <f t="shared" si="80"/>
        <v>1</v>
      </c>
      <c r="D1083" s="1" t="str">
        <f>VLOOKUP($C$2:$C$2367,Weekday!$A$1:$B$8,2,FALSE)</f>
        <v>Sunday</v>
      </c>
      <c r="E1083" t="s">
        <v>351</v>
      </c>
      <c r="F1083" t="s">
        <v>347</v>
      </c>
      <c r="G1083" t="s">
        <v>19</v>
      </c>
      <c r="H1083" t="s">
        <v>20</v>
      </c>
      <c r="I1083" t="s">
        <v>52</v>
      </c>
      <c r="J1083" t="s">
        <v>16</v>
      </c>
      <c r="K1083" t="s">
        <v>12</v>
      </c>
      <c r="L1083" t="s">
        <v>13</v>
      </c>
      <c r="M1083" s="13" t="str">
        <f>VLOOKUP($L$2:$L$2367,Agenumeric!$A$1:$B$6,2,FALSE)</f>
        <v>25_34</v>
      </c>
      <c r="N1083" s="13">
        <f t="shared" si="81"/>
        <v>0</v>
      </c>
      <c r="O1083" s="13" t="str">
        <f t="shared" si="82"/>
        <v>Weekend</v>
      </c>
      <c r="P1083" s="13">
        <f t="shared" si="83"/>
        <v>23</v>
      </c>
      <c r="Q1083" s="13" t="str">
        <f t="shared" si="84"/>
        <v>Evening</v>
      </c>
      <c r="R1083" t="str">
        <f>IFERROR(IF(H1083="conversion",VLOOKUP($A$2:$A$2367,Retargeting!$A$2:$B$1703,2,FALSE),""),"No")</f>
        <v/>
      </c>
      <c r="S1083" t="str">
        <f>IFERROR(IF(H1083="conversion",VLOOKUP($A$2:$A$2367,Prospecting!$A$2:$B$427,2,FALSE),""),"No")</f>
        <v/>
      </c>
    </row>
    <row r="1084" spans="1:19" x14ac:dyDescent="0.2">
      <c r="A1084" s="2">
        <v>118</v>
      </c>
      <c r="B1084" s="3">
        <v>43497.872916666667</v>
      </c>
      <c r="C1084" s="7">
        <f t="shared" si="80"/>
        <v>6</v>
      </c>
      <c r="D1084" s="1" t="str">
        <f>VLOOKUP($C$2:$C$2367,Weekday!$A$1:$B$8,2,FALSE)</f>
        <v>Friday</v>
      </c>
      <c r="E1084" s="2" t="s">
        <v>351</v>
      </c>
      <c r="F1084" s="2" t="s">
        <v>348</v>
      </c>
      <c r="G1084" s="2" t="s">
        <v>19</v>
      </c>
      <c r="H1084" s="2" t="s">
        <v>14</v>
      </c>
      <c r="I1084" s="2" t="s">
        <v>52</v>
      </c>
      <c r="J1084" s="2" t="s">
        <v>16</v>
      </c>
      <c r="K1084" s="2" t="s">
        <v>12</v>
      </c>
      <c r="L1084" s="2" t="s">
        <v>13</v>
      </c>
      <c r="M1084" s="13" t="str">
        <f>VLOOKUP($L$2:$L$2367,Agenumeric!$A$1:$B$6,2,FALSE)</f>
        <v>25_34</v>
      </c>
      <c r="N1084" s="13">
        <f t="shared" si="81"/>
        <v>0</v>
      </c>
      <c r="O1084" s="13" t="str">
        <f t="shared" si="82"/>
        <v>Weekday</v>
      </c>
      <c r="P1084" s="13">
        <f t="shared" si="83"/>
        <v>20</v>
      </c>
      <c r="Q1084" s="13" t="str">
        <f t="shared" si="84"/>
        <v>Evening</v>
      </c>
      <c r="R1084" t="str">
        <f>IFERROR(IF(H1084="conversion",VLOOKUP($A$2:$A$2367,Retargeting!$A$2:$B$1703,2,FALSE),""),"No")</f>
        <v>No</v>
      </c>
      <c r="S1084" t="str">
        <f>IFERROR(IF(H1084="conversion",VLOOKUP($A$2:$A$2367,Prospecting!$A$2:$B$427,2,FALSE),""),"No")</f>
        <v>Yes</v>
      </c>
    </row>
    <row r="1085" spans="1:19" x14ac:dyDescent="0.2">
      <c r="A1085">
        <v>119</v>
      </c>
      <c r="B1085" s="1">
        <v>43474.895138888889</v>
      </c>
      <c r="C1085" s="7">
        <f t="shared" si="80"/>
        <v>4</v>
      </c>
      <c r="D1085" s="1" t="str">
        <f>VLOOKUP($C$2:$C$2367,Weekday!$A$1:$B$8,2,FALSE)</f>
        <v>Wednesday</v>
      </c>
      <c r="E1085" t="s">
        <v>351</v>
      </c>
      <c r="F1085" t="s">
        <v>347</v>
      </c>
      <c r="G1085" t="s">
        <v>8</v>
      </c>
      <c r="H1085" t="s">
        <v>9</v>
      </c>
      <c r="I1085" t="s">
        <v>10</v>
      </c>
      <c r="J1085" t="s">
        <v>11</v>
      </c>
      <c r="K1085" t="s">
        <v>17</v>
      </c>
      <c r="L1085" t="s">
        <v>18</v>
      </c>
      <c r="M1085" s="13" t="str">
        <f>VLOOKUP($L$2:$L$2367,Agenumeric!$A$1:$B$6,2,FALSE)</f>
        <v>45_54</v>
      </c>
      <c r="N1085" s="13">
        <f t="shared" si="81"/>
        <v>0</v>
      </c>
      <c r="O1085" s="13" t="str">
        <f t="shared" si="82"/>
        <v>Weekday</v>
      </c>
      <c r="P1085" s="13">
        <f t="shared" si="83"/>
        <v>21</v>
      </c>
      <c r="Q1085" s="13" t="str">
        <f t="shared" si="84"/>
        <v>Evening</v>
      </c>
      <c r="R1085" t="str">
        <f>IFERROR(IF(H1085="conversion",VLOOKUP($A$2:$A$2367,Retargeting!$A$2:$B$1703,2,FALSE),""),"No")</f>
        <v/>
      </c>
      <c r="S1085" t="str">
        <f>IFERROR(IF(H1085="conversion",VLOOKUP($A$2:$A$2367,Prospecting!$A$2:$B$427,2,FALSE),""),"No")</f>
        <v/>
      </c>
    </row>
    <row r="1086" spans="1:19" x14ac:dyDescent="0.2">
      <c r="A1086">
        <v>119</v>
      </c>
      <c r="B1086" s="1">
        <v>43470.869444444441</v>
      </c>
      <c r="C1086" s="7">
        <f t="shared" si="80"/>
        <v>7</v>
      </c>
      <c r="D1086" s="1" t="str">
        <f>VLOOKUP($C$2:$C$2367,Weekday!$A$1:$B$8,2,FALSE)</f>
        <v>Saturday</v>
      </c>
      <c r="E1086" t="s">
        <v>351</v>
      </c>
      <c r="F1086" t="s">
        <v>347</v>
      </c>
      <c r="G1086" t="s">
        <v>8</v>
      </c>
      <c r="H1086" t="s">
        <v>9</v>
      </c>
      <c r="I1086" t="s">
        <v>10</v>
      </c>
      <c r="J1086" t="s">
        <v>11</v>
      </c>
      <c r="K1086" t="s">
        <v>17</v>
      </c>
      <c r="L1086" t="s">
        <v>18</v>
      </c>
      <c r="M1086" s="13" t="str">
        <f>VLOOKUP($L$2:$L$2367,Agenumeric!$A$1:$B$6,2,FALSE)</f>
        <v>45_54</v>
      </c>
      <c r="N1086" s="13">
        <f t="shared" si="81"/>
        <v>0</v>
      </c>
      <c r="O1086" s="13" t="str">
        <f t="shared" si="82"/>
        <v>Weekend</v>
      </c>
      <c r="P1086" s="13">
        <f t="shared" si="83"/>
        <v>20</v>
      </c>
      <c r="Q1086" s="13" t="str">
        <f t="shared" si="84"/>
        <v>Evening</v>
      </c>
      <c r="R1086" t="str">
        <f>IFERROR(IF(H1086="conversion",VLOOKUP($A$2:$A$2367,Retargeting!$A$2:$B$1703,2,FALSE),""),"No")</f>
        <v/>
      </c>
      <c r="S1086" t="str">
        <f>IFERROR(IF(H1086="conversion",VLOOKUP($A$2:$A$2367,Prospecting!$A$2:$B$427,2,FALSE),""),"No")</f>
        <v/>
      </c>
    </row>
    <row r="1087" spans="1:19" x14ac:dyDescent="0.2">
      <c r="A1087">
        <v>119</v>
      </c>
      <c r="B1087" s="1">
        <v>43479.532638888886</v>
      </c>
      <c r="C1087" s="7">
        <f t="shared" si="80"/>
        <v>2</v>
      </c>
      <c r="D1087" s="1" t="str">
        <f>VLOOKUP($C$2:$C$2367,Weekday!$A$1:$B$8,2,FALSE)</f>
        <v>Monday</v>
      </c>
      <c r="E1087" t="s">
        <v>351</v>
      </c>
      <c r="F1087" t="s">
        <v>347</v>
      </c>
      <c r="G1087" t="s">
        <v>8</v>
      </c>
      <c r="H1087" t="s">
        <v>9</v>
      </c>
      <c r="I1087" t="s">
        <v>10</v>
      </c>
      <c r="J1087" t="s">
        <v>11</v>
      </c>
      <c r="K1087" t="s">
        <v>17</v>
      </c>
      <c r="L1087" t="s">
        <v>18</v>
      </c>
      <c r="M1087" s="13" t="str">
        <f>VLOOKUP($L$2:$L$2367,Agenumeric!$A$1:$B$6,2,FALSE)</f>
        <v>45_54</v>
      </c>
      <c r="N1087" s="13">
        <f t="shared" si="81"/>
        <v>0</v>
      </c>
      <c r="O1087" s="13" t="str">
        <f t="shared" si="82"/>
        <v>Weekday</v>
      </c>
      <c r="P1087" s="13">
        <f t="shared" si="83"/>
        <v>12</v>
      </c>
      <c r="Q1087" s="13" t="str">
        <f t="shared" si="84"/>
        <v>Afternoon</v>
      </c>
      <c r="R1087" t="str">
        <f>IFERROR(IF(H1087="conversion",VLOOKUP($A$2:$A$2367,Retargeting!$A$2:$B$1703,2,FALSE),""),"No")</f>
        <v/>
      </c>
      <c r="S1087" t="str">
        <f>IFERROR(IF(H1087="conversion",VLOOKUP($A$2:$A$2367,Prospecting!$A$2:$B$427,2,FALSE),""),"No")</f>
        <v/>
      </c>
    </row>
    <row r="1088" spans="1:19" x14ac:dyDescent="0.2">
      <c r="A1088">
        <v>119</v>
      </c>
      <c r="B1088" s="1">
        <v>43470.859027777777</v>
      </c>
      <c r="C1088" s="7">
        <f t="shared" si="80"/>
        <v>7</v>
      </c>
      <c r="D1088" s="1" t="str">
        <f>VLOOKUP($C$2:$C$2367,Weekday!$A$1:$B$8,2,FALSE)</f>
        <v>Saturday</v>
      </c>
      <c r="E1088" t="s">
        <v>351</v>
      </c>
      <c r="F1088" t="s">
        <v>347</v>
      </c>
      <c r="G1088" t="s">
        <v>8</v>
      </c>
      <c r="H1088" t="s">
        <v>25</v>
      </c>
      <c r="I1088" t="s">
        <v>10</v>
      </c>
      <c r="J1088" t="s">
        <v>11</v>
      </c>
      <c r="K1088" t="s">
        <v>17</v>
      </c>
      <c r="L1088" t="s">
        <v>18</v>
      </c>
      <c r="M1088" s="13" t="str">
        <f>VLOOKUP($L$2:$L$2367,Agenumeric!$A$1:$B$6,2,FALSE)</f>
        <v>45_54</v>
      </c>
      <c r="N1088" s="13">
        <f t="shared" si="81"/>
        <v>0</v>
      </c>
      <c r="O1088" s="13" t="str">
        <f t="shared" si="82"/>
        <v>Weekend</v>
      </c>
      <c r="P1088" s="13">
        <f t="shared" si="83"/>
        <v>20</v>
      </c>
      <c r="Q1088" s="13" t="str">
        <f t="shared" si="84"/>
        <v>Evening</v>
      </c>
      <c r="R1088" t="str">
        <f>IFERROR(IF(H1088="conversion",VLOOKUP($A$2:$A$2367,Retargeting!$A$2:$B$1703,2,FALSE),""),"No")</f>
        <v/>
      </c>
      <c r="S1088" t="str">
        <f>IFERROR(IF(H1088="conversion",VLOOKUP($A$2:$A$2367,Prospecting!$A$2:$B$427,2,FALSE),""),"No")</f>
        <v/>
      </c>
    </row>
    <row r="1089" spans="1:19" x14ac:dyDescent="0.2">
      <c r="A1089">
        <v>119</v>
      </c>
      <c r="B1089" s="1">
        <v>43470.859027777777</v>
      </c>
      <c r="C1089" s="7">
        <f t="shared" si="80"/>
        <v>7</v>
      </c>
      <c r="D1089" s="1" t="str">
        <f>VLOOKUP($C$2:$C$2367,Weekday!$A$1:$B$8,2,FALSE)</f>
        <v>Saturday</v>
      </c>
      <c r="E1089" t="s">
        <v>351</v>
      </c>
      <c r="F1089" t="s">
        <v>347</v>
      </c>
      <c r="G1089" t="s">
        <v>8</v>
      </c>
      <c r="H1089" t="s">
        <v>9</v>
      </c>
      <c r="I1089" t="s">
        <v>10</v>
      </c>
      <c r="J1089" t="s">
        <v>11</v>
      </c>
      <c r="K1089" t="s">
        <v>17</v>
      </c>
      <c r="L1089" t="s">
        <v>18</v>
      </c>
      <c r="M1089" s="13" t="str">
        <f>VLOOKUP($L$2:$L$2367,Agenumeric!$A$1:$B$6,2,FALSE)</f>
        <v>45_54</v>
      </c>
      <c r="N1089" s="13">
        <f t="shared" si="81"/>
        <v>0</v>
      </c>
      <c r="O1089" s="13" t="str">
        <f t="shared" si="82"/>
        <v>Weekend</v>
      </c>
      <c r="P1089" s="13">
        <f t="shared" si="83"/>
        <v>20</v>
      </c>
      <c r="Q1089" s="13" t="str">
        <f t="shared" si="84"/>
        <v>Evening</v>
      </c>
      <c r="R1089" t="str">
        <f>IFERROR(IF(H1089="conversion",VLOOKUP($A$2:$A$2367,Retargeting!$A$2:$B$1703,2,FALSE),""),"No")</f>
        <v/>
      </c>
      <c r="S1089" t="str">
        <f>IFERROR(IF(H1089="conversion",VLOOKUP($A$2:$A$2367,Prospecting!$A$2:$B$427,2,FALSE),""),"No")</f>
        <v/>
      </c>
    </row>
    <row r="1090" spans="1:19" x14ac:dyDescent="0.2">
      <c r="A1090">
        <v>119</v>
      </c>
      <c r="B1090" s="1">
        <v>43494.547222222223</v>
      </c>
      <c r="C1090" s="7">
        <f t="shared" si="80"/>
        <v>3</v>
      </c>
      <c r="D1090" s="1" t="str">
        <f>VLOOKUP($C$2:$C$2367,Weekday!$A$1:$B$8,2,FALSE)</f>
        <v>Tuesday</v>
      </c>
      <c r="E1090" t="s">
        <v>351</v>
      </c>
      <c r="F1090" t="s">
        <v>347</v>
      </c>
      <c r="G1090" t="s">
        <v>8</v>
      </c>
      <c r="H1090" t="s">
        <v>20</v>
      </c>
      <c r="I1090" t="s">
        <v>10</v>
      </c>
      <c r="J1090" t="s">
        <v>11</v>
      </c>
      <c r="K1090" t="s">
        <v>17</v>
      </c>
      <c r="L1090" t="s">
        <v>18</v>
      </c>
      <c r="M1090" s="13" t="str">
        <f>VLOOKUP($L$2:$L$2367,Agenumeric!$A$1:$B$6,2,FALSE)</f>
        <v>45_54</v>
      </c>
      <c r="N1090" s="13">
        <f t="shared" si="81"/>
        <v>0</v>
      </c>
      <c r="O1090" s="13" t="str">
        <f t="shared" si="82"/>
        <v>Weekday</v>
      </c>
      <c r="P1090" s="13">
        <f t="shared" si="83"/>
        <v>13</v>
      </c>
      <c r="Q1090" s="13" t="str">
        <f t="shared" si="84"/>
        <v>Afternoon</v>
      </c>
      <c r="R1090" t="str">
        <f>IFERROR(IF(H1090="conversion",VLOOKUP($A$2:$A$2367,Retargeting!$A$2:$B$1703,2,FALSE),""),"No")</f>
        <v/>
      </c>
      <c r="S1090" t="str">
        <f>IFERROR(IF(H1090="conversion",VLOOKUP($A$2:$A$2367,Prospecting!$A$2:$B$427,2,FALSE),""),"No")</f>
        <v/>
      </c>
    </row>
    <row r="1091" spans="1:19" x14ac:dyDescent="0.2">
      <c r="A1091">
        <v>119</v>
      </c>
      <c r="B1091" s="1">
        <v>43472.510416666664</v>
      </c>
      <c r="C1091" s="7">
        <f t="shared" ref="C1091:C1154" si="85">WEEKDAY(B1091)</f>
        <v>2</v>
      </c>
      <c r="D1091" s="1" t="str">
        <f>VLOOKUP($C$2:$C$2367,Weekday!$A$1:$B$8,2,FALSE)</f>
        <v>Monday</v>
      </c>
      <c r="E1091" t="s">
        <v>351</v>
      </c>
      <c r="F1091" t="s">
        <v>347</v>
      </c>
      <c r="G1091" t="s">
        <v>8</v>
      </c>
      <c r="H1091" t="s">
        <v>9</v>
      </c>
      <c r="I1091" t="s">
        <v>165</v>
      </c>
      <c r="J1091" t="s">
        <v>29</v>
      </c>
      <c r="K1091" t="s">
        <v>17</v>
      </c>
      <c r="L1091" t="s">
        <v>18</v>
      </c>
      <c r="M1091" s="13" t="str">
        <f>VLOOKUP($L$2:$L$2367,Agenumeric!$A$1:$B$6,2,FALSE)</f>
        <v>45_54</v>
      </c>
      <c r="N1091" s="13">
        <f t="shared" ref="N1091:N1154" si="86">IF(I1091="daft.ie","yes",0)</f>
        <v>0</v>
      </c>
      <c r="O1091" s="13" t="str">
        <f t="shared" ref="O1091:O1154" si="87">IF(OR(D1091="Saturday",D1091="Sunday"),"Weekend","Weekday")</f>
        <v>Weekday</v>
      </c>
      <c r="P1091" s="13">
        <f t="shared" ref="P1091:P1154" si="88">HOUR(B1091)</f>
        <v>12</v>
      </c>
      <c r="Q1091" s="13" t="str">
        <f t="shared" ref="Q1091:Q1154" si="89">IF(AND(P1091&gt;=6,P1091&lt;=11),"Morning",IF(AND(P1091&gt;=12,P1091&lt;=16),"Afternoon","Evening"))</f>
        <v>Afternoon</v>
      </c>
      <c r="R1091" t="str">
        <f>IFERROR(IF(H1091="conversion",VLOOKUP($A$2:$A$2367,Retargeting!$A$2:$B$1703,2,FALSE),""),"No")</f>
        <v/>
      </c>
      <c r="S1091" t="str">
        <f>IFERROR(IF(H1091="conversion",VLOOKUP($A$2:$A$2367,Prospecting!$A$2:$B$427,2,FALSE),""),"No")</f>
        <v/>
      </c>
    </row>
    <row r="1092" spans="1:19" x14ac:dyDescent="0.2">
      <c r="A1092" s="2">
        <v>119</v>
      </c>
      <c r="B1092" s="3">
        <v>43497.689583333333</v>
      </c>
      <c r="C1092" s="7">
        <f t="shared" si="85"/>
        <v>6</v>
      </c>
      <c r="D1092" s="1" t="str">
        <f>VLOOKUP($C$2:$C$2367,Weekday!$A$1:$B$8,2,FALSE)</f>
        <v>Friday</v>
      </c>
      <c r="E1092" s="2" t="s">
        <v>351</v>
      </c>
      <c r="F1092" s="2" t="s">
        <v>348</v>
      </c>
      <c r="G1092" s="2" t="s">
        <v>8</v>
      </c>
      <c r="H1092" s="2" t="s">
        <v>14</v>
      </c>
      <c r="I1092" s="2" t="s">
        <v>10</v>
      </c>
      <c r="J1092" s="2" t="s">
        <v>11</v>
      </c>
      <c r="K1092" s="2" t="s">
        <v>17</v>
      </c>
      <c r="L1092" s="2" t="s">
        <v>18</v>
      </c>
      <c r="M1092" s="13" t="str">
        <f>VLOOKUP($L$2:$L$2367,Agenumeric!$A$1:$B$6,2,FALSE)</f>
        <v>45_54</v>
      </c>
      <c r="N1092" s="13">
        <f t="shared" si="86"/>
        <v>0</v>
      </c>
      <c r="O1092" s="13" t="str">
        <f t="shared" si="87"/>
        <v>Weekday</v>
      </c>
      <c r="P1092" s="13">
        <f t="shared" si="88"/>
        <v>16</v>
      </c>
      <c r="Q1092" s="13" t="str">
        <f t="shared" si="89"/>
        <v>Afternoon</v>
      </c>
      <c r="R1092" t="str">
        <f>IFERROR(IF(H1092="conversion",VLOOKUP($A$2:$A$2367,Retargeting!$A$2:$B$1703,2,FALSE),""),"No")</f>
        <v>No</v>
      </c>
      <c r="S1092" t="str">
        <f>IFERROR(IF(H1092="conversion",VLOOKUP($A$2:$A$2367,Prospecting!$A$2:$B$427,2,FALSE),""),"No")</f>
        <v>Yes</v>
      </c>
    </row>
    <row r="1093" spans="1:19" x14ac:dyDescent="0.2">
      <c r="A1093">
        <v>120</v>
      </c>
      <c r="B1093" s="1">
        <v>43482.392361111109</v>
      </c>
      <c r="C1093" s="7">
        <f t="shared" si="85"/>
        <v>5</v>
      </c>
      <c r="D1093" s="1" t="str">
        <f>VLOOKUP($C$2:$C$2367,Weekday!$A$1:$B$8,2,FALSE)</f>
        <v>Thursday</v>
      </c>
      <c r="E1093" t="s">
        <v>351</v>
      </c>
      <c r="F1093" t="s">
        <v>346</v>
      </c>
      <c r="G1093" t="s">
        <v>8</v>
      </c>
      <c r="H1093" t="s">
        <v>25</v>
      </c>
      <c r="I1093" t="s">
        <v>126</v>
      </c>
      <c r="J1093" t="s">
        <v>16</v>
      </c>
      <c r="K1093" t="s">
        <v>12</v>
      </c>
      <c r="L1093" t="s">
        <v>18</v>
      </c>
      <c r="M1093" s="13" t="str">
        <f>VLOOKUP($L$2:$L$2367,Agenumeric!$A$1:$B$6,2,FALSE)</f>
        <v>45_54</v>
      </c>
      <c r="N1093" s="13">
        <f t="shared" si="86"/>
        <v>0</v>
      </c>
      <c r="O1093" s="13" t="str">
        <f t="shared" si="87"/>
        <v>Weekday</v>
      </c>
      <c r="P1093" s="13">
        <f t="shared" si="88"/>
        <v>9</v>
      </c>
      <c r="Q1093" s="13" t="str">
        <f t="shared" si="89"/>
        <v>Morning</v>
      </c>
      <c r="R1093" t="str">
        <f>IFERROR(IF(H1093="conversion",VLOOKUP($A$2:$A$2367,Retargeting!$A$2:$B$1703,2,FALSE),""),"No")</f>
        <v/>
      </c>
      <c r="S1093" t="str">
        <f>IFERROR(IF(H1093="conversion",VLOOKUP($A$2:$A$2367,Prospecting!$A$2:$B$427,2,FALSE),""),"No")</f>
        <v/>
      </c>
    </row>
    <row r="1094" spans="1:19" x14ac:dyDescent="0.2">
      <c r="A1094">
        <v>120</v>
      </c>
      <c r="B1094" s="1">
        <v>43486.463888888888</v>
      </c>
      <c r="C1094" s="7">
        <f t="shared" si="85"/>
        <v>2</v>
      </c>
      <c r="D1094" s="1" t="str">
        <f>VLOOKUP($C$2:$C$2367,Weekday!$A$1:$B$8,2,FALSE)</f>
        <v>Monday</v>
      </c>
      <c r="E1094" t="s">
        <v>351</v>
      </c>
      <c r="F1094" t="s">
        <v>346</v>
      </c>
      <c r="G1094" t="s">
        <v>8</v>
      </c>
      <c r="H1094" t="s">
        <v>20</v>
      </c>
      <c r="I1094" t="s">
        <v>125</v>
      </c>
      <c r="J1094" t="s">
        <v>16</v>
      </c>
      <c r="K1094" t="s">
        <v>12</v>
      </c>
      <c r="L1094" t="s">
        <v>18</v>
      </c>
      <c r="M1094" s="13" t="str">
        <f>VLOOKUP($L$2:$L$2367,Agenumeric!$A$1:$B$6,2,FALSE)</f>
        <v>45_54</v>
      </c>
      <c r="N1094" s="13">
        <f t="shared" si="86"/>
        <v>0</v>
      </c>
      <c r="O1094" s="13" t="str">
        <f t="shared" si="87"/>
        <v>Weekday</v>
      </c>
      <c r="P1094" s="13">
        <f t="shared" si="88"/>
        <v>11</v>
      </c>
      <c r="Q1094" s="13" t="str">
        <f t="shared" si="89"/>
        <v>Morning</v>
      </c>
      <c r="R1094" t="str">
        <f>IFERROR(IF(H1094="conversion",VLOOKUP($A$2:$A$2367,Retargeting!$A$2:$B$1703,2,FALSE),""),"No")</f>
        <v/>
      </c>
      <c r="S1094" t="str">
        <f>IFERROR(IF(H1094="conversion",VLOOKUP($A$2:$A$2367,Prospecting!$A$2:$B$427,2,FALSE),""),"No")</f>
        <v/>
      </c>
    </row>
    <row r="1095" spans="1:19" x14ac:dyDescent="0.2">
      <c r="A1095" s="2">
        <v>120</v>
      </c>
      <c r="B1095" s="3">
        <v>43488.511805555558</v>
      </c>
      <c r="C1095" s="7">
        <f t="shared" si="85"/>
        <v>4</v>
      </c>
      <c r="D1095" s="1" t="str">
        <f>VLOOKUP($C$2:$C$2367,Weekday!$A$1:$B$8,2,FALSE)</f>
        <v>Wednesday</v>
      </c>
      <c r="E1095" s="2" t="s">
        <v>351</v>
      </c>
      <c r="F1095" s="2" t="s">
        <v>348</v>
      </c>
      <c r="G1095" s="2" t="s">
        <v>8</v>
      </c>
      <c r="H1095" s="2" t="s">
        <v>14</v>
      </c>
      <c r="I1095" s="2" t="s">
        <v>125</v>
      </c>
      <c r="J1095" s="2" t="s">
        <v>16</v>
      </c>
      <c r="K1095" s="2" t="s">
        <v>12</v>
      </c>
      <c r="L1095" s="2" t="s">
        <v>18</v>
      </c>
      <c r="M1095" s="13" t="str">
        <f>VLOOKUP($L$2:$L$2367,Agenumeric!$A$1:$B$6,2,FALSE)</f>
        <v>45_54</v>
      </c>
      <c r="N1095" s="13">
        <f t="shared" si="86"/>
        <v>0</v>
      </c>
      <c r="O1095" s="13" t="str">
        <f t="shared" si="87"/>
        <v>Weekday</v>
      </c>
      <c r="P1095" s="13">
        <f t="shared" si="88"/>
        <v>12</v>
      </c>
      <c r="Q1095" s="13" t="str">
        <f t="shared" si="89"/>
        <v>Afternoon</v>
      </c>
      <c r="R1095" t="str">
        <f>IFERROR(IF(H1095="conversion",VLOOKUP($A$2:$A$2367,Retargeting!$A$2:$B$1703,2,FALSE),""),"No")</f>
        <v>Yes</v>
      </c>
      <c r="S1095" t="str">
        <f>IFERROR(IF(H1095="conversion",VLOOKUP($A$2:$A$2367,Prospecting!$A$2:$B$427,2,FALSE),""),"No")</f>
        <v>No</v>
      </c>
    </row>
    <row r="1096" spans="1:19" x14ac:dyDescent="0.2">
      <c r="A1096">
        <v>121</v>
      </c>
      <c r="B1096" s="1">
        <v>43479.677777777775</v>
      </c>
      <c r="C1096" s="7">
        <f t="shared" si="85"/>
        <v>2</v>
      </c>
      <c r="D1096" s="1" t="str">
        <f>VLOOKUP($C$2:$C$2367,Weekday!$A$1:$B$8,2,FALSE)</f>
        <v>Monday</v>
      </c>
      <c r="E1096" t="s">
        <v>351</v>
      </c>
      <c r="F1096" t="s">
        <v>347</v>
      </c>
      <c r="G1096" t="s">
        <v>8</v>
      </c>
      <c r="H1096" t="s">
        <v>9</v>
      </c>
      <c r="I1096" t="s">
        <v>39</v>
      </c>
      <c r="J1096" t="s">
        <v>22</v>
      </c>
      <c r="K1096" t="s">
        <v>17</v>
      </c>
      <c r="L1096" t="s">
        <v>18</v>
      </c>
      <c r="M1096" s="13" t="str">
        <f>VLOOKUP($L$2:$L$2367,Agenumeric!$A$1:$B$6,2,FALSE)</f>
        <v>45_54</v>
      </c>
      <c r="N1096" s="13">
        <f t="shared" si="86"/>
        <v>0</v>
      </c>
      <c r="O1096" s="13" t="str">
        <f t="shared" si="87"/>
        <v>Weekday</v>
      </c>
      <c r="P1096" s="13">
        <f t="shared" si="88"/>
        <v>16</v>
      </c>
      <c r="Q1096" s="13" t="str">
        <f t="shared" si="89"/>
        <v>Afternoon</v>
      </c>
      <c r="R1096" t="str">
        <f>IFERROR(IF(H1096="conversion",VLOOKUP($A$2:$A$2367,Retargeting!$A$2:$B$1703,2,FALSE),""),"No")</f>
        <v/>
      </c>
      <c r="S1096" t="str">
        <f>IFERROR(IF(H1096="conversion",VLOOKUP($A$2:$A$2367,Prospecting!$A$2:$B$427,2,FALSE),""),"No")</f>
        <v/>
      </c>
    </row>
    <row r="1097" spans="1:19" x14ac:dyDescent="0.2">
      <c r="A1097">
        <v>121</v>
      </c>
      <c r="B1097" s="1">
        <v>43474.340277777781</v>
      </c>
      <c r="C1097" s="7">
        <f t="shared" si="85"/>
        <v>4</v>
      </c>
      <c r="D1097" s="1" t="str">
        <f>VLOOKUP($C$2:$C$2367,Weekday!$A$1:$B$8,2,FALSE)</f>
        <v>Wednesday</v>
      </c>
      <c r="E1097" t="s">
        <v>351</v>
      </c>
      <c r="F1097" t="s">
        <v>347</v>
      </c>
      <c r="G1097" t="s">
        <v>8</v>
      </c>
      <c r="H1097" t="s">
        <v>9</v>
      </c>
      <c r="I1097" t="s">
        <v>60</v>
      </c>
      <c r="J1097" t="s">
        <v>16</v>
      </c>
      <c r="K1097" t="s">
        <v>17</v>
      </c>
      <c r="L1097" t="s">
        <v>18</v>
      </c>
      <c r="M1097" s="13" t="str">
        <f>VLOOKUP($L$2:$L$2367,Agenumeric!$A$1:$B$6,2,FALSE)</f>
        <v>45_54</v>
      </c>
      <c r="N1097" s="13">
        <f t="shared" si="86"/>
        <v>0</v>
      </c>
      <c r="O1097" s="13" t="str">
        <f t="shared" si="87"/>
        <v>Weekday</v>
      </c>
      <c r="P1097" s="13">
        <f t="shared" si="88"/>
        <v>8</v>
      </c>
      <c r="Q1097" s="13" t="str">
        <f t="shared" si="89"/>
        <v>Morning</v>
      </c>
      <c r="R1097" t="str">
        <f>IFERROR(IF(H1097="conversion",VLOOKUP($A$2:$A$2367,Retargeting!$A$2:$B$1703,2,FALSE),""),"No")</f>
        <v/>
      </c>
      <c r="S1097" t="str">
        <f>IFERROR(IF(H1097="conversion",VLOOKUP($A$2:$A$2367,Prospecting!$A$2:$B$427,2,FALSE),""),"No")</f>
        <v/>
      </c>
    </row>
    <row r="1098" spans="1:19" x14ac:dyDescent="0.2">
      <c r="A1098">
        <v>121</v>
      </c>
      <c r="B1098" s="1">
        <v>43480.567361111112</v>
      </c>
      <c r="C1098" s="7">
        <f t="shared" si="85"/>
        <v>3</v>
      </c>
      <c r="D1098" s="1" t="str">
        <f>VLOOKUP($C$2:$C$2367,Weekday!$A$1:$B$8,2,FALSE)</f>
        <v>Tuesday</v>
      </c>
      <c r="E1098" t="s">
        <v>351</v>
      </c>
      <c r="F1098" t="s">
        <v>346</v>
      </c>
      <c r="G1098" t="s">
        <v>8</v>
      </c>
      <c r="H1098" t="s">
        <v>9</v>
      </c>
      <c r="I1098" t="s">
        <v>39</v>
      </c>
      <c r="J1098" t="s">
        <v>22</v>
      </c>
      <c r="K1098" t="s">
        <v>17</v>
      </c>
      <c r="L1098" t="s">
        <v>18</v>
      </c>
      <c r="M1098" s="13" t="str">
        <f>VLOOKUP($L$2:$L$2367,Agenumeric!$A$1:$B$6,2,FALSE)</f>
        <v>45_54</v>
      </c>
      <c r="N1098" s="13">
        <f t="shared" si="86"/>
        <v>0</v>
      </c>
      <c r="O1098" s="13" t="str">
        <f t="shared" si="87"/>
        <v>Weekday</v>
      </c>
      <c r="P1098" s="13">
        <f t="shared" si="88"/>
        <v>13</v>
      </c>
      <c r="Q1098" s="13" t="str">
        <f t="shared" si="89"/>
        <v>Afternoon</v>
      </c>
      <c r="R1098" t="str">
        <f>IFERROR(IF(H1098="conversion",VLOOKUP($A$2:$A$2367,Retargeting!$A$2:$B$1703,2,FALSE),""),"No")</f>
        <v/>
      </c>
      <c r="S1098" t="str">
        <f>IFERROR(IF(H1098="conversion",VLOOKUP($A$2:$A$2367,Prospecting!$A$2:$B$427,2,FALSE),""),"No")</f>
        <v/>
      </c>
    </row>
    <row r="1099" spans="1:19" x14ac:dyDescent="0.2">
      <c r="A1099">
        <v>121</v>
      </c>
      <c r="B1099" s="1">
        <v>43481.686111111114</v>
      </c>
      <c r="C1099" s="7">
        <f t="shared" si="85"/>
        <v>4</v>
      </c>
      <c r="D1099" s="1" t="str">
        <f>VLOOKUP($C$2:$C$2367,Weekday!$A$1:$B$8,2,FALSE)</f>
        <v>Wednesday</v>
      </c>
      <c r="E1099" t="s">
        <v>351</v>
      </c>
      <c r="F1099" t="s">
        <v>346</v>
      </c>
      <c r="G1099" t="s">
        <v>8</v>
      </c>
      <c r="H1099" t="s">
        <v>9</v>
      </c>
      <c r="I1099" t="s">
        <v>39</v>
      </c>
      <c r="J1099" t="s">
        <v>22</v>
      </c>
      <c r="K1099" t="s">
        <v>17</v>
      </c>
      <c r="L1099" t="s">
        <v>18</v>
      </c>
      <c r="M1099" s="13" t="str">
        <f>VLOOKUP($L$2:$L$2367,Agenumeric!$A$1:$B$6,2,FALSE)</f>
        <v>45_54</v>
      </c>
      <c r="N1099" s="13">
        <f t="shared" si="86"/>
        <v>0</v>
      </c>
      <c r="O1099" s="13" t="str">
        <f t="shared" si="87"/>
        <v>Weekday</v>
      </c>
      <c r="P1099" s="13">
        <f t="shared" si="88"/>
        <v>16</v>
      </c>
      <c r="Q1099" s="13" t="str">
        <f t="shared" si="89"/>
        <v>Afternoon</v>
      </c>
      <c r="R1099" t="str">
        <f>IFERROR(IF(H1099="conversion",VLOOKUP($A$2:$A$2367,Retargeting!$A$2:$B$1703,2,FALSE),""),"No")</f>
        <v/>
      </c>
      <c r="S1099" t="str">
        <f>IFERROR(IF(H1099="conversion",VLOOKUP($A$2:$A$2367,Prospecting!$A$2:$B$427,2,FALSE),""),"No")</f>
        <v/>
      </c>
    </row>
    <row r="1100" spans="1:19" x14ac:dyDescent="0.2">
      <c r="A1100">
        <v>121</v>
      </c>
      <c r="B1100" s="1">
        <v>43486.34097222222</v>
      </c>
      <c r="C1100" s="7">
        <f t="shared" si="85"/>
        <v>2</v>
      </c>
      <c r="D1100" s="1" t="str">
        <f>VLOOKUP($C$2:$C$2367,Weekday!$A$1:$B$8,2,FALSE)</f>
        <v>Monday</v>
      </c>
      <c r="E1100" t="s">
        <v>351</v>
      </c>
      <c r="F1100" t="s">
        <v>346</v>
      </c>
      <c r="G1100" t="s">
        <v>8</v>
      </c>
      <c r="H1100" t="s">
        <v>9</v>
      </c>
      <c r="I1100" t="s">
        <v>39</v>
      </c>
      <c r="J1100" t="s">
        <v>22</v>
      </c>
      <c r="K1100" t="s">
        <v>17</v>
      </c>
      <c r="L1100" t="s">
        <v>18</v>
      </c>
      <c r="M1100" s="13" t="str">
        <f>VLOOKUP($L$2:$L$2367,Agenumeric!$A$1:$B$6,2,FALSE)</f>
        <v>45_54</v>
      </c>
      <c r="N1100" s="13">
        <f t="shared" si="86"/>
        <v>0</v>
      </c>
      <c r="O1100" s="13" t="str">
        <f t="shared" si="87"/>
        <v>Weekday</v>
      </c>
      <c r="P1100" s="13">
        <f t="shared" si="88"/>
        <v>8</v>
      </c>
      <c r="Q1100" s="13" t="str">
        <f t="shared" si="89"/>
        <v>Morning</v>
      </c>
      <c r="R1100" t="str">
        <f>IFERROR(IF(H1100="conversion",VLOOKUP($A$2:$A$2367,Retargeting!$A$2:$B$1703,2,FALSE),""),"No")</f>
        <v/>
      </c>
      <c r="S1100" t="str">
        <f>IFERROR(IF(H1100="conversion",VLOOKUP($A$2:$A$2367,Prospecting!$A$2:$B$427,2,FALSE),""),"No")</f>
        <v/>
      </c>
    </row>
    <row r="1101" spans="1:19" x14ac:dyDescent="0.2">
      <c r="A1101">
        <v>121</v>
      </c>
      <c r="B1101" s="1">
        <v>43486.43472222222</v>
      </c>
      <c r="C1101" s="7">
        <f t="shared" si="85"/>
        <v>2</v>
      </c>
      <c r="D1101" s="1" t="str">
        <f>VLOOKUP($C$2:$C$2367,Weekday!$A$1:$B$8,2,FALSE)</f>
        <v>Monday</v>
      </c>
      <c r="E1101" t="s">
        <v>351</v>
      </c>
      <c r="F1101" t="s">
        <v>346</v>
      </c>
      <c r="G1101" t="s">
        <v>8</v>
      </c>
      <c r="H1101" t="s">
        <v>9</v>
      </c>
      <c r="I1101" t="s">
        <v>39</v>
      </c>
      <c r="J1101" t="s">
        <v>22</v>
      </c>
      <c r="K1101" t="s">
        <v>17</v>
      </c>
      <c r="L1101" t="s">
        <v>18</v>
      </c>
      <c r="M1101" s="13" t="str">
        <f>VLOOKUP($L$2:$L$2367,Agenumeric!$A$1:$B$6,2,FALSE)</f>
        <v>45_54</v>
      </c>
      <c r="N1101" s="13">
        <f t="shared" si="86"/>
        <v>0</v>
      </c>
      <c r="O1101" s="13" t="str">
        <f t="shared" si="87"/>
        <v>Weekday</v>
      </c>
      <c r="P1101" s="13">
        <f t="shared" si="88"/>
        <v>10</v>
      </c>
      <c r="Q1101" s="13" t="str">
        <f t="shared" si="89"/>
        <v>Morning</v>
      </c>
      <c r="R1101" t="str">
        <f>IFERROR(IF(H1101="conversion",VLOOKUP($A$2:$A$2367,Retargeting!$A$2:$B$1703,2,FALSE),""),"No")</f>
        <v/>
      </c>
      <c r="S1101" t="str">
        <f>IFERROR(IF(H1101="conversion",VLOOKUP($A$2:$A$2367,Prospecting!$A$2:$B$427,2,FALSE),""),"No")</f>
        <v/>
      </c>
    </row>
    <row r="1102" spans="1:19" x14ac:dyDescent="0.2">
      <c r="A1102">
        <v>121</v>
      </c>
      <c r="B1102" s="1">
        <v>43473.39166666667</v>
      </c>
      <c r="C1102" s="7">
        <f t="shared" si="85"/>
        <v>3</v>
      </c>
      <c r="D1102" s="1" t="str">
        <f>VLOOKUP($C$2:$C$2367,Weekday!$A$1:$B$8,2,FALSE)</f>
        <v>Tuesday</v>
      </c>
      <c r="E1102" t="s">
        <v>351</v>
      </c>
      <c r="F1102" t="s">
        <v>346</v>
      </c>
      <c r="G1102" t="s">
        <v>8</v>
      </c>
      <c r="H1102" t="s">
        <v>9</v>
      </c>
      <c r="I1102" t="s">
        <v>127</v>
      </c>
      <c r="J1102" t="s">
        <v>22</v>
      </c>
      <c r="K1102" t="s">
        <v>17</v>
      </c>
      <c r="L1102" t="s">
        <v>18</v>
      </c>
      <c r="M1102" s="13" t="str">
        <f>VLOOKUP($L$2:$L$2367,Agenumeric!$A$1:$B$6,2,FALSE)</f>
        <v>45_54</v>
      </c>
      <c r="N1102" s="13">
        <f t="shared" si="86"/>
        <v>0</v>
      </c>
      <c r="O1102" s="13" t="str">
        <f t="shared" si="87"/>
        <v>Weekday</v>
      </c>
      <c r="P1102" s="13">
        <f t="shared" si="88"/>
        <v>9</v>
      </c>
      <c r="Q1102" s="13" t="str">
        <f t="shared" si="89"/>
        <v>Morning</v>
      </c>
      <c r="R1102" t="str">
        <f>IFERROR(IF(H1102="conversion",VLOOKUP($A$2:$A$2367,Retargeting!$A$2:$B$1703,2,FALSE),""),"No")</f>
        <v/>
      </c>
      <c r="S1102" t="str">
        <f>IFERROR(IF(H1102="conversion",VLOOKUP($A$2:$A$2367,Prospecting!$A$2:$B$427,2,FALSE),""),"No")</f>
        <v/>
      </c>
    </row>
    <row r="1103" spans="1:19" x14ac:dyDescent="0.2">
      <c r="A1103">
        <v>121</v>
      </c>
      <c r="B1103" s="1">
        <v>43493.336111111108</v>
      </c>
      <c r="C1103" s="7">
        <f t="shared" si="85"/>
        <v>2</v>
      </c>
      <c r="D1103" s="1" t="str">
        <f>VLOOKUP($C$2:$C$2367,Weekday!$A$1:$B$8,2,FALSE)</f>
        <v>Monday</v>
      </c>
      <c r="E1103" t="s">
        <v>351</v>
      </c>
      <c r="F1103" t="s">
        <v>346</v>
      </c>
      <c r="G1103" t="s">
        <v>8</v>
      </c>
      <c r="H1103" t="s">
        <v>9</v>
      </c>
      <c r="I1103" t="s">
        <v>39</v>
      </c>
      <c r="J1103" t="s">
        <v>22</v>
      </c>
      <c r="K1103" t="s">
        <v>17</v>
      </c>
      <c r="L1103" t="s">
        <v>18</v>
      </c>
      <c r="M1103" s="13" t="str">
        <f>VLOOKUP($L$2:$L$2367,Agenumeric!$A$1:$B$6,2,FALSE)</f>
        <v>45_54</v>
      </c>
      <c r="N1103" s="13">
        <f t="shared" si="86"/>
        <v>0</v>
      </c>
      <c r="O1103" s="13" t="str">
        <f t="shared" si="87"/>
        <v>Weekday</v>
      </c>
      <c r="P1103" s="13">
        <f t="shared" si="88"/>
        <v>8</v>
      </c>
      <c r="Q1103" s="13" t="str">
        <f t="shared" si="89"/>
        <v>Morning</v>
      </c>
      <c r="R1103" t="str">
        <f>IFERROR(IF(H1103="conversion",VLOOKUP($A$2:$A$2367,Retargeting!$A$2:$B$1703,2,FALSE),""),"No")</f>
        <v/>
      </c>
      <c r="S1103" t="str">
        <f>IFERROR(IF(H1103="conversion",VLOOKUP($A$2:$A$2367,Prospecting!$A$2:$B$427,2,FALSE),""),"No")</f>
        <v/>
      </c>
    </row>
    <row r="1104" spans="1:19" x14ac:dyDescent="0.2">
      <c r="A1104">
        <v>121</v>
      </c>
      <c r="B1104" s="1">
        <v>43485.509027777778</v>
      </c>
      <c r="C1104" s="7">
        <f t="shared" si="85"/>
        <v>1</v>
      </c>
      <c r="D1104" s="1" t="str">
        <f>VLOOKUP($C$2:$C$2367,Weekday!$A$1:$B$8,2,FALSE)</f>
        <v>Sunday</v>
      </c>
      <c r="E1104" t="s">
        <v>351</v>
      </c>
      <c r="F1104" t="s">
        <v>346</v>
      </c>
      <c r="G1104" t="s">
        <v>8</v>
      </c>
      <c r="H1104" t="s">
        <v>9</v>
      </c>
      <c r="I1104" t="s">
        <v>39</v>
      </c>
      <c r="J1104" t="s">
        <v>22</v>
      </c>
      <c r="K1104" t="s">
        <v>17</v>
      </c>
      <c r="L1104" t="s">
        <v>18</v>
      </c>
      <c r="M1104" s="13" t="str">
        <f>VLOOKUP($L$2:$L$2367,Agenumeric!$A$1:$B$6,2,FALSE)</f>
        <v>45_54</v>
      </c>
      <c r="N1104" s="13">
        <f t="shared" si="86"/>
        <v>0</v>
      </c>
      <c r="O1104" s="13" t="str">
        <f t="shared" si="87"/>
        <v>Weekend</v>
      </c>
      <c r="P1104" s="13">
        <f t="shared" si="88"/>
        <v>12</v>
      </c>
      <c r="Q1104" s="13" t="str">
        <f t="shared" si="89"/>
        <v>Afternoon</v>
      </c>
      <c r="R1104" t="str">
        <f>IFERROR(IF(H1104="conversion",VLOOKUP($A$2:$A$2367,Retargeting!$A$2:$B$1703,2,FALSE),""),"No")</f>
        <v/>
      </c>
      <c r="S1104" t="str">
        <f>IFERROR(IF(H1104="conversion",VLOOKUP($A$2:$A$2367,Prospecting!$A$2:$B$427,2,FALSE),""),"No")</f>
        <v/>
      </c>
    </row>
    <row r="1105" spans="1:19" x14ac:dyDescent="0.2">
      <c r="A1105">
        <v>121</v>
      </c>
      <c r="B1105" s="1">
        <v>43481.569444444445</v>
      </c>
      <c r="C1105" s="7">
        <f t="shared" si="85"/>
        <v>4</v>
      </c>
      <c r="D1105" s="1" t="str">
        <f>VLOOKUP($C$2:$C$2367,Weekday!$A$1:$B$8,2,FALSE)</f>
        <v>Wednesday</v>
      </c>
      <c r="E1105" t="s">
        <v>351</v>
      </c>
      <c r="F1105" t="s">
        <v>346</v>
      </c>
      <c r="G1105" t="s">
        <v>8</v>
      </c>
      <c r="H1105" t="s">
        <v>9</v>
      </c>
      <c r="I1105" t="s">
        <v>39</v>
      </c>
      <c r="J1105" t="s">
        <v>22</v>
      </c>
      <c r="K1105" t="s">
        <v>17</v>
      </c>
      <c r="L1105" t="s">
        <v>18</v>
      </c>
      <c r="M1105" s="13" t="str">
        <f>VLOOKUP($L$2:$L$2367,Agenumeric!$A$1:$B$6,2,FALSE)</f>
        <v>45_54</v>
      </c>
      <c r="N1105" s="13">
        <f t="shared" si="86"/>
        <v>0</v>
      </c>
      <c r="O1105" s="13" t="str">
        <f t="shared" si="87"/>
        <v>Weekday</v>
      </c>
      <c r="P1105" s="13">
        <f t="shared" si="88"/>
        <v>13</v>
      </c>
      <c r="Q1105" s="13" t="str">
        <f t="shared" si="89"/>
        <v>Afternoon</v>
      </c>
      <c r="R1105" t="str">
        <f>IFERROR(IF(H1105="conversion",VLOOKUP($A$2:$A$2367,Retargeting!$A$2:$B$1703,2,FALSE),""),"No")</f>
        <v/>
      </c>
      <c r="S1105" t="str">
        <f>IFERROR(IF(H1105="conversion",VLOOKUP($A$2:$A$2367,Prospecting!$A$2:$B$427,2,FALSE),""),"No")</f>
        <v/>
      </c>
    </row>
    <row r="1106" spans="1:19" x14ac:dyDescent="0.2">
      <c r="A1106">
        <v>121</v>
      </c>
      <c r="B1106" s="1">
        <v>43472.583333333336</v>
      </c>
      <c r="C1106" s="7">
        <f t="shared" si="85"/>
        <v>2</v>
      </c>
      <c r="D1106" s="1" t="str">
        <f>VLOOKUP($C$2:$C$2367,Weekday!$A$1:$B$8,2,FALSE)</f>
        <v>Monday</v>
      </c>
      <c r="E1106" t="s">
        <v>351</v>
      </c>
      <c r="F1106" t="s">
        <v>346</v>
      </c>
      <c r="G1106" t="s">
        <v>8</v>
      </c>
      <c r="H1106" t="s">
        <v>9</v>
      </c>
      <c r="I1106" t="s">
        <v>39</v>
      </c>
      <c r="J1106" t="s">
        <v>22</v>
      </c>
      <c r="K1106" t="s">
        <v>17</v>
      </c>
      <c r="L1106" t="s">
        <v>18</v>
      </c>
      <c r="M1106" s="13" t="str">
        <f>VLOOKUP($L$2:$L$2367,Agenumeric!$A$1:$B$6,2,FALSE)</f>
        <v>45_54</v>
      </c>
      <c r="N1106" s="13">
        <f t="shared" si="86"/>
        <v>0</v>
      </c>
      <c r="O1106" s="13" t="str">
        <f t="shared" si="87"/>
        <v>Weekday</v>
      </c>
      <c r="P1106" s="13">
        <f t="shared" si="88"/>
        <v>14</v>
      </c>
      <c r="Q1106" s="13" t="str">
        <f t="shared" si="89"/>
        <v>Afternoon</v>
      </c>
      <c r="R1106" t="str">
        <f>IFERROR(IF(H1106="conversion",VLOOKUP($A$2:$A$2367,Retargeting!$A$2:$B$1703,2,FALSE),""),"No")</f>
        <v/>
      </c>
      <c r="S1106" t="str">
        <f>IFERROR(IF(H1106="conversion",VLOOKUP($A$2:$A$2367,Prospecting!$A$2:$B$427,2,FALSE),""),"No")</f>
        <v/>
      </c>
    </row>
    <row r="1107" spans="1:19" x14ac:dyDescent="0.2">
      <c r="A1107">
        <v>121</v>
      </c>
      <c r="B1107" s="1">
        <v>43473.35</v>
      </c>
      <c r="C1107" s="7">
        <f t="shared" si="85"/>
        <v>3</v>
      </c>
      <c r="D1107" s="1" t="str">
        <f>VLOOKUP($C$2:$C$2367,Weekday!$A$1:$B$8,2,FALSE)</f>
        <v>Tuesday</v>
      </c>
      <c r="E1107" t="s">
        <v>351</v>
      </c>
      <c r="F1107" t="s">
        <v>346</v>
      </c>
      <c r="G1107" t="s">
        <v>8</v>
      </c>
      <c r="H1107" t="s">
        <v>9</v>
      </c>
      <c r="I1107" t="s">
        <v>39</v>
      </c>
      <c r="J1107" t="s">
        <v>22</v>
      </c>
      <c r="K1107" t="s">
        <v>17</v>
      </c>
      <c r="L1107" t="s">
        <v>18</v>
      </c>
      <c r="M1107" s="13" t="str">
        <f>VLOOKUP($L$2:$L$2367,Agenumeric!$A$1:$B$6,2,FALSE)</f>
        <v>45_54</v>
      </c>
      <c r="N1107" s="13">
        <f t="shared" si="86"/>
        <v>0</v>
      </c>
      <c r="O1107" s="13" t="str">
        <f t="shared" si="87"/>
        <v>Weekday</v>
      </c>
      <c r="P1107" s="13">
        <f t="shared" si="88"/>
        <v>8</v>
      </c>
      <c r="Q1107" s="13" t="str">
        <f t="shared" si="89"/>
        <v>Morning</v>
      </c>
      <c r="R1107" t="str">
        <f>IFERROR(IF(H1107="conversion",VLOOKUP($A$2:$A$2367,Retargeting!$A$2:$B$1703,2,FALSE),""),"No")</f>
        <v/>
      </c>
      <c r="S1107" t="str">
        <f>IFERROR(IF(H1107="conversion",VLOOKUP($A$2:$A$2367,Prospecting!$A$2:$B$427,2,FALSE),""),"No")</f>
        <v/>
      </c>
    </row>
    <row r="1108" spans="1:19" x14ac:dyDescent="0.2">
      <c r="A1108">
        <v>121</v>
      </c>
      <c r="B1108" s="1">
        <v>43483.345833333333</v>
      </c>
      <c r="C1108" s="7">
        <f t="shared" si="85"/>
        <v>6</v>
      </c>
      <c r="D1108" s="1" t="str">
        <f>VLOOKUP($C$2:$C$2367,Weekday!$A$1:$B$8,2,FALSE)</f>
        <v>Friday</v>
      </c>
      <c r="E1108" t="s">
        <v>351</v>
      </c>
      <c r="F1108" t="s">
        <v>346</v>
      </c>
      <c r="G1108" t="s">
        <v>8</v>
      </c>
      <c r="H1108" t="s">
        <v>9</v>
      </c>
      <c r="I1108" t="s">
        <v>39</v>
      </c>
      <c r="J1108" t="s">
        <v>22</v>
      </c>
      <c r="K1108" t="s">
        <v>17</v>
      </c>
      <c r="L1108" t="s">
        <v>18</v>
      </c>
      <c r="M1108" s="13" t="str">
        <f>VLOOKUP($L$2:$L$2367,Agenumeric!$A$1:$B$6,2,FALSE)</f>
        <v>45_54</v>
      </c>
      <c r="N1108" s="13">
        <f t="shared" si="86"/>
        <v>0</v>
      </c>
      <c r="O1108" s="13" t="str">
        <f t="shared" si="87"/>
        <v>Weekday</v>
      </c>
      <c r="P1108" s="13">
        <f t="shared" si="88"/>
        <v>8</v>
      </c>
      <c r="Q1108" s="13" t="str">
        <f t="shared" si="89"/>
        <v>Morning</v>
      </c>
      <c r="R1108" t="str">
        <f>IFERROR(IF(H1108="conversion",VLOOKUP($A$2:$A$2367,Retargeting!$A$2:$B$1703,2,FALSE),""),"No")</f>
        <v/>
      </c>
      <c r="S1108" t="str">
        <f>IFERROR(IF(H1108="conversion",VLOOKUP($A$2:$A$2367,Prospecting!$A$2:$B$427,2,FALSE),""),"No")</f>
        <v/>
      </c>
    </row>
    <row r="1109" spans="1:19" x14ac:dyDescent="0.2">
      <c r="A1109">
        <v>121</v>
      </c>
      <c r="B1109" s="1">
        <v>43486.579861111109</v>
      </c>
      <c r="C1109" s="7">
        <f t="shared" si="85"/>
        <v>2</v>
      </c>
      <c r="D1109" s="1" t="str">
        <f>VLOOKUP($C$2:$C$2367,Weekday!$A$1:$B$8,2,FALSE)</f>
        <v>Monday</v>
      </c>
      <c r="E1109" t="s">
        <v>351</v>
      </c>
      <c r="F1109" t="s">
        <v>346</v>
      </c>
      <c r="G1109" t="s">
        <v>8</v>
      </c>
      <c r="H1109" t="s">
        <v>9</v>
      </c>
      <c r="I1109" t="s">
        <v>39</v>
      </c>
      <c r="J1109" t="s">
        <v>22</v>
      </c>
      <c r="K1109" t="s">
        <v>17</v>
      </c>
      <c r="L1109" t="s">
        <v>18</v>
      </c>
      <c r="M1109" s="13" t="str">
        <f>VLOOKUP($L$2:$L$2367,Agenumeric!$A$1:$B$6,2,FALSE)</f>
        <v>45_54</v>
      </c>
      <c r="N1109" s="13">
        <f t="shared" si="86"/>
        <v>0</v>
      </c>
      <c r="O1109" s="13" t="str">
        <f t="shared" si="87"/>
        <v>Weekday</v>
      </c>
      <c r="P1109" s="13">
        <f t="shared" si="88"/>
        <v>13</v>
      </c>
      <c r="Q1109" s="13" t="str">
        <f t="shared" si="89"/>
        <v>Afternoon</v>
      </c>
      <c r="R1109" t="str">
        <f>IFERROR(IF(H1109="conversion",VLOOKUP($A$2:$A$2367,Retargeting!$A$2:$B$1703,2,FALSE),""),"No")</f>
        <v/>
      </c>
      <c r="S1109" t="str">
        <f>IFERROR(IF(H1109="conversion",VLOOKUP($A$2:$A$2367,Prospecting!$A$2:$B$427,2,FALSE),""),"No")</f>
        <v/>
      </c>
    </row>
    <row r="1110" spans="1:19" x14ac:dyDescent="0.2">
      <c r="A1110">
        <v>121</v>
      </c>
      <c r="B1110" s="1">
        <v>43473.457638888889</v>
      </c>
      <c r="C1110" s="7">
        <f t="shared" si="85"/>
        <v>3</v>
      </c>
      <c r="D1110" s="1" t="str">
        <f>VLOOKUP($C$2:$C$2367,Weekday!$A$1:$B$8,2,FALSE)</f>
        <v>Tuesday</v>
      </c>
      <c r="E1110" t="s">
        <v>351</v>
      </c>
      <c r="F1110" t="s">
        <v>346</v>
      </c>
      <c r="G1110" t="s">
        <v>8</v>
      </c>
      <c r="H1110" t="s">
        <v>9</v>
      </c>
      <c r="I1110" t="s">
        <v>127</v>
      </c>
      <c r="J1110" t="s">
        <v>22</v>
      </c>
      <c r="K1110" t="s">
        <v>17</v>
      </c>
      <c r="L1110" t="s">
        <v>18</v>
      </c>
      <c r="M1110" s="13" t="str">
        <f>VLOOKUP($L$2:$L$2367,Agenumeric!$A$1:$B$6,2,FALSE)</f>
        <v>45_54</v>
      </c>
      <c r="N1110" s="13">
        <f t="shared" si="86"/>
        <v>0</v>
      </c>
      <c r="O1110" s="13" t="str">
        <f t="shared" si="87"/>
        <v>Weekday</v>
      </c>
      <c r="P1110" s="13">
        <f t="shared" si="88"/>
        <v>10</v>
      </c>
      <c r="Q1110" s="13" t="str">
        <f t="shared" si="89"/>
        <v>Morning</v>
      </c>
      <c r="R1110" t="str">
        <f>IFERROR(IF(H1110="conversion",VLOOKUP($A$2:$A$2367,Retargeting!$A$2:$B$1703,2,FALSE),""),"No")</f>
        <v/>
      </c>
      <c r="S1110" t="str">
        <f>IFERROR(IF(H1110="conversion",VLOOKUP($A$2:$A$2367,Prospecting!$A$2:$B$427,2,FALSE),""),"No")</f>
        <v/>
      </c>
    </row>
    <row r="1111" spans="1:19" x14ac:dyDescent="0.2">
      <c r="A1111">
        <v>121</v>
      </c>
      <c r="B1111" s="1">
        <v>43473.591666666667</v>
      </c>
      <c r="C1111" s="7">
        <f t="shared" si="85"/>
        <v>3</v>
      </c>
      <c r="D1111" s="1" t="str">
        <f>VLOOKUP($C$2:$C$2367,Weekday!$A$1:$B$8,2,FALSE)</f>
        <v>Tuesday</v>
      </c>
      <c r="E1111" t="s">
        <v>351</v>
      </c>
      <c r="F1111" t="s">
        <v>346</v>
      </c>
      <c r="G1111" t="s">
        <v>8</v>
      </c>
      <c r="H1111" t="s">
        <v>9</v>
      </c>
      <c r="I1111" t="s">
        <v>39</v>
      </c>
      <c r="J1111" t="s">
        <v>22</v>
      </c>
      <c r="K1111" t="s">
        <v>17</v>
      </c>
      <c r="L1111" t="s">
        <v>18</v>
      </c>
      <c r="M1111" s="13" t="str">
        <f>VLOOKUP($L$2:$L$2367,Agenumeric!$A$1:$B$6,2,FALSE)</f>
        <v>45_54</v>
      </c>
      <c r="N1111" s="13">
        <f t="shared" si="86"/>
        <v>0</v>
      </c>
      <c r="O1111" s="13" t="str">
        <f t="shared" si="87"/>
        <v>Weekday</v>
      </c>
      <c r="P1111" s="13">
        <f t="shared" si="88"/>
        <v>14</v>
      </c>
      <c r="Q1111" s="13" t="str">
        <f t="shared" si="89"/>
        <v>Afternoon</v>
      </c>
      <c r="R1111" t="str">
        <f>IFERROR(IF(H1111="conversion",VLOOKUP($A$2:$A$2367,Retargeting!$A$2:$B$1703,2,FALSE),""),"No")</f>
        <v/>
      </c>
      <c r="S1111" t="str">
        <f>IFERROR(IF(H1111="conversion",VLOOKUP($A$2:$A$2367,Prospecting!$A$2:$B$427,2,FALSE),""),"No")</f>
        <v/>
      </c>
    </row>
    <row r="1112" spans="1:19" x14ac:dyDescent="0.2">
      <c r="A1112">
        <v>121</v>
      </c>
      <c r="B1112" s="1">
        <v>43486.73333333333</v>
      </c>
      <c r="C1112" s="7">
        <f t="shared" si="85"/>
        <v>2</v>
      </c>
      <c r="D1112" s="1" t="str">
        <f>VLOOKUP($C$2:$C$2367,Weekday!$A$1:$B$8,2,FALSE)</f>
        <v>Monday</v>
      </c>
      <c r="E1112" t="s">
        <v>351</v>
      </c>
      <c r="F1112" t="s">
        <v>346</v>
      </c>
      <c r="G1112" t="s">
        <v>8</v>
      </c>
      <c r="H1112" t="s">
        <v>9</v>
      </c>
      <c r="I1112" t="s">
        <v>39</v>
      </c>
      <c r="J1112" t="s">
        <v>22</v>
      </c>
      <c r="K1112" t="s">
        <v>17</v>
      </c>
      <c r="L1112" t="s">
        <v>18</v>
      </c>
      <c r="M1112" s="13" t="str">
        <f>VLOOKUP($L$2:$L$2367,Agenumeric!$A$1:$B$6,2,FALSE)</f>
        <v>45_54</v>
      </c>
      <c r="N1112" s="13">
        <f t="shared" si="86"/>
        <v>0</v>
      </c>
      <c r="O1112" s="13" t="str">
        <f t="shared" si="87"/>
        <v>Weekday</v>
      </c>
      <c r="P1112" s="13">
        <f t="shared" si="88"/>
        <v>17</v>
      </c>
      <c r="Q1112" s="13" t="str">
        <f t="shared" si="89"/>
        <v>Evening</v>
      </c>
      <c r="R1112" t="str">
        <f>IFERROR(IF(H1112="conversion",VLOOKUP($A$2:$A$2367,Retargeting!$A$2:$B$1703,2,FALSE),""),"No")</f>
        <v/>
      </c>
      <c r="S1112" t="str">
        <f>IFERROR(IF(H1112="conversion",VLOOKUP($A$2:$A$2367,Prospecting!$A$2:$B$427,2,FALSE),""),"No")</f>
        <v/>
      </c>
    </row>
    <row r="1113" spans="1:19" x14ac:dyDescent="0.2">
      <c r="A1113">
        <v>121</v>
      </c>
      <c r="B1113" s="1">
        <v>43493.477777777778</v>
      </c>
      <c r="C1113" s="7">
        <f t="shared" si="85"/>
        <v>2</v>
      </c>
      <c r="D1113" s="1" t="str">
        <f>VLOOKUP($C$2:$C$2367,Weekday!$A$1:$B$8,2,FALSE)</f>
        <v>Monday</v>
      </c>
      <c r="E1113" t="s">
        <v>351</v>
      </c>
      <c r="F1113" t="s">
        <v>346</v>
      </c>
      <c r="G1113" t="s">
        <v>8</v>
      </c>
      <c r="H1113" t="s">
        <v>9</v>
      </c>
      <c r="I1113" t="s">
        <v>39</v>
      </c>
      <c r="J1113" t="s">
        <v>22</v>
      </c>
      <c r="K1113" t="s">
        <v>17</v>
      </c>
      <c r="L1113" t="s">
        <v>18</v>
      </c>
      <c r="M1113" s="13" t="str">
        <f>VLOOKUP($L$2:$L$2367,Agenumeric!$A$1:$B$6,2,FALSE)</f>
        <v>45_54</v>
      </c>
      <c r="N1113" s="13">
        <f t="shared" si="86"/>
        <v>0</v>
      </c>
      <c r="O1113" s="13" t="str">
        <f t="shared" si="87"/>
        <v>Weekday</v>
      </c>
      <c r="P1113" s="13">
        <f t="shared" si="88"/>
        <v>11</v>
      </c>
      <c r="Q1113" s="13" t="str">
        <f t="shared" si="89"/>
        <v>Morning</v>
      </c>
      <c r="R1113" t="str">
        <f>IFERROR(IF(H1113="conversion",VLOOKUP($A$2:$A$2367,Retargeting!$A$2:$B$1703,2,FALSE),""),"No")</f>
        <v/>
      </c>
      <c r="S1113" t="str">
        <f>IFERROR(IF(H1113="conversion",VLOOKUP($A$2:$A$2367,Prospecting!$A$2:$B$427,2,FALSE),""),"No")</f>
        <v/>
      </c>
    </row>
    <row r="1114" spans="1:19" x14ac:dyDescent="0.2">
      <c r="A1114">
        <v>121</v>
      </c>
      <c r="B1114" s="1">
        <v>43480.654861111114</v>
      </c>
      <c r="C1114" s="7">
        <f t="shared" si="85"/>
        <v>3</v>
      </c>
      <c r="D1114" s="1" t="str">
        <f>VLOOKUP($C$2:$C$2367,Weekday!$A$1:$B$8,2,FALSE)</f>
        <v>Tuesday</v>
      </c>
      <c r="E1114" t="s">
        <v>351</v>
      </c>
      <c r="F1114" t="s">
        <v>346</v>
      </c>
      <c r="G1114" t="s">
        <v>8</v>
      </c>
      <c r="H1114" t="s">
        <v>9</v>
      </c>
      <c r="I1114" t="s">
        <v>39</v>
      </c>
      <c r="J1114" t="s">
        <v>22</v>
      </c>
      <c r="K1114" t="s">
        <v>17</v>
      </c>
      <c r="L1114" t="s">
        <v>18</v>
      </c>
      <c r="M1114" s="13" t="str">
        <f>VLOOKUP($L$2:$L$2367,Agenumeric!$A$1:$B$6,2,FALSE)</f>
        <v>45_54</v>
      </c>
      <c r="N1114" s="13">
        <f t="shared" si="86"/>
        <v>0</v>
      </c>
      <c r="O1114" s="13" t="str">
        <f t="shared" si="87"/>
        <v>Weekday</v>
      </c>
      <c r="P1114" s="13">
        <f t="shared" si="88"/>
        <v>15</v>
      </c>
      <c r="Q1114" s="13" t="str">
        <f t="shared" si="89"/>
        <v>Afternoon</v>
      </c>
      <c r="R1114" t="str">
        <f>IFERROR(IF(H1114="conversion",VLOOKUP($A$2:$A$2367,Retargeting!$A$2:$B$1703,2,FALSE),""),"No")</f>
        <v/>
      </c>
      <c r="S1114" t="str">
        <f>IFERROR(IF(H1114="conversion",VLOOKUP($A$2:$A$2367,Prospecting!$A$2:$B$427,2,FALSE),""),"No")</f>
        <v/>
      </c>
    </row>
    <row r="1115" spans="1:19" x14ac:dyDescent="0.2">
      <c r="A1115">
        <v>121</v>
      </c>
      <c r="B1115" s="1">
        <v>43486.434027777781</v>
      </c>
      <c r="C1115" s="7">
        <f t="shared" si="85"/>
        <v>2</v>
      </c>
      <c r="D1115" s="1" t="str">
        <f>VLOOKUP($C$2:$C$2367,Weekday!$A$1:$B$8,2,FALSE)</f>
        <v>Monday</v>
      </c>
      <c r="E1115" t="s">
        <v>351</v>
      </c>
      <c r="F1115" t="s">
        <v>346</v>
      </c>
      <c r="G1115" t="s">
        <v>8</v>
      </c>
      <c r="H1115" t="s">
        <v>9</v>
      </c>
      <c r="I1115" t="s">
        <v>39</v>
      </c>
      <c r="J1115" t="s">
        <v>22</v>
      </c>
      <c r="K1115" t="s">
        <v>17</v>
      </c>
      <c r="L1115" t="s">
        <v>18</v>
      </c>
      <c r="M1115" s="13" t="str">
        <f>VLOOKUP($L$2:$L$2367,Agenumeric!$A$1:$B$6,2,FALSE)</f>
        <v>45_54</v>
      </c>
      <c r="N1115" s="13">
        <f t="shared" si="86"/>
        <v>0</v>
      </c>
      <c r="O1115" s="13" t="str">
        <f t="shared" si="87"/>
        <v>Weekday</v>
      </c>
      <c r="P1115" s="13">
        <f t="shared" si="88"/>
        <v>10</v>
      </c>
      <c r="Q1115" s="13" t="str">
        <f t="shared" si="89"/>
        <v>Morning</v>
      </c>
      <c r="R1115" t="str">
        <f>IFERROR(IF(H1115="conversion",VLOOKUP($A$2:$A$2367,Retargeting!$A$2:$B$1703,2,FALSE),""),"No")</f>
        <v/>
      </c>
      <c r="S1115" t="str">
        <f>IFERROR(IF(H1115="conversion",VLOOKUP($A$2:$A$2367,Prospecting!$A$2:$B$427,2,FALSE),""),"No")</f>
        <v/>
      </c>
    </row>
    <row r="1116" spans="1:19" x14ac:dyDescent="0.2">
      <c r="A1116">
        <v>121</v>
      </c>
      <c r="B1116" s="1">
        <v>43489.415277777778</v>
      </c>
      <c r="C1116" s="7">
        <f t="shared" si="85"/>
        <v>5</v>
      </c>
      <c r="D1116" s="1" t="str">
        <f>VLOOKUP($C$2:$C$2367,Weekday!$A$1:$B$8,2,FALSE)</f>
        <v>Thursday</v>
      </c>
      <c r="E1116" t="s">
        <v>351</v>
      </c>
      <c r="F1116" t="s">
        <v>346</v>
      </c>
      <c r="G1116" t="s">
        <v>8</v>
      </c>
      <c r="H1116" t="s">
        <v>9</v>
      </c>
      <c r="I1116" t="s">
        <v>39</v>
      </c>
      <c r="J1116" t="s">
        <v>22</v>
      </c>
      <c r="K1116" t="s">
        <v>17</v>
      </c>
      <c r="L1116" t="s">
        <v>18</v>
      </c>
      <c r="M1116" s="13" t="str">
        <f>VLOOKUP($L$2:$L$2367,Agenumeric!$A$1:$B$6,2,FALSE)</f>
        <v>45_54</v>
      </c>
      <c r="N1116" s="13">
        <f t="shared" si="86"/>
        <v>0</v>
      </c>
      <c r="O1116" s="13" t="str">
        <f t="shared" si="87"/>
        <v>Weekday</v>
      </c>
      <c r="P1116" s="13">
        <f t="shared" si="88"/>
        <v>9</v>
      </c>
      <c r="Q1116" s="13" t="str">
        <f t="shared" si="89"/>
        <v>Morning</v>
      </c>
      <c r="R1116" t="str">
        <f>IFERROR(IF(H1116="conversion",VLOOKUP($A$2:$A$2367,Retargeting!$A$2:$B$1703,2,FALSE),""),"No")</f>
        <v/>
      </c>
      <c r="S1116" t="str">
        <f>IFERROR(IF(H1116="conversion",VLOOKUP($A$2:$A$2367,Prospecting!$A$2:$B$427,2,FALSE),""),"No")</f>
        <v/>
      </c>
    </row>
    <row r="1117" spans="1:19" x14ac:dyDescent="0.2">
      <c r="A1117">
        <v>121</v>
      </c>
      <c r="B1117" s="1">
        <v>43493.488888888889</v>
      </c>
      <c r="C1117" s="7">
        <f t="shared" si="85"/>
        <v>2</v>
      </c>
      <c r="D1117" s="1" t="str">
        <f>VLOOKUP($C$2:$C$2367,Weekday!$A$1:$B$8,2,FALSE)</f>
        <v>Monday</v>
      </c>
      <c r="E1117" t="s">
        <v>351</v>
      </c>
      <c r="F1117" t="s">
        <v>346</v>
      </c>
      <c r="G1117" t="s">
        <v>8</v>
      </c>
      <c r="H1117" t="s">
        <v>9</v>
      </c>
      <c r="I1117" t="s">
        <v>39</v>
      </c>
      <c r="J1117" t="s">
        <v>22</v>
      </c>
      <c r="K1117" t="s">
        <v>17</v>
      </c>
      <c r="L1117" t="s">
        <v>18</v>
      </c>
      <c r="M1117" s="13" t="str">
        <f>VLOOKUP($L$2:$L$2367,Agenumeric!$A$1:$B$6,2,FALSE)</f>
        <v>45_54</v>
      </c>
      <c r="N1117" s="13">
        <f t="shared" si="86"/>
        <v>0</v>
      </c>
      <c r="O1117" s="13" t="str">
        <f t="shared" si="87"/>
        <v>Weekday</v>
      </c>
      <c r="P1117" s="13">
        <f t="shared" si="88"/>
        <v>11</v>
      </c>
      <c r="Q1117" s="13" t="str">
        <f t="shared" si="89"/>
        <v>Morning</v>
      </c>
      <c r="R1117" t="str">
        <f>IFERROR(IF(H1117="conversion",VLOOKUP($A$2:$A$2367,Retargeting!$A$2:$B$1703,2,FALSE),""),"No")</f>
        <v/>
      </c>
      <c r="S1117" t="str">
        <f>IFERROR(IF(H1117="conversion",VLOOKUP($A$2:$A$2367,Prospecting!$A$2:$B$427,2,FALSE),""),"No")</f>
        <v/>
      </c>
    </row>
    <row r="1118" spans="1:19" x14ac:dyDescent="0.2">
      <c r="A1118">
        <v>121</v>
      </c>
      <c r="B1118" s="1">
        <v>43480.75277777778</v>
      </c>
      <c r="C1118" s="7">
        <f t="shared" si="85"/>
        <v>3</v>
      </c>
      <c r="D1118" s="1" t="str">
        <f>VLOOKUP($C$2:$C$2367,Weekday!$A$1:$B$8,2,FALSE)</f>
        <v>Tuesday</v>
      </c>
      <c r="E1118" t="s">
        <v>351</v>
      </c>
      <c r="F1118" t="s">
        <v>346</v>
      </c>
      <c r="G1118" t="s">
        <v>8</v>
      </c>
      <c r="H1118" t="s">
        <v>9</v>
      </c>
      <c r="I1118" t="s">
        <v>39</v>
      </c>
      <c r="J1118" t="s">
        <v>22</v>
      </c>
      <c r="K1118" t="s">
        <v>17</v>
      </c>
      <c r="L1118" t="s">
        <v>18</v>
      </c>
      <c r="M1118" s="13" t="str">
        <f>VLOOKUP($L$2:$L$2367,Agenumeric!$A$1:$B$6,2,FALSE)</f>
        <v>45_54</v>
      </c>
      <c r="N1118" s="13">
        <f t="shared" si="86"/>
        <v>0</v>
      </c>
      <c r="O1118" s="13" t="str">
        <f t="shared" si="87"/>
        <v>Weekday</v>
      </c>
      <c r="P1118" s="13">
        <f t="shared" si="88"/>
        <v>18</v>
      </c>
      <c r="Q1118" s="13" t="str">
        <f t="shared" si="89"/>
        <v>Evening</v>
      </c>
      <c r="R1118" t="str">
        <f>IFERROR(IF(H1118="conversion",VLOOKUP($A$2:$A$2367,Retargeting!$A$2:$B$1703,2,FALSE),""),"No")</f>
        <v/>
      </c>
      <c r="S1118" t="str">
        <f>IFERROR(IF(H1118="conversion",VLOOKUP($A$2:$A$2367,Prospecting!$A$2:$B$427,2,FALSE),""),"No")</f>
        <v/>
      </c>
    </row>
    <row r="1119" spans="1:19" x14ac:dyDescent="0.2">
      <c r="A1119">
        <v>121</v>
      </c>
      <c r="B1119" s="1">
        <v>43482.374305555553</v>
      </c>
      <c r="C1119" s="7">
        <f t="shared" si="85"/>
        <v>5</v>
      </c>
      <c r="D1119" s="1" t="str">
        <f>VLOOKUP($C$2:$C$2367,Weekday!$A$1:$B$8,2,FALSE)</f>
        <v>Thursday</v>
      </c>
      <c r="E1119" t="s">
        <v>351</v>
      </c>
      <c r="F1119" t="s">
        <v>346</v>
      </c>
      <c r="G1119" t="s">
        <v>8</v>
      </c>
      <c r="H1119" t="s">
        <v>9</v>
      </c>
      <c r="I1119" t="s">
        <v>39</v>
      </c>
      <c r="J1119" t="s">
        <v>22</v>
      </c>
      <c r="K1119" t="s">
        <v>17</v>
      </c>
      <c r="L1119" t="s">
        <v>18</v>
      </c>
      <c r="M1119" s="13" t="str">
        <f>VLOOKUP($L$2:$L$2367,Agenumeric!$A$1:$B$6,2,FALSE)</f>
        <v>45_54</v>
      </c>
      <c r="N1119" s="13">
        <f t="shared" si="86"/>
        <v>0</v>
      </c>
      <c r="O1119" s="13" t="str">
        <f t="shared" si="87"/>
        <v>Weekday</v>
      </c>
      <c r="P1119" s="13">
        <f t="shared" si="88"/>
        <v>8</v>
      </c>
      <c r="Q1119" s="13" t="str">
        <f t="shared" si="89"/>
        <v>Morning</v>
      </c>
      <c r="R1119" t="str">
        <f>IFERROR(IF(H1119="conversion",VLOOKUP($A$2:$A$2367,Retargeting!$A$2:$B$1703,2,FALSE),""),"No")</f>
        <v/>
      </c>
      <c r="S1119" t="str">
        <f>IFERROR(IF(H1119="conversion",VLOOKUP($A$2:$A$2367,Prospecting!$A$2:$B$427,2,FALSE),""),"No")</f>
        <v/>
      </c>
    </row>
    <row r="1120" spans="1:19" x14ac:dyDescent="0.2">
      <c r="A1120">
        <v>121</v>
      </c>
      <c r="B1120" s="1">
        <v>43489.742361111108</v>
      </c>
      <c r="C1120" s="7">
        <f t="shared" si="85"/>
        <v>5</v>
      </c>
      <c r="D1120" s="1" t="str">
        <f>VLOOKUP($C$2:$C$2367,Weekday!$A$1:$B$8,2,FALSE)</f>
        <v>Thursday</v>
      </c>
      <c r="E1120" t="s">
        <v>351</v>
      </c>
      <c r="F1120" t="s">
        <v>346</v>
      </c>
      <c r="G1120" t="s">
        <v>8</v>
      </c>
      <c r="H1120" t="s">
        <v>9</v>
      </c>
      <c r="I1120" t="s">
        <v>39</v>
      </c>
      <c r="J1120" t="s">
        <v>22</v>
      </c>
      <c r="K1120" t="s">
        <v>17</v>
      </c>
      <c r="L1120" t="s">
        <v>18</v>
      </c>
      <c r="M1120" s="13" t="str">
        <f>VLOOKUP($L$2:$L$2367,Agenumeric!$A$1:$B$6,2,FALSE)</f>
        <v>45_54</v>
      </c>
      <c r="N1120" s="13">
        <f t="shared" si="86"/>
        <v>0</v>
      </c>
      <c r="O1120" s="13" t="str">
        <f t="shared" si="87"/>
        <v>Weekday</v>
      </c>
      <c r="P1120" s="13">
        <f t="shared" si="88"/>
        <v>17</v>
      </c>
      <c r="Q1120" s="13" t="str">
        <f t="shared" si="89"/>
        <v>Evening</v>
      </c>
      <c r="R1120" t="str">
        <f>IFERROR(IF(H1120="conversion",VLOOKUP($A$2:$A$2367,Retargeting!$A$2:$B$1703,2,FALSE),""),"No")</f>
        <v/>
      </c>
      <c r="S1120" t="str">
        <f>IFERROR(IF(H1120="conversion",VLOOKUP($A$2:$A$2367,Prospecting!$A$2:$B$427,2,FALSE),""),"No")</f>
        <v/>
      </c>
    </row>
    <row r="1121" spans="1:19" x14ac:dyDescent="0.2">
      <c r="A1121">
        <v>121</v>
      </c>
      <c r="B1121" s="1">
        <v>43486.789583333331</v>
      </c>
      <c r="C1121" s="7">
        <f t="shared" si="85"/>
        <v>2</v>
      </c>
      <c r="D1121" s="1" t="str">
        <f>VLOOKUP($C$2:$C$2367,Weekday!$A$1:$B$8,2,FALSE)</f>
        <v>Monday</v>
      </c>
      <c r="E1121" t="s">
        <v>351</v>
      </c>
      <c r="F1121" t="s">
        <v>346</v>
      </c>
      <c r="G1121" t="s">
        <v>8</v>
      </c>
      <c r="H1121" t="s">
        <v>9</v>
      </c>
      <c r="I1121" t="s">
        <v>39</v>
      </c>
      <c r="J1121" t="s">
        <v>22</v>
      </c>
      <c r="K1121" t="s">
        <v>17</v>
      </c>
      <c r="L1121" t="s">
        <v>18</v>
      </c>
      <c r="M1121" s="13" t="str">
        <f>VLOOKUP($L$2:$L$2367,Agenumeric!$A$1:$B$6,2,FALSE)</f>
        <v>45_54</v>
      </c>
      <c r="N1121" s="13">
        <f t="shared" si="86"/>
        <v>0</v>
      </c>
      <c r="O1121" s="13" t="str">
        <f t="shared" si="87"/>
        <v>Weekday</v>
      </c>
      <c r="P1121" s="13">
        <f t="shared" si="88"/>
        <v>18</v>
      </c>
      <c r="Q1121" s="13" t="str">
        <f t="shared" si="89"/>
        <v>Evening</v>
      </c>
      <c r="R1121" t="str">
        <f>IFERROR(IF(H1121="conversion",VLOOKUP($A$2:$A$2367,Retargeting!$A$2:$B$1703,2,FALSE),""),"No")</f>
        <v/>
      </c>
      <c r="S1121" t="str">
        <f>IFERROR(IF(H1121="conversion",VLOOKUP($A$2:$A$2367,Prospecting!$A$2:$B$427,2,FALSE),""),"No")</f>
        <v/>
      </c>
    </row>
    <row r="1122" spans="1:19" x14ac:dyDescent="0.2">
      <c r="A1122">
        <v>121</v>
      </c>
      <c r="B1122" s="1">
        <v>43473.352777777778</v>
      </c>
      <c r="C1122" s="7">
        <f t="shared" si="85"/>
        <v>3</v>
      </c>
      <c r="D1122" s="1" t="str">
        <f>VLOOKUP($C$2:$C$2367,Weekday!$A$1:$B$8,2,FALSE)</f>
        <v>Tuesday</v>
      </c>
      <c r="E1122" t="s">
        <v>351</v>
      </c>
      <c r="F1122" t="s">
        <v>346</v>
      </c>
      <c r="G1122" t="s">
        <v>8</v>
      </c>
      <c r="H1122" t="s">
        <v>9</v>
      </c>
      <c r="I1122" t="s">
        <v>39</v>
      </c>
      <c r="J1122" t="s">
        <v>7</v>
      </c>
      <c r="K1122" t="s">
        <v>17</v>
      </c>
      <c r="L1122" t="s">
        <v>18</v>
      </c>
      <c r="M1122" s="13" t="str">
        <f>VLOOKUP($L$2:$L$2367,Agenumeric!$A$1:$B$6,2,FALSE)</f>
        <v>45_54</v>
      </c>
      <c r="N1122" s="13">
        <f t="shared" si="86"/>
        <v>0</v>
      </c>
      <c r="O1122" s="13" t="str">
        <f t="shared" si="87"/>
        <v>Weekday</v>
      </c>
      <c r="P1122" s="13">
        <f t="shared" si="88"/>
        <v>8</v>
      </c>
      <c r="Q1122" s="13" t="str">
        <f t="shared" si="89"/>
        <v>Morning</v>
      </c>
      <c r="R1122" t="str">
        <f>IFERROR(IF(H1122="conversion",VLOOKUP($A$2:$A$2367,Retargeting!$A$2:$B$1703,2,FALSE),""),"No")</f>
        <v/>
      </c>
      <c r="S1122" t="str">
        <f>IFERROR(IF(H1122="conversion",VLOOKUP($A$2:$A$2367,Prospecting!$A$2:$B$427,2,FALSE),""),"No")</f>
        <v/>
      </c>
    </row>
    <row r="1123" spans="1:19" x14ac:dyDescent="0.2">
      <c r="A1123">
        <v>121</v>
      </c>
      <c r="B1123" s="1">
        <v>43488.667361111111</v>
      </c>
      <c r="C1123" s="7">
        <f t="shared" si="85"/>
        <v>4</v>
      </c>
      <c r="D1123" s="1" t="str">
        <f>VLOOKUP($C$2:$C$2367,Weekday!$A$1:$B$8,2,FALSE)</f>
        <v>Wednesday</v>
      </c>
      <c r="E1123" t="s">
        <v>351</v>
      </c>
      <c r="F1123" t="s">
        <v>346</v>
      </c>
      <c r="G1123" t="s">
        <v>8</v>
      </c>
      <c r="H1123" t="s">
        <v>9</v>
      </c>
      <c r="I1123" t="s">
        <v>39</v>
      </c>
      <c r="J1123" t="s">
        <v>22</v>
      </c>
      <c r="K1123" t="s">
        <v>17</v>
      </c>
      <c r="L1123" t="s">
        <v>18</v>
      </c>
      <c r="M1123" s="13" t="str">
        <f>VLOOKUP($L$2:$L$2367,Agenumeric!$A$1:$B$6,2,FALSE)</f>
        <v>45_54</v>
      </c>
      <c r="N1123" s="13">
        <f t="shared" si="86"/>
        <v>0</v>
      </c>
      <c r="O1123" s="13" t="str">
        <f t="shared" si="87"/>
        <v>Weekday</v>
      </c>
      <c r="P1123" s="13">
        <f t="shared" si="88"/>
        <v>16</v>
      </c>
      <c r="Q1123" s="13" t="str">
        <f t="shared" si="89"/>
        <v>Afternoon</v>
      </c>
      <c r="R1123" t="str">
        <f>IFERROR(IF(H1123="conversion",VLOOKUP($A$2:$A$2367,Retargeting!$A$2:$B$1703,2,FALSE),""),"No")</f>
        <v/>
      </c>
      <c r="S1123" t="str">
        <f>IFERROR(IF(H1123="conversion",VLOOKUP($A$2:$A$2367,Prospecting!$A$2:$B$427,2,FALSE),""),"No")</f>
        <v/>
      </c>
    </row>
    <row r="1124" spans="1:19" x14ac:dyDescent="0.2">
      <c r="A1124">
        <v>121</v>
      </c>
      <c r="B1124" s="1">
        <v>43490.570138888892</v>
      </c>
      <c r="C1124" s="7">
        <f t="shared" si="85"/>
        <v>6</v>
      </c>
      <c r="D1124" s="1" t="str">
        <f>VLOOKUP($C$2:$C$2367,Weekday!$A$1:$B$8,2,FALSE)</f>
        <v>Friday</v>
      </c>
      <c r="E1124" t="s">
        <v>351</v>
      </c>
      <c r="F1124" t="s">
        <v>346</v>
      </c>
      <c r="G1124" t="s">
        <v>8</v>
      </c>
      <c r="H1124" t="s">
        <v>9</v>
      </c>
      <c r="I1124" t="s">
        <v>39</v>
      </c>
      <c r="J1124" t="s">
        <v>22</v>
      </c>
      <c r="K1124" t="s">
        <v>17</v>
      </c>
      <c r="L1124" t="s">
        <v>18</v>
      </c>
      <c r="M1124" s="13" t="str">
        <f>VLOOKUP($L$2:$L$2367,Agenumeric!$A$1:$B$6,2,FALSE)</f>
        <v>45_54</v>
      </c>
      <c r="N1124" s="13">
        <f t="shared" si="86"/>
        <v>0</v>
      </c>
      <c r="O1124" s="13" t="str">
        <f t="shared" si="87"/>
        <v>Weekday</v>
      </c>
      <c r="P1124" s="13">
        <f t="shared" si="88"/>
        <v>13</v>
      </c>
      <c r="Q1124" s="13" t="str">
        <f t="shared" si="89"/>
        <v>Afternoon</v>
      </c>
      <c r="R1124" t="str">
        <f>IFERROR(IF(H1124="conversion",VLOOKUP($A$2:$A$2367,Retargeting!$A$2:$B$1703,2,FALSE),""),"No")</f>
        <v/>
      </c>
      <c r="S1124" t="str">
        <f>IFERROR(IF(H1124="conversion",VLOOKUP($A$2:$A$2367,Prospecting!$A$2:$B$427,2,FALSE),""),"No")</f>
        <v/>
      </c>
    </row>
    <row r="1125" spans="1:19" x14ac:dyDescent="0.2">
      <c r="A1125">
        <v>121</v>
      </c>
      <c r="B1125" s="1">
        <v>43488.334027777775</v>
      </c>
      <c r="C1125" s="7">
        <f t="shared" si="85"/>
        <v>4</v>
      </c>
      <c r="D1125" s="1" t="str">
        <f>VLOOKUP($C$2:$C$2367,Weekday!$A$1:$B$8,2,FALSE)</f>
        <v>Wednesday</v>
      </c>
      <c r="E1125" t="s">
        <v>351</v>
      </c>
      <c r="F1125" t="s">
        <v>346</v>
      </c>
      <c r="G1125" t="s">
        <v>8</v>
      </c>
      <c r="H1125" t="s">
        <v>9</v>
      </c>
      <c r="I1125" t="s">
        <v>39</v>
      </c>
      <c r="J1125" t="s">
        <v>22</v>
      </c>
      <c r="K1125" t="s">
        <v>17</v>
      </c>
      <c r="L1125" t="s">
        <v>18</v>
      </c>
      <c r="M1125" s="13" t="str">
        <f>VLOOKUP($L$2:$L$2367,Agenumeric!$A$1:$B$6,2,FALSE)</f>
        <v>45_54</v>
      </c>
      <c r="N1125" s="13">
        <f t="shared" si="86"/>
        <v>0</v>
      </c>
      <c r="O1125" s="13" t="str">
        <f t="shared" si="87"/>
        <v>Weekday</v>
      </c>
      <c r="P1125" s="13">
        <f t="shared" si="88"/>
        <v>8</v>
      </c>
      <c r="Q1125" s="13" t="str">
        <f t="shared" si="89"/>
        <v>Morning</v>
      </c>
      <c r="R1125" t="str">
        <f>IFERROR(IF(H1125="conversion",VLOOKUP($A$2:$A$2367,Retargeting!$A$2:$B$1703,2,FALSE),""),"No")</f>
        <v/>
      </c>
      <c r="S1125" t="str">
        <f>IFERROR(IF(H1125="conversion",VLOOKUP($A$2:$A$2367,Prospecting!$A$2:$B$427,2,FALSE),""),"No")</f>
        <v/>
      </c>
    </row>
    <row r="1126" spans="1:19" x14ac:dyDescent="0.2">
      <c r="A1126">
        <v>121</v>
      </c>
      <c r="B1126" s="1">
        <v>43483.725694444445</v>
      </c>
      <c r="C1126" s="7">
        <f t="shared" si="85"/>
        <v>6</v>
      </c>
      <c r="D1126" s="1" t="str">
        <f>VLOOKUP($C$2:$C$2367,Weekday!$A$1:$B$8,2,FALSE)</f>
        <v>Friday</v>
      </c>
      <c r="E1126" t="s">
        <v>351</v>
      </c>
      <c r="F1126" t="s">
        <v>346</v>
      </c>
      <c r="G1126" t="s">
        <v>8</v>
      </c>
      <c r="H1126" t="s">
        <v>9</v>
      </c>
      <c r="I1126" t="s">
        <v>39</v>
      </c>
      <c r="J1126" t="s">
        <v>22</v>
      </c>
      <c r="K1126" t="s">
        <v>17</v>
      </c>
      <c r="L1126" t="s">
        <v>18</v>
      </c>
      <c r="M1126" s="13" t="str">
        <f>VLOOKUP($L$2:$L$2367,Agenumeric!$A$1:$B$6,2,FALSE)</f>
        <v>45_54</v>
      </c>
      <c r="N1126" s="13">
        <f t="shared" si="86"/>
        <v>0</v>
      </c>
      <c r="O1126" s="13" t="str">
        <f t="shared" si="87"/>
        <v>Weekday</v>
      </c>
      <c r="P1126" s="13">
        <f t="shared" si="88"/>
        <v>17</v>
      </c>
      <c r="Q1126" s="13" t="str">
        <f t="shared" si="89"/>
        <v>Evening</v>
      </c>
      <c r="R1126" t="str">
        <f>IFERROR(IF(H1126="conversion",VLOOKUP($A$2:$A$2367,Retargeting!$A$2:$B$1703,2,FALSE),""),"No")</f>
        <v/>
      </c>
      <c r="S1126" t="str">
        <f>IFERROR(IF(H1126="conversion",VLOOKUP($A$2:$A$2367,Prospecting!$A$2:$B$427,2,FALSE),""),"No")</f>
        <v/>
      </c>
    </row>
    <row r="1127" spans="1:19" x14ac:dyDescent="0.2">
      <c r="A1127">
        <v>121</v>
      </c>
      <c r="B1127" s="1">
        <v>43486.579861111109</v>
      </c>
      <c r="C1127" s="7">
        <f t="shared" si="85"/>
        <v>2</v>
      </c>
      <c r="D1127" s="1" t="str">
        <f>VLOOKUP($C$2:$C$2367,Weekday!$A$1:$B$8,2,FALSE)</f>
        <v>Monday</v>
      </c>
      <c r="E1127" t="s">
        <v>351</v>
      </c>
      <c r="F1127" t="s">
        <v>346</v>
      </c>
      <c r="G1127" t="s">
        <v>8</v>
      </c>
      <c r="H1127" t="s">
        <v>9</v>
      </c>
      <c r="I1127" t="s">
        <v>39</v>
      </c>
      <c r="J1127" t="s">
        <v>7</v>
      </c>
      <c r="K1127" t="s">
        <v>17</v>
      </c>
      <c r="L1127" t="s">
        <v>18</v>
      </c>
      <c r="M1127" s="13" t="str">
        <f>VLOOKUP($L$2:$L$2367,Agenumeric!$A$1:$B$6,2,FALSE)</f>
        <v>45_54</v>
      </c>
      <c r="N1127" s="13">
        <f t="shared" si="86"/>
        <v>0</v>
      </c>
      <c r="O1127" s="13" t="str">
        <f t="shared" si="87"/>
        <v>Weekday</v>
      </c>
      <c r="P1127" s="13">
        <f t="shared" si="88"/>
        <v>13</v>
      </c>
      <c r="Q1127" s="13" t="str">
        <f t="shared" si="89"/>
        <v>Afternoon</v>
      </c>
      <c r="R1127" t="str">
        <f>IFERROR(IF(H1127="conversion",VLOOKUP($A$2:$A$2367,Retargeting!$A$2:$B$1703,2,FALSE),""),"No")</f>
        <v/>
      </c>
      <c r="S1127" t="str">
        <f>IFERROR(IF(H1127="conversion",VLOOKUP($A$2:$A$2367,Prospecting!$A$2:$B$427,2,FALSE),""),"No")</f>
        <v/>
      </c>
    </row>
    <row r="1128" spans="1:19" x14ac:dyDescent="0.2">
      <c r="A1128">
        <v>121</v>
      </c>
      <c r="B1128" s="1">
        <v>43473.39166666667</v>
      </c>
      <c r="C1128" s="7">
        <f t="shared" si="85"/>
        <v>3</v>
      </c>
      <c r="D1128" s="1" t="str">
        <f>VLOOKUP($C$2:$C$2367,Weekday!$A$1:$B$8,2,FALSE)</f>
        <v>Tuesday</v>
      </c>
      <c r="E1128" t="s">
        <v>351</v>
      </c>
      <c r="F1128" t="s">
        <v>346</v>
      </c>
      <c r="G1128" t="s">
        <v>8</v>
      </c>
      <c r="H1128" t="s">
        <v>9</v>
      </c>
      <c r="I1128" t="s">
        <v>182</v>
      </c>
      <c r="J1128" t="s">
        <v>22</v>
      </c>
      <c r="K1128" t="s">
        <v>17</v>
      </c>
      <c r="L1128" t="s">
        <v>18</v>
      </c>
      <c r="M1128" s="13" t="str">
        <f>VLOOKUP($L$2:$L$2367,Agenumeric!$A$1:$B$6,2,FALSE)</f>
        <v>45_54</v>
      </c>
      <c r="N1128" s="13">
        <f t="shared" si="86"/>
        <v>0</v>
      </c>
      <c r="O1128" s="13" t="str">
        <f t="shared" si="87"/>
        <v>Weekday</v>
      </c>
      <c r="P1128" s="13">
        <f t="shared" si="88"/>
        <v>9</v>
      </c>
      <c r="Q1128" s="13" t="str">
        <f t="shared" si="89"/>
        <v>Morning</v>
      </c>
      <c r="R1128" t="str">
        <f>IFERROR(IF(H1128="conversion",VLOOKUP($A$2:$A$2367,Retargeting!$A$2:$B$1703,2,FALSE),""),"No")</f>
        <v/>
      </c>
      <c r="S1128" t="str">
        <f>IFERROR(IF(H1128="conversion",VLOOKUP($A$2:$A$2367,Prospecting!$A$2:$B$427,2,FALSE),""),"No")</f>
        <v/>
      </c>
    </row>
    <row r="1129" spans="1:19" x14ac:dyDescent="0.2">
      <c r="A1129">
        <v>121</v>
      </c>
      <c r="B1129" s="1">
        <v>43483.350694444445</v>
      </c>
      <c r="C1129" s="7">
        <f t="shared" si="85"/>
        <v>6</v>
      </c>
      <c r="D1129" s="1" t="str">
        <f>VLOOKUP($C$2:$C$2367,Weekday!$A$1:$B$8,2,FALSE)</f>
        <v>Friday</v>
      </c>
      <c r="E1129" t="s">
        <v>351</v>
      </c>
      <c r="F1129" t="s">
        <v>346</v>
      </c>
      <c r="G1129" t="s">
        <v>8</v>
      </c>
      <c r="H1129" t="s">
        <v>9</v>
      </c>
      <c r="I1129" t="s">
        <v>39</v>
      </c>
      <c r="J1129" t="s">
        <v>22</v>
      </c>
      <c r="K1129" t="s">
        <v>17</v>
      </c>
      <c r="L1129" t="s">
        <v>18</v>
      </c>
      <c r="M1129" s="13" t="str">
        <f>VLOOKUP($L$2:$L$2367,Agenumeric!$A$1:$B$6,2,FALSE)</f>
        <v>45_54</v>
      </c>
      <c r="N1129" s="13">
        <f t="shared" si="86"/>
        <v>0</v>
      </c>
      <c r="O1129" s="13" t="str">
        <f t="shared" si="87"/>
        <v>Weekday</v>
      </c>
      <c r="P1129" s="13">
        <f t="shared" si="88"/>
        <v>8</v>
      </c>
      <c r="Q1129" s="13" t="str">
        <f t="shared" si="89"/>
        <v>Morning</v>
      </c>
      <c r="R1129" t="str">
        <f>IFERROR(IF(H1129="conversion",VLOOKUP($A$2:$A$2367,Retargeting!$A$2:$B$1703,2,FALSE),""),"No")</f>
        <v/>
      </c>
      <c r="S1129" t="str">
        <f>IFERROR(IF(H1129="conversion",VLOOKUP($A$2:$A$2367,Prospecting!$A$2:$B$427,2,FALSE),""),"No")</f>
        <v/>
      </c>
    </row>
    <row r="1130" spans="1:19" x14ac:dyDescent="0.2">
      <c r="A1130">
        <v>121</v>
      </c>
      <c r="B1130" s="1">
        <v>43484.39166666667</v>
      </c>
      <c r="C1130" s="7">
        <f t="shared" si="85"/>
        <v>7</v>
      </c>
      <c r="D1130" s="1" t="str">
        <f>VLOOKUP($C$2:$C$2367,Weekday!$A$1:$B$8,2,FALSE)</f>
        <v>Saturday</v>
      </c>
      <c r="E1130" t="s">
        <v>351</v>
      </c>
      <c r="F1130" t="s">
        <v>346</v>
      </c>
      <c r="G1130" t="s">
        <v>8</v>
      </c>
      <c r="H1130" t="s">
        <v>9</v>
      </c>
      <c r="I1130" t="s">
        <v>39</v>
      </c>
      <c r="J1130" t="s">
        <v>22</v>
      </c>
      <c r="K1130" t="s">
        <v>17</v>
      </c>
      <c r="L1130" t="s">
        <v>18</v>
      </c>
      <c r="M1130" s="13" t="str">
        <f>VLOOKUP($L$2:$L$2367,Agenumeric!$A$1:$B$6,2,FALSE)</f>
        <v>45_54</v>
      </c>
      <c r="N1130" s="13">
        <f t="shared" si="86"/>
        <v>0</v>
      </c>
      <c r="O1130" s="13" t="str">
        <f t="shared" si="87"/>
        <v>Weekend</v>
      </c>
      <c r="P1130" s="13">
        <f t="shared" si="88"/>
        <v>9</v>
      </c>
      <c r="Q1130" s="13" t="str">
        <f t="shared" si="89"/>
        <v>Morning</v>
      </c>
      <c r="R1130" t="str">
        <f>IFERROR(IF(H1130="conversion",VLOOKUP($A$2:$A$2367,Retargeting!$A$2:$B$1703,2,FALSE),""),"No")</f>
        <v/>
      </c>
      <c r="S1130" t="str">
        <f>IFERROR(IF(H1130="conversion",VLOOKUP($A$2:$A$2367,Prospecting!$A$2:$B$427,2,FALSE),""),"No")</f>
        <v/>
      </c>
    </row>
    <row r="1131" spans="1:19" x14ac:dyDescent="0.2">
      <c r="A1131">
        <v>121</v>
      </c>
      <c r="B1131" s="1">
        <v>43493.575694444444</v>
      </c>
      <c r="C1131" s="7">
        <f t="shared" si="85"/>
        <v>2</v>
      </c>
      <c r="D1131" s="1" t="str">
        <f>VLOOKUP($C$2:$C$2367,Weekday!$A$1:$B$8,2,FALSE)</f>
        <v>Monday</v>
      </c>
      <c r="E1131" t="s">
        <v>351</v>
      </c>
      <c r="F1131" t="s">
        <v>346</v>
      </c>
      <c r="G1131" t="s">
        <v>8</v>
      </c>
      <c r="H1131" t="s">
        <v>20</v>
      </c>
      <c r="I1131" t="s">
        <v>39</v>
      </c>
      <c r="J1131" t="s">
        <v>22</v>
      </c>
      <c r="K1131" t="s">
        <v>17</v>
      </c>
      <c r="L1131" t="s">
        <v>18</v>
      </c>
      <c r="M1131" s="13" t="str">
        <f>VLOOKUP($L$2:$L$2367,Agenumeric!$A$1:$B$6,2,FALSE)</f>
        <v>45_54</v>
      </c>
      <c r="N1131" s="13">
        <f t="shared" si="86"/>
        <v>0</v>
      </c>
      <c r="O1131" s="13" t="str">
        <f t="shared" si="87"/>
        <v>Weekday</v>
      </c>
      <c r="P1131" s="13">
        <f t="shared" si="88"/>
        <v>13</v>
      </c>
      <c r="Q1131" s="13" t="str">
        <f t="shared" si="89"/>
        <v>Afternoon</v>
      </c>
      <c r="R1131" t="str">
        <f>IFERROR(IF(H1131="conversion",VLOOKUP($A$2:$A$2367,Retargeting!$A$2:$B$1703,2,FALSE),""),"No")</f>
        <v/>
      </c>
      <c r="S1131" t="str">
        <f>IFERROR(IF(H1131="conversion",VLOOKUP($A$2:$A$2367,Prospecting!$A$2:$B$427,2,FALSE),""),"No")</f>
        <v/>
      </c>
    </row>
    <row r="1132" spans="1:19" x14ac:dyDescent="0.2">
      <c r="A1132">
        <v>121</v>
      </c>
      <c r="B1132" s="1">
        <v>43489.328472222223</v>
      </c>
      <c r="C1132" s="7">
        <f t="shared" si="85"/>
        <v>5</v>
      </c>
      <c r="D1132" s="1" t="str">
        <f>VLOOKUP($C$2:$C$2367,Weekday!$A$1:$B$8,2,FALSE)</f>
        <v>Thursday</v>
      </c>
      <c r="E1132" t="s">
        <v>351</v>
      </c>
      <c r="F1132" t="s">
        <v>346</v>
      </c>
      <c r="G1132" t="s">
        <v>8</v>
      </c>
      <c r="H1132" t="s">
        <v>9</v>
      </c>
      <c r="I1132" t="s">
        <v>39</v>
      </c>
      <c r="J1132" t="s">
        <v>22</v>
      </c>
      <c r="K1132" t="s">
        <v>17</v>
      </c>
      <c r="L1132" t="s">
        <v>18</v>
      </c>
      <c r="M1132" s="13" t="str">
        <f>VLOOKUP($L$2:$L$2367,Agenumeric!$A$1:$B$6,2,FALSE)</f>
        <v>45_54</v>
      </c>
      <c r="N1132" s="13">
        <f t="shared" si="86"/>
        <v>0</v>
      </c>
      <c r="O1132" s="13" t="str">
        <f t="shared" si="87"/>
        <v>Weekday</v>
      </c>
      <c r="P1132" s="13">
        <f t="shared" si="88"/>
        <v>7</v>
      </c>
      <c r="Q1132" s="13" t="str">
        <f t="shared" si="89"/>
        <v>Morning</v>
      </c>
      <c r="R1132" t="str">
        <f>IFERROR(IF(H1132="conversion",VLOOKUP($A$2:$A$2367,Retargeting!$A$2:$B$1703,2,FALSE),""),"No")</f>
        <v/>
      </c>
      <c r="S1132" t="str">
        <f>IFERROR(IF(H1132="conversion",VLOOKUP($A$2:$A$2367,Prospecting!$A$2:$B$427,2,FALSE),""),"No")</f>
        <v/>
      </c>
    </row>
    <row r="1133" spans="1:19" x14ac:dyDescent="0.2">
      <c r="A1133">
        <v>121</v>
      </c>
      <c r="B1133" s="1">
        <v>43472.379861111112</v>
      </c>
      <c r="C1133" s="7">
        <f t="shared" si="85"/>
        <v>2</v>
      </c>
      <c r="D1133" s="1" t="str">
        <f>VLOOKUP($C$2:$C$2367,Weekday!$A$1:$B$8,2,FALSE)</f>
        <v>Monday</v>
      </c>
      <c r="E1133" t="s">
        <v>351</v>
      </c>
      <c r="F1133" t="s">
        <v>346</v>
      </c>
      <c r="G1133" t="s">
        <v>8</v>
      </c>
      <c r="H1133" t="s">
        <v>25</v>
      </c>
      <c r="I1133" t="s">
        <v>39</v>
      </c>
      <c r="J1133" t="s">
        <v>22</v>
      </c>
      <c r="K1133" t="s">
        <v>17</v>
      </c>
      <c r="L1133" t="s">
        <v>18</v>
      </c>
      <c r="M1133" s="13" t="str">
        <f>VLOOKUP($L$2:$L$2367,Agenumeric!$A$1:$B$6,2,FALSE)</f>
        <v>45_54</v>
      </c>
      <c r="N1133" s="13">
        <f t="shared" si="86"/>
        <v>0</v>
      </c>
      <c r="O1133" s="13" t="str">
        <f t="shared" si="87"/>
        <v>Weekday</v>
      </c>
      <c r="P1133" s="13">
        <f t="shared" si="88"/>
        <v>9</v>
      </c>
      <c r="Q1133" s="13" t="str">
        <f t="shared" si="89"/>
        <v>Morning</v>
      </c>
      <c r="R1133" t="str">
        <f>IFERROR(IF(H1133="conversion",VLOOKUP($A$2:$A$2367,Retargeting!$A$2:$B$1703,2,FALSE),""),"No")</f>
        <v/>
      </c>
      <c r="S1133" t="str">
        <f>IFERROR(IF(H1133="conversion",VLOOKUP($A$2:$A$2367,Prospecting!$A$2:$B$427,2,FALSE),""),"No")</f>
        <v/>
      </c>
    </row>
    <row r="1134" spans="1:19" x14ac:dyDescent="0.2">
      <c r="A1134">
        <v>121</v>
      </c>
      <c r="B1134" s="1">
        <v>43486.580555555556</v>
      </c>
      <c r="C1134" s="7">
        <f t="shared" si="85"/>
        <v>2</v>
      </c>
      <c r="D1134" s="1" t="str">
        <f>VLOOKUP($C$2:$C$2367,Weekday!$A$1:$B$8,2,FALSE)</f>
        <v>Monday</v>
      </c>
      <c r="E1134" t="s">
        <v>351</v>
      </c>
      <c r="F1134" t="s">
        <v>346</v>
      </c>
      <c r="G1134" t="s">
        <v>8</v>
      </c>
      <c r="H1134" t="s">
        <v>9</v>
      </c>
      <c r="I1134" t="s">
        <v>39</v>
      </c>
      <c r="J1134" t="s">
        <v>22</v>
      </c>
      <c r="K1134" t="s">
        <v>17</v>
      </c>
      <c r="L1134" t="s">
        <v>18</v>
      </c>
      <c r="M1134" s="13" t="str">
        <f>VLOOKUP($L$2:$L$2367,Agenumeric!$A$1:$B$6,2,FALSE)</f>
        <v>45_54</v>
      </c>
      <c r="N1134" s="13">
        <f t="shared" si="86"/>
        <v>0</v>
      </c>
      <c r="O1134" s="13" t="str">
        <f t="shared" si="87"/>
        <v>Weekday</v>
      </c>
      <c r="P1134" s="13">
        <f t="shared" si="88"/>
        <v>13</v>
      </c>
      <c r="Q1134" s="13" t="str">
        <f t="shared" si="89"/>
        <v>Afternoon</v>
      </c>
      <c r="R1134" t="str">
        <f>IFERROR(IF(H1134="conversion",VLOOKUP($A$2:$A$2367,Retargeting!$A$2:$B$1703,2,FALSE),""),"No")</f>
        <v/>
      </c>
      <c r="S1134" t="str">
        <f>IFERROR(IF(H1134="conversion",VLOOKUP($A$2:$A$2367,Prospecting!$A$2:$B$427,2,FALSE),""),"No")</f>
        <v/>
      </c>
    </row>
    <row r="1135" spans="1:19" x14ac:dyDescent="0.2">
      <c r="A1135">
        <v>121</v>
      </c>
      <c r="B1135" s="1">
        <v>43476.482638888891</v>
      </c>
      <c r="C1135" s="7">
        <f t="shared" si="85"/>
        <v>6</v>
      </c>
      <c r="D1135" s="1" t="str">
        <f>VLOOKUP($C$2:$C$2367,Weekday!$A$1:$B$8,2,FALSE)</f>
        <v>Friday</v>
      </c>
      <c r="E1135" t="s">
        <v>351</v>
      </c>
      <c r="F1135" t="s">
        <v>346</v>
      </c>
      <c r="G1135" t="s">
        <v>8</v>
      </c>
      <c r="H1135" t="s">
        <v>9</v>
      </c>
      <c r="I1135" t="s">
        <v>39</v>
      </c>
      <c r="J1135" t="s">
        <v>22</v>
      </c>
      <c r="K1135" t="s">
        <v>17</v>
      </c>
      <c r="L1135" t="s">
        <v>18</v>
      </c>
      <c r="M1135" s="13" t="str">
        <f>VLOOKUP($L$2:$L$2367,Agenumeric!$A$1:$B$6,2,FALSE)</f>
        <v>45_54</v>
      </c>
      <c r="N1135" s="13">
        <f t="shared" si="86"/>
        <v>0</v>
      </c>
      <c r="O1135" s="13" t="str">
        <f t="shared" si="87"/>
        <v>Weekday</v>
      </c>
      <c r="P1135" s="13">
        <f t="shared" si="88"/>
        <v>11</v>
      </c>
      <c r="Q1135" s="13" t="str">
        <f t="shared" si="89"/>
        <v>Morning</v>
      </c>
      <c r="R1135" t="str">
        <f>IFERROR(IF(H1135="conversion",VLOOKUP($A$2:$A$2367,Retargeting!$A$2:$B$1703,2,FALSE),""),"No")</f>
        <v/>
      </c>
      <c r="S1135" t="str">
        <f>IFERROR(IF(H1135="conversion",VLOOKUP($A$2:$A$2367,Prospecting!$A$2:$B$427,2,FALSE),""),"No")</f>
        <v/>
      </c>
    </row>
    <row r="1136" spans="1:19" x14ac:dyDescent="0.2">
      <c r="A1136">
        <v>121</v>
      </c>
      <c r="B1136" s="1">
        <v>43483.349305555559</v>
      </c>
      <c r="C1136" s="7">
        <f t="shared" si="85"/>
        <v>6</v>
      </c>
      <c r="D1136" s="1" t="str">
        <f>VLOOKUP($C$2:$C$2367,Weekday!$A$1:$B$8,2,FALSE)</f>
        <v>Friday</v>
      </c>
      <c r="E1136" t="s">
        <v>351</v>
      </c>
      <c r="F1136" t="s">
        <v>346</v>
      </c>
      <c r="G1136" t="s">
        <v>8</v>
      </c>
      <c r="H1136" t="s">
        <v>9</v>
      </c>
      <c r="I1136" t="s">
        <v>39</v>
      </c>
      <c r="J1136" t="s">
        <v>22</v>
      </c>
      <c r="K1136" t="s">
        <v>17</v>
      </c>
      <c r="L1136" t="s">
        <v>18</v>
      </c>
      <c r="M1136" s="13" t="str">
        <f>VLOOKUP($L$2:$L$2367,Agenumeric!$A$1:$B$6,2,FALSE)</f>
        <v>45_54</v>
      </c>
      <c r="N1136" s="13">
        <f t="shared" si="86"/>
        <v>0</v>
      </c>
      <c r="O1136" s="13" t="str">
        <f t="shared" si="87"/>
        <v>Weekday</v>
      </c>
      <c r="P1136" s="13">
        <f t="shared" si="88"/>
        <v>8</v>
      </c>
      <c r="Q1136" s="13" t="str">
        <f t="shared" si="89"/>
        <v>Morning</v>
      </c>
      <c r="R1136" t="str">
        <f>IFERROR(IF(H1136="conversion",VLOOKUP($A$2:$A$2367,Retargeting!$A$2:$B$1703,2,FALSE),""),"No")</f>
        <v/>
      </c>
      <c r="S1136" t="str">
        <f>IFERROR(IF(H1136="conversion",VLOOKUP($A$2:$A$2367,Prospecting!$A$2:$B$427,2,FALSE),""),"No")</f>
        <v/>
      </c>
    </row>
    <row r="1137" spans="1:19" x14ac:dyDescent="0.2">
      <c r="A1137">
        <v>121</v>
      </c>
      <c r="B1137" s="1">
        <v>43475.739583333336</v>
      </c>
      <c r="C1137" s="7">
        <f t="shared" si="85"/>
        <v>5</v>
      </c>
      <c r="D1137" s="1" t="str">
        <f>VLOOKUP($C$2:$C$2367,Weekday!$A$1:$B$8,2,FALSE)</f>
        <v>Thursday</v>
      </c>
      <c r="E1137" t="s">
        <v>351</v>
      </c>
      <c r="F1137" t="s">
        <v>346</v>
      </c>
      <c r="G1137" t="s">
        <v>8</v>
      </c>
      <c r="H1137" t="s">
        <v>9</v>
      </c>
      <c r="I1137" t="s">
        <v>39</v>
      </c>
      <c r="J1137" t="s">
        <v>22</v>
      </c>
      <c r="K1137" t="s">
        <v>17</v>
      </c>
      <c r="L1137" t="s">
        <v>18</v>
      </c>
      <c r="M1137" s="13" t="str">
        <f>VLOOKUP($L$2:$L$2367,Agenumeric!$A$1:$B$6,2,FALSE)</f>
        <v>45_54</v>
      </c>
      <c r="N1137" s="13">
        <f t="shared" si="86"/>
        <v>0</v>
      </c>
      <c r="O1137" s="13" t="str">
        <f t="shared" si="87"/>
        <v>Weekday</v>
      </c>
      <c r="P1137" s="13">
        <f t="shared" si="88"/>
        <v>17</v>
      </c>
      <c r="Q1137" s="13" t="str">
        <f t="shared" si="89"/>
        <v>Evening</v>
      </c>
      <c r="R1137" t="str">
        <f>IFERROR(IF(H1137="conversion",VLOOKUP($A$2:$A$2367,Retargeting!$A$2:$B$1703,2,FALSE),""),"No")</f>
        <v/>
      </c>
      <c r="S1137" t="str">
        <f>IFERROR(IF(H1137="conversion",VLOOKUP($A$2:$A$2367,Prospecting!$A$2:$B$427,2,FALSE),""),"No")</f>
        <v/>
      </c>
    </row>
    <row r="1138" spans="1:19" x14ac:dyDescent="0.2">
      <c r="A1138">
        <v>121</v>
      </c>
      <c r="B1138" s="1">
        <v>43486.583333333336</v>
      </c>
      <c r="C1138" s="7">
        <f t="shared" si="85"/>
        <v>2</v>
      </c>
      <c r="D1138" s="1" t="str">
        <f>VLOOKUP($C$2:$C$2367,Weekday!$A$1:$B$8,2,FALSE)</f>
        <v>Monday</v>
      </c>
      <c r="E1138" t="s">
        <v>351</v>
      </c>
      <c r="F1138" t="s">
        <v>346</v>
      </c>
      <c r="G1138" t="s">
        <v>8</v>
      </c>
      <c r="H1138" t="s">
        <v>9</v>
      </c>
      <c r="I1138" t="s">
        <v>39</v>
      </c>
      <c r="J1138" t="s">
        <v>16</v>
      </c>
      <c r="K1138" t="s">
        <v>17</v>
      </c>
      <c r="L1138" t="s">
        <v>18</v>
      </c>
      <c r="M1138" s="13" t="str">
        <f>VLOOKUP($L$2:$L$2367,Agenumeric!$A$1:$B$6,2,FALSE)</f>
        <v>45_54</v>
      </c>
      <c r="N1138" s="13">
        <f t="shared" si="86"/>
        <v>0</v>
      </c>
      <c r="O1138" s="13" t="str">
        <f t="shared" si="87"/>
        <v>Weekday</v>
      </c>
      <c r="P1138" s="13">
        <f t="shared" si="88"/>
        <v>14</v>
      </c>
      <c r="Q1138" s="13" t="str">
        <f t="shared" si="89"/>
        <v>Afternoon</v>
      </c>
      <c r="R1138" t="str">
        <f>IFERROR(IF(H1138="conversion",VLOOKUP($A$2:$A$2367,Retargeting!$A$2:$B$1703,2,FALSE),""),"No")</f>
        <v/>
      </c>
      <c r="S1138" t="str">
        <f>IFERROR(IF(H1138="conversion",VLOOKUP($A$2:$A$2367,Prospecting!$A$2:$B$427,2,FALSE),""),"No")</f>
        <v/>
      </c>
    </row>
    <row r="1139" spans="1:19" x14ac:dyDescent="0.2">
      <c r="A1139">
        <v>121</v>
      </c>
      <c r="B1139" s="1">
        <v>43489.742361111108</v>
      </c>
      <c r="C1139" s="7">
        <f t="shared" si="85"/>
        <v>5</v>
      </c>
      <c r="D1139" s="1" t="str">
        <f>VLOOKUP($C$2:$C$2367,Weekday!$A$1:$B$8,2,FALSE)</f>
        <v>Thursday</v>
      </c>
      <c r="E1139" t="s">
        <v>351</v>
      </c>
      <c r="F1139" t="s">
        <v>346</v>
      </c>
      <c r="G1139" t="s">
        <v>8</v>
      </c>
      <c r="H1139" t="s">
        <v>9</v>
      </c>
      <c r="I1139" t="s">
        <v>39</v>
      </c>
      <c r="J1139" t="s">
        <v>16</v>
      </c>
      <c r="K1139" t="s">
        <v>17</v>
      </c>
      <c r="L1139" t="s">
        <v>18</v>
      </c>
      <c r="M1139" s="13" t="str">
        <f>VLOOKUP($L$2:$L$2367,Agenumeric!$A$1:$B$6,2,FALSE)</f>
        <v>45_54</v>
      </c>
      <c r="N1139" s="13">
        <f t="shared" si="86"/>
        <v>0</v>
      </c>
      <c r="O1139" s="13" t="str">
        <f t="shared" si="87"/>
        <v>Weekday</v>
      </c>
      <c r="P1139" s="13">
        <f t="shared" si="88"/>
        <v>17</v>
      </c>
      <c r="Q1139" s="13" t="str">
        <f t="shared" si="89"/>
        <v>Evening</v>
      </c>
      <c r="R1139" t="str">
        <f>IFERROR(IF(H1139="conversion",VLOOKUP($A$2:$A$2367,Retargeting!$A$2:$B$1703,2,FALSE),""),"No")</f>
        <v/>
      </c>
      <c r="S1139" t="str">
        <f>IFERROR(IF(H1139="conversion",VLOOKUP($A$2:$A$2367,Prospecting!$A$2:$B$427,2,FALSE),""),"No")</f>
        <v/>
      </c>
    </row>
    <row r="1140" spans="1:19" x14ac:dyDescent="0.2">
      <c r="A1140">
        <v>121</v>
      </c>
      <c r="B1140" s="1">
        <v>43484.7</v>
      </c>
      <c r="C1140" s="7">
        <f t="shared" si="85"/>
        <v>7</v>
      </c>
      <c r="D1140" s="1" t="str">
        <f>VLOOKUP($C$2:$C$2367,Weekday!$A$1:$B$8,2,FALSE)</f>
        <v>Saturday</v>
      </c>
      <c r="E1140" t="s">
        <v>351</v>
      </c>
      <c r="F1140" t="s">
        <v>346</v>
      </c>
      <c r="G1140" t="s">
        <v>8</v>
      </c>
      <c r="H1140" t="s">
        <v>9</v>
      </c>
      <c r="I1140" t="s">
        <v>39</v>
      </c>
      <c r="J1140" t="s">
        <v>16</v>
      </c>
      <c r="K1140" t="s">
        <v>17</v>
      </c>
      <c r="L1140" t="s">
        <v>18</v>
      </c>
      <c r="M1140" s="13" t="str">
        <f>VLOOKUP($L$2:$L$2367,Agenumeric!$A$1:$B$6,2,FALSE)</f>
        <v>45_54</v>
      </c>
      <c r="N1140" s="13">
        <f t="shared" si="86"/>
        <v>0</v>
      </c>
      <c r="O1140" s="13" t="str">
        <f t="shared" si="87"/>
        <v>Weekend</v>
      </c>
      <c r="P1140" s="13">
        <f t="shared" si="88"/>
        <v>16</v>
      </c>
      <c r="Q1140" s="13" t="str">
        <f t="shared" si="89"/>
        <v>Afternoon</v>
      </c>
      <c r="R1140" t="str">
        <f>IFERROR(IF(H1140="conversion",VLOOKUP($A$2:$A$2367,Retargeting!$A$2:$B$1703,2,FALSE),""),"No")</f>
        <v/>
      </c>
      <c r="S1140" t="str">
        <f>IFERROR(IF(H1140="conversion",VLOOKUP($A$2:$A$2367,Prospecting!$A$2:$B$427,2,FALSE),""),"No")</f>
        <v/>
      </c>
    </row>
    <row r="1141" spans="1:19" x14ac:dyDescent="0.2">
      <c r="A1141">
        <v>121</v>
      </c>
      <c r="B1141" s="1">
        <v>43483.725694444445</v>
      </c>
      <c r="C1141" s="7">
        <f t="shared" si="85"/>
        <v>6</v>
      </c>
      <c r="D1141" s="1" t="str">
        <f>VLOOKUP($C$2:$C$2367,Weekday!$A$1:$B$8,2,FALSE)</f>
        <v>Friday</v>
      </c>
      <c r="E1141" t="s">
        <v>351</v>
      </c>
      <c r="F1141" t="s">
        <v>346</v>
      </c>
      <c r="G1141" t="s">
        <v>8</v>
      </c>
      <c r="H1141" t="s">
        <v>9</v>
      </c>
      <c r="I1141" t="s">
        <v>39</v>
      </c>
      <c r="J1141" t="s">
        <v>16</v>
      </c>
      <c r="K1141" t="s">
        <v>17</v>
      </c>
      <c r="L1141" t="s">
        <v>18</v>
      </c>
      <c r="M1141" s="13" t="str">
        <f>VLOOKUP($L$2:$L$2367,Agenumeric!$A$1:$B$6,2,FALSE)</f>
        <v>45_54</v>
      </c>
      <c r="N1141" s="13">
        <f t="shared" si="86"/>
        <v>0</v>
      </c>
      <c r="O1141" s="13" t="str">
        <f t="shared" si="87"/>
        <v>Weekday</v>
      </c>
      <c r="P1141" s="13">
        <f t="shared" si="88"/>
        <v>17</v>
      </c>
      <c r="Q1141" s="13" t="str">
        <f t="shared" si="89"/>
        <v>Evening</v>
      </c>
      <c r="R1141" t="str">
        <f>IFERROR(IF(H1141="conversion",VLOOKUP($A$2:$A$2367,Retargeting!$A$2:$B$1703,2,FALSE),""),"No")</f>
        <v/>
      </c>
      <c r="S1141" t="str">
        <f>IFERROR(IF(H1141="conversion",VLOOKUP($A$2:$A$2367,Prospecting!$A$2:$B$427,2,FALSE),""),"No")</f>
        <v/>
      </c>
    </row>
    <row r="1142" spans="1:19" x14ac:dyDescent="0.2">
      <c r="A1142">
        <v>121</v>
      </c>
      <c r="B1142" s="1">
        <v>43490.647916666669</v>
      </c>
      <c r="C1142" s="7">
        <f t="shared" si="85"/>
        <v>6</v>
      </c>
      <c r="D1142" s="1" t="str">
        <f>VLOOKUP($C$2:$C$2367,Weekday!$A$1:$B$8,2,FALSE)</f>
        <v>Friday</v>
      </c>
      <c r="E1142" t="s">
        <v>351</v>
      </c>
      <c r="F1142" t="s">
        <v>346</v>
      </c>
      <c r="G1142" t="s">
        <v>8</v>
      </c>
      <c r="H1142" t="s">
        <v>9</v>
      </c>
      <c r="I1142" t="s">
        <v>30</v>
      </c>
      <c r="J1142" t="s">
        <v>16</v>
      </c>
      <c r="K1142" t="s">
        <v>17</v>
      </c>
      <c r="L1142" t="s">
        <v>18</v>
      </c>
      <c r="M1142" s="13" t="str">
        <f>VLOOKUP($L$2:$L$2367,Agenumeric!$A$1:$B$6,2,FALSE)</f>
        <v>45_54</v>
      </c>
      <c r="N1142" s="13" t="str">
        <f t="shared" si="86"/>
        <v>yes</v>
      </c>
      <c r="O1142" s="13" t="str">
        <f t="shared" si="87"/>
        <v>Weekday</v>
      </c>
      <c r="P1142" s="13">
        <f t="shared" si="88"/>
        <v>15</v>
      </c>
      <c r="Q1142" s="13" t="str">
        <f t="shared" si="89"/>
        <v>Afternoon</v>
      </c>
      <c r="R1142" t="str">
        <f>IFERROR(IF(H1142="conversion",VLOOKUP($A$2:$A$2367,Retargeting!$A$2:$B$1703,2,FALSE),""),"No")</f>
        <v/>
      </c>
      <c r="S1142" t="str">
        <f>IFERROR(IF(H1142="conversion",VLOOKUP($A$2:$A$2367,Prospecting!$A$2:$B$427,2,FALSE),""),"No")</f>
        <v/>
      </c>
    </row>
    <row r="1143" spans="1:19" x14ac:dyDescent="0.2">
      <c r="A1143">
        <v>121</v>
      </c>
      <c r="B1143" s="1">
        <v>43480.434027777781</v>
      </c>
      <c r="C1143" s="7">
        <f t="shared" si="85"/>
        <v>3</v>
      </c>
      <c r="D1143" s="1" t="str">
        <f>VLOOKUP($C$2:$C$2367,Weekday!$A$1:$B$8,2,FALSE)</f>
        <v>Tuesday</v>
      </c>
      <c r="E1143" t="s">
        <v>351</v>
      </c>
      <c r="F1143" t="s">
        <v>346</v>
      </c>
      <c r="G1143" t="s">
        <v>8</v>
      </c>
      <c r="H1143" t="s">
        <v>9</v>
      </c>
      <c r="I1143" t="s">
        <v>39</v>
      </c>
      <c r="J1143" t="s">
        <v>16</v>
      </c>
      <c r="K1143" t="s">
        <v>17</v>
      </c>
      <c r="L1143" t="s">
        <v>18</v>
      </c>
      <c r="M1143" s="13" t="str">
        <f>VLOOKUP($L$2:$L$2367,Agenumeric!$A$1:$B$6,2,FALSE)</f>
        <v>45_54</v>
      </c>
      <c r="N1143" s="13">
        <f t="shared" si="86"/>
        <v>0</v>
      </c>
      <c r="O1143" s="13" t="str">
        <f t="shared" si="87"/>
        <v>Weekday</v>
      </c>
      <c r="P1143" s="13">
        <f t="shared" si="88"/>
        <v>10</v>
      </c>
      <c r="Q1143" s="13" t="str">
        <f t="shared" si="89"/>
        <v>Morning</v>
      </c>
      <c r="R1143" t="str">
        <f>IFERROR(IF(H1143="conversion",VLOOKUP($A$2:$A$2367,Retargeting!$A$2:$B$1703,2,FALSE),""),"No")</f>
        <v/>
      </c>
      <c r="S1143" t="str">
        <f>IFERROR(IF(H1143="conversion",VLOOKUP($A$2:$A$2367,Prospecting!$A$2:$B$427,2,FALSE),""),"No")</f>
        <v/>
      </c>
    </row>
    <row r="1144" spans="1:19" x14ac:dyDescent="0.2">
      <c r="A1144">
        <v>121</v>
      </c>
      <c r="B1144" s="1">
        <v>43481.366666666669</v>
      </c>
      <c r="C1144" s="7">
        <f t="shared" si="85"/>
        <v>4</v>
      </c>
      <c r="D1144" s="1" t="str">
        <f>VLOOKUP($C$2:$C$2367,Weekday!$A$1:$B$8,2,FALSE)</f>
        <v>Wednesday</v>
      </c>
      <c r="E1144" t="s">
        <v>351</v>
      </c>
      <c r="F1144" t="s">
        <v>346</v>
      </c>
      <c r="G1144" t="s">
        <v>8</v>
      </c>
      <c r="H1144" t="s">
        <v>9</v>
      </c>
      <c r="I1144" t="s">
        <v>39</v>
      </c>
      <c r="J1144" t="s">
        <v>16</v>
      </c>
      <c r="K1144" t="s">
        <v>17</v>
      </c>
      <c r="L1144" t="s">
        <v>18</v>
      </c>
      <c r="M1144" s="13" t="str">
        <f>VLOOKUP($L$2:$L$2367,Agenumeric!$A$1:$B$6,2,FALSE)</f>
        <v>45_54</v>
      </c>
      <c r="N1144" s="13">
        <f t="shared" si="86"/>
        <v>0</v>
      </c>
      <c r="O1144" s="13" t="str">
        <f t="shared" si="87"/>
        <v>Weekday</v>
      </c>
      <c r="P1144" s="13">
        <f t="shared" si="88"/>
        <v>8</v>
      </c>
      <c r="Q1144" s="13" t="str">
        <f t="shared" si="89"/>
        <v>Morning</v>
      </c>
      <c r="R1144" t="str">
        <f>IFERROR(IF(H1144="conversion",VLOOKUP($A$2:$A$2367,Retargeting!$A$2:$B$1703,2,FALSE),""),"No")</f>
        <v/>
      </c>
      <c r="S1144" t="str">
        <f>IFERROR(IF(H1144="conversion",VLOOKUP($A$2:$A$2367,Prospecting!$A$2:$B$427,2,FALSE),""),"No")</f>
        <v/>
      </c>
    </row>
    <row r="1145" spans="1:19" x14ac:dyDescent="0.2">
      <c r="A1145">
        <v>121</v>
      </c>
      <c r="B1145" s="1">
        <v>43489.574305555558</v>
      </c>
      <c r="C1145" s="7">
        <f t="shared" si="85"/>
        <v>5</v>
      </c>
      <c r="D1145" s="1" t="str">
        <f>VLOOKUP($C$2:$C$2367,Weekday!$A$1:$B$8,2,FALSE)</f>
        <v>Thursday</v>
      </c>
      <c r="E1145" t="s">
        <v>351</v>
      </c>
      <c r="F1145" t="s">
        <v>346</v>
      </c>
      <c r="G1145" t="s">
        <v>8</v>
      </c>
      <c r="H1145" t="s">
        <v>9</v>
      </c>
      <c r="I1145" t="s">
        <v>30</v>
      </c>
      <c r="J1145" t="s">
        <v>16</v>
      </c>
      <c r="K1145" t="s">
        <v>17</v>
      </c>
      <c r="L1145" t="s">
        <v>18</v>
      </c>
      <c r="M1145" s="13" t="str">
        <f>VLOOKUP($L$2:$L$2367,Agenumeric!$A$1:$B$6,2,FALSE)</f>
        <v>45_54</v>
      </c>
      <c r="N1145" s="13" t="str">
        <f t="shared" si="86"/>
        <v>yes</v>
      </c>
      <c r="O1145" s="13" t="str">
        <f t="shared" si="87"/>
        <v>Weekday</v>
      </c>
      <c r="P1145" s="13">
        <f t="shared" si="88"/>
        <v>13</v>
      </c>
      <c r="Q1145" s="13" t="str">
        <f t="shared" si="89"/>
        <v>Afternoon</v>
      </c>
      <c r="R1145" t="str">
        <f>IFERROR(IF(H1145="conversion",VLOOKUP($A$2:$A$2367,Retargeting!$A$2:$B$1703,2,FALSE),""),"No")</f>
        <v/>
      </c>
      <c r="S1145" t="str">
        <f>IFERROR(IF(H1145="conversion",VLOOKUP($A$2:$A$2367,Prospecting!$A$2:$B$427,2,FALSE),""),"No")</f>
        <v/>
      </c>
    </row>
    <row r="1146" spans="1:19" x14ac:dyDescent="0.2">
      <c r="A1146">
        <v>121</v>
      </c>
      <c r="B1146" s="1">
        <v>43482.347916666666</v>
      </c>
      <c r="C1146" s="7">
        <f t="shared" si="85"/>
        <v>5</v>
      </c>
      <c r="D1146" s="1" t="str">
        <f>VLOOKUP($C$2:$C$2367,Weekday!$A$1:$B$8,2,FALSE)</f>
        <v>Thursday</v>
      </c>
      <c r="E1146" t="s">
        <v>351</v>
      </c>
      <c r="F1146" t="s">
        <v>346</v>
      </c>
      <c r="G1146" t="s">
        <v>8</v>
      </c>
      <c r="H1146" t="s">
        <v>9</v>
      </c>
      <c r="I1146" t="s">
        <v>39</v>
      </c>
      <c r="J1146" t="s">
        <v>16</v>
      </c>
      <c r="K1146" t="s">
        <v>17</v>
      </c>
      <c r="L1146" t="s">
        <v>18</v>
      </c>
      <c r="M1146" s="13" t="str">
        <f>VLOOKUP($L$2:$L$2367,Agenumeric!$A$1:$B$6,2,FALSE)</f>
        <v>45_54</v>
      </c>
      <c r="N1146" s="13">
        <f t="shared" si="86"/>
        <v>0</v>
      </c>
      <c r="O1146" s="13" t="str">
        <f t="shared" si="87"/>
        <v>Weekday</v>
      </c>
      <c r="P1146" s="13">
        <f t="shared" si="88"/>
        <v>8</v>
      </c>
      <c r="Q1146" s="13" t="str">
        <f t="shared" si="89"/>
        <v>Morning</v>
      </c>
      <c r="R1146" t="str">
        <f>IFERROR(IF(H1146="conversion",VLOOKUP($A$2:$A$2367,Retargeting!$A$2:$B$1703,2,FALSE),""),"No")</f>
        <v/>
      </c>
      <c r="S1146" t="str">
        <f>IFERROR(IF(H1146="conversion",VLOOKUP($A$2:$A$2367,Prospecting!$A$2:$B$427,2,FALSE),""),"No")</f>
        <v/>
      </c>
    </row>
    <row r="1147" spans="1:19" x14ac:dyDescent="0.2">
      <c r="A1147">
        <v>121</v>
      </c>
      <c r="B1147" s="1">
        <v>43490.697916666664</v>
      </c>
      <c r="C1147" s="7">
        <f t="shared" si="85"/>
        <v>6</v>
      </c>
      <c r="D1147" s="1" t="str">
        <f>VLOOKUP($C$2:$C$2367,Weekday!$A$1:$B$8,2,FALSE)</f>
        <v>Friday</v>
      </c>
      <c r="E1147" t="s">
        <v>351</v>
      </c>
      <c r="F1147" t="s">
        <v>346</v>
      </c>
      <c r="G1147" t="s">
        <v>8</v>
      </c>
      <c r="H1147" t="s">
        <v>9</v>
      </c>
      <c r="I1147" t="s">
        <v>30</v>
      </c>
      <c r="J1147" t="s">
        <v>16</v>
      </c>
      <c r="K1147" t="s">
        <v>17</v>
      </c>
      <c r="L1147" t="s">
        <v>18</v>
      </c>
      <c r="M1147" s="13" t="str">
        <f>VLOOKUP($L$2:$L$2367,Agenumeric!$A$1:$B$6,2,FALSE)</f>
        <v>45_54</v>
      </c>
      <c r="N1147" s="13" t="str">
        <f t="shared" si="86"/>
        <v>yes</v>
      </c>
      <c r="O1147" s="13" t="str">
        <f t="shared" si="87"/>
        <v>Weekday</v>
      </c>
      <c r="P1147" s="13">
        <f t="shared" si="88"/>
        <v>16</v>
      </c>
      <c r="Q1147" s="13" t="str">
        <f t="shared" si="89"/>
        <v>Afternoon</v>
      </c>
      <c r="R1147" t="str">
        <f>IFERROR(IF(H1147="conversion",VLOOKUP($A$2:$A$2367,Retargeting!$A$2:$B$1703,2,FALSE),""),"No")</f>
        <v/>
      </c>
      <c r="S1147" t="str">
        <f>IFERROR(IF(H1147="conversion",VLOOKUP($A$2:$A$2367,Prospecting!$A$2:$B$427,2,FALSE),""),"No")</f>
        <v/>
      </c>
    </row>
    <row r="1148" spans="1:19" x14ac:dyDescent="0.2">
      <c r="A1148">
        <v>121</v>
      </c>
      <c r="B1148" s="1">
        <v>43488.607638888891</v>
      </c>
      <c r="C1148" s="7">
        <f t="shared" si="85"/>
        <v>4</v>
      </c>
      <c r="D1148" s="1" t="str">
        <f>VLOOKUP($C$2:$C$2367,Weekday!$A$1:$B$8,2,FALSE)</f>
        <v>Wednesday</v>
      </c>
      <c r="E1148" t="s">
        <v>351</v>
      </c>
      <c r="F1148" t="s">
        <v>346</v>
      </c>
      <c r="G1148" t="s">
        <v>8</v>
      </c>
      <c r="H1148" t="s">
        <v>9</v>
      </c>
      <c r="I1148" t="s">
        <v>39</v>
      </c>
      <c r="J1148" t="s">
        <v>16</v>
      </c>
      <c r="K1148" t="s">
        <v>17</v>
      </c>
      <c r="L1148" t="s">
        <v>18</v>
      </c>
      <c r="M1148" s="13" t="str">
        <f>VLOOKUP($L$2:$L$2367,Agenumeric!$A$1:$B$6,2,FALSE)</f>
        <v>45_54</v>
      </c>
      <c r="N1148" s="13">
        <f t="shared" si="86"/>
        <v>0</v>
      </c>
      <c r="O1148" s="13" t="str">
        <f t="shared" si="87"/>
        <v>Weekday</v>
      </c>
      <c r="P1148" s="13">
        <f t="shared" si="88"/>
        <v>14</v>
      </c>
      <c r="Q1148" s="13" t="str">
        <f t="shared" si="89"/>
        <v>Afternoon</v>
      </c>
      <c r="R1148" t="str">
        <f>IFERROR(IF(H1148="conversion",VLOOKUP($A$2:$A$2367,Retargeting!$A$2:$B$1703,2,FALSE),""),"No")</f>
        <v/>
      </c>
      <c r="S1148" t="str">
        <f>IFERROR(IF(H1148="conversion",VLOOKUP($A$2:$A$2367,Prospecting!$A$2:$B$427,2,FALSE),""),"No")</f>
        <v/>
      </c>
    </row>
    <row r="1149" spans="1:19" x14ac:dyDescent="0.2">
      <c r="A1149">
        <v>121</v>
      </c>
      <c r="B1149" s="1">
        <v>43488.337500000001</v>
      </c>
      <c r="C1149" s="7">
        <f t="shared" si="85"/>
        <v>4</v>
      </c>
      <c r="D1149" s="1" t="str">
        <f>VLOOKUP($C$2:$C$2367,Weekday!$A$1:$B$8,2,FALSE)</f>
        <v>Wednesday</v>
      </c>
      <c r="E1149" t="s">
        <v>351</v>
      </c>
      <c r="F1149" t="s">
        <v>346</v>
      </c>
      <c r="G1149" t="s">
        <v>8</v>
      </c>
      <c r="H1149" t="s">
        <v>9</v>
      </c>
      <c r="I1149" t="s">
        <v>39</v>
      </c>
      <c r="J1149" t="s">
        <v>7</v>
      </c>
      <c r="K1149" t="s">
        <v>17</v>
      </c>
      <c r="L1149" t="s">
        <v>18</v>
      </c>
      <c r="M1149" s="13" t="str">
        <f>VLOOKUP($L$2:$L$2367,Agenumeric!$A$1:$B$6,2,FALSE)</f>
        <v>45_54</v>
      </c>
      <c r="N1149" s="13">
        <f t="shared" si="86"/>
        <v>0</v>
      </c>
      <c r="O1149" s="13" t="str">
        <f t="shared" si="87"/>
        <v>Weekday</v>
      </c>
      <c r="P1149" s="13">
        <f t="shared" si="88"/>
        <v>8</v>
      </c>
      <c r="Q1149" s="13" t="str">
        <f t="shared" si="89"/>
        <v>Morning</v>
      </c>
      <c r="R1149" t="str">
        <f>IFERROR(IF(H1149="conversion",VLOOKUP($A$2:$A$2367,Retargeting!$A$2:$B$1703,2,FALSE),""),"No")</f>
        <v/>
      </c>
      <c r="S1149" t="str">
        <f>IFERROR(IF(H1149="conversion",VLOOKUP($A$2:$A$2367,Prospecting!$A$2:$B$427,2,FALSE),""),"No")</f>
        <v/>
      </c>
    </row>
    <row r="1150" spans="1:19" x14ac:dyDescent="0.2">
      <c r="A1150">
        <v>121</v>
      </c>
      <c r="B1150" s="1">
        <v>43486.43472222222</v>
      </c>
      <c r="C1150" s="7">
        <f t="shared" si="85"/>
        <v>2</v>
      </c>
      <c r="D1150" s="1" t="str">
        <f>VLOOKUP($C$2:$C$2367,Weekday!$A$1:$B$8,2,FALSE)</f>
        <v>Monday</v>
      </c>
      <c r="E1150" t="s">
        <v>351</v>
      </c>
      <c r="F1150" t="s">
        <v>346</v>
      </c>
      <c r="G1150" t="s">
        <v>8</v>
      </c>
      <c r="H1150" t="s">
        <v>9</v>
      </c>
      <c r="I1150" t="s">
        <v>39</v>
      </c>
      <c r="J1150" t="s">
        <v>16</v>
      </c>
      <c r="K1150" t="s">
        <v>17</v>
      </c>
      <c r="L1150" t="s">
        <v>18</v>
      </c>
      <c r="M1150" s="13" t="str">
        <f>VLOOKUP($L$2:$L$2367,Agenumeric!$A$1:$B$6,2,FALSE)</f>
        <v>45_54</v>
      </c>
      <c r="N1150" s="13">
        <f t="shared" si="86"/>
        <v>0</v>
      </c>
      <c r="O1150" s="13" t="str">
        <f t="shared" si="87"/>
        <v>Weekday</v>
      </c>
      <c r="P1150" s="13">
        <f t="shared" si="88"/>
        <v>10</v>
      </c>
      <c r="Q1150" s="13" t="str">
        <f t="shared" si="89"/>
        <v>Morning</v>
      </c>
      <c r="R1150" t="str">
        <f>IFERROR(IF(H1150="conversion",VLOOKUP($A$2:$A$2367,Retargeting!$A$2:$B$1703,2,FALSE),""),"No")</f>
        <v/>
      </c>
      <c r="S1150" t="str">
        <f>IFERROR(IF(H1150="conversion",VLOOKUP($A$2:$A$2367,Prospecting!$A$2:$B$427,2,FALSE),""),"No")</f>
        <v/>
      </c>
    </row>
    <row r="1151" spans="1:19" x14ac:dyDescent="0.2">
      <c r="A1151">
        <v>121</v>
      </c>
      <c r="B1151" s="1">
        <v>43488.704861111109</v>
      </c>
      <c r="C1151" s="7">
        <f t="shared" si="85"/>
        <v>4</v>
      </c>
      <c r="D1151" s="1" t="str">
        <f>VLOOKUP($C$2:$C$2367,Weekday!$A$1:$B$8,2,FALSE)</f>
        <v>Wednesday</v>
      </c>
      <c r="E1151" t="s">
        <v>351</v>
      </c>
      <c r="F1151" t="s">
        <v>346</v>
      </c>
      <c r="G1151" t="s">
        <v>8</v>
      </c>
      <c r="H1151" t="s">
        <v>9</v>
      </c>
      <c r="I1151" t="s">
        <v>39</v>
      </c>
      <c r="J1151" t="s">
        <v>16</v>
      </c>
      <c r="K1151" t="s">
        <v>17</v>
      </c>
      <c r="L1151" t="s">
        <v>18</v>
      </c>
      <c r="M1151" s="13" t="str">
        <f>VLOOKUP($L$2:$L$2367,Agenumeric!$A$1:$B$6,2,FALSE)</f>
        <v>45_54</v>
      </c>
      <c r="N1151" s="13">
        <f t="shared" si="86"/>
        <v>0</v>
      </c>
      <c r="O1151" s="13" t="str">
        <f t="shared" si="87"/>
        <v>Weekday</v>
      </c>
      <c r="P1151" s="13">
        <f t="shared" si="88"/>
        <v>16</v>
      </c>
      <c r="Q1151" s="13" t="str">
        <f t="shared" si="89"/>
        <v>Afternoon</v>
      </c>
      <c r="R1151" t="str">
        <f>IFERROR(IF(H1151="conversion",VLOOKUP($A$2:$A$2367,Retargeting!$A$2:$B$1703,2,FALSE),""),"No")</f>
        <v/>
      </c>
      <c r="S1151" t="str">
        <f>IFERROR(IF(H1151="conversion",VLOOKUP($A$2:$A$2367,Prospecting!$A$2:$B$427,2,FALSE),""),"No")</f>
        <v/>
      </c>
    </row>
    <row r="1152" spans="1:19" x14ac:dyDescent="0.2">
      <c r="A1152">
        <v>121</v>
      </c>
      <c r="B1152" s="1">
        <v>43486.789583333331</v>
      </c>
      <c r="C1152" s="7">
        <f t="shared" si="85"/>
        <v>2</v>
      </c>
      <c r="D1152" s="1" t="str">
        <f>VLOOKUP($C$2:$C$2367,Weekday!$A$1:$B$8,2,FALSE)</f>
        <v>Monday</v>
      </c>
      <c r="E1152" t="s">
        <v>351</v>
      </c>
      <c r="F1152" t="s">
        <v>346</v>
      </c>
      <c r="G1152" t="s">
        <v>8</v>
      </c>
      <c r="H1152" t="s">
        <v>9</v>
      </c>
      <c r="I1152" t="s">
        <v>39</v>
      </c>
      <c r="J1152" t="s">
        <v>16</v>
      </c>
      <c r="K1152" t="s">
        <v>17</v>
      </c>
      <c r="L1152" t="s">
        <v>18</v>
      </c>
      <c r="M1152" s="13" t="str">
        <f>VLOOKUP($L$2:$L$2367,Agenumeric!$A$1:$B$6,2,FALSE)</f>
        <v>45_54</v>
      </c>
      <c r="N1152" s="13">
        <f t="shared" si="86"/>
        <v>0</v>
      </c>
      <c r="O1152" s="13" t="str">
        <f t="shared" si="87"/>
        <v>Weekday</v>
      </c>
      <c r="P1152" s="13">
        <f t="shared" si="88"/>
        <v>18</v>
      </c>
      <c r="Q1152" s="13" t="str">
        <f t="shared" si="89"/>
        <v>Evening</v>
      </c>
      <c r="R1152" t="str">
        <f>IFERROR(IF(H1152="conversion",VLOOKUP($A$2:$A$2367,Retargeting!$A$2:$B$1703,2,FALSE),""),"No")</f>
        <v/>
      </c>
      <c r="S1152" t="str">
        <f>IFERROR(IF(H1152="conversion",VLOOKUP($A$2:$A$2367,Prospecting!$A$2:$B$427,2,FALSE),""),"No")</f>
        <v/>
      </c>
    </row>
    <row r="1153" spans="1:19" x14ac:dyDescent="0.2">
      <c r="A1153">
        <v>121</v>
      </c>
      <c r="B1153" s="1">
        <v>43483.564583333333</v>
      </c>
      <c r="C1153" s="7">
        <f t="shared" si="85"/>
        <v>6</v>
      </c>
      <c r="D1153" s="1" t="str">
        <f>VLOOKUP($C$2:$C$2367,Weekday!$A$1:$B$8,2,FALSE)</f>
        <v>Friday</v>
      </c>
      <c r="E1153" t="s">
        <v>351</v>
      </c>
      <c r="F1153" t="s">
        <v>346</v>
      </c>
      <c r="G1153" t="s">
        <v>8</v>
      </c>
      <c r="H1153" t="s">
        <v>9</v>
      </c>
      <c r="I1153" t="s">
        <v>39</v>
      </c>
      <c r="J1153" t="s">
        <v>16</v>
      </c>
      <c r="K1153" t="s">
        <v>17</v>
      </c>
      <c r="L1153" t="s">
        <v>18</v>
      </c>
      <c r="M1153" s="13" t="str">
        <f>VLOOKUP($L$2:$L$2367,Agenumeric!$A$1:$B$6,2,FALSE)</f>
        <v>45_54</v>
      </c>
      <c r="N1153" s="13">
        <f t="shared" si="86"/>
        <v>0</v>
      </c>
      <c r="O1153" s="13" t="str">
        <f t="shared" si="87"/>
        <v>Weekday</v>
      </c>
      <c r="P1153" s="13">
        <f t="shared" si="88"/>
        <v>13</v>
      </c>
      <c r="Q1153" s="13" t="str">
        <f t="shared" si="89"/>
        <v>Afternoon</v>
      </c>
      <c r="R1153" t="str">
        <f>IFERROR(IF(H1153="conversion",VLOOKUP($A$2:$A$2367,Retargeting!$A$2:$B$1703,2,FALSE),""),"No")</f>
        <v/>
      </c>
      <c r="S1153" t="str">
        <f>IFERROR(IF(H1153="conversion",VLOOKUP($A$2:$A$2367,Prospecting!$A$2:$B$427,2,FALSE),""),"No")</f>
        <v/>
      </c>
    </row>
    <row r="1154" spans="1:19" x14ac:dyDescent="0.2">
      <c r="A1154">
        <v>121</v>
      </c>
      <c r="B1154" s="1">
        <v>43489.586111111108</v>
      </c>
      <c r="C1154" s="7">
        <f t="shared" si="85"/>
        <v>5</v>
      </c>
      <c r="D1154" s="1" t="str">
        <f>VLOOKUP($C$2:$C$2367,Weekday!$A$1:$B$8,2,FALSE)</f>
        <v>Thursday</v>
      </c>
      <c r="E1154" t="s">
        <v>351</v>
      </c>
      <c r="F1154" t="s">
        <v>346</v>
      </c>
      <c r="G1154" t="s">
        <v>8</v>
      </c>
      <c r="H1154" t="s">
        <v>9</v>
      </c>
      <c r="I1154" t="s">
        <v>30</v>
      </c>
      <c r="J1154" t="s">
        <v>16</v>
      </c>
      <c r="K1154" t="s">
        <v>17</v>
      </c>
      <c r="L1154" t="s">
        <v>18</v>
      </c>
      <c r="M1154" s="13" t="str">
        <f>VLOOKUP($L$2:$L$2367,Agenumeric!$A$1:$B$6,2,FALSE)</f>
        <v>45_54</v>
      </c>
      <c r="N1154" s="13" t="str">
        <f t="shared" si="86"/>
        <v>yes</v>
      </c>
      <c r="O1154" s="13" t="str">
        <f t="shared" si="87"/>
        <v>Weekday</v>
      </c>
      <c r="P1154" s="13">
        <f t="shared" si="88"/>
        <v>14</v>
      </c>
      <c r="Q1154" s="13" t="str">
        <f t="shared" si="89"/>
        <v>Afternoon</v>
      </c>
      <c r="R1154" t="str">
        <f>IFERROR(IF(H1154="conversion",VLOOKUP($A$2:$A$2367,Retargeting!$A$2:$B$1703,2,FALSE),""),"No")</f>
        <v/>
      </c>
      <c r="S1154" t="str">
        <f>IFERROR(IF(H1154="conversion",VLOOKUP($A$2:$A$2367,Prospecting!$A$2:$B$427,2,FALSE),""),"No")</f>
        <v/>
      </c>
    </row>
    <row r="1155" spans="1:19" x14ac:dyDescent="0.2">
      <c r="A1155">
        <v>121</v>
      </c>
      <c r="B1155" s="1">
        <v>43482.751388888886</v>
      </c>
      <c r="C1155" s="7">
        <f t="shared" ref="C1155:C1218" si="90">WEEKDAY(B1155)</f>
        <v>5</v>
      </c>
      <c r="D1155" s="1" t="str">
        <f>VLOOKUP($C$2:$C$2367,Weekday!$A$1:$B$8,2,FALSE)</f>
        <v>Thursday</v>
      </c>
      <c r="E1155" t="s">
        <v>351</v>
      </c>
      <c r="F1155" t="s">
        <v>346</v>
      </c>
      <c r="G1155" t="s">
        <v>8</v>
      </c>
      <c r="H1155" t="s">
        <v>9</v>
      </c>
      <c r="I1155" t="s">
        <v>30</v>
      </c>
      <c r="J1155" t="s">
        <v>16</v>
      </c>
      <c r="K1155" t="s">
        <v>17</v>
      </c>
      <c r="L1155" t="s">
        <v>18</v>
      </c>
      <c r="M1155" s="13" t="str">
        <f>VLOOKUP($L$2:$L$2367,Agenumeric!$A$1:$B$6,2,FALSE)</f>
        <v>45_54</v>
      </c>
      <c r="N1155" s="13" t="str">
        <f t="shared" ref="N1155:N1218" si="91">IF(I1155="daft.ie","yes",0)</f>
        <v>yes</v>
      </c>
      <c r="O1155" s="13" t="str">
        <f t="shared" ref="O1155:O1218" si="92">IF(OR(D1155="Saturday",D1155="Sunday"),"Weekend","Weekday")</f>
        <v>Weekday</v>
      </c>
      <c r="P1155" s="13">
        <f t="shared" ref="P1155:P1218" si="93">HOUR(B1155)</f>
        <v>18</v>
      </c>
      <c r="Q1155" s="13" t="str">
        <f t="shared" ref="Q1155:Q1218" si="94">IF(AND(P1155&gt;=6,P1155&lt;=11),"Morning",IF(AND(P1155&gt;=12,P1155&lt;=16),"Afternoon","Evening"))</f>
        <v>Evening</v>
      </c>
      <c r="R1155" t="str">
        <f>IFERROR(IF(H1155="conversion",VLOOKUP($A$2:$A$2367,Retargeting!$A$2:$B$1703,2,FALSE),""),"No")</f>
        <v/>
      </c>
      <c r="S1155" t="str">
        <f>IFERROR(IF(H1155="conversion",VLOOKUP($A$2:$A$2367,Prospecting!$A$2:$B$427,2,FALSE),""),"No")</f>
        <v/>
      </c>
    </row>
    <row r="1156" spans="1:19" x14ac:dyDescent="0.2">
      <c r="A1156">
        <v>121</v>
      </c>
      <c r="B1156" s="1">
        <v>43489.63958333333</v>
      </c>
      <c r="C1156" s="7">
        <f t="shared" si="90"/>
        <v>5</v>
      </c>
      <c r="D1156" s="1" t="str">
        <f>VLOOKUP($C$2:$C$2367,Weekday!$A$1:$B$8,2,FALSE)</f>
        <v>Thursday</v>
      </c>
      <c r="E1156" t="s">
        <v>351</v>
      </c>
      <c r="F1156" t="s">
        <v>346</v>
      </c>
      <c r="G1156" t="s">
        <v>8</v>
      </c>
      <c r="H1156" t="s">
        <v>9</v>
      </c>
      <c r="I1156" t="s">
        <v>39</v>
      </c>
      <c r="J1156" t="s">
        <v>16</v>
      </c>
      <c r="K1156" t="s">
        <v>17</v>
      </c>
      <c r="L1156" t="s">
        <v>18</v>
      </c>
      <c r="M1156" s="13" t="str">
        <f>VLOOKUP($L$2:$L$2367,Agenumeric!$A$1:$B$6,2,FALSE)</f>
        <v>45_54</v>
      </c>
      <c r="N1156" s="13">
        <f t="shared" si="91"/>
        <v>0</v>
      </c>
      <c r="O1156" s="13" t="str">
        <f t="shared" si="92"/>
        <v>Weekday</v>
      </c>
      <c r="P1156" s="13">
        <f t="shared" si="93"/>
        <v>15</v>
      </c>
      <c r="Q1156" s="13" t="str">
        <f t="shared" si="94"/>
        <v>Afternoon</v>
      </c>
      <c r="R1156" t="str">
        <f>IFERROR(IF(H1156="conversion",VLOOKUP($A$2:$A$2367,Retargeting!$A$2:$B$1703,2,FALSE),""),"No")</f>
        <v/>
      </c>
      <c r="S1156" t="str">
        <f>IFERROR(IF(H1156="conversion",VLOOKUP($A$2:$A$2367,Prospecting!$A$2:$B$427,2,FALSE),""),"No")</f>
        <v/>
      </c>
    </row>
    <row r="1157" spans="1:19" x14ac:dyDescent="0.2">
      <c r="A1157">
        <v>121</v>
      </c>
      <c r="B1157" s="1">
        <v>43489.586805555555</v>
      </c>
      <c r="C1157" s="7">
        <f t="shared" si="90"/>
        <v>5</v>
      </c>
      <c r="D1157" s="1" t="str">
        <f>VLOOKUP($C$2:$C$2367,Weekday!$A$1:$B$8,2,FALSE)</f>
        <v>Thursday</v>
      </c>
      <c r="E1157" t="s">
        <v>351</v>
      </c>
      <c r="F1157" t="s">
        <v>346</v>
      </c>
      <c r="G1157" t="s">
        <v>8</v>
      </c>
      <c r="H1157" t="s">
        <v>9</v>
      </c>
      <c r="I1157" t="s">
        <v>30</v>
      </c>
      <c r="J1157" t="s">
        <v>16</v>
      </c>
      <c r="K1157" t="s">
        <v>17</v>
      </c>
      <c r="L1157" t="s">
        <v>18</v>
      </c>
      <c r="M1157" s="13" t="str">
        <f>VLOOKUP($L$2:$L$2367,Agenumeric!$A$1:$B$6,2,FALSE)</f>
        <v>45_54</v>
      </c>
      <c r="N1157" s="13" t="str">
        <f t="shared" si="91"/>
        <v>yes</v>
      </c>
      <c r="O1157" s="13" t="str">
        <f t="shared" si="92"/>
        <v>Weekday</v>
      </c>
      <c r="P1157" s="13">
        <f t="shared" si="93"/>
        <v>14</v>
      </c>
      <c r="Q1157" s="13" t="str">
        <f t="shared" si="94"/>
        <v>Afternoon</v>
      </c>
      <c r="R1157" t="str">
        <f>IFERROR(IF(H1157="conversion",VLOOKUP($A$2:$A$2367,Retargeting!$A$2:$B$1703,2,FALSE),""),"No")</f>
        <v/>
      </c>
      <c r="S1157" t="str">
        <f>IFERROR(IF(H1157="conversion",VLOOKUP($A$2:$A$2367,Prospecting!$A$2:$B$427,2,FALSE),""),"No")</f>
        <v/>
      </c>
    </row>
    <row r="1158" spans="1:19" x14ac:dyDescent="0.2">
      <c r="A1158">
        <v>121</v>
      </c>
      <c r="B1158" s="1">
        <v>43489.729166666664</v>
      </c>
      <c r="C1158" s="7">
        <f t="shared" si="90"/>
        <v>5</v>
      </c>
      <c r="D1158" s="1" t="str">
        <f>VLOOKUP($C$2:$C$2367,Weekday!$A$1:$B$8,2,FALSE)</f>
        <v>Thursday</v>
      </c>
      <c r="E1158" t="s">
        <v>351</v>
      </c>
      <c r="F1158" t="s">
        <v>346</v>
      </c>
      <c r="G1158" t="s">
        <v>8</v>
      </c>
      <c r="H1158" t="s">
        <v>9</v>
      </c>
      <c r="I1158" t="s">
        <v>30</v>
      </c>
      <c r="J1158" t="s">
        <v>16</v>
      </c>
      <c r="K1158" t="s">
        <v>17</v>
      </c>
      <c r="L1158" t="s">
        <v>18</v>
      </c>
      <c r="M1158" s="13" t="str">
        <f>VLOOKUP($L$2:$L$2367,Agenumeric!$A$1:$B$6,2,FALSE)</f>
        <v>45_54</v>
      </c>
      <c r="N1158" s="13" t="str">
        <f t="shared" si="91"/>
        <v>yes</v>
      </c>
      <c r="O1158" s="13" t="str">
        <f t="shared" si="92"/>
        <v>Weekday</v>
      </c>
      <c r="P1158" s="13">
        <f t="shared" si="93"/>
        <v>17</v>
      </c>
      <c r="Q1158" s="13" t="str">
        <f t="shared" si="94"/>
        <v>Evening</v>
      </c>
      <c r="R1158" t="str">
        <f>IFERROR(IF(H1158="conversion",VLOOKUP($A$2:$A$2367,Retargeting!$A$2:$B$1703,2,FALSE),""),"No")</f>
        <v/>
      </c>
      <c r="S1158" t="str">
        <f>IFERROR(IF(H1158="conversion",VLOOKUP($A$2:$A$2367,Prospecting!$A$2:$B$427,2,FALSE),""),"No")</f>
        <v/>
      </c>
    </row>
    <row r="1159" spans="1:19" x14ac:dyDescent="0.2">
      <c r="A1159">
        <v>121</v>
      </c>
      <c r="B1159" s="1">
        <v>43482.638888888891</v>
      </c>
      <c r="C1159" s="7">
        <f t="shared" si="90"/>
        <v>5</v>
      </c>
      <c r="D1159" s="1" t="str">
        <f>VLOOKUP($C$2:$C$2367,Weekday!$A$1:$B$8,2,FALSE)</f>
        <v>Thursday</v>
      </c>
      <c r="E1159" t="s">
        <v>351</v>
      </c>
      <c r="F1159" t="s">
        <v>346</v>
      </c>
      <c r="G1159" t="s">
        <v>8</v>
      </c>
      <c r="H1159" t="s">
        <v>9</v>
      </c>
      <c r="I1159" t="s">
        <v>54</v>
      </c>
      <c r="J1159" t="s">
        <v>16</v>
      </c>
      <c r="K1159" t="s">
        <v>17</v>
      </c>
      <c r="L1159" t="s">
        <v>18</v>
      </c>
      <c r="M1159" s="13" t="str">
        <f>VLOOKUP($L$2:$L$2367,Agenumeric!$A$1:$B$6,2,FALSE)</f>
        <v>45_54</v>
      </c>
      <c r="N1159" s="13">
        <f t="shared" si="91"/>
        <v>0</v>
      </c>
      <c r="O1159" s="13" t="str">
        <f t="shared" si="92"/>
        <v>Weekday</v>
      </c>
      <c r="P1159" s="13">
        <f t="shared" si="93"/>
        <v>15</v>
      </c>
      <c r="Q1159" s="13" t="str">
        <f t="shared" si="94"/>
        <v>Afternoon</v>
      </c>
      <c r="R1159" t="str">
        <f>IFERROR(IF(H1159="conversion",VLOOKUP($A$2:$A$2367,Retargeting!$A$2:$B$1703,2,FALSE),""),"No")</f>
        <v/>
      </c>
      <c r="S1159" t="str">
        <f>IFERROR(IF(H1159="conversion",VLOOKUP($A$2:$A$2367,Prospecting!$A$2:$B$427,2,FALSE),""),"No")</f>
        <v/>
      </c>
    </row>
    <row r="1160" spans="1:19" x14ac:dyDescent="0.2">
      <c r="A1160">
        <v>121</v>
      </c>
      <c r="B1160" s="1">
        <v>43489.705555555556</v>
      </c>
      <c r="C1160" s="7">
        <f t="shared" si="90"/>
        <v>5</v>
      </c>
      <c r="D1160" s="1" t="str">
        <f>VLOOKUP($C$2:$C$2367,Weekday!$A$1:$B$8,2,FALSE)</f>
        <v>Thursday</v>
      </c>
      <c r="E1160" t="s">
        <v>351</v>
      </c>
      <c r="F1160" t="s">
        <v>346</v>
      </c>
      <c r="G1160" t="s">
        <v>8</v>
      </c>
      <c r="H1160" t="s">
        <v>9</v>
      </c>
      <c r="I1160" t="s">
        <v>30</v>
      </c>
      <c r="J1160" t="s">
        <v>16</v>
      </c>
      <c r="K1160" t="s">
        <v>17</v>
      </c>
      <c r="L1160" t="s">
        <v>18</v>
      </c>
      <c r="M1160" s="13" t="str">
        <f>VLOOKUP($L$2:$L$2367,Agenumeric!$A$1:$B$6,2,FALSE)</f>
        <v>45_54</v>
      </c>
      <c r="N1160" s="13" t="str">
        <f t="shared" si="91"/>
        <v>yes</v>
      </c>
      <c r="O1160" s="13" t="str">
        <f t="shared" si="92"/>
        <v>Weekday</v>
      </c>
      <c r="P1160" s="13">
        <f t="shared" si="93"/>
        <v>16</v>
      </c>
      <c r="Q1160" s="13" t="str">
        <f t="shared" si="94"/>
        <v>Afternoon</v>
      </c>
      <c r="R1160" t="str">
        <f>IFERROR(IF(H1160="conversion",VLOOKUP($A$2:$A$2367,Retargeting!$A$2:$B$1703,2,FALSE),""),"No")</f>
        <v/>
      </c>
      <c r="S1160" t="str">
        <f>IFERROR(IF(H1160="conversion",VLOOKUP($A$2:$A$2367,Prospecting!$A$2:$B$427,2,FALSE),""),"No")</f>
        <v/>
      </c>
    </row>
    <row r="1161" spans="1:19" x14ac:dyDescent="0.2">
      <c r="A1161">
        <v>121</v>
      </c>
      <c r="B1161" s="1">
        <v>43482.638194444444</v>
      </c>
      <c r="C1161" s="7">
        <f t="shared" si="90"/>
        <v>5</v>
      </c>
      <c r="D1161" s="1" t="str">
        <f>VLOOKUP($C$2:$C$2367,Weekday!$A$1:$B$8,2,FALSE)</f>
        <v>Thursday</v>
      </c>
      <c r="E1161" t="s">
        <v>351</v>
      </c>
      <c r="F1161" t="s">
        <v>346</v>
      </c>
      <c r="G1161" t="s">
        <v>8</v>
      </c>
      <c r="H1161" t="s">
        <v>9</v>
      </c>
      <c r="I1161" t="s">
        <v>54</v>
      </c>
      <c r="J1161" t="s">
        <v>16</v>
      </c>
      <c r="K1161" t="s">
        <v>17</v>
      </c>
      <c r="L1161" t="s">
        <v>18</v>
      </c>
      <c r="M1161" s="13" t="str">
        <f>VLOOKUP($L$2:$L$2367,Agenumeric!$A$1:$B$6,2,FALSE)</f>
        <v>45_54</v>
      </c>
      <c r="N1161" s="13">
        <f t="shared" si="91"/>
        <v>0</v>
      </c>
      <c r="O1161" s="13" t="str">
        <f t="shared" si="92"/>
        <v>Weekday</v>
      </c>
      <c r="P1161" s="13">
        <f t="shared" si="93"/>
        <v>15</v>
      </c>
      <c r="Q1161" s="13" t="str">
        <f t="shared" si="94"/>
        <v>Afternoon</v>
      </c>
      <c r="R1161" t="str">
        <f>IFERROR(IF(H1161="conversion",VLOOKUP($A$2:$A$2367,Retargeting!$A$2:$B$1703,2,FALSE),""),"No")</f>
        <v/>
      </c>
      <c r="S1161" t="str">
        <f>IFERROR(IF(H1161="conversion",VLOOKUP($A$2:$A$2367,Prospecting!$A$2:$B$427,2,FALSE),""),"No")</f>
        <v/>
      </c>
    </row>
    <row r="1162" spans="1:19" x14ac:dyDescent="0.2">
      <c r="A1162">
        <v>121</v>
      </c>
      <c r="B1162" s="1">
        <v>43490.445833333331</v>
      </c>
      <c r="C1162" s="7">
        <f t="shared" si="90"/>
        <v>6</v>
      </c>
      <c r="D1162" s="1" t="str">
        <f>VLOOKUP($C$2:$C$2367,Weekday!$A$1:$B$8,2,FALSE)</f>
        <v>Friday</v>
      </c>
      <c r="E1162" t="s">
        <v>351</v>
      </c>
      <c r="F1162" t="s">
        <v>346</v>
      </c>
      <c r="G1162" t="s">
        <v>8</v>
      </c>
      <c r="H1162" t="s">
        <v>9</v>
      </c>
      <c r="I1162" t="s">
        <v>39</v>
      </c>
      <c r="J1162" t="s">
        <v>16</v>
      </c>
      <c r="K1162" t="s">
        <v>17</v>
      </c>
      <c r="L1162" t="s">
        <v>18</v>
      </c>
      <c r="M1162" s="13" t="str">
        <f>VLOOKUP($L$2:$L$2367,Agenumeric!$A$1:$B$6,2,FALSE)</f>
        <v>45_54</v>
      </c>
      <c r="N1162" s="13">
        <f t="shared" si="91"/>
        <v>0</v>
      </c>
      <c r="O1162" s="13" t="str">
        <f t="shared" si="92"/>
        <v>Weekday</v>
      </c>
      <c r="P1162" s="13">
        <f t="shared" si="93"/>
        <v>10</v>
      </c>
      <c r="Q1162" s="13" t="str">
        <f t="shared" si="94"/>
        <v>Morning</v>
      </c>
      <c r="R1162" t="str">
        <f>IFERROR(IF(H1162="conversion",VLOOKUP($A$2:$A$2367,Retargeting!$A$2:$B$1703,2,FALSE),""),"No")</f>
        <v/>
      </c>
      <c r="S1162" t="str">
        <f>IFERROR(IF(H1162="conversion",VLOOKUP($A$2:$A$2367,Prospecting!$A$2:$B$427,2,FALSE),""),"No")</f>
        <v/>
      </c>
    </row>
    <row r="1163" spans="1:19" x14ac:dyDescent="0.2">
      <c r="A1163">
        <v>121</v>
      </c>
      <c r="B1163" s="1">
        <v>43488.667361111111</v>
      </c>
      <c r="C1163" s="7">
        <f t="shared" si="90"/>
        <v>4</v>
      </c>
      <c r="D1163" s="1" t="str">
        <f>VLOOKUP($C$2:$C$2367,Weekday!$A$1:$B$8,2,FALSE)</f>
        <v>Wednesday</v>
      </c>
      <c r="E1163" t="s">
        <v>351</v>
      </c>
      <c r="F1163" t="s">
        <v>346</v>
      </c>
      <c r="G1163" t="s">
        <v>8</v>
      </c>
      <c r="H1163" t="s">
        <v>9</v>
      </c>
      <c r="I1163" t="s">
        <v>39</v>
      </c>
      <c r="J1163" t="s">
        <v>16</v>
      </c>
      <c r="K1163" t="s">
        <v>17</v>
      </c>
      <c r="L1163" t="s">
        <v>18</v>
      </c>
      <c r="M1163" s="13" t="str">
        <f>VLOOKUP($L$2:$L$2367,Agenumeric!$A$1:$B$6,2,FALSE)</f>
        <v>45_54</v>
      </c>
      <c r="N1163" s="13">
        <f t="shared" si="91"/>
        <v>0</v>
      </c>
      <c r="O1163" s="13" t="str">
        <f t="shared" si="92"/>
        <v>Weekday</v>
      </c>
      <c r="P1163" s="13">
        <f t="shared" si="93"/>
        <v>16</v>
      </c>
      <c r="Q1163" s="13" t="str">
        <f t="shared" si="94"/>
        <v>Afternoon</v>
      </c>
      <c r="R1163" t="str">
        <f>IFERROR(IF(H1163="conversion",VLOOKUP($A$2:$A$2367,Retargeting!$A$2:$B$1703,2,FALSE),""),"No")</f>
        <v/>
      </c>
      <c r="S1163" t="str">
        <f>IFERROR(IF(H1163="conversion",VLOOKUP($A$2:$A$2367,Prospecting!$A$2:$B$427,2,FALSE),""),"No")</f>
        <v/>
      </c>
    </row>
    <row r="1164" spans="1:19" x14ac:dyDescent="0.2">
      <c r="A1164">
        <v>121</v>
      </c>
      <c r="B1164" s="1">
        <v>43490.697916666664</v>
      </c>
      <c r="C1164" s="7">
        <f t="shared" si="90"/>
        <v>6</v>
      </c>
      <c r="D1164" s="1" t="str">
        <f>VLOOKUP($C$2:$C$2367,Weekday!$A$1:$B$8,2,FALSE)</f>
        <v>Friday</v>
      </c>
      <c r="E1164" t="s">
        <v>351</v>
      </c>
      <c r="F1164" t="s">
        <v>346</v>
      </c>
      <c r="G1164" t="s">
        <v>8</v>
      </c>
      <c r="H1164" t="s">
        <v>9</v>
      </c>
      <c r="I1164" t="s">
        <v>30</v>
      </c>
      <c r="J1164" t="s">
        <v>16</v>
      </c>
      <c r="K1164" t="s">
        <v>17</v>
      </c>
      <c r="L1164" t="s">
        <v>18</v>
      </c>
      <c r="M1164" s="13" t="str">
        <f>VLOOKUP($L$2:$L$2367,Agenumeric!$A$1:$B$6,2,FALSE)</f>
        <v>45_54</v>
      </c>
      <c r="N1164" s="13" t="str">
        <f t="shared" si="91"/>
        <v>yes</v>
      </c>
      <c r="O1164" s="13" t="str">
        <f t="shared" si="92"/>
        <v>Weekday</v>
      </c>
      <c r="P1164" s="13">
        <f t="shared" si="93"/>
        <v>16</v>
      </c>
      <c r="Q1164" s="13" t="str">
        <f t="shared" si="94"/>
        <v>Afternoon</v>
      </c>
      <c r="R1164" t="str">
        <f>IFERROR(IF(H1164="conversion",VLOOKUP($A$2:$A$2367,Retargeting!$A$2:$B$1703,2,FALSE),""),"No")</f>
        <v/>
      </c>
      <c r="S1164" t="str">
        <f>IFERROR(IF(H1164="conversion",VLOOKUP($A$2:$A$2367,Prospecting!$A$2:$B$427,2,FALSE),""),"No")</f>
        <v/>
      </c>
    </row>
    <row r="1165" spans="1:19" x14ac:dyDescent="0.2">
      <c r="A1165">
        <v>121</v>
      </c>
      <c r="B1165" s="1">
        <v>43473.338194444441</v>
      </c>
      <c r="C1165" s="7">
        <f t="shared" si="90"/>
        <v>3</v>
      </c>
      <c r="D1165" s="1" t="str">
        <f>VLOOKUP($C$2:$C$2367,Weekday!$A$1:$B$8,2,FALSE)</f>
        <v>Tuesday</v>
      </c>
      <c r="E1165" t="s">
        <v>351</v>
      </c>
      <c r="F1165" t="s">
        <v>346</v>
      </c>
      <c r="G1165" t="s">
        <v>8</v>
      </c>
      <c r="H1165" t="s">
        <v>9</v>
      </c>
      <c r="I1165" t="s">
        <v>28</v>
      </c>
      <c r="J1165" t="s">
        <v>16</v>
      </c>
      <c r="K1165" t="s">
        <v>17</v>
      </c>
      <c r="L1165" t="s">
        <v>18</v>
      </c>
      <c r="M1165" s="13" t="str">
        <f>VLOOKUP($L$2:$L$2367,Agenumeric!$A$1:$B$6,2,FALSE)</f>
        <v>45_54</v>
      </c>
      <c r="N1165" s="13">
        <f t="shared" si="91"/>
        <v>0</v>
      </c>
      <c r="O1165" s="13" t="str">
        <f t="shared" si="92"/>
        <v>Weekday</v>
      </c>
      <c r="P1165" s="13">
        <f t="shared" si="93"/>
        <v>8</v>
      </c>
      <c r="Q1165" s="13" t="str">
        <f t="shared" si="94"/>
        <v>Morning</v>
      </c>
      <c r="R1165" t="str">
        <f>IFERROR(IF(H1165="conversion",VLOOKUP($A$2:$A$2367,Retargeting!$A$2:$B$1703,2,FALSE),""),"No")</f>
        <v/>
      </c>
      <c r="S1165" t="str">
        <f>IFERROR(IF(H1165="conversion",VLOOKUP($A$2:$A$2367,Prospecting!$A$2:$B$427,2,FALSE),""),"No")</f>
        <v/>
      </c>
    </row>
    <row r="1166" spans="1:19" x14ac:dyDescent="0.2">
      <c r="A1166">
        <v>121</v>
      </c>
      <c r="B1166" s="1">
        <v>43487.770833333336</v>
      </c>
      <c r="C1166" s="7">
        <f t="shared" si="90"/>
        <v>3</v>
      </c>
      <c r="D1166" s="1" t="str">
        <f>VLOOKUP($C$2:$C$2367,Weekday!$A$1:$B$8,2,FALSE)</f>
        <v>Tuesday</v>
      </c>
      <c r="E1166" t="s">
        <v>351</v>
      </c>
      <c r="F1166" t="s">
        <v>346</v>
      </c>
      <c r="G1166" t="s">
        <v>8</v>
      </c>
      <c r="H1166" t="s">
        <v>9</v>
      </c>
      <c r="I1166" t="s">
        <v>39</v>
      </c>
      <c r="J1166" t="s">
        <v>16</v>
      </c>
      <c r="K1166" t="s">
        <v>17</v>
      </c>
      <c r="L1166" t="s">
        <v>18</v>
      </c>
      <c r="M1166" s="13" t="str">
        <f>VLOOKUP($L$2:$L$2367,Agenumeric!$A$1:$B$6,2,FALSE)</f>
        <v>45_54</v>
      </c>
      <c r="N1166" s="13">
        <f t="shared" si="91"/>
        <v>0</v>
      </c>
      <c r="O1166" s="13" t="str">
        <f t="shared" si="92"/>
        <v>Weekday</v>
      </c>
      <c r="P1166" s="13">
        <f t="shared" si="93"/>
        <v>18</v>
      </c>
      <c r="Q1166" s="13" t="str">
        <f t="shared" si="94"/>
        <v>Evening</v>
      </c>
      <c r="R1166" t="str">
        <f>IFERROR(IF(H1166="conversion",VLOOKUP($A$2:$A$2367,Retargeting!$A$2:$B$1703,2,FALSE),""),"No")</f>
        <v/>
      </c>
      <c r="S1166" t="str">
        <f>IFERROR(IF(H1166="conversion",VLOOKUP($A$2:$A$2367,Prospecting!$A$2:$B$427,2,FALSE),""),"No")</f>
        <v/>
      </c>
    </row>
    <row r="1167" spans="1:19" x14ac:dyDescent="0.2">
      <c r="A1167">
        <v>121</v>
      </c>
      <c r="B1167" s="1">
        <v>43482.577777777777</v>
      </c>
      <c r="C1167" s="7">
        <f t="shared" si="90"/>
        <v>5</v>
      </c>
      <c r="D1167" s="1" t="str">
        <f>VLOOKUP($C$2:$C$2367,Weekday!$A$1:$B$8,2,FALSE)</f>
        <v>Thursday</v>
      </c>
      <c r="E1167" t="s">
        <v>351</v>
      </c>
      <c r="F1167" t="s">
        <v>346</v>
      </c>
      <c r="G1167" t="s">
        <v>8</v>
      </c>
      <c r="H1167" t="s">
        <v>9</v>
      </c>
      <c r="I1167" t="s">
        <v>39</v>
      </c>
      <c r="J1167" t="s">
        <v>16</v>
      </c>
      <c r="K1167" t="s">
        <v>17</v>
      </c>
      <c r="L1167" t="s">
        <v>18</v>
      </c>
      <c r="M1167" s="13" t="str">
        <f>VLOOKUP($L$2:$L$2367,Agenumeric!$A$1:$B$6,2,FALSE)</f>
        <v>45_54</v>
      </c>
      <c r="N1167" s="13">
        <f t="shared" si="91"/>
        <v>0</v>
      </c>
      <c r="O1167" s="13" t="str">
        <f t="shared" si="92"/>
        <v>Weekday</v>
      </c>
      <c r="P1167" s="13">
        <f t="shared" si="93"/>
        <v>13</v>
      </c>
      <c r="Q1167" s="13" t="str">
        <f t="shared" si="94"/>
        <v>Afternoon</v>
      </c>
      <c r="R1167" t="str">
        <f>IFERROR(IF(H1167="conversion",VLOOKUP($A$2:$A$2367,Retargeting!$A$2:$B$1703,2,FALSE),""),"No")</f>
        <v/>
      </c>
      <c r="S1167" t="str">
        <f>IFERROR(IF(H1167="conversion",VLOOKUP($A$2:$A$2367,Prospecting!$A$2:$B$427,2,FALSE),""),"No")</f>
        <v/>
      </c>
    </row>
    <row r="1168" spans="1:19" x14ac:dyDescent="0.2">
      <c r="A1168">
        <v>121</v>
      </c>
      <c r="B1168" s="1">
        <v>43489.63958333333</v>
      </c>
      <c r="C1168" s="7">
        <f t="shared" si="90"/>
        <v>5</v>
      </c>
      <c r="D1168" s="1" t="str">
        <f>VLOOKUP($C$2:$C$2367,Weekday!$A$1:$B$8,2,FALSE)</f>
        <v>Thursday</v>
      </c>
      <c r="E1168" t="s">
        <v>351</v>
      </c>
      <c r="F1168" t="s">
        <v>346</v>
      </c>
      <c r="G1168" t="s">
        <v>8</v>
      </c>
      <c r="H1168" t="s">
        <v>9</v>
      </c>
      <c r="I1168" t="s">
        <v>39</v>
      </c>
      <c r="J1168" t="s">
        <v>16</v>
      </c>
      <c r="K1168" t="s">
        <v>17</v>
      </c>
      <c r="L1168" t="s">
        <v>18</v>
      </c>
      <c r="M1168" s="13" t="str">
        <f>VLOOKUP($L$2:$L$2367,Agenumeric!$A$1:$B$6,2,FALSE)</f>
        <v>45_54</v>
      </c>
      <c r="N1168" s="13">
        <f t="shared" si="91"/>
        <v>0</v>
      </c>
      <c r="O1168" s="13" t="str">
        <f t="shared" si="92"/>
        <v>Weekday</v>
      </c>
      <c r="P1168" s="13">
        <f t="shared" si="93"/>
        <v>15</v>
      </c>
      <c r="Q1168" s="13" t="str">
        <f t="shared" si="94"/>
        <v>Afternoon</v>
      </c>
      <c r="R1168" t="str">
        <f>IFERROR(IF(H1168="conversion",VLOOKUP($A$2:$A$2367,Retargeting!$A$2:$B$1703,2,FALSE),""),"No")</f>
        <v/>
      </c>
      <c r="S1168" t="str">
        <f>IFERROR(IF(H1168="conversion",VLOOKUP($A$2:$A$2367,Prospecting!$A$2:$B$427,2,FALSE),""),"No")</f>
        <v/>
      </c>
    </row>
    <row r="1169" spans="1:19" x14ac:dyDescent="0.2">
      <c r="A1169" s="2">
        <v>121</v>
      </c>
      <c r="B1169" s="3">
        <v>43494.46597222222</v>
      </c>
      <c r="C1169" s="7">
        <f t="shared" si="90"/>
        <v>3</v>
      </c>
      <c r="D1169" s="1" t="str">
        <f>VLOOKUP($C$2:$C$2367,Weekday!$A$1:$B$8,2,FALSE)</f>
        <v>Tuesday</v>
      </c>
      <c r="E1169" s="2" t="s">
        <v>351</v>
      </c>
      <c r="F1169" s="2" t="s">
        <v>348</v>
      </c>
      <c r="G1169" s="2" t="s">
        <v>8</v>
      </c>
      <c r="H1169" s="2" t="s">
        <v>14</v>
      </c>
      <c r="I1169" s="2" t="s">
        <v>39</v>
      </c>
      <c r="J1169" s="2" t="s">
        <v>22</v>
      </c>
      <c r="K1169" s="2" t="s">
        <v>17</v>
      </c>
      <c r="L1169" s="2" t="s">
        <v>18</v>
      </c>
      <c r="M1169" s="13" t="str">
        <f>VLOOKUP($L$2:$L$2367,Agenumeric!$A$1:$B$6,2,FALSE)</f>
        <v>45_54</v>
      </c>
      <c r="N1169" s="13">
        <f t="shared" si="91"/>
        <v>0</v>
      </c>
      <c r="O1169" s="13" t="str">
        <f t="shared" si="92"/>
        <v>Weekday</v>
      </c>
      <c r="P1169" s="13">
        <f t="shared" si="93"/>
        <v>11</v>
      </c>
      <c r="Q1169" s="13" t="str">
        <f t="shared" si="94"/>
        <v>Morning</v>
      </c>
      <c r="R1169" t="str">
        <f>IFERROR(IF(H1169="conversion",VLOOKUP($A$2:$A$2367,Retargeting!$A$2:$B$1703,2,FALSE),""),"No")</f>
        <v>Yes</v>
      </c>
      <c r="S1169" t="str">
        <f>IFERROR(IF(H1169="conversion",VLOOKUP($A$2:$A$2367,Prospecting!$A$2:$B$427,2,FALSE),""),"No")</f>
        <v>Yes</v>
      </c>
    </row>
    <row r="1170" spans="1:19" x14ac:dyDescent="0.2">
      <c r="A1170">
        <v>122</v>
      </c>
      <c r="B1170" s="1">
        <v>43484.538888888892</v>
      </c>
      <c r="C1170" s="7">
        <f t="shared" si="90"/>
        <v>7</v>
      </c>
      <c r="D1170" s="1" t="str">
        <f>VLOOKUP($C$2:$C$2367,Weekday!$A$1:$B$8,2,FALSE)</f>
        <v>Saturday</v>
      </c>
      <c r="E1170" t="s">
        <v>351</v>
      </c>
      <c r="F1170" t="s">
        <v>347</v>
      </c>
      <c r="G1170" t="s">
        <v>19</v>
      </c>
      <c r="H1170" t="s">
        <v>20</v>
      </c>
      <c r="I1170" t="s">
        <v>47</v>
      </c>
      <c r="J1170" t="s">
        <v>22</v>
      </c>
      <c r="K1170" t="s">
        <v>17</v>
      </c>
      <c r="L1170" t="s">
        <v>18</v>
      </c>
      <c r="M1170" s="13" t="str">
        <f>VLOOKUP($L$2:$L$2367,Agenumeric!$A$1:$B$6,2,FALSE)</f>
        <v>45_54</v>
      </c>
      <c r="N1170" s="13">
        <f t="shared" si="91"/>
        <v>0</v>
      </c>
      <c r="O1170" s="13" t="str">
        <f t="shared" si="92"/>
        <v>Weekend</v>
      </c>
      <c r="P1170" s="13">
        <f t="shared" si="93"/>
        <v>12</v>
      </c>
      <c r="Q1170" s="13" t="str">
        <f t="shared" si="94"/>
        <v>Afternoon</v>
      </c>
      <c r="R1170" t="str">
        <f>IFERROR(IF(H1170="conversion",VLOOKUP($A$2:$A$2367,Retargeting!$A$2:$B$1703,2,FALSE),""),"No")</f>
        <v/>
      </c>
      <c r="S1170" t="str">
        <f>IFERROR(IF(H1170="conversion",VLOOKUP($A$2:$A$2367,Prospecting!$A$2:$B$427,2,FALSE),""),"No")</f>
        <v/>
      </c>
    </row>
    <row r="1171" spans="1:19" x14ac:dyDescent="0.2">
      <c r="A1171" s="2">
        <v>122</v>
      </c>
      <c r="B1171" s="3">
        <v>43486.420138888891</v>
      </c>
      <c r="C1171" s="7">
        <f t="shared" si="90"/>
        <v>2</v>
      </c>
      <c r="D1171" s="1" t="str">
        <f>VLOOKUP($C$2:$C$2367,Weekday!$A$1:$B$8,2,FALSE)</f>
        <v>Monday</v>
      </c>
      <c r="E1171" s="2" t="s">
        <v>351</v>
      </c>
      <c r="F1171" s="2" t="s">
        <v>348</v>
      </c>
      <c r="G1171" s="2" t="s">
        <v>19</v>
      </c>
      <c r="H1171" s="2" t="s">
        <v>14</v>
      </c>
      <c r="I1171" s="2" t="s">
        <v>47</v>
      </c>
      <c r="J1171" s="2" t="s">
        <v>22</v>
      </c>
      <c r="K1171" s="2" t="s">
        <v>17</v>
      </c>
      <c r="L1171" s="2" t="s">
        <v>18</v>
      </c>
      <c r="M1171" s="13" t="str">
        <f>VLOOKUP($L$2:$L$2367,Agenumeric!$A$1:$B$6,2,FALSE)</f>
        <v>45_54</v>
      </c>
      <c r="N1171" s="13">
        <f t="shared" si="91"/>
        <v>0</v>
      </c>
      <c r="O1171" s="13" t="str">
        <f t="shared" si="92"/>
        <v>Weekday</v>
      </c>
      <c r="P1171" s="13">
        <f t="shared" si="93"/>
        <v>10</v>
      </c>
      <c r="Q1171" s="13" t="str">
        <f t="shared" si="94"/>
        <v>Morning</v>
      </c>
      <c r="R1171" t="str">
        <f>IFERROR(IF(H1171="conversion",VLOOKUP($A$2:$A$2367,Retargeting!$A$2:$B$1703,2,FALSE),""),"No")</f>
        <v>No</v>
      </c>
      <c r="S1171" t="str">
        <f>IFERROR(IF(H1171="conversion",VLOOKUP($A$2:$A$2367,Prospecting!$A$2:$B$427,2,FALSE),""),"No")</f>
        <v>Yes</v>
      </c>
    </row>
    <row r="1172" spans="1:19" x14ac:dyDescent="0.2">
      <c r="A1172">
        <v>123</v>
      </c>
      <c r="B1172" s="1">
        <v>43472.584722222222</v>
      </c>
      <c r="C1172" s="7">
        <f t="shared" si="90"/>
        <v>2</v>
      </c>
      <c r="D1172" s="1" t="str">
        <f>VLOOKUP($C$2:$C$2367,Weekday!$A$1:$B$8,2,FALSE)</f>
        <v>Monday</v>
      </c>
      <c r="E1172" t="s">
        <v>351</v>
      </c>
      <c r="F1172" t="s">
        <v>347</v>
      </c>
      <c r="G1172" t="s">
        <v>8</v>
      </c>
      <c r="H1172" t="s">
        <v>9</v>
      </c>
      <c r="I1172" t="s">
        <v>226</v>
      </c>
      <c r="J1172" t="s">
        <v>22</v>
      </c>
      <c r="K1172" t="s">
        <v>12</v>
      </c>
      <c r="L1172" t="s">
        <v>13</v>
      </c>
      <c r="M1172" s="13" t="str">
        <f>VLOOKUP($L$2:$L$2367,Agenumeric!$A$1:$B$6,2,FALSE)</f>
        <v>25_34</v>
      </c>
      <c r="N1172" s="13">
        <f t="shared" si="91"/>
        <v>0</v>
      </c>
      <c r="O1172" s="13" t="str">
        <f t="shared" si="92"/>
        <v>Weekday</v>
      </c>
      <c r="P1172" s="13">
        <f t="shared" si="93"/>
        <v>14</v>
      </c>
      <c r="Q1172" s="13" t="str">
        <f t="shared" si="94"/>
        <v>Afternoon</v>
      </c>
      <c r="R1172" t="str">
        <f>IFERROR(IF(H1172="conversion",VLOOKUP($A$2:$A$2367,Retargeting!$A$2:$B$1703,2,FALSE),""),"No")</f>
        <v/>
      </c>
      <c r="S1172" t="str">
        <f>IFERROR(IF(H1172="conversion",VLOOKUP($A$2:$A$2367,Prospecting!$A$2:$B$427,2,FALSE),""),"No")</f>
        <v/>
      </c>
    </row>
    <row r="1173" spans="1:19" x14ac:dyDescent="0.2">
      <c r="A1173">
        <v>123</v>
      </c>
      <c r="B1173" s="1">
        <v>43469.397916666669</v>
      </c>
      <c r="C1173" s="7">
        <f t="shared" si="90"/>
        <v>6</v>
      </c>
      <c r="D1173" s="1" t="str">
        <f>VLOOKUP($C$2:$C$2367,Weekday!$A$1:$B$8,2,FALSE)</f>
        <v>Friday</v>
      </c>
      <c r="E1173" t="s">
        <v>351</v>
      </c>
      <c r="F1173" t="s">
        <v>347</v>
      </c>
      <c r="G1173" t="s">
        <v>8</v>
      </c>
      <c r="H1173" t="s">
        <v>25</v>
      </c>
      <c r="I1173" t="s">
        <v>47</v>
      </c>
      <c r="J1173" t="s">
        <v>16</v>
      </c>
      <c r="K1173" t="s">
        <v>12</v>
      </c>
      <c r="L1173" t="s">
        <v>13</v>
      </c>
      <c r="M1173" s="13" t="str">
        <f>VLOOKUP($L$2:$L$2367,Agenumeric!$A$1:$B$6,2,FALSE)</f>
        <v>25_34</v>
      </c>
      <c r="N1173" s="13">
        <f t="shared" si="91"/>
        <v>0</v>
      </c>
      <c r="O1173" s="13" t="str">
        <f t="shared" si="92"/>
        <v>Weekday</v>
      </c>
      <c r="P1173" s="13">
        <f t="shared" si="93"/>
        <v>9</v>
      </c>
      <c r="Q1173" s="13" t="str">
        <f t="shared" si="94"/>
        <v>Morning</v>
      </c>
      <c r="R1173" t="str">
        <f>IFERROR(IF(H1173="conversion",VLOOKUP($A$2:$A$2367,Retargeting!$A$2:$B$1703,2,FALSE),""),"No")</f>
        <v/>
      </c>
      <c r="S1173" t="str">
        <f>IFERROR(IF(H1173="conversion",VLOOKUP($A$2:$A$2367,Prospecting!$A$2:$B$427,2,FALSE),""),"No")</f>
        <v/>
      </c>
    </row>
    <row r="1174" spans="1:19" x14ac:dyDescent="0.2">
      <c r="A1174">
        <v>123</v>
      </c>
      <c r="B1174" s="1">
        <v>43469.4</v>
      </c>
      <c r="C1174" s="7">
        <f t="shared" si="90"/>
        <v>6</v>
      </c>
      <c r="D1174" s="1" t="str">
        <f>VLOOKUP($C$2:$C$2367,Weekday!$A$1:$B$8,2,FALSE)</f>
        <v>Friday</v>
      </c>
      <c r="E1174" t="s">
        <v>351</v>
      </c>
      <c r="F1174" t="s">
        <v>347</v>
      </c>
      <c r="G1174" t="s">
        <v>8</v>
      </c>
      <c r="H1174" t="s">
        <v>9</v>
      </c>
      <c r="I1174" t="s">
        <v>47</v>
      </c>
      <c r="J1174" t="s">
        <v>16</v>
      </c>
      <c r="K1174" t="s">
        <v>12</v>
      </c>
      <c r="L1174" t="s">
        <v>13</v>
      </c>
      <c r="M1174" s="13" t="str">
        <f>VLOOKUP($L$2:$L$2367,Agenumeric!$A$1:$B$6,2,FALSE)</f>
        <v>25_34</v>
      </c>
      <c r="N1174" s="13">
        <f t="shared" si="91"/>
        <v>0</v>
      </c>
      <c r="O1174" s="13" t="str">
        <f t="shared" si="92"/>
        <v>Weekday</v>
      </c>
      <c r="P1174" s="13">
        <f t="shared" si="93"/>
        <v>9</v>
      </c>
      <c r="Q1174" s="13" t="str">
        <f t="shared" si="94"/>
        <v>Morning</v>
      </c>
      <c r="R1174" t="str">
        <f>IFERROR(IF(H1174="conversion",VLOOKUP($A$2:$A$2367,Retargeting!$A$2:$B$1703,2,FALSE),""),"No")</f>
        <v/>
      </c>
      <c r="S1174" t="str">
        <f>IFERROR(IF(H1174="conversion",VLOOKUP($A$2:$A$2367,Prospecting!$A$2:$B$427,2,FALSE),""),"No")</f>
        <v/>
      </c>
    </row>
    <row r="1175" spans="1:19" x14ac:dyDescent="0.2">
      <c r="A1175">
        <v>123</v>
      </c>
      <c r="B1175" s="1">
        <v>43474.469444444447</v>
      </c>
      <c r="C1175" s="7">
        <f t="shared" si="90"/>
        <v>4</v>
      </c>
      <c r="D1175" s="1" t="str">
        <f>VLOOKUP($C$2:$C$2367,Weekday!$A$1:$B$8,2,FALSE)</f>
        <v>Wednesday</v>
      </c>
      <c r="E1175" t="s">
        <v>351</v>
      </c>
      <c r="F1175" t="s">
        <v>347</v>
      </c>
      <c r="G1175" t="s">
        <v>8</v>
      </c>
      <c r="H1175" t="s">
        <v>9</v>
      </c>
      <c r="I1175" t="s">
        <v>30</v>
      </c>
      <c r="J1175" t="s">
        <v>16</v>
      </c>
      <c r="K1175" t="s">
        <v>12</v>
      </c>
      <c r="L1175" t="s">
        <v>13</v>
      </c>
      <c r="M1175" s="13" t="str">
        <f>VLOOKUP($L$2:$L$2367,Agenumeric!$A$1:$B$6,2,FALSE)</f>
        <v>25_34</v>
      </c>
      <c r="N1175" s="13" t="str">
        <f t="shared" si="91"/>
        <v>yes</v>
      </c>
      <c r="O1175" s="13" t="str">
        <f t="shared" si="92"/>
        <v>Weekday</v>
      </c>
      <c r="P1175" s="13">
        <f t="shared" si="93"/>
        <v>11</v>
      </c>
      <c r="Q1175" s="13" t="str">
        <f t="shared" si="94"/>
        <v>Morning</v>
      </c>
      <c r="R1175" t="str">
        <f>IFERROR(IF(H1175="conversion",VLOOKUP($A$2:$A$2367,Retargeting!$A$2:$B$1703,2,FALSE),""),"No")</f>
        <v/>
      </c>
      <c r="S1175" t="str">
        <f>IFERROR(IF(H1175="conversion",VLOOKUP($A$2:$A$2367,Prospecting!$A$2:$B$427,2,FALSE),""),"No")</f>
        <v/>
      </c>
    </row>
    <row r="1176" spans="1:19" x14ac:dyDescent="0.2">
      <c r="A1176">
        <v>123</v>
      </c>
      <c r="B1176" s="1">
        <v>43473.604861111111</v>
      </c>
      <c r="C1176" s="7">
        <f t="shared" si="90"/>
        <v>3</v>
      </c>
      <c r="D1176" s="1" t="str">
        <f>VLOOKUP($C$2:$C$2367,Weekday!$A$1:$B$8,2,FALSE)</f>
        <v>Tuesday</v>
      </c>
      <c r="E1176" t="s">
        <v>351</v>
      </c>
      <c r="F1176" t="s">
        <v>347</v>
      </c>
      <c r="G1176" t="s">
        <v>8</v>
      </c>
      <c r="H1176" t="s">
        <v>9</v>
      </c>
      <c r="I1176" t="s">
        <v>37</v>
      </c>
      <c r="J1176" t="s">
        <v>16</v>
      </c>
      <c r="K1176" t="s">
        <v>12</v>
      </c>
      <c r="L1176" t="s">
        <v>13</v>
      </c>
      <c r="M1176" s="13" t="str">
        <f>VLOOKUP($L$2:$L$2367,Agenumeric!$A$1:$B$6,2,FALSE)</f>
        <v>25_34</v>
      </c>
      <c r="N1176" s="13">
        <f t="shared" si="91"/>
        <v>0</v>
      </c>
      <c r="O1176" s="13" t="str">
        <f t="shared" si="92"/>
        <v>Weekday</v>
      </c>
      <c r="P1176" s="13">
        <f t="shared" si="93"/>
        <v>14</v>
      </c>
      <c r="Q1176" s="13" t="str">
        <f t="shared" si="94"/>
        <v>Afternoon</v>
      </c>
      <c r="R1176" t="str">
        <f>IFERROR(IF(H1176="conversion",VLOOKUP($A$2:$A$2367,Retargeting!$A$2:$B$1703,2,FALSE),""),"No")</f>
        <v/>
      </c>
      <c r="S1176" t="str">
        <f>IFERROR(IF(H1176="conversion",VLOOKUP($A$2:$A$2367,Prospecting!$A$2:$B$427,2,FALSE),""),"No")</f>
        <v/>
      </c>
    </row>
    <row r="1177" spans="1:19" x14ac:dyDescent="0.2">
      <c r="A1177" s="2">
        <v>123</v>
      </c>
      <c r="B1177" s="3">
        <v>43479.495138888888</v>
      </c>
      <c r="C1177" s="7">
        <f t="shared" si="90"/>
        <v>2</v>
      </c>
      <c r="D1177" s="1" t="str">
        <f>VLOOKUP($C$2:$C$2367,Weekday!$A$1:$B$8,2,FALSE)</f>
        <v>Monday</v>
      </c>
      <c r="E1177" s="2" t="s">
        <v>351</v>
      </c>
      <c r="F1177" s="2" t="s">
        <v>348</v>
      </c>
      <c r="G1177" s="2" t="s">
        <v>8</v>
      </c>
      <c r="H1177" s="2" t="s">
        <v>14</v>
      </c>
      <c r="I1177" s="2" t="s">
        <v>30</v>
      </c>
      <c r="J1177" s="2" t="s">
        <v>16</v>
      </c>
      <c r="K1177" s="2" t="s">
        <v>12</v>
      </c>
      <c r="L1177" s="2" t="s">
        <v>13</v>
      </c>
      <c r="M1177" s="13" t="str">
        <f>VLOOKUP($L$2:$L$2367,Agenumeric!$A$1:$B$6,2,FALSE)</f>
        <v>25_34</v>
      </c>
      <c r="N1177" s="13" t="str">
        <f t="shared" si="91"/>
        <v>yes</v>
      </c>
      <c r="O1177" s="13" t="str">
        <f t="shared" si="92"/>
        <v>Weekday</v>
      </c>
      <c r="P1177" s="13">
        <f t="shared" si="93"/>
        <v>11</v>
      </c>
      <c r="Q1177" s="13" t="str">
        <f t="shared" si="94"/>
        <v>Morning</v>
      </c>
      <c r="R1177" t="str">
        <f>IFERROR(IF(H1177="conversion",VLOOKUP($A$2:$A$2367,Retargeting!$A$2:$B$1703,2,FALSE),""),"No")</f>
        <v>No</v>
      </c>
      <c r="S1177" t="str">
        <f>IFERROR(IF(H1177="conversion",VLOOKUP($A$2:$A$2367,Prospecting!$A$2:$B$427,2,FALSE),""),"No")</f>
        <v>Yes</v>
      </c>
    </row>
    <row r="1178" spans="1:19" x14ac:dyDescent="0.2">
      <c r="A1178">
        <v>124</v>
      </c>
      <c r="B1178" s="1">
        <v>43487.579861111109</v>
      </c>
      <c r="C1178" s="7">
        <f t="shared" si="90"/>
        <v>3</v>
      </c>
      <c r="D1178" s="1" t="str">
        <f>VLOOKUP($C$2:$C$2367,Weekday!$A$1:$B$8,2,FALSE)</f>
        <v>Tuesday</v>
      </c>
      <c r="E1178" t="s">
        <v>351</v>
      </c>
      <c r="F1178" t="s">
        <v>347</v>
      </c>
      <c r="G1178" t="s">
        <v>8</v>
      </c>
      <c r="H1178" t="s">
        <v>20</v>
      </c>
      <c r="I1178" t="s">
        <v>47</v>
      </c>
      <c r="J1178" t="s">
        <v>16</v>
      </c>
      <c r="K1178" t="s">
        <v>17</v>
      </c>
      <c r="L1178" t="s">
        <v>18</v>
      </c>
      <c r="M1178" s="13" t="str">
        <f>VLOOKUP($L$2:$L$2367,Agenumeric!$A$1:$B$6,2,FALSE)</f>
        <v>45_54</v>
      </c>
      <c r="N1178" s="13">
        <f t="shared" si="91"/>
        <v>0</v>
      </c>
      <c r="O1178" s="13" t="str">
        <f t="shared" si="92"/>
        <v>Weekday</v>
      </c>
      <c r="P1178" s="13">
        <f t="shared" si="93"/>
        <v>13</v>
      </c>
      <c r="Q1178" s="13" t="str">
        <f t="shared" si="94"/>
        <v>Afternoon</v>
      </c>
      <c r="R1178" t="str">
        <f>IFERROR(IF(H1178="conversion",VLOOKUP($A$2:$A$2367,Retargeting!$A$2:$B$1703,2,FALSE),""),"No")</f>
        <v/>
      </c>
      <c r="S1178" t="str">
        <f>IFERROR(IF(H1178="conversion",VLOOKUP($A$2:$A$2367,Prospecting!$A$2:$B$427,2,FALSE),""),"No")</f>
        <v/>
      </c>
    </row>
    <row r="1179" spans="1:19" x14ac:dyDescent="0.2">
      <c r="A1179" s="2">
        <v>124</v>
      </c>
      <c r="B1179" s="3">
        <v>43487.584722222222</v>
      </c>
      <c r="C1179" s="7">
        <f t="shared" si="90"/>
        <v>3</v>
      </c>
      <c r="D1179" s="1" t="str">
        <f>VLOOKUP($C$2:$C$2367,Weekday!$A$1:$B$8,2,FALSE)</f>
        <v>Tuesday</v>
      </c>
      <c r="E1179" s="2" t="s">
        <v>351</v>
      </c>
      <c r="F1179" s="2" t="s">
        <v>348</v>
      </c>
      <c r="G1179" s="2" t="s">
        <v>8</v>
      </c>
      <c r="H1179" s="2" t="s">
        <v>14</v>
      </c>
      <c r="I1179" s="2" t="s">
        <v>47</v>
      </c>
      <c r="J1179" s="2" t="s">
        <v>16</v>
      </c>
      <c r="K1179" s="2" t="s">
        <v>17</v>
      </c>
      <c r="L1179" s="2" t="s">
        <v>18</v>
      </c>
      <c r="M1179" s="13" t="str">
        <f>VLOOKUP($L$2:$L$2367,Agenumeric!$A$1:$B$6,2,FALSE)</f>
        <v>45_54</v>
      </c>
      <c r="N1179" s="13">
        <f t="shared" si="91"/>
        <v>0</v>
      </c>
      <c r="O1179" s="13" t="str">
        <f t="shared" si="92"/>
        <v>Weekday</v>
      </c>
      <c r="P1179" s="13">
        <f t="shared" si="93"/>
        <v>14</v>
      </c>
      <c r="Q1179" s="13" t="str">
        <f t="shared" si="94"/>
        <v>Afternoon</v>
      </c>
      <c r="R1179" t="str">
        <f>IFERROR(IF(H1179="conversion",VLOOKUP($A$2:$A$2367,Retargeting!$A$2:$B$1703,2,FALSE),""),"No")</f>
        <v>No</v>
      </c>
      <c r="S1179" t="str">
        <f>IFERROR(IF(H1179="conversion",VLOOKUP($A$2:$A$2367,Prospecting!$A$2:$B$427,2,FALSE),""),"No")</f>
        <v>Yes</v>
      </c>
    </row>
    <row r="1180" spans="1:19" x14ac:dyDescent="0.2">
      <c r="A1180">
        <v>125</v>
      </c>
      <c r="B1180" s="1">
        <v>43468.127083333333</v>
      </c>
      <c r="C1180" s="7">
        <f t="shared" si="90"/>
        <v>5</v>
      </c>
      <c r="D1180" s="1" t="str">
        <f>VLOOKUP($C$2:$C$2367,Weekday!$A$1:$B$8,2,FALSE)</f>
        <v>Thursday</v>
      </c>
      <c r="E1180" t="s">
        <v>351</v>
      </c>
      <c r="F1180" t="s">
        <v>347</v>
      </c>
      <c r="G1180" t="s">
        <v>8</v>
      </c>
      <c r="H1180" t="s">
        <v>25</v>
      </c>
      <c r="I1180" t="s">
        <v>169</v>
      </c>
      <c r="J1180" t="s">
        <v>7</v>
      </c>
      <c r="K1180" t="s">
        <v>17</v>
      </c>
      <c r="L1180" t="s">
        <v>18</v>
      </c>
      <c r="M1180" s="13" t="str">
        <f>VLOOKUP($L$2:$L$2367,Agenumeric!$A$1:$B$6,2,FALSE)</f>
        <v>45_54</v>
      </c>
      <c r="N1180" s="13">
        <f t="shared" si="91"/>
        <v>0</v>
      </c>
      <c r="O1180" s="13" t="str">
        <f t="shared" si="92"/>
        <v>Weekday</v>
      </c>
      <c r="P1180" s="13">
        <f t="shared" si="93"/>
        <v>3</v>
      </c>
      <c r="Q1180" s="13" t="str">
        <f t="shared" si="94"/>
        <v>Evening</v>
      </c>
      <c r="R1180" t="str">
        <f>IFERROR(IF(H1180="conversion",VLOOKUP($A$2:$A$2367,Retargeting!$A$2:$B$1703,2,FALSE),""),"No")</f>
        <v/>
      </c>
      <c r="S1180" t="str">
        <f>IFERROR(IF(H1180="conversion",VLOOKUP($A$2:$A$2367,Prospecting!$A$2:$B$427,2,FALSE),""),"No")</f>
        <v/>
      </c>
    </row>
    <row r="1181" spans="1:19" x14ac:dyDescent="0.2">
      <c r="A1181">
        <v>125</v>
      </c>
      <c r="B1181" s="1">
        <v>43468.128472222219</v>
      </c>
      <c r="C1181" s="7">
        <f t="shared" si="90"/>
        <v>5</v>
      </c>
      <c r="D1181" s="1" t="str">
        <f>VLOOKUP($C$2:$C$2367,Weekday!$A$1:$B$8,2,FALSE)</f>
        <v>Thursday</v>
      </c>
      <c r="E1181" t="s">
        <v>351</v>
      </c>
      <c r="F1181" t="s">
        <v>347</v>
      </c>
      <c r="G1181" t="s">
        <v>8</v>
      </c>
      <c r="H1181" t="s">
        <v>9</v>
      </c>
      <c r="I1181" t="s">
        <v>169</v>
      </c>
      <c r="J1181" t="s">
        <v>7</v>
      </c>
      <c r="K1181" t="s">
        <v>17</v>
      </c>
      <c r="L1181" t="s">
        <v>18</v>
      </c>
      <c r="M1181" s="13" t="str">
        <f>VLOOKUP($L$2:$L$2367,Agenumeric!$A$1:$B$6,2,FALSE)</f>
        <v>45_54</v>
      </c>
      <c r="N1181" s="13">
        <f t="shared" si="91"/>
        <v>0</v>
      </c>
      <c r="O1181" s="13" t="str">
        <f t="shared" si="92"/>
        <v>Weekday</v>
      </c>
      <c r="P1181" s="13">
        <f t="shared" si="93"/>
        <v>3</v>
      </c>
      <c r="Q1181" s="13" t="str">
        <f t="shared" si="94"/>
        <v>Evening</v>
      </c>
      <c r="R1181" t="str">
        <f>IFERROR(IF(H1181="conversion",VLOOKUP($A$2:$A$2367,Retargeting!$A$2:$B$1703,2,FALSE),""),"No")</f>
        <v/>
      </c>
      <c r="S1181" t="str">
        <f>IFERROR(IF(H1181="conversion",VLOOKUP($A$2:$A$2367,Prospecting!$A$2:$B$427,2,FALSE),""),"No")</f>
        <v/>
      </c>
    </row>
    <row r="1182" spans="1:19" x14ac:dyDescent="0.2">
      <c r="A1182">
        <v>125</v>
      </c>
      <c r="B1182" s="1">
        <v>43468.129861111112</v>
      </c>
      <c r="C1182" s="7">
        <f t="shared" si="90"/>
        <v>5</v>
      </c>
      <c r="D1182" s="1" t="str">
        <f>VLOOKUP($C$2:$C$2367,Weekday!$A$1:$B$8,2,FALSE)</f>
        <v>Thursday</v>
      </c>
      <c r="E1182" t="s">
        <v>351</v>
      </c>
      <c r="F1182" t="s">
        <v>347</v>
      </c>
      <c r="G1182" t="s">
        <v>8</v>
      </c>
      <c r="H1182" t="s">
        <v>9</v>
      </c>
      <c r="I1182" t="s">
        <v>169</v>
      </c>
      <c r="J1182" t="s">
        <v>7</v>
      </c>
      <c r="K1182" t="s">
        <v>17</v>
      </c>
      <c r="L1182" t="s">
        <v>18</v>
      </c>
      <c r="M1182" s="13" t="str">
        <f>VLOOKUP($L$2:$L$2367,Agenumeric!$A$1:$B$6,2,FALSE)</f>
        <v>45_54</v>
      </c>
      <c r="N1182" s="13">
        <f t="shared" si="91"/>
        <v>0</v>
      </c>
      <c r="O1182" s="13" t="str">
        <f t="shared" si="92"/>
        <v>Weekday</v>
      </c>
      <c r="P1182" s="13">
        <f t="shared" si="93"/>
        <v>3</v>
      </c>
      <c r="Q1182" s="13" t="str">
        <f t="shared" si="94"/>
        <v>Evening</v>
      </c>
      <c r="R1182" t="str">
        <f>IFERROR(IF(H1182="conversion",VLOOKUP($A$2:$A$2367,Retargeting!$A$2:$B$1703,2,FALSE),""),"No")</f>
        <v/>
      </c>
      <c r="S1182" t="str">
        <f>IFERROR(IF(H1182="conversion",VLOOKUP($A$2:$A$2367,Prospecting!$A$2:$B$427,2,FALSE),""),"No")</f>
        <v/>
      </c>
    </row>
    <row r="1183" spans="1:19" x14ac:dyDescent="0.2">
      <c r="A1183">
        <v>125</v>
      </c>
      <c r="B1183" s="1">
        <v>43468.12777777778</v>
      </c>
      <c r="C1183" s="7">
        <f t="shared" si="90"/>
        <v>5</v>
      </c>
      <c r="D1183" s="1" t="str">
        <f>VLOOKUP($C$2:$C$2367,Weekday!$A$1:$B$8,2,FALSE)</f>
        <v>Thursday</v>
      </c>
      <c r="E1183" t="s">
        <v>351</v>
      </c>
      <c r="F1183" t="s">
        <v>347</v>
      </c>
      <c r="G1183" t="s">
        <v>8</v>
      </c>
      <c r="H1183" t="s">
        <v>9</v>
      </c>
      <c r="I1183" t="s">
        <v>169</v>
      </c>
      <c r="J1183" t="s">
        <v>7</v>
      </c>
      <c r="K1183" t="s">
        <v>17</v>
      </c>
      <c r="L1183" t="s">
        <v>18</v>
      </c>
      <c r="M1183" s="13" t="str">
        <f>VLOOKUP($L$2:$L$2367,Agenumeric!$A$1:$B$6,2,FALSE)</f>
        <v>45_54</v>
      </c>
      <c r="N1183" s="13">
        <f t="shared" si="91"/>
        <v>0</v>
      </c>
      <c r="O1183" s="13" t="str">
        <f t="shared" si="92"/>
        <v>Weekday</v>
      </c>
      <c r="P1183" s="13">
        <f t="shared" si="93"/>
        <v>3</v>
      </c>
      <c r="Q1183" s="13" t="str">
        <f t="shared" si="94"/>
        <v>Evening</v>
      </c>
      <c r="R1183" t="str">
        <f>IFERROR(IF(H1183="conversion",VLOOKUP($A$2:$A$2367,Retargeting!$A$2:$B$1703,2,FALSE),""),"No")</f>
        <v/>
      </c>
      <c r="S1183" t="str">
        <f>IFERROR(IF(H1183="conversion",VLOOKUP($A$2:$A$2367,Prospecting!$A$2:$B$427,2,FALSE),""),"No")</f>
        <v/>
      </c>
    </row>
    <row r="1184" spans="1:19" x14ac:dyDescent="0.2">
      <c r="A1184">
        <v>125</v>
      </c>
      <c r="B1184" s="1">
        <v>43468.12777777778</v>
      </c>
      <c r="C1184" s="7">
        <f t="shared" si="90"/>
        <v>5</v>
      </c>
      <c r="D1184" s="1" t="str">
        <f>VLOOKUP($C$2:$C$2367,Weekday!$A$1:$B$8,2,FALSE)</f>
        <v>Thursday</v>
      </c>
      <c r="E1184" t="s">
        <v>351</v>
      </c>
      <c r="F1184" t="s">
        <v>347</v>
      </c>
      <c r="G1184" t="s">
        <v>8</v>
      </c>
      <c r="H1184" t="s">
        <v>9</v>
      </c>
      <c r="I1184" t="s">
        <v>169</v>
      </c>
      <c r="J1184" t="s">
        <v>7</v>
      </c>
      <c r="K1184" t="s">
        <v>17</v>
      </c>
      <c r="L1184" t="s">
        <v>18</v>
      </c>
      <c r="M1184" s="13" t="str">
        <f>VLOOKUP($L$2:$L$2367,Agenumeric!$A$1:$B$6,2,FALSE)</f>
        <v>45_54</v>
      </c>
      <c r="N1184" s="13">
        <f t="shared" si="91"/>
        <v>0</v>
      </c>
      <c r="O1184" s="13" t="str">
        <f t="shared" si="92"/>
        <v>Weekday</v>
      </c>
      <c r="P1184" s="13">
        <f t="shared" si="93"/>
        <v>3</v>
      </c>
      <c r="Q1184" s="13" t="str">
        <f t="shared" si="94"/>
        <v>Evening</v>
      </c>
      <c r="R1184" t="str">
        <f>IFERROR(IF(H1184="conversion",VLOOKUP($A$2:$A$2367,Retargeting!$A$2:$B$1703,2,FALSE),""),"No")</f>
        <v/>
      </c>
      <c r="S1184" t="str">
        <f>IFERROR(IF(H1184="conversion",VLOOKUP($A$2:$A$2367,Prospecting!$A$2:$B$427,2,FALSE),""),"No")</f>
        <v/>
      </c>
    </row>
    <row r="1185" spans="1:19" x14ac:dyDescent="0.2">
      <c r="A1185">
        <v>125</v>
      </c>
      <c r="B1185" s="1">
        <v>43468.129166666666</v>
      </c>
      <c r="C1185" s="7">
        <f t="shared" si="90"/>
        <v>5</v>
      </c>
      <c r="D1185" s="1" t="str">
        <f>VLOOKUP($C$2:$C$2367,Weekday!$A$1:$B$8,2,FALSE)</f>
        <v>Thursday</v>
      </c>
      <c r="E1185" t="s">
        <v>351</v>
      </c>
      <c r="F1185" t="s">
        <v>347</v>
      </c>
      <c r="G1185" t="s">
        <v>8</v>
      </c>
      <c r="H1185" t="s">
        <v>9</v>
      </c>
      <c r="I1185" t="s">
        <v>169</v>
      </c>
      <c r="J1185" t="s">
        <v>29</v>
      </c>
      <c r="K1185" t="s">
        <v>17</v>
      </c>
      <c r="L1185" t="s">
        <v>18</v>
      </c>
      <c r="M1185" s="13" t="str">
        <f>VLOOKUP($L$2:$L$2367,Agenumeric!$A$1:$B$6,2,FALSE)</f>
        <v>45_54</v>
      </c>
      <c r="N1185" s="13">
        <f t="shared" si="91"/>
        <v>0</v>
      </c>
      <c r="O1185" s="13" t="str">
        <f t="shared" si="92"/>
        <v>Weekday</v>
      </c>
      <c r="P1185" s="13">
        <f t="shared" si="93"/>
        <v>3</v>
      </c>
      <c r="Q1185" s="13" t="str">
        <f t="shared" si="94"/>
        <v>Evening</v>
      </c>
      <c r="R1185" t="str">
        <f>IFERROR(IF(H1185="conversion",VLOOKUP($A$2:$A$2367,Retargeting!$A$2:$B$1703,2,FALSE),""),"No")</f>
        <v/>
      </c>
      <c r="S1185" t="str">
        <f>IFERROR(IF(H1185="conversion",VLOOKUP($A$2:$A$2367,Prospecting!$A$2:$B$427,2,FALSE),""),"No")</f>
        <v/>
      </c>
    </row>
    <row r="1186" spans="1:19" x14ac:dyDescent="0.2">
      <c r="A1186">
        <v>125</v>
      </c>
      <c r="B1186" s="1">
        <v>43468.128472222219</v>
      </c>
      <c r="C1186" s="7">
        <f t="shared" si="90"/>
        <v>5</v>
      </c>
      <c r="D1186" s="1" t="str">
        <f>VLOOKUP($C$2:$C$2367,Weekday!$A$1:$B$8,2,FALSE)</f>
        <v>Thursday</v>
      </c>
      <c r="E1186" t="s">
        <v>351</v>
      </c>
      <c r="F1186" t="s">
        <v>347</v>
      </c>
      <c r="G1186" t="s">
        <v>8</v>
      </c>
      <c r="H1186" t="s">
        <v>9</v>
      </c>
      <c r="I1186" t="s">
        <v>169</v>
      </c>
      <c r="J1186" t="s">
        <v>7</v>
      </c>
      <c r="K1186" t="s">
        <v>17</v>
      </c>
      <c r="L1186" t="s">
        <v>18</v>
      </c>
      <c r="M1186" s="13" t="str">
        <f>VLOOKUP($L$2:$L$2367,Agenumeric!$A$1:$B$6,2,FALSE)</f>
        <v>45_54</v>
      </c>
      <c r="N1186" s="13">
        <f t="shared" si="91"/>
        <v>0</v>
      </c>
      <c r="O1186" s="13" t="str">
        <f t="shared" si="92"/>
        <v>Weekday</v>
      </c>
      <c r="P1186" s="13">
        <f t="shared" si="93"/>
        <v>3</v>
      </c>
      <c r="Q1186" s="13" t="str">
        <f t="shared" si="94"/>
        <v>Evening</v>
      </c>
      <c r="R1186" t="str">
        <f>IFERROR(IF(H1186="conversion",VLOOKUP($A$2:$A$2367,Retargeting!$A$2:$B$1703,2,FALSE),""),"No")</f>
        <v/>
      </c>
      <c r="S1186" t="str">
        <f>IFERROR(IF(H1186="conversion",VLOOKUP($A$2:$A$2367,Prospecting!$A$2:$B$427,2,FALSE),""),"No")</f>
        <v/>
      </c>
    </row>
    <row r="1187" spans="1:19" x14ac:dyDescent="0.2">
      <c r="A1187">
        <v>125</v>
      </c>
      <c r="B1187" s="1">
        <v>43468.129861111112</v>
      </c>
      <c r="C1187" s="7">
        <f t="shared" si="90"/>
        <v>5</v>
      </c>
      <c r="D1187" s="1" t="str">
        <f>VLOOKUP($C$2:$C$2367,Weekday!$A$1:$B$8,2,FALSE)</f>
        <v>Thursday</v>
      </c>
      <c r="E1187" t="s">
        <v>351</v>
      </c>
      <c r="F1187" t="s">
        <v>347</v>
      </c>
      <c r="G1187" t="s">
        <v>8</v>
      </c>
      <c r="H1187" t="s">
        <v>9</v>
      </c>
      <c r="I1187" t="s">
        <v>169</v>
      </c>
      <c r="J1187" t="s">
        <v>29</v>
      </c>
      <c r="K1187" t="s">
        <v>17</v>
      </c>
      <c r="L1187" t="s">
        <v>18</v>
      </c>
      <c r="M1187" s="13" t="str">
        <f>VLOOKUP($L$2:$L$2367,Agenumeric!$A$1:$B$6,2,FALSE)</f>
        <v>45_54</v>
      </c>
      <c r="N1187" s="13">
        <f t="shared" si="91"/>
        <v>0</v>
      </c>
      <c r="O1187" s="13" t="str">
        <f t="shared" si="92"/>
        <v>Weekday</v>
      </c>
      <c r="P1187" s="13">
        <f t="shared" si="93"/>
        <v>3</v>
      </c>
      <c r="Q1187" s="13" t="str">
        <f t="shared" si="94"/>
        <v>Evening</v>
      </c>
      <c r="R1187" t="str">
        <f>IFERROR(IF(H1187="conversion",VLOOKUP($A$2:$A$2367,Retargeting!$A$2:$B$1703,2,FALSE),""),"No")</f>
        <v/>
      </c>
      <c r="S1187" t="str">
        <f>IFERROR(IF(H1187="conversion",VLOOKUP($A$2:$A$2367,Prospecting!$A$2:$B$427,2,FALSE),""),"No")</f>
        <v/>
      </c>
    </row>
    <row r="1188" spans="1:19" x14ac:dyDescent="0.2">
      <c r="A1188">
        <v>125</v>
      </c>
      <c r="B1188" s="1">
        <v>43468.129166666666</v>
      </c>
      <c r="C1188" s="7">
        <f t="shared" si="90"/>
        <v>5</v>
      </c>
      <c r="D1188" s="1" t="str">
        <f>VLOOKUP($C$2:$C$2367,Weekday!$A$1:$B$8,2,FALSE)</f>
        <v>Thursday</v>
      </c>
      <c r="E1188" t="s">
        <v>351</v>
      </c>
      <c r="F1188" t="s">
        <v>347</v>
      </c>
      <c r="G1188" t="s">
        <v>8</v>
      </c>
      <c r="H1188" t="s">
        <v>9</v>
      </c>
      <c r="I1188" t="s">
        <v>169</v>
      </c>
      <c r="J1188" t="s">
        <v>7</v>
      </c>
      <c r="K1188" t="s">
        <v>17</v>
      </c>
      <c r="L1188" t="s">
        <v>18</v>
      </c>
      <c r="M1188" s="13" t="str">
        <f>VLOOKUP($L$2:$L$2367,Agenumeric!$A$1:$B$6,2,FALSE)</f>
        <v>45_54</v>
      </c>
      <c r="N1188" s="13">
        <f t="shared" si="91"/>
        <v>0</v>
      </c>
      <c r="O1188" s="13" t="str">
        <f t="shared" si="92"/>
        <v>Weekday</v>
      </c>
      <c r="P1188" s="13">
        <f t="shared" si="93"/>
        <v>3</v>
      </c>
      <c r="Q1188" s="13" t="str">
        <f t="shared" si="94"/>
        <v>Evening</v>
      </c>
      <c r="R1188" t="str">
        <f>IFERROR(IF(H1188="conversion",VLOOKUP($A$2:$A$2367,Retargeting!$A$2:$B$1703,2,FALSE),""),"No")</f>
        <v/>
      </c>
      <c r="S1188" t="str">
        <f>IFERROR(IF(H1188="conversion",VLOOKUP($A$2:$A$2367,Prospecting!$A$2:$B$427,2,FALSE),""),"No")</f>
        <v/>
      </c>
    </row>
    <row r="1189" spans="1:19" x14ac:dyDescent="0.2">
      <c r="A1189">
        <v>125</v>
      </c>
      <c r="B1189" s="1">
        <v>43468.288888888892</v>
      </c>
      <c r="C1189" s="7">
        <f t="shared" si="90"/>
        <v>5</v>
      </c>
      <c r="D1189" s="1" t="str">
        <f>VLOOKUP($C$2:$C$2367,Weekday!$A$1:$B$8,2,FALSE)</f>
        <v>Thursday</v>
      </c>
      <c r="E1189" t="s">
        <v>351</v>
      </c>
      <c r="F1189" t="s">
        <v>347</v>
      </c>
      <c r="G1189" t="s">
        <v>8</v>
      </c>
      <c r="H1189" t="s">
        <v>9</v>
      </c>
      <c r="I1189" t="s">
        <v>30</v>
      </c>
      <c r="J1189" t="s">
        <v>16</v>
      </c>
      <c r="K1189" t="s">
        <v>17</v>
      </c>
      <c r="L1189" t="s">
        <v>18</v>
      </c>
      <c r="M1189" s="13" t="str">
        <f>VLOOKUP($L$2:$L$2367,Agenumeric!$A$1:$B$6,2,FALSE)</f>
        <v>45_54</v>
      </c>
      <c r="N1189" s="13" t="str">
        <f t="shared" si="91"/>
        <v>yes</v>
      </c>
      <c r="O1189" s="13" t="str">
        <f t="shared" si="92"/>
        <v>Weekday</v>
      </c>
      <c r="P1189" s="13">
        <f t="shared" si="93"/>
        <v>6</v>
      </c>
      <c r="Q1189" s="13" t="str">
        <f t="shared" si="94"/>
        <v>Morning</v>
      </c>
      <c r="R1189" t="str">
        <f>IFERROR(IF(H1189="conversion",VLOOKUP($A$2:$A$2367,Retargeting!$A$2:$B$1703,2,FALSE),""),"No")</f>
        <v/>
      </c>
      <c r="S1189" t="str">
        <f>IFERROR(IF(H1189="conversion",VLOOKUP($A$2:$A$2367,Prospecting!$A$2:$B$427,2,FALSE),""),"No")</f>
        <v/>
      </c>
    </row>
    <row r="1190" spans="1:19" x14ac:dyDescent="0.2">
      <c r="A1190">
        <v>125</v>
      </c>
      <c r="B1190" s="1">
        <v>43483.972916666666</v>
      </c>
      <c r="C1190" s="7">
        <f t="shared" si="90"/>
        <v>6</v>
      </c>
      <c r="D1190" s="1" t="str">
        <f>VLOOKUP($C$2:$C$2367,Weekday!$A$1:$B$8,2,FALSE)</f>
        <v>Friday</v>
      </c>
      <c r="E1190" t="s">
        <v>351</v>
      </c>
      <c r="F1190" t="s">
        <v>347</v>
      </c>
      <c r="G1190" t="s">
        <v>8</v>
      </c>
      <c r="H1190" t="s">
        <v>20</v>
      </c>
      <c r="I1190" t="s">
        <v>30</v>
      </c>
      <c r="J1190" t="s">
        <v>16</v>
      </c>
      <c r="K1190" t="s">
        <v>17</v>
      </c>
      <c r="L1190" t="s">
        <v>18</v>
      </c>
      <c r="M1190" s="13" t="str">
        <f>VLOOKUP($L$2:$L$2367,Agenumeric!$A$1:$B$6,2,FALSE)</f>
        <v>45_54</v>
      </c>
      <c r="N1190" s="13" t="str">
        <f t="shared" si="91"/>
        <v>yes</v>
      </c>
      <c r="O1190" s="13" t="str">
        <f t="shared" si="92"/>
        <v>Weekday</v>
      </c>
      <c r="P1190" s="13">
        <f t="shared" si="93"/>
        <v>23</v>
      </c>
      <c r="Q1190" s="13" t="str">
        <f t="shared" si="94"/>
        <v>Evening</v>
      </c>
      <c r="R1190" t="str">
        <f>IFERROR(IF(H1190="conversion",VLOOKUP($A$2:$A$2367,Retargeting!$A$2:$B$1703,2,FALSE),""),"No")</f>
        <v/>
      </c>
      <c r="S1190" t="str">
        <f>IFERROR(IF(H1190="conversion",VLOOKUP($A$2:$A$2367,Prospecting!$A$2:$B$427,2,FALSE),""),"No")</f>
        <v/>
      </c>
    </row>
    <row r="1191" spans="1:19" x14ac:dyDescent="0.2">
      <c r="A1191">
        <v>125</v>
      </c>
      <c r="B1191" s="1">
        <v>43477.856249999997</v>
      </c>
      <c r="C1191" s="7">
        <f t="shared" si="90"/>
        <v>7</v>
      </c>
      <c r="D1191" s="1" t="str">
        <f>VLOOKUP($C$2:$C$2367,Weekday!$A$1:$B$8,2,FALSE)</f>
        <v>Saturday</v>
      </c>
      <c r="E1191" t="s">
        <v>351</v>
      </c>
      <c r="F1191" t="s">
        <v>347</v>
      </c>
      <c r="G1191" t="s">
        <v>8</v>
      </c>
      <c r="H1191" t="s">
        <v>9</v>
      </c>
      <c r="I1191" t="s">
        <v>30</v>
      </c>
      <c r="J1191" t="s">
        <v>16</v>
      </c>
      <c r="K1191" t="s">
        <v>17</v>
      </c>
      <c r="L1191" t="s">
        <v>18</v>
      </c>
      <c r="M1191" s="13" t="str">
        <f>VLOOKUP($L$2:$L$2367,Agenumeric!$A$1:$B$6,2,FALSE)</f>
        <v>45_54</v>
      </c>
      <c r="N1191" s="13" t="str">
        <f t="shared" si="91"/>
        <v>yes</v>
      </c>
      <c r="O1191" s="13" t="str">
        <f t="shared" si="92"/>
        <v>Weekend</v>
      </c>
      <c r="P1191" s="13">
        <f t="shared" si="93"/>
        <v>20</v>
      </c>
      <c r="Q1191" s="13" t="str">
        <f t="shared" si="94"/>
        <v>Evening</v>
      </c>
      <c r="R1191" t="str">
        <f>IFERROR(IF(H1191="conversion",VLOOKUP($A$2:$A$2367,Retargeting!$A$2:$B$1703,2,FALSE),""),"No")</f>
        <v/>
      </c>
      <c r="S1191" t="str">
        <f>IFERROR(IF(H1191="conversion",VLOOKUP($A$2:$A$2367,Prospecting!$A$2:$B$427,2,FALSE),""),"No")</f>
        <v/>
      </c>
    </row>
    <row r="1192" spans="1:19" x14ac:dyDescent="0.2">
      <c r="A1192">
        <v>125</v>
      </c>
      <c r="B1192" s="1">
        <v>43477.915972222225</v>
      </c>
      <c r="C1192" s="7">
        <f t="shared" si="90"/>
        <v>7</v>
      </c>
      <c r="D1192" s="1" t="str">
        <f>VLOOKUP($C$2:$C$2367,Weekday!$A$1:$B$8,2,FALSE)</f>
        <v>Saturday</v>
      </c>
      <c r="E1192" t="s">
        <v>351</v>
      </c>
      <c r="F1192" t="s">
        <v>347</v>
      </c>
      <c r="G1192" t="s">
        <v>8</v>
      </c>
      <c r="H1192" t="s">
        <v>9</v>
      </c>
      <c r="I1192" t="s">
        <v>30</v>
      </c>
      <c r="J1192" t="s">
        <v>16</v>
      </c>
      <c r="K1192" t="s">
        <v>17</v>
      </c>
      <c r="L1192" t="s">
        <v>18</v>
      </c>
      <c r="M1192" s="13" t="str">
        <f>VLOOKUP($L$2:$L$2367,Agenumeric!$A$1:$B$6,2,FALSE)</f>
        <v>45_54</v>
      </c>
      <c r="N1192" s="13" t="str">
        <f t="shared" si="91"/>
        <v>yes</v>
      </c>
      <c r="O1192" s="13" t="str">
        <f t="shared" si="92"/>
        <v>Weekend</v>
      </c>
      <c r="P1192" s="13">
        <f t="shared" si="93"/>
        <v>21</v>
      </c>
      <c r="Q1192" s="13" t="str">
        <f t="shared" si="94"/>
        <v>Evening</v>
      </c>
      <c r="R1192" t="str">
        <f>IFERROR(IF(H1192="conversion",VLOOKUP($A$2:$A$2367,Retargeting!$A$2:$B$1703,2,FALSE),""),"No")</f>
        <v/>
      </c>
      <c r="S1192" t="str">
        <f>IFERROR(IF(H1192="conversion",VLOOKUP($A$2:$A$2367,Prospecting!$A$2:$B$427,2,FALSE),""),"No")</f>
        <v/>
      </c>
    </row>
    <row r="1193" spans="1:19" x14ac:dyDescent="0.2">
      <c r="A1193">
        <v>125</v>
      </c>
      <c r="B1193" s="1">
        <v>43477.856249999997</v>
      </c>
      <c r="C1193" s="7">
        <f t="shared" si="90"/>
        <v>7</v>
      </c>
      <c r="D1193" s="1" t="str">
        <f>VLOOKUP($C$2:$C$2367,Weekday!$A$1:$B$8,2,FALSE)</f>
        <v>Saturday</v>
      </c>
      <c r="E1193" t="s">
        <v>351</v>
      </c>
      <c r="F1193" t="s">
        <v>347</v>
      </c>
      <c r="G1193" t="s">
        <v>8</v>
      </c>
      <c r="H1193" t="s">
        <v>9</v>
      </c>
      <c r="I1193" t="s">
        <v>30</v>
      </c>
      <c r="J1193" t="s">
        <v>16</v>
      </c>
      <c r="K1193" t="s">
        <v>17</v>
      </c>
      <c r="L1193" t="s">
        <v>18</v>
      </c>
      <c r="M1193" s="13" t="str">
        <f>VLOOKUP($L$2:$L$2367,Agenumeric!$A$1:$B$6,2,FALSE)</f>
        <v>45_54</v>
      </c>
      <c r="N1193" s="13" t="str">
        <f t="shared" si="91"/>
        <v>yes</v>
      </c>
      <c r="O1193" s="13" t="str">
        <f t="shared" si="92"/>
        <v>Weekend</v>
      </c>
      <c r="P1193" s="13">
        <f t="shared" si="93"/>
        <v>20</v>
      </c>
      <c r="Q1193" s="13" t="str">
        <f t="shared" si="94"/>
        <v>Evening</v>
      </c>
      <c r="R1193" t="str">
        <f>IFERROR(IF(H1193="conversion",VLOOKUP($A$2:$A$2367,Retargeting!$A$2:$B$1703,2,FALSE),""),"No")</f>
        <v/>
      </c>
      <c r="S1193" t="str">
        <f>IFERROR(IF(H1193="conversion",VLOOKUP($A$2:$A$2367,Prospecting!$A$2:$B$427,2,FALSE),""),"No")</f>
        <v/>
      </c>
    </row>
    <row r="1194" spans="1:19" x14ac:dyDescent="0.2">
      <c r="A1194">
        <v>125</v>
      </c>
      <c r="B1194" s="1">
        <v>43479.23541666667</v>
      </c>
      <c r="C1194" s="7">
        <f t="shared" si="90"/>
        <v>2</v>
      </c>
      <c r="D1194" s="1" t="str">
        <f>VLOOKUP($C$2:$C$2367,Weekday!$A$1:$B$8,2,FALSE)</f>
        <v>Monday</v>
      </c>
      <c r="E1194" t="s">
        <v>351</v>
      </c>
      <c r="F1194" t="s">
        <v>347</v>
      </c>
      <c r="G1194" t="s">
        <v>8</v>
      </c>
      <c r="H1194" t="s">
        <v>9</v>
      </c>
      <c r="I1194" t="s">
        <v>329</v>
      </c>
      <c r="J1194" t="s">
        <v>16</v>
      </c>
      <c r="K1194" t="s">
        <v>17</v>
      </c>
      <c r="L1194" t="s">
        <v>18</v>
      </c>
      <c r="M1194" s="13" t="str">
        <f>VLOOKUP($L$2:$L$2367,Agenumeric!$A$1:$B$6,2,FALSE)</f>
        <v>45_54</v>
      </c>
      <c r="N1194" s="13">
        <f t="shared" si="91"/>
        <v>0</v>
      </c>
      <c r="O1194" s="13" t="str">
        <f t="shared" si="92"/>
        <v>Weekday</v>
      </c>
      <c r="P1194" s="13">
        <f t="shared" si="93"/>
        <v>5</v>
      </c>
      <c r="Q1194" s="13" t="str">
        <f t="shared" si="94"/>
        <v>Evening</v>
      </c>
      <c r="R1194" t="str">
        <f>IFERROR(IF(H1194="conversion",VLOOKUP($A$2:$A$2367,Retargeting!$A$2:$B$1703,2,FALSE),""),"No")</f>
        <v/>
      </c>
      <c r="S1194" t="str">
        <f>IFERROR(IF(H1194="conversion",VLOOKUP($A$2:$A$2367,Prospecting!$A$2:$B$427,2,FALSE),""),"No")</f>
        <v/>
      </c>
    </row>
    <row r="1195" spans="1:19" x14ac:dyDescent="0.2">
      <c r="A1195" s="2">
        <v>125</v>
      </c>
      <c r="B1195" s="3">
        <v>43485.040972222225</v>
      </c>
      <c r="C1195" s="7">
        <f t="shared" si="90"/>
        <v>1</v>
      </c>
      <c r="D1195" s="1" t="str">
        <f>VLOOKUP($C$2:$C$2367,Weekday!$A$1:$B$8,2,FALSE)</f>
        <v>Sunday</v>
      </c>
      <c r="E1195" s="2" t="s">
        <v>351</v>
      </c>
      <c r="F1195" s="2" t="s">
        <v>348</v>
      </c>
      <c r="G1195" s="2" t="s">
        <v>8</v>
      </c>
      <c r="H1195" s="2" t="s">
        <v>14</v>
      </c>
      <c r="I1195" s="2" t="s">
        <v>30</v>
      </c>
      <c r="J1195" s="2" t="s">
        <v>16</v>
      </c>
      <c r="K1195" s="2" t="s">
        <v>17</v>
      </c>
      <c r="L1195" s="2" t="s">
        <v>18</v>
      </c>
      <c r="M1195" s="13" t="str">
        <f>VLOOKUP($L$2:$L$2367,Agenumeric!$A$1:$B$6,2,FALSE)</f>
        <v>45_54</v>
      </c>
      <c r="N1195" s="13" t="str">
        <f t="shared" si="91"/>
        <v>yes</v>
      </c>
      <c r="O1195" s="13" t="str">
        <f t="shared" si="92"/>
        <v>Weekend</v>
      </c>
      <c r="P1195" s="13">
        <f t="shared" si="93"/>
        <v>0</v>
      </c>
      <c r="Q1195" s="13" t="str">
        <f t="shared" si="94"/>
        <v>Evening</v>
      </c>
      <c r="R1195" t="str">
        <f>IFERROR(IF(H1195="conversion",VLOOKUP($A$2:$A$2367,Retargeting!$A$2:$B$1703,2,FALSE),""),"No")</f>
        <v>No</v>
      </c>
      <c r="S1195" t="str">
        <f>IFERROR(IF(H1195="conversion",VLOOKUP($A$2:$A$2367,Prospecting!$A$2:$B$427,2,FALSE),""),"No")</f>
        <v>Yes</v>
      </c>
    </row>
    <row r="1196" spans="1:19" x14ac:dyDescent="0.2">
      <c r="A1196">
        <v>126</v>
      </c>
      <c r="B1196" s="1">
        <v>43476.85</v>
      </c>
      <c r="C1196" s="7">
        <f t="shared" si="90"/>
        <v>6</v>
      </c>
      <c r="D1196" s="1" t="str">
        <f>VLOOKUP($C$2:$C$2367,Weekday!$A$1:$B$8,2,FALSE)</f>
        <v>Friday</v>
      </c>
      <c r="E1196" t="s">
        <v>351</v>
      </c>
      <c r="F1196" t="s">
        <v>347</v>
      </c>
      <c r="G1196" t="s">
        <v>19</v>
      </c>
      <c r="H1196" t="s">
        <v>20</v>
      </c>
      <c r="I1196" t="s">
        <v>259</v>
      </c>
      <c r="J1196" t="s">
        <v>22</v>
      </c>
      <c r="K1196" t="s">
        <v>12</v>
      </c>
      <c r="L1196" t="s">
        <v>18</v>
      </c>
      <c r="M1196" s="13" t="str">
        <f>VLOOKUP($L$2:$L$2367,Agenumeric!$A$1:$B$6,2,FALSE)</f>
        <v>45_54</v>
      </c>
      <c r="N1196" s="13">
        <f t="shared" si="91"/>
        <v>0</v>
      </c>
      <c r="O1196" s="13" t="str">
        <f t="shared" si="92"/>
        <v>Weekday</v>
      </c>
      <c r="P1196" s="13">
        <f t="shared" si="93"/>
        <v>20</v>
      </c>
      <c r="Q1196" s="13" t="str">
        <f t="shared" si="94"/>
        <v>Evening</v>
      </c>
      <c r="R1196" t="str">
        <f>IFERROR(IF(H1196="conversion",VLOOKUP($A$2:$A$2367,Retargeting!$A$2:$B$1703,2,FALSE),""),"No")</f>
        <v/>
      </c>
      <c r="S1196" t="str">
        <f>IFERROR(IF(H1196="conversion",VLOOKUP($A$2:$A$2367,Prospecting!$A$2:$B$427,2,FALSE),""),"No")</f>
        <v/>
      </c>
    </row>
    <row r="1197" spans="1:19" x14ac:dyDescent="0.2">
      <c r="A1197" s="2">
        <v>126</v>
      </c>
      <c r="B1197" s="3">
        <v>43498.755555555559</v>
      </c>
      <c r="C1197" s="7">
        <f t="shared" si="90"/>
        <v>7</v>
      </c>
      <c r="D1197" s="1" t="str">
        <f>VLOOKUP($C$2:$C$2367,Weekday!$A$1:$B$8,2,FALSE)</f>
        <v>Saturday</v>
      </c>
      <c r="E1197" s="2" t="s">
        <v>351</v>
      </c>
      <c r="F1197" s="2" t="s">
        <v>348</v>
      </c>
      <c r="G1197" s="2" t="s">
        <v>19</v>
      </c>
      <c r="H1197" s="2" t="s">
        <v>14</v>
      </c>
      <c r="I1197" s="2" t="s">
        <v>259</v>
      </c>
      <c r="J1197" s="2" t="s">
        <v>22</v>
      </c>
      <c r="K1197" s="2" t="s">
        <v>12</v>
      </c>
      <c r="L1197" s="2" t="s">
        <v>18</v>
      </c>
      <c r="M1197" s="13" t="str">
        <f>VLOOKUP($L$2:$L$2367,Agenumeric!$A$1:$B$6,2,FALSE)</f>
        <v>45_54</v>
      </c>
      <c r="N1197" s="13">
        <f t="shared" si="91"/>
        <v>0</v>
      </c>
      <c r="O1197" s="13" t="str">
        <f t="shared" si="92"/>
        <v>Weekend</v>
      </c>
      <c r="P1197" s="13">
        <f t="shared" si="93"/>
        <v>18</v>
      </c>
      <c r="Q1197" s="13" t="str">
        <f t="shared" si="94"/>
        <v>Evening</v>
      </c>
      <c r="R1197" t="str">
        <f>IFERROR(IF(H1197="conversion",VLOOKUP($A$2:$A$2367,Retargeting!$A$2:$B$1703,2,FALSE),""),"No")</f>
        <v>No</v>
      </c>
      <c r="S1197" t="str">
        <f>IFERROR(IF(H1197="conversion",VLOOKUP($A$2:$A$2367,Prospecting!$A$2:$B$427,2,FALSE),""),"No")</f>
        <v>Yes</v>
      </c>
    </row>
    <row r="1198" spans="1:19" x14ac:dyDescent="0.2">
      <c r="A1198">
        <v>127</v>
      </c>
      <c r="B1198" s="1">
        <v>43475.841666666667</v>
      </c>
      <c r="C1198" s="7">
        <f t="shared" si="90"/>
        <v>5</v>
      </c>
      <c r="D1198" s="1" t="str">
        <f>VLOOKUP($C$2:$C$2367,Weekday!$A$1:$B$8,2,FALSE)</f>
        <v>Thursday</v>
      </c>
      <c r="E1198" t="s">
        <v>351</v>
      </c>
      <c r="F1198" t="s">
        <v>347</v>
      </c>
      <c r="G1198" t="s">
        <v>19</v>
      </c>
      <c r="H1198" t="s">
        <v>20</v>
      </c>
      <c r="I1198" t="s">
        <v>27</v>
      </c>
      <c r="J1198" t="s">
        <v>22</v>
      </c>
      <c r="K1198" t="s">
        <v>12</v>
      </c>
      <c r="L1198" t="s">
        <v>13</v>
      </c>
      <c r="M1198" s="13" t="str">
        <f>VLOOKUP($L$2:$L$2367,Agenumeric!$A$1:$B$6,2,FALSE)</f>
        <v>25_34</v>
      </c>
      <c r="N1198" s="13">
        <f t="shared" si="91"/>
        <v>0</v>
      </c>
      <c r="O1198" s="13" t="str">
        <f t="shared" si="92"/>
        <v>Weekday</v>
      </c>
      <c r="P1198" s="13">
        <f t="shared" si="93"/>
        <v>20</v>
      </c>
      <c r="Q1198" s="13" t="str">
        <f t="shared" si="94"/>
        <v>Evening</v>
      </c>
      <c r="R1198" t="str">
        <f>IFERROR(IF(H1198="conversion",VLOOKUP($A$2:$A$2367,Retargeting!$A$2:$B$1703,2,FALSE),""),"No")</f>
        <v/>
      </c>
      <c r="S1198" t="str">
        <f>IFERROR(IF(H1198="conversion",VLOOKUP($A$2:$A$2367,Prospecting!$A$2:$B$427,2,FALSE),""),"No")</f>
        <v/>
      </c>
    </row>
    <row r="1199" spans="1:19" x14ac:dyDescent="0.2">
      <c r="A1199" s="2">
        <v>127</v>
      </c>
      <c r="B1199" s="3">
        <v>43477.749305555553</v>
      </c>
      <c r="C1199" s="7">
        <f t="shared" si="90"/>
        <v>7</v>
      </c>
      <c r="D1199" s="1" t="str">
        <f>VLOOKUP($C$2:$C$2367,Weekday!$A$1:$B$8,2,FALSE)</f>
        <v>Saturday</v>
      </c>
      <c r="E1199" s="2" t="s">
        <v>351</v>
      </c>
      <c r="F1199" s="2" t="s">
        <v>348</v>
      </c>
      <c r="G1199" s="2" t="s">
        <v>19</v>
      </c>
      <c r="H1199" s="2" t="s">
        <v>14</v>
      </c>
      <c r="I1199" s="2" t="s">
        <v>27</v>
      </c>
      <c r="J1199" s="2" t="s">
        <v>22</v>
      </c>
      <c r="K1199" s="2" t="s">
        <v>12</v>
      </c>
      <c r="L1199" s="2" t="s">
        <v>13</v>
      </c>
      <c r="M1199" s="13" t="str">
        <f>VLOOKUP($L$2:$L$2367,Agenumeric!$A$1:$B$6,2,FALSE)</f>
        <v>25_34</v>
      </c>
      <c r="N1199" s="13">
        <f t="shared" si="91"/>
        <v>0</v>
      </c>
      <c r="O1199" s="13" t="str">
        <f t="shared" si="92"/>
        <v>Weekend</v>
      </c>
      <c r="P1199" s="13">
        <f t="shared" si="93"/>
        <v>17</v>
      </c>
      <c r="Q1199" s="13" t="str">
        <f t="shared" si="94"/>
        <v>Evening</v>
      </c>
      <c r="R1199" t="str">
        <f>IFERROR(IF(H1199="conversion",VLOOKUP($A$2:$A$2367,Retargeting!$A$2:$B$1703,2,FALSE),""),"No")</f>
        <v>No</v>
      </c>
      <c r="S1199" t="str">
        <f>IFERROR(IF(H1199="conversion",VLOOKUP($A$2:$A$2367,Prospecting!$A$2:$B$427,2,FALSE),""),"No")</f>
        <v>Yes</v>
      </c>
    </row>
    <row r="1200" spans="1:19" x14ac:dyDescent="0.2">
      <c r="A1200">
        <v>128</v>
      </c>
      <c r="B1200" s="1">
        <v>43470.061805555553</v>
      </c>
      <c r="C1200" s="7">
        <f t="shared" si="90"/>
        <v>7</v>
      </c>
      <c r="D1200" s="1" t="str">
        <f>VLOOKUP($C$2:$C$2367,Weekday!$A$1:$B$8,2,FALSE)</f>
        <v>Saturday</v>
      </c>
      <c r="E1200" t="s">
        <v>351</v>
      </c>
      <c r="F1200" t="s">
        <v>347</v>
      </c>
      <c r="G1200" t="s">
        <v>19</v>
      </c>
      <c r="H1200" t="s">
        <v>25</v>
      </c>
      <c r="I1200" t="s">
        <v>26</v>
      </c>
      <c r="J1200" t="s">
        <v>22</v>
      </c>
      <c r="K1200" t="s">
        <v>12</v>
      </c>
      <c r="L1200" t="s">
        <v>13</v>
      </c>
      <c r="M1200" s="13" t="str">
        <f>VLOOKUP($L$2:$L$2367,Agenumeric!$A$1:$B$6,2,FALSE)</f>
        <v>25_34</v>
      </c>
      <c r="N1200" s="13">
        <f t="shared" si="91"/>
        <v>0</v>
      </c>
      <c r="O1200" s="13" t="str">
        <f t="shared" si="92"/>
        <v>Weekend</v>
      </c>
      <c r="P1200" s="13">
        <f t="shared" si="93"/>
        <v>1</v>
      </c>
      <c r="Q1200" s="13" t="str">
        <f t="shared" si="94"/>
        <v>Evening</v>
      </c>
      <c r="R1200" t="str">
        <f>IFERROR(IF(H1200="conversion",VLOOKUP($A$2:$A$2367,Retargeting!$A$2:$B$1703,2,FALSE),""),"No")</f>
        <v/>
      </c>
      <c r="S1200" t="str">
        <f>IFERROR(IF(H1200="conversion",VLOOKUP($A$2:$A$2367,Prospecting!$A$2:$B$427,2,FALSE),""),"No")</f>
        <v/>
      </c>
    </row>
    <row r="1201" spans="1:19" x14ac:dyDescent="0.2">
      <c r="A1201">
        <v>128</v>
      </c>
      <c r="B1201" s="1">
        <v>43479.686111111114</v>
      </c>
      <c r="C1201" s="7">
        <f t="shared" si="90"/>
        <v>2</v>
      </c>
      <c r="D1201" s="1" t="str">
        <f>VLOOKUP($C$2:$C$2367,Weekday!$A$1:$B$8,2,FALSE)</f>
        <v>Monday</v>
      </c>
      <c r="E1201" t="s">
        <v>351</v>
      </c>
      <c r="F1201" t="s">
        <v>346</v>
      </c>
      <c r="G1201" t="s">
        <v>19</v>
      </c>
      <c r="H1201" t="s">
        <v>9</v>
      </c>
      <c r="I1201" t="s">
        <v>26</v>
      </c>
      <c r="J1201" t="s">
        <v>22</v>
      </c>
      <c r="K1201" t="s">
        <v>12</v>
      </c>
      <c r="L1201" t="s">
        <v>13</v>
      </c>
      <c r="M1201" s="13" t="str">
        <f>VLOOKUP($L$2:$L$2367,Agenumeric!$A$1:$B$6,2,FALSE)</f>
        <v>25_34</v>
      </c>
      <c r="N1201" s="13">
        <f t="shared" si="91"/>
        <v>0</v>
      </c>
      <c r="O1201" s="13" t="str">
        <f t="shared" si="92"/>
        <v>Weekday</v>
      </c>
      <c r="P1201" s="13">
        <f t="shared" si="93"/>
        <v>16</v>
      </c>
      <c r="Q1201" s="13" t="str">
        <f t="shared" si="94"/>
        <v>Afternoon</v>
      </c>
      <c r="R1201" t="str">
        <f>IFERROR(IF(H1201="conversion",VLOOKUP($A$2:$A$2367,Retargeting!$A$2:$B$1703,2,FALSE),""),"No")</f>
        <v/>
      </c>
      <c r="S1201" t="str">
        <f>IFERROR(IF(H1201="conversion",VLOOKUP($A$2:$A$2367,Prospecting!$A$2:$B$427,2,FALSE),""),"No")</f>
        <v/>
      </c>
    </row>
    <row r="1202" spans="1:19" x14ac:dyDescent="0.2">
      <c r="A1202">
        <v>128</v>
      </c>
      <c r="B1202" s="1">
        <v>43478.805555555555</v>
      </c>
      <c r="C1202" s="7">
        <f t="shared" si="90"/>
        <v>1</v>
      </c>
      <c r="D1202" s="1" t="str">
        <f>VLOOKUP($C$2:$C$2367,Weekday!$A$1:$B$8,2,FALSE)</f>
        <v>Sunday</v>
      </c>
      <c r="E1202" t="s">
        <v>351</v>
      </c>
      <c r="F1202" t="s">
        <v>346</v>
      </c>
      <c r="G1202" t="s">
        <v>19</v>
      </c>
      <c r="H1202" t="s">
        <v>9</v>
      </c>
      <c r="I1202" t="s">
        <v>48</v>
      </c>
      <c r="J1202" t="s">
        <v>22</v>
      </c>
      <c r="K1202" t="s">
        <v>12</v>
      </c>
      <c r="L1202" t="s">
        <v>13</v>
      </c>
      <c r="M1202" s="13" t="str">
        <f>VLOOKUP($L$2:$L$2367,Agenumeric!$A$1:$B$6,2,FALSE)</f>
        <v>25_34</v>
      </c>
      <c r="N1202" s="13">
        <f t="shared" si="91"/>
        <v>0</v>
      </c>
      <c r="O1202" s="13" t="str">
        <f t="shared" si="92"/>
        <v>Weekend</v>
      </c>
      <c r="P1202" s="13">
        <f t="shared" si="93"/>
        <v>19</v>
      </c>
      <c r="Q1202" s="13" t="str">
        <f t="shared" si="94"/>
        <v>Evening</v>
      </c>
      <c r="R1202" t="str">
        <f>IFERROR(IF(H1202="conversion",VLOOKUP($A$2:$A$2367,Retargeting!$A$2:$B$1703,2,FALSE),""),"No")</f>
        <v/>
      </c>
      <c r="S1202" t="str">
        <f>IFERROR(IF(H1202="conversion",VLOOKUP($A$2:$A$2367,Prospecting!$A$2:$B$427,2,FALSE),""),"No")</f>
        <v/>
      </c>
    </row>
    <row r="1203" spans="1:19" x14ac:dyDescent="0.2">
      <c r="A1203">
        <v>128</v>
      </c>
      <c r="B1203" s="1">
        <v>43475.941666666666</v>
      </c>
      <c r="C1203" s="7">
        <f t="shared" si="90"/>
        <v>5</v>
      </c>
      <c r="D1203" s="1" t="str">
        <f>VLOOKUP($C$2:$C$2367,Weekday!$A$1:$B$8,2,FALSE)</f>
        <v>Thursday</v>
      </c>
      <c r="E1203" t="s">
        <v>351</v>
      </c>
      <c r="F1203" t="s">
        <v>346</v>
      </c>
      <c r="G1203" t="s">
        <v>19</v>
      </c>
      <c r="H1203" t="s">
        <v>9</v>
      </c>
      <c r="I1203" t="s">
        <v>96</v>
      </c>
      <c r="J1203" t="s">
        <v>7</v>
      </c>
      <c r="K1203" t="s">
        <v>12</v>
      </c>
      <c r="L1203" t="s">
        <v>13</v>
      </c>
      <c r="M1203" s="13" t="str">
        <f>VLOOKUP($L$2:$L$2367,Agenumeric!$A$1:$B$6,2,FALSE)</f>
        <v>25_34</v>
      </c>
      <c r="N1203" s="13">
        <f t="shared" si="91"/>
        <v>0</v>
      </c>
      <c r="O1203" s="13" t="str">
        <f t="shared" si="92"/>
        <v>Weekday</v>
      </c>
      <c r="P1203" s="13">
        <f t="shared" si="93"/>
        <v>22</v>
      </c>
      <c r="Q1203" s="13" t="str">
        <f t="shared" si="94"/>
        <v>Evening</v>
      </c>
      <c r="R1203" t="str">
        <f>IFERROR(IF(H1203="conversion",VLOOKUP($A$2:$A$2367,Retargeting!$A$2:$B$1703,2,FALSE),""),"No")</f>
        <v/>
      </c>
      <c r="S1203" t="str">
        <f>IFERROR(IF(H1203="conversion",VLOOKUP($A$2:$A$2367,Prospecting!$A$2:$B$427,2,FALSE),""),"No")</f>
        <v/>
      </c>
    </row>
    <row r="1204" spans="1:19" x14ac:dyDescent="0.2">
      <c r="A1204">
        <v>128</v>
      </c>
      <c r="B1204" s="1">
        <v>43475.940972222219</v>
      </c>
      <c r="C1204" s="7">
        <f t="shared" si="90"/>
        <v>5</v>
      </c>
      <c r="D1204" s="1" t="str">
        <f>VLOOKUP($C$2:$C$2367,Weekday!$A$1:$B$8,2,FALSE)</f>
        <v>Thursday</v>
      </c>
      <c r="E1204" t="s">
        <v>351</v>
      </c>
      <c r="F1204" t="s">
        <v>346</v>
      </c>
      <c r="G1204" t="s">
        <v>19</v>
      </c>
      <c r="H1204" t="s">
        <v>9</v>
      </c>
      <c r="I1204" t="s">
        <v>96</v>
      </c>
      <c r="J1204" t="s">
        <v>22</v>
      </c>
      <c r="K1204" t="s">
        <v>12</v>
      </c>
      <c r="L1204" t="s">
        <v>13</v>
      </c>
      <c r="M1204" s="13" t="str">
        <f>VLOOKUP($L$2:$L$2367,Agenumeric!$A$1:$B$6,2,FALSE)</f>
        <v>25_34</v>
      </c>
      <c r="N1204" s="13">
        <f t="shared" si="91"/>
        <v>0</v>
      </c>
      <c r="O1204" s="13" t="str">
        <f t="shared" si="92"/>
        <v>Weekday</v>
      </c>
      <c r="P1204" s="13">
        <f t="shared" si="93"/>
        <v>22</v>
      </c>
      <c r="Q1204" s="13" t="str">
        <f t="shared" si="94"/>
        <v>Evening</v>
      </c>
      <c r="R1204" t="str">
        <f>IFERROR(IF(H1204="conversion",VLOOKUP($A$2:$A$2367,Retargeting!$A$2:$B$1703,2,FALSE),""),"No")</f>
        <v/>
      </c>
      <c r="S1204" t="str">
        <f>IFERROR(IF(H1204="conversion",VLOOKUP($A$2:$A$2367,Prospecting!$A$2:$B$427,2,FALSE),""),"No")</f>
        <v/>
      </c>
    </row>
    <row r="1205" spans="1:19" x14ac:dyDescent="0.2">
      <c r="A1205">
        <v>128</v>
      </c>
      <c r="B1205" s="1">
        <v>43472.949305555558</v>
      </c>
      <c r="C1205" s="7">
        <f t="shared" si="90"/>
        <v>2</v>
      </c>
      <c r="D1205" s="1" t="str">
        <f>VLOOKUP($C$2:$C$2367,Weekday!$A$1:$B$8,2,FALSE)</f>
        <v>Monday</v>
      </c>
      <c r="E1205" t="s">
        <v>351</v>
      </c>
      <c r="F1205" t="s">
        <v>346</v>
      </c>
      <c r="G1205" t="s">
        <v>19</v>
      </c>
      <c r="H1205" t="s">
        <v>9</v>
      </c>
      <c r="I1205" t="s">
        <v>48</v>
      </c>
      <c r="J1205" t="s">
        <v>22</v>
      </c>
      <c r="K1205" t="s">
        <v>12</v>
      </c>
      <c r="L1205" t="s">
        <v>13</v>
      </c>
      <c r="M1205" s="13" t="str">
        <f>VLOOKUP($L$2:$L$2367,Agenumeric!$A$1:$B$6,2,FALSE)</f>
        <v>25_34</v>
      </c>
      <c r="N1205" s="13">
        <f t="shared" si="91"/>
        <v>0</v>
      </c>
      <c r="O1205" s="13" t="str">
        <f t="shared" si="92"/>
        <v>Weekday</v>
      </c>
      <c r="P1205" s="13">
        <f t="shared" si="93"/>
        <v>22</v>
      </c>
      <c r="Q1205" s="13" t="str">
        <f t="shared" si="94"/>
        <v>Evening</v>
      </c>
      <c r="R1205" t="str">
        <f>IFERROR(IF(H1205="conversion",VLOOKUP($A$2:$A$2367,Retargeting!$A$2:$B$1703,2,FALSE),""),"No")</f>
        <v/>
      </c>
      <c r="S1205" t="str">
        <f>IFERROR(IF(H1205="conversion",VLOOKUP($A$2:$A$2367,Prospecting!$A$2:$B$427,2,FALSE),""),"No")</f>
        <v/>
      </c>
    </row>
    <row r="1206" spans="1:19" x14ac:dyDescent="0.2">
      <c r="A1206">
        <v>128</v>
      </c>
      <c r="B1206" s="1">
        <v>43477.76458333333</v>
      </c>
      <c r="C1206" s="7">
        <f t="shared" si="90"/>
        <v>7</v>
      </c>
      <c r="D1206" s="1" t="str">
        <f>VLOOKUP($C$2:$C$2367,Weekday!$A$1:$B$8,2,FALSE)</f>
        <v>Saturday</v>
      </c>
      <c r="E1206" t="s">
        <v>351</v>
      </c>
      <c r="F1206" t="s">
        <v>346</v>
      </c>
      <c r="G1206" t="s">
        <v>19</v>
      </c>
      <c r="H1206" t="s">
        <v>9</v>
      </c>
      <c r="I1206" t="s">
        <v>26</v>
      </c>
      <c r="J1206" t="s">
        <v>22</v>
      </c>
      <c r="K1206" t="s">
        <v>12</v>
      </c>
      <c r="L1206" t="s">
        <v>13</v>
      </c>
      <c r="M1206" s="13" t="str">
        <f>VLOOKUP($L$2:$L$2367,Agenumeric!$A$1:$B$6,2,FALSE)</f>
        <v>25_34</v>
      </c>
      <c r="N1206" s="13">
        <f t="shared" si="91"/>
        <v>0</v>
      </c>
      <c r="O1206" s="13" t="str">
        <f t="shared" si="92"/>
        <v>Weekend</v>
      </c>
      <c r="P1206" s="13">
        <f t="shared" si="93"/>
        <v>18</v>
      </c>
      <c r="Q1206" s="13" t="str">
        <f t="shared" si="94"/>
        <v>Evening</v>
      </c>
      <c r="R1206" t="str">
        <f>IFERROR(IF(H1206="conversion",VLOOKUP($A$2:$A$2367,Retargeting!$A$2:$B$1703,2,FALSE),""),"No")</f>
        <v/>
      </c>
      <c r="S1206" t="str">
        <f>IFERROR(IF(H1206="conversion",VLOOKUP($A$2:$A$2367,Prospecting!$A$2:$B$427,2,FALSE),""),"No")</f>
        <v/>
      </c>
    </row>
    <row r="1207" spans="1:19" x14ac:dyDescent="0.2">
      <c r="A1207">
        <v>128</v>
      </c>
      <c r="B1207" s="1">
        <v>43475.940972222219</v>
      </c>
      <c r="C1207" s="7">
        <f t="shared" si="90"/>
        <v>5</v>
      </c>
      <c r="D1207" s="1" t="str">
        <f>VLOOKUP($C$2:$C$2367,Weekday!$A$1:$B$8,2,FALSE)</f>
        <v>Thursday</v>
      </c>
      <c r="E1207" t="s">
        <v>351</v>
      </c>
      <c r="F1207" t="s">
        <v>346</v>
      </c>
      <c r="G1207" t="s">
        <v>19</v>
      </c>
      <c r="H1207" t="s">
        <v>9</v>
      </c>
      <c r="I1207" t="s">
        <v>96</v>
      </c>
      <c r="J1207" t="s">
        <v>7</v>
      </c>
      <c r="K1207" t="s">
        <v>12</v>
      </c>
      <c r="L1207" t="s">
        <v>13</v>
      </c>
      <c r="M1207" s="13" t="str">
        <f>VLOOKUP($L$2:$L$2367,Agenumeric!$A$1:$B$6,2,FALSE)</f>
        <v>25_34</v>
      </c>
      <c r="N1207" s="13">
        <f t="shared" si="91"/>
        <v>0</v>
      </c>
      <c r="O1207" s="13" t="str">
        <f t="shared" si="92"/>
        <v>Weekday</v>
      </c>
      <c r="P1207" s="13">
        <f t="shared" si="93"/>
        <v>22</v>
      </c>
      <c r="Q1207" s="13" t="str">
        <f t="shared" si="94"/>
        <v>Evening</v>
      </c>
      <c r="R1207" t="str">
        <f>IFERROR(IF(H1207="conversion",VLOOKUP($A$2:$A$2367,Retargeting!$A$2:$B$1703,2,FALSE),""),"No")</f>
        <v/>
      </c>
      <c r="S1207" t="str">
        <f>IFERROR(IF(H1207="conversion",VLOOKUP($A$2:$A$2367,Prospecting!$A$2:$B$427,2,FALSE),""),"No")</f>
        <v/>
      </c>
    </row>
    <row r="1208" spans="1:19" x14ac:dyDescent="0.2">
      <c r="A1208">
        <v>128</v>
      </c>
      <c r="B1208" s="1">
        <v>43475.941666666666</v>
      </c>
      <c r="C1208" s="7">
        <f t="shared" si="90"/>
        <v>5</v>
      </c>
      <c r="D1208" s="1" t="str">
        <f>VLOOKUP($C$2:$C$2367,Weekday!$A$1:$B$8,2,FALSE)</f>
        <v>Thursday</v>
      </c>
      <c r="E1208" t="s">
        <v>351</v>
      </c>
      <c r="F1208" t="s">
        <v>346</v>
      </c>
      <c r="G1208" t="s">
        <v>19</v>
      </c>
      <c r="H1208" t="s">
        <v>9</v>
      </c>
      <c r="I1208" t="s">
        <v>96</v>
      </c>
      <c r="J1208" t="s">
        <v>7</v>
      </c>
      <c r="K1208" t="s">
        <v>12</v>
      </c>
      <c r="L1208" t="s">
        <v>13</v>
      </c>
      <c r="M1208" s="13" t="str">
        <f>VLOOKUP($L$2:$L$2367,Agenumeric!$A$1:$B$6,2,FALSE)</f>
        <v>25_34</v>
      </c>
      <c r="N1208" s="13">
        <f t="shared" si="91"/>
        <v>0</v>
      </c>
      <c r="O1208" s="13" t="str">
        <f t="shared" si="92"/>
        <v>Weekday</v>
      </c>
      <c r="P1208" s="13">
        <f t="shared" si="93"/>
        <v>22</v>
      </c>
      <c r="Q1208" s="13" t="str">
        <f t="shared" si="94"/>
        <v>Evening</v>
      </c>
      <c r="R1208" t="str">
        <f>IFERROR(IF(H1208="conversion",VLOOKUP($A$2:$A$2367,Retargeting!$A$2:$B$1703,2,FALSE),""),"No")</f>
        <v/>
      </c>
      <c r="S1208" t="str">
        <f>IFERROR(IF(H1208="conversion",VLOOKUP($A$2:$A$2367,Prospecting!$A$2:$B$427,2,FALSE),""),"No")</f>
        <v/>
      </c>
    </row>
    <row r="1209" spans="1:19" x14ac:dyDescent="0.2">
      <c r="A1209">
        <v>128</v>
      </c>
      <c r="B1209" s="1">
        <v>43472.32708333333</v>
      </c>
      <c r="C1209" s="7">
        <f t="shared" si="90"/>
        <v>2</v>
      </c>
      <c r="D1209" s="1" t="str">
        <f>VLOOKUP($C$2:$C$2367,Weekday!$A$1:$B$8,2,FALSE)</f>
        <v>Monday</v>
      </c>
      <c r="E1209" t="s">
        <v>351</v>
      </c>
      <c r="F1209" t="s">
        <v>346</v>
      </c>
      <c r="G1209" t="s">
        <v>19</v>
      </c>
      <c r="H1209" t="s">
        <v>9</v>
      </c>
      <c r="I1209" t="s">
        <v>236</v>
      </c>
      <c r="J1209" t="s">
        <v>22</v>
      </c>
      <c r="K1209" t="s">
        <v>12</v>
      </c>
      <c r="L1209" t="s">
        <v>13</v>
      </c>
      <c r="M1209" s="13" t="str">
        <f>VLOOKUP($L$2:$L$2367,Agenumeric!$A$1:$B$6,2,FALSE)</f>
        <v>25_34</v>
      </c>
      <c r="N1209" s="13">
        <f t="shared" si="91"/>
        <v>0</v>
      </c>
      <c r="O1209" s="13" t="str">
        <f t="shared" si="92"/>
        <v>Weekday</v>
      </c>
      <c r="P1209" s="13">
        <f t="shared" si="93"/>
        <v>7</v>
      </c>
      <c r="Q1209" s="13" t="str">
        <f t="shared" si="94"/>
        <v>Morning</v>
      </c>
      <c r="R1209" t="str">
        <f>IFERROR(IF(H1209="conversion",VLOOKUP($A$2:$A$2367,Retargeting!$A$2:$B$1703,2,FALSE),""),"No")</f>
        <v/>
      </c>
      <c r="S1209" t="str">
        <f>IFERROR(IF(H1209="conversion",VLOOKUP($A$2:$A$2367,Prospecting!$A$2:$B$427,2,FALSE),""),"No")</f>
        <v/>
      </c>
    </row>
    <row r="1210" spans="1:19" x14ac:dyDescent="0.2">
      <c r="A1210">
        <v>128</v>
      </c>
      <c r="B1210" s="1">
        <v>43471.902777777781</v>
      </c>
      <c r="C1210" s="7">
        <f t="shared" si="90"/>
        <v>1</v>
      </c>
      <c r="D1210" s="1" t="str">
        <f>VLOOKUP($C$2:$C$2367,Weekday!$A$1:$B$8,2,FALSE)</f>
        <v>Sunday</v>
      </c>
      <c r="E1210" t="s">
        <v>351</v>
      </c>
      <c r="F1210" t="s">
        <v>346</v>
      </c>
      <c r="G1210" t="s">
        <v>19</v>
      </c>
      <c r="H1210" t="s">
        <v>9</v>
      </c>
      <c r="I1210" t="s">
        <v>70</v>
      </c>
      <c r="J1210" t="s">
        <v>29</v>
      </c>
      <c r="K1210" t="s">
        <v>12</v>
      </c>
      <c r="L1210" t="s">
        <v>13</v>
      </c>
      <c r="M1210" s="13" t="str">
        <f>VLOOKUP($L$2:$L$2367,Agenumeric!$A$1:$B$6,2,FALSE)</f>
        <v>25_34</v>
      </c>
      <c r="N1210" s="13">
        <f t="shared" si="91"/>
        <v>0</v>
      </c>
      <c r="O1210" s="13" t="str">
        <f t="shared" si="92"/>
        <v>Weekend</v>
      </c>
      <c r="P1210" s="13">
        <f t="shared" si="93"/>
        <v>21</v>
      </c>
      <c r="Q1210" s="13" t="str">
        <f t="shared" si="94"/>
        <v>Evening</v>
      </c>
      <c r="R1210" t="str">
        <f>IFERROR(IF(H1210="conversion",VLOOKUP($A$2:$A$2367,Retargeting!$A$2:$B$1703,2,FALSE),""),"No")</f>
        <v/>
      </c>
      <c r="S1210" t="str">
        <f>IFERROR(IF(H1210="conversion",VLOOKUP($A$2:$A$2367,Prospecting!$A$2:$B$427,2,FALSE),""),"No")</f>
        <v/>
      </c>
    </row>
    <row r="1211" spans="1:19" x14ac:dyDescent="0.2">
      <c r="A1211">
        <v>128</v>
      </c>
      <c r="B1211" s="1">
        <v>43471.465277777781</v>
      </c>
      <c r="C1211" s="7">
        <f t="shared" si="90"/>
        <v>1</v>
      </c>
      <c r="D1211" s="1" t="str">
        <f>VLOOKUP($C$2:$C$2367,Weekday!$A$1:$B$8,2,FALSE)</f>
        <v>Sunday</v>
      </c>
      <c r="E1211" t="s">
        <v>351</v>
      </c>
      <c r="F1211" t="s">
        <v>346</v>
      </c>
      <c r="G1211" t="s">
        <v>19</v>
      </c>
      <c r="H1211" t="s">
        <v>9</v>
      </c>
      <c r="I1211" t="s">
        <v>76</v>
      </c>
      <c r="J1211" t="s">
        <v>29</v>
      </c>
      <c r="K1211" t="s">
        <v>12</v>
      </c>
      <c r="L1211" t="s">
        <v>13</v>
      </c>
      <c r="M1211" s="13" t="str">
        <f>VLOOKUP($L$2:$L$2367,Agenumeric!$A$1:$B$6,2,FALSE)</f>
        <v>25_34</v>
      </c>
      <c r="N1211" s="13">
        <f t="shared" si="91"/>
        <v>0</v>
      </c>
      <c r="O1211" s="13" t="str">
        <f t="shared" si="92"/>
        <v>Weekend</v>
      </c>
      <c r="P1211" s="13">
        <f t="shared" si="93"/>
        <v>11</v>
      </c>
      <c r="Q1211" s="13" t="str">
        <f t="shared" si="94"/>
        <v>Morning</v>
      </c>
      <c r="R1211" t="str">
        <f>IFERROR(IF(H1211="conversion",VLOOKUP($A$2:$A$2367,Retargeting!$A$2:$B$1703,2,FALSE),""),"No")</f>
        <v/>
      </c>
      <c r="S1211" t="str">
        <f>IFERROR(IF(H1211="conversion",VLOOKUP($A$2:$A$2367,Prospecting!$A$2:$B$427,2,FALSE),""),"No")</f>
        <v/>
      </c>
    </row>
    <row r="1212" spans="1:19" x14ac:dyDescent="0.2">
      <c r="A1212">
        <v>128</v>
      </c>
      <c r="B1212" s="1">
        <v>43477.953472222223</v>
      </c>
      <c r="C1212" s="7">
        <f t="shared" si="90"/>
        <v>7</v>
      </c>
      <c r="D1212" s="1" t="str">
        <f>VLOOKUP($C$2:$C$2367,Weekday!$A$1:$B$8,2,FALSE)</f>
        <v>Saturday</v>
      </c>
      <c r="E1212" t="s">
        <v>351</v>
      </c>
      <c r="F1212" t="s">
        <v>346</v>
      </c>
      <c r="G1212" t="s">
        <v>19</v>
      </c>
      <c r="H1212" t="s">
        <v>9</v>
      </c>
      <c r="I1212" t="s">
        <v>52</v>
      </c>
      <c r="J1212" t="s">
        <v>29</v>
      </c>
      <c r="K1212" t="s">
        <v>12</v>
      </c>
      <c r="L1212" t="s">
        <v>13</v>
      </c>
      <c r="M1212" s="13" t="str">
        <f>VLOOKUP($L$2:$L$2367,Agenumeric!$A$1:$B$6,2,FALSE)</f>
        <v>25_34</v>
      </c>
      <c r="N1212" s="13">
        <f t="shared" si="91"/>
        <v>0</v>
      </c>
      <c r="O1212" s="13" t="str">
        <f t="shared" si="92"/>
        <v>Weekend</v>
      </c>
      <c r="P1212" s="13">
        <f t="shared" si="93"/>
        <v>22</v>
      </c>
      <c r="Q1212" s="13" t="str">
        <f t="shared" si="94"/>
        <v>Evening</v>
      </c>
      <c r="R1212" t="str">
        <f>IFERROR(IF(H1212="conversion",VLOOKUP($A$2:$A$2367,Retargeting!$A$2:$B$1703,2,FALSE),""),"No")</f>
        <v/>
      </c>
      <c r="S1212" t="str">
        <f>IFERROR(IF(H1212="conversion",VLOOKUP($A$2:$A$2367,Prospecting!$A$2:$B$427,2,FALSE),""),"No")</f>
        <v/>
      </c>
    </row>
    <row r="1213" spans="1:19" x14ac:dyDescent="0.2">
      <c r="A1213">
        <v>128</v>
      </c>
      <c r="B1213" s="1">
        <v>43471.990972222222</v>
      </c>
      <c r="C1213" s="7">
        <f t="shared" si="90"/>
        <v>1</v>
      </c>
      <c r="D1213" s="1" t="str">
        <f>VLOOKUP($C$2:$C$2367,Weekday!$A$1:$B$8,2,FALSE)</f>
        <v>Sunday</v>
      </c>
      <c r="E1213" t="s">
        <v>351</v>
      </c>
      <c r="F1213" t="s">
        <v>346</v>
      </c>
      <c r="G1213" t="s">
        <v>19</v>
      </c>
      <c r="H1213" t="s">
        <v>9</v>
      </c>
      <c r="I1213" t="s">
        <v>121</v>
      </c>
      <c r="J1213" t="s">
        <v>29</v>
      </c>
      <c r="K1213" t="s">
        <v>12</v>
      </c>
      <c r="L1213" t="s">
        <v>13</v>
      </c>
      <c r="M1213" s="13" t="str">
        <f>VLOOKUP($L$2:$L$2367,Agenumeric!$A$1:$B$6,2,FALSE)</f>
        <v>25_34</v>
      </c>
      <c r="N1213" s="13">
        <f t="shared" si="91"/>
        <v>0</v>
      </c>
      <c r="O1213" s="13" t="str">
        <f t="shared" si="92"/>
        <v>Weekend</v>
      </c>
      <c r="P1213" s="13">
        <f t="shared" si="93"/>
        <v>23</v>
      </c>
      <c r="Q1213" s="13" t="str">
        <f t="shared" si="94"/>
        <v>Evening</v>
      </c>
      <c r="R1213" t="str">
        <f>IFERROR(IF(H1213="conversion",VLOOKUP($A$2:$A$2367,Retargeting!$A$2:$B$1703,2,FALSE),""),"No")</f>
        <v/>
      </c>
      <c r="S1213" t="str">
        <f>IFERROR(IF(H1213="conversion",VLOOKUP($A$2:$A$2367,Prospecting!$A$2:$B$427,2,FALSE),""),"No")</f>
        <v/>
      </c>
    </row>
    <row r="1214" spans="1:19" x14ac:dyDescent="0.2">
      <c r="A1214">
        <v>128</v>
      </c>
      <c r="B1214" s="1">
        <v>43477.478472222225</v>
      </c>
      <c r="C1214" s="7">
        <f t="shared" si="90"/>
        <v>7</v>
      </c>
      <c r="D1214" s="1" t="str">
        <f>VLOOKUP($C$2:$C$2367,Weekday!$A$1:$B$8,2,FALSE)</f>
        <v>Saturday</v>
      </c>
      <c r="E1214" t="s">
        <v>351</v>
      </c>
      <c r="F1214" t="s">
        <v>346</v>
      </c>
      <c r="G1214" t="s">
        <v>19</v>
      </c>
      <c r="H1214" t="s">
        <v>9</v>
      </c>
      <c r="I1214" t="s">
        <v>26</v>
      </c>
      <c r="J1214" t="s">
        <v>29</v>
      </c>
      <c r="K1214" t="s">
        <v>12</v>
      </c>
      <c r="L1214" t="s">
        <v>13</v>
      </c>
      <c r="M1214" s="13" t="str">
        <f>VLOOKUP($L$2:$L$2367,Agenumeric!$A$1:$B$6,2,FALSE)</f>
        <v>25_34</v>
      </c>
      <c r="N1214" s="13">
        <f t="shared" si="91"/>
        <v>0</v>
      </c>
      <c r="O1214" s="13" t="str">
        <f t="shared" si="92"/>
        <v>Weekend</v>
      </c>
      <c r="P1214" s="13">
        <f t="shared" si="93"/>
        <v>11</v>
      </c>
      <c r="Q1214" s="13" t="str">
        <f t="shared" si="94"/>
        <v>Morning</v>
      </c>
      <c r="R1214" t="str">
        <f>IFERROR(IF(H1214="conversion",VLOOKUP($A$2:$A$2367,Retargeting!$A$2:$B$1703,2,FALSE),""),"No")</f>
        <v/>
      </c>
      <c r="S1214" t="str">
        <f>IFERROR(IF(H1214="conversion",VLOOKUP($A$2:$A$2367,Prospecting!$A$2:$B$427,2,FALSE),""),"No")</f>
        <v/>
      </c>
    </row>
    <row r="1215" spans="1:19" x14ac:dyDescent="0.2">
      <c r="A1215">
        <v>128</v>
      </c>
      <c r="B1215" s="1">
        <v>43475.302777777775</v>
      </c>
      <c r="C1215" s="7">
        <f t="shared" si="90"/>
        <v>5</v>
      </c>
      <c r="D1215" s="1" t="str">
        <f>VLOOKUP($C$2:$C$2367,Weekday!$A$1:$B$8,2,FALSE)</f>
        <v>Thursday</v>
      </c>
      <c r="E1215" t="s">
        <v>351</v>
      </c>
      <c r="F1215" t="s">
        <v>346</v>
      </c>
      <c r="G1215" t="s">
        <v>19</v>
      </c>
      <c r="H1215" t="s">
        <v>9</v>
      </c>
      <c r="I1215" t="s">
        <v>26</v>
      </c>
      <c r="J1215" t="s">
        <v>29</v>
      </c>
      <c r="K1215" t="s">
        <v>12</v>
      </c>
      <c r="L1215" t="s">
        <v>13</v>
      </c>
      <c r="M1215" s="13" t="str">
        <f>VLOOKUP($L$2:$L$2367,Agenumeric!$A$1:$B$6,2,FALSE)</f>
        <v>25_34</v>
      </c>
      <c r="N1215" s="13">
        <f t="shared" si="91"/>
        <v>0</v>
      </c>
      <c r="O1215" s="13" t="str">
        <f t="shared" si="92"/>
        <v>Weekday</v>
      </c>
      <c r="P1215" s="13">
        <f t="shared" si="93"/>
        <v>7</v>
      </c>
      <c r="Q1215" s="13" t="str">
        <f t="shared" si="94"/>
        <v>Morning</v>
      </c>
      <c r="R1215" t="str">
        <f>IFERROR(IF(H1215="conversion",VLOOKUP($A$2:$A$2367,Retargeting!$A$2:$B$1703,2,FALSE),""),"No")</f>
        <v/>
      </c>
      <c r="S1215" t="str">
        <f>IFERROR(IF(H1215="conversion",VLOOKUP($A$2:$A$2367,Prospecting!$A$2:$B$427,2,FALSE),""),"No")</f>
        <v/>
      </c>
    </row>
    <row r="1216" spans="1:19" x14ac:dyDescent="0.2">
      <c r="A1216">
        <v>128</v>
      </c>
      <c r="B1216" s="1">
        <v>43479.770138888889</v>
      </c>
      <c r="C1216" s="7">
        <f t="shared" si="90"/>
        <v>2</v>
      </c>
      <c r="D1216" s="1" t="str">
        <f>VLOOKUP($C$2:$C$2367,Weekday!$A$1:$B$8,2,FALSE)</f>
        <v>Monday</v>
      </c>
      <c r="E1216" t="s">
        <v>351</v>
      </c>
      <c r="F1216" t="s">
        <v>346</v>
      </c>
      <c r="G1216" t="s">
        <v>19</v>
      </c>
      <c r="H1216" t="s">
        <v>9</v>
      </c>
      <c r="I1216" t="s">
        <v>26</v>
      </c>
      <c r="J1216" t="s">
        <v>29</v>
      </c>
      <c r="K1216" t="s">
        <v>12</v>
      </c>
      <c r="L1216" t="s">
        <v>13</v>
      </c>
      <c r="M1216" s="13" t="str">
        <f>VLOOKUP($L$2:$L$2367,Agenumeric!$A$1:$B$6,2,FALSE)</f>
        <v>25_34</v>
      </c>
      <c r="N1216" s="13">
        <f t="shared" si="91"/>
        <v>0</v>
      </c>
      <c r="O1216" s="13" t="str">
        <f t="shared" si="92"/>
        <v>Weekday</v>
      </c>
      <c r="P1216" s="13">
        <f t="shared" si="93"/>
        <v>18</v>
      </c>
      <c r="Q1216" s="13" t="str">
        <f t="shared" si="94"/>
        <v>Evening</v>
      </c>
      <c r="R1216" t="str">
        <f>IFERROR(IF(H1216="conversion",VLOOKUP($A$2:$A$2367,Retargeting!$A$2:$B$1703,2,FALSE),""),"No")</f>
        <v/>
      </c>
      <c r="S1216" t="str">
        <f>IFERROR(IF(H1216="conversion",VLOOKUP($A$2:$A$2367,Prospecting!$A$2:$B$427,2,FALSE),""),"No")</f>
        <v/>
      </c>
    </row>
    <row r="1217" spans="1:19" x14ac:dyDescent="0.2">
      <c r="A1217">
        <v>128</v>
      </c>
      <c r="B1217" s="1">
        <v>43472.949305555558</v>
      </c>
      <c r="C1217" s="7">
        <f t="shared" si="90"/>
        <v>2</v>
      </c>
      <c r="D1217" s="1" t="str">
        <f>VLOOKUP($C$2:$C$2367,Weekday!$A$1:$B$8,2,FALSE)</f>
        <v>Monday</v>
      </c>
      <c r="E1217" t="s">
        <v>351</v>
      </c>
      <c r="F1217" t="s">
        <v>346</v>
      </c>
      <c r="G1217" t="s">
        <v>19</v>
      </c>
      <c r="H1217" t="s">
        <v>9</v>
      </c>
      <c r="I1217" t="s">
        <v>48</v>
      </c>
      <c r="J1217" t="s">
        <v>29</v>
      </c>
      <c r="K1217" t="s">
        <v>12</v>
      </c>
      <c r="L1217" t="s">
        <v>13</v>
      </c>
      <c r="M1217" s="13" t="str">
        <f>VLOOKUP($L$2:$L$2367,Agenumeric!$A$1:$B$6,2,FALSE)</f>
        <v>25_34</v>
      </c>
      <c r="N1217" s="13">
        <f t="shared" si="91"/>
        <v>0</v>
      </c>
      <c r="O1217" s="13" t="str">
        <f t="shared" si="92"/>
        <v>Weekday</v>
      </c>
      <c r="P1217" s="13">
        <f t="shared" si="93"/>
        <v>22</v>
      </c>
      <c r="Q1217" s="13" t="str">
        <f t="shared" si="94"/>
        <v>Evening</v>
      </c>
      <c r="R1217" t="str">
        <f>IFERROR(IF(H1217="conversion",VLOOKUP($A$2:$A$2367,Retargeting!$A$2:$B$1703,2,FALSE),""),"No")</f>
        <v/>
      </c>
      <c r="S1217" t="str">
        <f>IFERROR(IF(H1217="conversion",VLOOKUP($A$2:$A$2367,Prospecting!$A$2:$B$427,2,FALSE),""),"No")</f>
        <v/>
      </c>
    </row>
    <row r="1218" spans="1:19" x14ac:dyDescent="0.2">
      <c r="A1218">
        <v>128</v>
      </c>
      <c r="B1218" s="1">
        <v>43475.940972222219</v>
      </c>
      <c r="C1218" s="7">
        <f t="shared" si="90"/>
        <v>5</v>
      </c>
      <c r="D1218" s="1" t="str">
        <f>VLOOKUP($C$2:$C$2367,Weekday!$A$1:$B$8,2,FALSE)</f>
        <v>Thursday</v>
      </c>
      <c r="E1218" t="s">
        <v>351</v>
      </c>
      <c r="F1218" t="s">
        <v>346</v>
      </c>
      <c r="G1218" t="s">
        <v>19</v>
      </c>
      <c r="H1218" t="s">
        <v>9</v>
      </c>
      <c r="I1218" t="s">
        <v>96</v>
      </c>
      <c r="J1218" t="s">
        <v>29</v>
      </c>
      <c r="K1218" t="s">
        <v>12</v>
      </c>
      <c r="L1218" t="s">
        <v>13</v>
      </c>
      <c r="M1218" s="13" t="str">
        <f>VLOOKUP($L$2:$L$2367,Agenumeric!$A$1:$B$6,2,FALSE)</f>
        <v>25_34</v>
      </c>
      <c r="N1218" s="13">
        <f t="shared" si="91"/>
        <v>0</v>
      </c>
      <c r="O1218" s="13" t="str">
        <f t="shared" si="92"/>
        <v>Weekday</v>
      </c>
      <c r="P1218" s="13">
        <f t="shared" si="93"/>
        <v>22</v>
      </c>
      <c r="Q1218" s="13" t="str">
        <f t="shared" si="94"/>
        <v>Evening</v>
      </c>
      <c r="R1218" t="str">
        <f>IFERROR(IF(H1218="conversion",VLOOKUP($A$2:$A$2367,Retargeting!$A$2:$B$1703,2,FALSE),""),"No")</f>
        <v/>
      </c>
      <c r="S1218" t="str">
        <f>IFERROR(IF(H1218="conversion",VLOOKUP($A$2:$A$2367,Prospecting!$A$2:$B$427,2,FALSE),""),"No")</f>
        <v/>
      </c>
    </row>
    <row r="1219" spans="1:19" x14ac:dyDescent="0.2">
      <c r="A1219">
        <v>128</v>
      </c>
      <c r="B1219" s="1">
        <v>43480.80972222222</v>
      </c>
      <c r="C1219" s="7">
        <f t="shared" ref="C1219:C1282" si="95">WEEKDAY(B1219)</f>
        <v>3</v>
      </c>
      <c r="D1219" s="1" t="str">
        <f>VLOOKUP($C$2:$C$2367,Weekday!$A$1:$B$8,2,FALSE)</f>
        <v>Tuesday</v>
      </c>
      <c r="E1219" t="s">
        <v>351</v>
      </c>
      <c r="F1219" t="s">
        <v>346</v>
      </c>
      <c r="G1219" t="s">
        <v>19</v>
      </c>
      <c r="H1219" t="s">
        <v>20</v>
      </c>
      <c r="I1219" t="s">
        <v>261</v>
      </c>
      <c r="J1219" t="s">
        <v>29</v>
      </c>
      <c r="K1219" t="s">
        <v>12</v>
      </c>
      <c r="L1219" t="s">
        <v>13</v>
      </c>
      <c r="M1219" s="13" t="str">
        <f>VLOOKUP($L$2:$L$2367,Agenumeric!$A$1:$B$6,2,FALSE)</f>
        <v>25_34</v>
      </c>
      <c r="N1219" s="13">
        <f t="shared" ref="N1219:N1282" si="96">IF(I1219="daft.ie","yes",0)</f>
        <v>0</v>
      </c>
      <c r="O1219" s="13" t="str">
        <f t="shared" ref="O1219:O1282" si="97">IF(OR(D1219="Saturday",D1219="Sunday"),"Weekend","Weekday")</f>
        <v>Weekday</v>
      </c>
      <c r="P1219" s="13">
        <f t="shared" ref="P1219:P1282" si="98">HOUR(B1219)</f>
        <v>19</v>
      </c>
      <c r="Q1219" s="13" t="str">
        <f t="shared" ref="Q1219:Q1282" si="99">IF(AND(P1219&gt;=6,P1219&lt;=11),"Morning",IF(AND(P1219&gt;=12,P1219&lt;=16),"Afternoon","Evening"))</f>
        <v>Evening</v>
      </c>
      <c r="R1219" t="str">
        <f>IFERROR(IF(H1219="conversion",VLOOKUP($A$2:$A$2367,Retargeting!$A$2:$B$1703,2,FALSE),""),"No")</f>
        <v/>
      </c>
      <c r="S1219" t="str">
        <f>IFERROR(IF(H1219="conversion",VLOOKUP($A$2:$A$2367,Prospecting!$A$2:$B$427,2,FALSE),""),"No")</f>
        <v/>
      </c>
    </row>
    <row r="1220" spans="1:19" x14ac:dyDescent="0.2">
      <c r="A1220" s="2">
        <v>128</v>
      </c>
      <c r="B1220" s="3">
        <v>43480.868055555555</v>
      </c>
      <c r="C1220" s="7">
        <f t="shared" si="95"/>
        <v>3</v>
      </c>
      <c r="D1220" s="1" t="str">
        <f>VLOOKUP($C$2:$C$2367,Weekday!$A$1:$B$8,2,FALSE)</f>
        <v>Tuesday</v>
      </c>
      <c r="E1220" s="2" t="s">
        <v>351</v>
      </c>
      <c r="F1220" s="2" t="s">
        <v>348</v>
      </c>
      <c r="G1220" s="2" t="s">
        <v>19</v>
      </c>
      <c r="H1220" s="2" t="s">
        <v>14</v>
      </c>
      <c r="I1220" s="2" t="s">
        <v>261</v>
      </c>
      <c r="J1220" s="2" t="s">
        <v>29</v>
      </c>
      <c r="K1220" s="2" t="s">
        <v>12</v>
      </c>
      <c r="L1220" s="2" t="s">
        <v>13</v>
      </c>
      <c r="M1220" s="13" t="str">
        <f>VLOOKUP($L$2:$L$2367,Agenumeric!$A$1:$B$6,2,FALSE)</f>
        <v>25_34</v>
      </c>
      <c r="N1220" s="13">
        <f t="shared" si="96"/>
        <v>0</v>
      </c>
      <c r="O1220" s="13" t="str">
        <f t="shared" si="97"/>
        <v>Weekday</v>
      </c>
      <c r="P1220" s="13">
        <f t="shared" si="98"/>
        <v>20</v>
      </c>
      <c r="Q1220" s="13" t="str">
        <f t="shared" si="99"/>
        <v>Evening</v>
      </c>
      <c r="R1220" t="str">
        <f>IFERROR(IF(H1220="conversion",VLOOKUP($A$2:$A$2367,Retargeting!$A$2:$B$1703,2,FALSE),""),"No")</f>
        <v>Yes</v>
      </c>
      <c r="S1220" t="str">
        <f>IFERROR(IF(H1220="conversion",VLOOKUP($A$2:$A$2367,Prospecting!$A$2:$B$427,2,FALSE),""),"No")</f>
        <v>Yes</v>
      </c>
    </row>
    <row r="1221" spans="1:19" x14ac:dyDescent="0.2">
      <c r="A1221">
        <v>129</v>
      </c>
      <c r="B1221" s="1">
        <v>43466.824999999997</v>
      </c>
      <c r="C1221" s="7">
        <f t="shared" si="95"/>
        <v>3</v>
      </c>
      <c r="D1221" s="1" t="str">
        <f>VLOOKUP($C$2:$C$2367,Weekday!$A$1:$B$8,2,FALSE)</f>
        <v>Tuesday</v>
      </c>
      <c r="E1221" t="s">
        <v>351</v>
      </c>
      <c r="F1221" t="s">
        <v>346</v>
      </c>
      <c r="G1221" t="s">
        <v>8</v>
      </c>
      <c r="H1221" t="s">
        <v>9</v>
      </c>
      <c r="I1221" t="s">
        <v>30</v>
      </c>
      <c r="J1221" t="s">
        <v>11</v>
      </c>
      <c r="K1221" t="s">
        <v>17</v>
      </c>
      <c r="L1221" t="s">
        <v>18</v>
      </c>
      <c r="M1221" s="13" t="str">
        <f>VLOOKUP($L$2:$L$2367,Agenumeric!$A$1:$B$6,2,FALSE)</f>
        <v>45_54</v>
      </c>
      <c r="N1221" s="13" t="str">
        <f t="shared" si="96"/>
        <v>yes</v>
      </c>
      <c r="O1221" s="13" t="str">
        <f t="shared" si="97"/>
        <v>Weekday</v>
      </c>
      <c r="P1221" s="13">
        <f t="shared" si="98"/>
        <v>19</v>
      </c>
      <c r="Q1221" s="13" t="str">
        <f t="shared" si="99"/>
        <v>Evening</v>
      </c>
      <c r="R1221" t="str">
        <f>IFERROR(IF(H1221="conversion",VLOOKUP($A$2:$A$2367,Retargeting!$A$2:$B$1703,2,FALSE),""),"No")</f>
        <v/>
      </c>
      <c r="S1221" t="str">
        <f>IFERROR(IF(H1221="conversion",VLOOKUP($A$2:$A$2367,Prospecting!$A$2:$B$427,2,FALSE),""),"No")</f>
        <v/>
      </c>
    </row>
    <row r="1222" spans="1:19" x14ac:dyDescent="0.2">
      <c r="A1222">
        <v>129</v>
      </c>
      <c r="B1222" s="1">
        <v>43466.725694444445</v>
      </c>
      <c r="C1222" s="7">
        <f t="shared" si="95"/>
        <v>3</v>
      </c>
      <c r="D1222" s="1" t="str">
        <f>VLOOKUP($C$2:$C$2367,Weekday!$A$1:$B$8,2,FALSE)</f>
        <v>Tuesday</v>
      </c>
      <c r="E1222" t="s">
        <v>351</v>
      </c>
      <c r="F1222" t="s">
        <v>346</v>
      </c>
      <c r="G1222" t="s">
        <v>8</v>
      </c>
      <c r="H1222" t="s">
        <v>9</v>
      </c>
      <c r="I1222" t="s">
        <v>30</v>
      </c>
      <c r="J1222" t="s">
        <v>11</v>
      </c>
      <c r="K1222" t="s">
        <v>17</v>
      </c>
      <c r="L1222" t="s">
        <v>18</v>
      </c>
      <c r="M1222" s="13" t="str">
        <f>VLOOKUP($L$2:$L$2367,Agenumeric!$A$1:$B$6,2,FALSE)</f>
        <v>45_54</v>
      </c>
      <c r="N1222" s="13" t="str">
        <f t="shared" si="96"/>
        <v>yes</v>
      </c>
      <c r="O1222" s="13" t="str">
        <f t="shared" si="97"/>
        <v>Weekday</v>
      </c>
      <c r="P1222" s="13">
        <f t="shared" si="98"/>
        <v>17</v>
      </c>
      <c r="Q1222" s="13" t="str">
        <f t="shared" si="99"/>
        <v>Evening</v>
      </c>
      <c r="R1222" t="str">
        <f>IFERROR(IF(H1222="conversion",VLOOKUP($A$2:$A$2367,Retargeting!$A$2:$B$1703,2,FALSE),""),"No")</f>
        <v/>
      </c>
      <c r="S1222" t="str">
        <f>IFERROR(IF(H1222="conversion",VLOOKUP($A$2:$A$2367,Prospecting!$A$2:$B$427,2,FALSE),""),"No")</f>
        <v/>
      </c>
    </row>
    <row r="1223" spans="1:19" x14ac:dyDescent="0.2">
      <c r="A1223">
        <v>129</v>
      </c>
      <c r="B1223" s="1">
        <v>43466.847916666666</v>
      </c>
      <c r="C1223" s="7">
        <f t="shared" si="95"/>
        <v>3</v>
      </c>
      <c r="D1223" s="1" t="str">
        <f>VLOOKUP($C$2:$C$2367,Weekday!$A$1:$B$8,2,FALSE)</f>
        <v>Tuesday</v>
      </c>
      <c r="E1223" t="s">
        <v>351</v>
      </c>
      <c r="F1223" t="s">
        <v>346</v>
      </c>
      <c r="G1223" t="s">
        <v>8</v>
      </c>
      <c r="H1223" t="s">
        <v>9</v>
      </c>
      <c r="I1223" t="s">
        <v>57</v>
      </c>
      <c r="J1223" t="s">
        <v>11</v>
      </c>
      <c r="K1223" t="s">
        <v>17</v>
      </c>
      <c r="L1223" t="s">
        <v>18</v>
      </c>
      <c r="M1223" s="13" t="str">
        <f>VLOOKUP($L$2:$L$2367,Agenumeric!$A$1:$B$6,2,FALSE)</f>
        <v>45_54</v>
      </c>
      <c r="N1223" s="13">
        <f t="shared" si="96"/>
        <v>0</v>
      </c>
      <c r="O1223" s="13" t="str">
        <f t="shared" si="97"/>
        <v>Weekday</v>
      </c>
      <c r="P1223" s="13">
        <f t="shared" si="98"/>
        <v>20</v>
      </c>
      <c r="Q1223" s="13" t="str">
        <f t="shared" si="99"/>
        <v>Evening</v>
      </c>
      <c r="R1223" t="str">
        <f>IFERROR(IF(H1223="conversion",VLOOKUP($A$2:$A$2367,Retargeting!$A$2:$B$1703,2,FALSE),""),"No")</f>
        <v/>
      </c>
      <c r="S1223" t="str">
        <f>IFERROR(IF(H1223="conversion",VLOOKUP($A$2:$A$2367,Prospecting!$A$2:$B$427,2,FALSE),""),"No")</f>
        <v/>
      </c>
    </row>
    <row r="1224" spans="1:19" x14ac:dyDescent="0.2">
      <c r="A1224">
        <v>129</v>
      </c>
      <c r="B1224" s="1">
        <v>43466.675000000003</v>
      </c>
      <c r="C1224" s="7">
        <f t="shared" si="95"/>
        <v>3</v>
      </c>
      <c r="D1224" s="1" t="str">
        <f>VLOOKUP($C$2:$C$2367,Weekday!$A$1:$B$8,2,FALSE)</f>
        <v>Tuesday</v>
      </c>
      <c r="E1224" t="s">
        <v>351</v>
      </c>
      <c r="F1224" t="s">
        <v>346</v>
      </c>
      <c r="G1224" t="s">
        <v>8</v>
      </c>
      <c r="H1224" t="s">
        <v>9</v>
      </c>
      <c r="I1224" t="s">
        <v>30</v>
      </c>
      <c r="J1224" t="s">
        <v>11</v>
      </c>
      <c r="K1224" t="s">
        <v>17</v>
      </c>
      <c r="L1224" t="s">
        <v>18</v>
      </c>
      <c r="M1224" s="13" t="str">
        <f>VLOOKUP($L$2:$L$2367,Agenumeric!$A$1:$B$6,2,FALSE)</f>
        <v>45_54</v>
      </c>
      <c r="N1224" s="13" t="str">
        <f t="shared" si="96"/>
        <v>yes</v>
      </c>
      <c r="O1224" s="13" t="str">
        <f t="shared" si="97"/>
        <v>Weekday</v>
      </c>
      <c r="P1224" s="13">
        <f t="shared" si="98"/>
        <v>16</v>
      </c>
      <c r="Q1224" s="13" t="str">
        <f t="shared" si="99"/>
        <v>Afternoon</v>
      </c>
      <c r="R1224" t="str">
        <f>IFERROR(IF(H1224="conversion",VLOOKUP($A$2:$A$2367,Retargeting!$A$2:$B$1703,2,FALSE),""),"No")</f>
        <v/>
      </c>
      <c r="S1224" t="str">
        <f>IFERROR(IF(H1224="conversion",VLOOKUP($A$2:$A$2367,Prospecting!$A$2:$B$427,2,FALSE),""),"No")</f>
        <v/>
      </c>
    </row>
    <row r="1225" spans="1:19" x14ac:dyDescent="0.2">
      <c r="A1225">
        <v>129</v>
      </c>
      <c r="B1225" s="1">
        <v>43477.716666666667</v>
      </c>
      <c r="C1225" s="7">
        <f t="shared" si="95"/>
        <v>7</v>
      </c>
      <c r="D1225" s="1" t="str">
        <f>VLOOKUP($C$2:$C$2367,Weekday!$A$1:$B$8,2,FALSE)</f>
        <v>Saturday</v>
      </c>
      <c r="E1225" t="s">
        <v>351</v>
      </c>
      <c r="F1225" t="s">
        <v>346</v>
      </c>
      <c r="G1225" t="s">
        <v>8</v>
      </c>
      <c r="H1225" t="s">
        <v>9</v>
      </c>
      <c r="I1225" t="s">
        <v>30</v>
      </c>
      <c r="J1225" t="s">
        <v>11</v>
      </c>
      <c r="K1225" t="s">
        <v>17</v>
      </c>
      <c r="L1225" t="s">
        <v>18</v>
      </c>
      <c r="M1225" s="13" t="str">
        <f>VLOOKUP($L$2:$L$2367,Agenumeric!$A$1:$B$6,2,FALSE)</f>
        <v>45_54</v>
      </c>
      <c r="N1225" s="13" t="str">
        <f t="shared" si="96"/>
        <v>yes</v>
      </c>
      <c r="O1225" s="13" t="str">
        <f t="shared" si="97"/>
        <v>Weekend</v>
      </c>
      <c r="P1225" s="13">
        <f t="shared" si="98"/>
        <v>17</v>
      </c>
      <c r="Q1225" s="13" t="str">
        <f t="shared" si="99"/>
        <v>Evening</v>
      </c>
      <c r="R1225" t="str">
        <f>IFERROR(IF(H1225="conversion",VLOOKUP($A$2:$A$2367,Retargeting!$A$2:$B$1703,2,FALSE),""),"No")</f>
        <v/>
      </c>
      <c r="S1225" t="str">
        <f>IFERROR(IF(H1225="conversion",VLOOKUP($A$2:$A$2367,Prospecting!$A$2:$B$427,2,FALSE),""),"No")</f>
        <v/>
      </c>
    </row>
    <row r="1226" spans="1:19" x14ac:dyDescent="0.2">
      <c r="A1226">
        <v>129</v>
      </c>
      <c r="B1226" s="1">
        <v>43466.67291666667</v>
      </c>
      <c r="C1226" s="7">
        <f t="shared" si="95"/>
        <v>3</v>
      </c>
      <c r="D1226" s="1" t="str">
        <f>VLOOKUP($C$2:$C$2367,Weekday!$A$1:$B$8,2,FALSE)</f>
        <v>Tuesday</v>
      </c>
      <c r="E1226" t="s">
        <v>351</v>
      </c>
      <c r="F1226" t="s">
        <v>346</v>
      </c>
      <c r="G1226" t="s">
        <v>8</v>
      </c>
      <c r="H1226" t="s">
        <v>9</v>
      </c>
      <c r="I1226" t="s">
        <v>30</v>
      </c>
      <c r="J1226" t="s">
        <v>11</v>
      </c>
      <c r="K1226" t="s">
        <v>17</v>
      </c>
      <c r="L1226" t="s">
        <v>18</v>
      </c>
      <c r="M1226" s="13" t="str">
        <f>VLOOKUP($L$2:$L$2367,Agenumeric!$A$1:$B$6,2,FALSE)</f>
        <v>45_54</v>
      </c>
      <c r="N1226" s="13" t="str">
        <f t="shared" si="96"/>
        <v>yes</v>
      </c>
      <c r="O1226" s="13" t="str">
        <f t="shared" si="97"/>
        <v>Weekday</v>
      </c>
      <c r="P1226" s="13">
        <f t="shared" si="98"/>
        <v>16</v>
      </c>
      <c r="Q1226" s="13" t="str">
        <f t="shared" si="99"/>
        <v>Afternoon</v>
      </c>
      <c r="R1226" t="str">
        <f>IFERROR(IF(H1226="conversion",VLOOKUP($A$2:$A$2367,Retargeting!$A$2:$B$1703,2,FALSE),""),"No")</f>
        <v/>
      </c>
      <c r="S1226" t="str">
        <f>IFERROR(IF(H1226="conversion",VLOOKUP($A$2:$A$2367,Prospecting!$A$2:$B$427,2,FALSE),""),"No")</f>
        <v/>
      </c>
    </row>
    <row r="1227" spans="1:19" x14ac:dyDescent="0.2">
      <c r="A1227">
        <v>129</v>
      </c>
      <c r="B1227" s="1">
        <v>43466.716666666667</v>
      </c>
      <c r="C1227" s="7">
        <f t="shared" si="95"/>
        <v>3</v>
      </c>
      <c r="D1227" s="1" t="str">
        <f>VLOOKUP($C$2:$C$2367,Weekday!$A$1:$B$8,2,FALSE)</f>
        <v>Tuesday</v>
      </c>
      <c r="E1227" t="s">
        <v>351</v>
      </c>
      <c r="F1227" t="s">
        <v>346</v>
      </c>
      <c r="G1227" t="s">
        <v>8</v>
      </c>
      <c r="H1227" t="s">
        <v>9</v>
      </c>
      <c r="I1227" t="s">
        <v>30</v>
      </c>
      <c r="J1227" t="s">
        <v>11</v>
      </c>
      <c r="K1227" t="s">
        <v>17</v>
      </c>
      <c r="L1227" t="s">
        <v>18</v>
      </c>
      <c r="M1227" s="13" t="str">
        <f>VLOOKUP($L$2:$L$2367,Agenumeric!$A$1:$B$6,2,FALSE)</f>
        <v>45_54</v>
      </c>
      <c r="N1227" s="13" t="str">
        <f t="shared" si="96"/>
        <v>yes</v>
      </c>
      <c r="O1227" s="13" t="str">
        <f t="shared" si="97"/>
        <v>Weekday</v>
      </c>
      <c r="P1227" s="13">
        <f t="shared" si="98"/>
        <v>17</v>
      </c>
      <c r="Q1227" s="13" t="str">
        <f t="shared" si="99"/>
        <v>Evening</v>
      </c>
      <c r="R1227" t="str">
        <f>IFERROR(IF(H1227="conversion",VLOOKUP($A$2:$A$2367,Retargeting!$A$2:$B$1703,2,FALSE),""),"No")</f>
        <v/>
      </c>
      <c r="S1227" t="str">
        <f>IFERROR(IF(H1227="conversion",VLOOKUP($A$2:$A$2367,Prospecting!$A$2:$B$427,2,FALSE),""),"No")</f>
        <v/>
      </c>
    </row>
    <row r="1228" spans="1:19" x14ac:dyDescent="0.2">
      <c r="A1228">
        <v>129</v>
      </c>
      <c r="B1228" s="1">
        <v>43466.673611111109</v>
      </c>
      <c r="C1228" s="7">
        <f t="shared" si="95"/>
        <v>3</v>
      </c>
      <c r="D1228" s="1" t="str">
        <f>VLOOKUP($C$2:$C$2367,Weekday!$A$1:$B$8,2,FALSE)</f>
        <v>Tuesday</v>
      </c>
      <c r="E1228" t="s">
        <v>351</v>
      </c>
      <c r="F1228" t="s">
        <v>346</v>
      </c>
      <c r="G1228" t="s">
        <v>8</v>
      </c>
      <c r="H1228" t="s">
        <v>9</v>
      </c>
      <c r="I1228" t="s">
        <v>30</v>
      </c>
      <c r="J1228" t="s">
        <v>11</v>
      </c>
      <c r="K1228" t="s">
        <v>17</v>
      </c>
      <c r="L1228" t="s">
        <v>18</v>
      </c>
      <c r="M1228" s="13" t="str">
        <f>VLOOKUP($L$2:$L$2367,Agenumeric!$A$1:$B$6,2,FALSE)</f>
        <v>45_54</v>
      </c>
      <c r="N1228" s="13" t="str">
        <f t="shared" si="96"/>
        <v>yes</v>
      </c>
      <c r="O1228" s="13" t="str">
        <f t="shared" si="97"/>
        <v>Weekday</v>
      </c>
      <c r="P1228" s="13">
        <f t="shared" si="98"/>
        <v>16</v>
      </c>
      <c r="Q1228" s="13" t="str">
        <f t="shared" si="99"/>
        <v>Afternoon</v>
      </c>
      <c r="R1228" t="str">
        <f>IFERROR(IF(H1228="conversion",VLOOKUP($A$2:$A$2367,Retargeting!$A$2:$B$1703,2,FALSE),""),"No")</f>
        <v/>
      </c>
      <c r="S1228" t="str">
        <f>IFERROR(IF(H1228="conversion",VLOOKUP($A$2:$A$2367,Prospecting!$A$2:$B$427,2,FALSE),""),"No")</f>
        <v/>
      </c>
    </row>
    <row r="1229" spans="1:19" x14ac:dyDescent="0.2">
      <c r="A1229">
        <v>129</v>
      </c>
      <c r="B1229" s="1">
        <v>43466.824999999997</v>
      </c>
      <c r="C1229" s="7">
        <f t="shared" si="95"/>
        <v>3</v>
      </c>
      <c r="D1229" s="1" t="str">
        <f>VLOOKUP($C$2:$C$2367,Weekday!$A$1:$B$8,2,FALSE)</f>
        <v>Tuesday</v>
      </c>
      <c r="E1229" t="s">
        <v>351</v>
      </c>
      <c r="F1229" t="s">
        <v>346</v>
      </c>
      <c r="G1229" t="s">
        <v>8</v>
      </c>
      <c r="H1229" t="s">
        <v>9</v>
      </c>
      <c r="I1229" t="s">
        <v>30</v>
      </c>
      <c r="J1229" t="s">
        <v>11</v>
      </c>
      <c r="K1229" t="s">
        <v>17</v>
      </c>
      <c r="L1229" t="s">
        <v>18</v>
      </c>
      <c r="M1229" s="13" t="str">
        <f>VLOOKUP($L$2:$L$2367,Agenumeric!$A$1:$B$6,2,FALSE)</f>
        <v>45_54</v>
      </c>
      <c r="N1229" s="13" t="str">
        <f t="shared" si="96"/>
        <v>yes</v>
      </c>
      <c r="O1229" s="13" t="str">
        <f t="shared" si="97"/>
        <v>Weekday</v>
      </c>
      <c r="P1229" s="13">
        <f t="shared" si="98"/>
        <v>19</v>
      </c>
      <c r="Q1229" s="13" t="str">
        <f t="shared" si="99"/>
        <v>Evening</v>
      </c>
      <c r="R1229" t="str">
        <f>IFERROR(IF(H1229="conversion",VLOOKUP($A$2:$A$2367,Retargeting!$A$2:$B$1703,2,FALSE),""),"No")</f>
        <v/>
      </c>
      <c r="S1229" t="str">
        <f>IFERROR(IF(H1229="conversion",VLOOKUP($A$2:$A$2367,Prospecting!$A$2:$B$427,2,FALSE),""),"No")</f>
        <v/>
      </c>
    </row>
    <row r="1230" spans="1:19" x14ac:dyDescent="0.2">
      <c r="A1230">
        <v>129</v>
      </c>
      <c r="B1230" s="1">
        <v>43466.667361111111</v>
      </c>
      <c r="C1230" s="7">
        <f t="shared" si="95"/>
        <v>3</v>
      </c>
      <c r="D1230" s="1" t="str">
        <f>VLOOKUP($C$2:$C$2367,Weekday!$A$1:$B$8,2,FALSE)</f>
        <v>Tuesday</v>
      </c>
      <c r="E1230" t="s">
        <v>351</v>
      </c>
      <c r="F1230" t="s">
        <v>346</v>
      </c>
      <c r="G1230" t="s">
        <v>8</v>
      </c>
      <c r="H1230" t="s">
        <v>9</v>
      </c>
      <c r="I1230" t="s">
        <v>30</v>
      </c>
      <c r="J1230" t="s">
        <v>11</v>
      </c>
      <c r="K1230" t="s">
        <v>17</v>
      </c>
      <c r="L1230" t="s">
        <v>18</v>
      </c>
      <c r="M1230" s="13" t="str">
        <f>VLOOKUP($L$2:$L$2367,Agenumeric!$A$1:$B$6,2,FALSE)</f>
        <v>45_54</v>
      </c>
      <c r="N1230" s="13" t="str">
        <f t="shared" si="96"/>
        <v>yes</v>
      </c>
      <c r="O1230" s="13" t="str">
        <f t="shared" si="97"/>
        <v>Weekday</v>
      </c>
      <c r="P1230" s="13">
        <f t="shared" si="98"/>
        <v>16</v>
      </c>
      <c r="Q1230" s="13" t="str">
        <f t="shared" si="99"/>
        <v>Afternoon</v>
      </c>
      <c r="R1230" t="str">
        <f>IFERROR(IF(H1230="conversion",VLOOKUP($A$2:$A$2367,Retargeting!$A$2:$B$1703,2,FALSE),""),"No")</f>
        <v/>
      </c>
      <c r="S1230" t="str">
        <f>IFERROR(IF(H1230="conversion",VLOOKUP($A$2:$A$2367,Prospecting!$A$2:$B$427,2,FALSE),""),"No")</f>
        <v/>
      </c>
    </row>
    <row r="1231" spans="1:19" x14ac:dyDescent="0.2">
      <c r="A1231">
        <v>129</v>
      </c>
      <c r="B1231" s="1">
        <v>43466.673611111109</v>
      </c>
      <c r="C1231" s="7">
        <f t="shared" si="95"/>
        <v>3</v>
      </c>
      <c r="D1231" s="1" t="str">
        <f>VLOOKUP($C$2:$C$2367,Weekday!$A$1:$B$8,2,FALSE)</f>
        <v>Tuesday</v>
      </c>
      <c r="E1231" t="s">
        <v>351</v>
      </c>
      <c r="F1231" t="s">
        <v>346</v>
      </c>
      <c r="G1231" t="s">
        <v>8</v>
      </c>
      <c r="H1231" t="s">
        <v>9</v>
      </c>
      <c r="I1231" t="s">
        <v>30</v>
      </c>
      <c r="J1231" t="s">
        <v>11</v>
      </c>
      <c r="K1231" t="s">
        <v>17</v>
      </c>
      <c r="L1231" t="s">
        <v>18</v>
      </c>
      <c r="M1231" s="13" t="str">
        <f>VLOOKUP($L$2:$L$2367,Agenumeric!$A$1:$B$6,2,FALSE)</f>
        <v>45_54</v>
      </c>
      <c r="N1231" s="13" t="str">
        <f t="shared" si="96"/>
        <v>yes</v>
      </c>
      <c r="O1231" s="13" t="str">
        <f t="shared" si="97"/>
        <v>Weekday</v>
      </c>
      <c r="P1231" s="13">
        <f t="shared" si="98"/>
        <v>16</v>
      </c>
      <c r="Q1231" s="13" t="str">
        <f t="shared" si="99"/>
        <v>Afternoon</v>
      </c>
      <c r="R1231" t="str">
        <f>IFERROR(IF(H1231="conversion",VLOOKUP($A$2:$A$2367,Retargeting!$A$2:$B$1703,2,FALSE),""),"No")</f>
        <v/>
      </c>
      <c r="S1231" t="str">
        <f>IFERROR(IF(H1231="conversion",VLOOKUP($A$2:$A$2367,Prospecting!$A$2:$B$427,2,FALSE),""),"No")</f>
        <v/>
      </c>
    </row>
    <row r="1232" spans="1:19" x14ac:dyDescent="0.2">
      <c r="A1232">
        <v>129</v>
      </c>
      <c r="B1232" s="1">
        <v>43466.675694444442</v>
      </c>
      <c r="C1232" s="7">
        <f t="shared" si="95"/>
        <v>3</v>
      </c>
      <c r="D1232" s="1" t="str">
        <f>VLOOKUP($C$2:$C$2367,Weekday!$A$1:$B$8,2,FALSE)</f>
        <v>Tuesday</v>
      </c>
      <c r="E1232" t="s">
        <v>351</v>
      </c>
      <c r="F1232" t="s">
        <v>346</v>
      </c>
      <c r="G1232" t="s">
        <v>8</v>
      </c>
      <c r="H1232" t="s">
        <v>9</v>
      </c>
      <c r="I1232" t="s">
        <v>30</v>
      </c>
      <c r="J1232" t="s">
        <v>11</v>
      </c>
      <c r="K1232" t="s">
        <v>17</v>
      </c>
      <c r="L1232" t="s">
        <v>18</v>
      </c>
      <c r="M1232" s="13" t="str">
        <f>VLOOKUP($L$2:$L$2367,Agenumeric!$A$1:$B$6,2,FALSE)</f>
        <v>45_54</v>
      </c>
      <c r="N1232" s="13" t="str">
        <f t="shared" si="96"/>
        <v>yes</v>
      </c>
      <c r="O1232" s="13" t="str">
        <f t="shared" si="97"/>
        <v>Weekday</v>
      </c>
      <c r="P1232" s="13">
        <f t="shared" si="98"/>
        <v>16</v>
      </c>
      <c r="Q1232" s="13" t="str">
        <f t="shared" si="99"/>
        <v>Afternoon</v>
      </c>
      <c r="R1232" t="str">
        <f>IFERROR(IF(H1232="conversion",VLOOKUP($A$2:$A$2367,Retargeting!$A$2:$B$1703,2,FALSE),""),"No")</f>
        <v/>
      </c>
      <c r="S1232" t="str">
        <f>IFERROR(IF(H1232="conversion",VLOOKUP($A$2:$A$2367,Prospecting!$A$2:$B$427,2,FALSE),""),"No")</f>
        <v/>
      </c>
    </row>
    <row r="1233" spans="1:19" x14ac:dyDescent="0.2">
      <c r="A1233">
        <v>129</v>
      </c>
      <c r="B1233" s="1">
        <v>43466.716666666667</v>
      </c>
      <c r="C1233" s="7">
        <f t="shared" si="95"/>
        <v>3</v>
      </c>
      <c r="D1233" s="1" t="str">
        <f>VLOOKUP($C$2:$C$2367,Weekday!$A$1:$B$8,2,FALSE)</f>
        <v>Tuesday</v>
      </c>
      <c r="E1233" t="s">
        <v>351</v>
      </c>
      <c r="F1233" t="s">
        <v>346</v>
      </c>
      <c r="G1233" t="s">
        <v>8</v>
      </c>
      <c r="H1233" t="s">
        <v>9</v>
      </c>
      <c r="I1233" t="s">
        <v>30</v>
      </c>
      <c r="J1233" t="s">
        <v>11</v>
      </c>
      <c r="K1233" t="s">
        <v>17</v>
      </c>
      <c r="L1233" t="s">
        <v>18</v>
      </c>
      <c r="M1233" s="13" t="str">
        <f>VLOOKUP($L$2:$L$2367,Agenumeric!$A$1:$B$6,2,FALSE)</f>
        <v>45_54</v>
      </c>
      <c r="N1233" s="13" t="str">
        <f t="shared" si="96"/>
        <v>yes</v>
      </c>
      <c r="O1233" s="13" t="str">
        <f t="shared" si="97"/>
        <v>Weekday</v>
      </c>
      <c r="P1233" s="13">
        <f t="shared" si="98"/>
        <v>17</v>
      </c>
      <c r="Q1233" s="13" t="str">
        <f t="shared" si="99"/>
        <v>Evening</v>
      </c>
      <c r="R1233" t="str">
        <f>IFERROR(IF(H1233="conversion",VLOOKUP($A$2:$A$2367,Retargeting!$A$2:$B$1703,2,FALSE),""),"No")</f>
        <v/>
      </c>
      <c r="S1233" t="str">
        <f>IFERROR(IF(H1233="conversion",VLOOKUP($A$2:$A$2367,Prospecting!$A$2:$B$427,2,FALSE),""),"No")</f>
        <v/>
      </c>
    </row>
    <row r="1234" spans="1:19" x14ac:dyDescent="0.2">
      <c r="A1234">
        <v>129</v>
      </c>
      <c r="B1234" s="1">
        <v>43466.718055555553</v>
      </c>
      <c r="C1234" s="7">
        <f t="shared" si="95"/>
        <v>3</v>
      </c>
      <c r="D1234" s="1" t="str">
        <f>VLOOKUP($C$2:$C$2367,Weekday!$A$1:$B$8,2,FALSE)</f>
        <v>Tuesday</v>
      </c>
      <c r="E1234" t="s">
        <v>351</v>
      </c>
      <c r="F1234" t="s">
        <v>346</v>
      </c>
      <c r="G1234" t="s">
        <v>8</v>
      </c>
      <c r="H1234" t="s">
        <v>9</v>
      </c>
      <c r="I1234" t="s">
        <v>30</v>
      </c>
      <c r="J1234" t="s">
        <v>11</v>
      </c>
      <c r="K1234" t="s">
        <v>17</v>
      </c>
      <c r="L1234" t="s">
        <v>18</v>
      </c>
      <c r="M1234" s="13" t="str">
        <f>VLOOKUP($L$2:$L$2367,Agenumeric!$A$1:$B$6,2,FALSE)</f>
        <v>45_54</v>
      </c>
      <c r="N1234" s="13" t="str">
        <f t="shared" si="96"/>
        <v>yes</v>
      </c>
      <c r="O1234" s="13" t="str">
        <f t="shared" si="97"/>
        <v>Weekday</v>
      </c>
      <c r="P1234" s="13">
        <f t="shared" si="98"/>
        <v>17</v>
      </c>
      <c r="Q1234" s="13" t="str">
        <f t="shared" si="99"/>
        <v>Evening</v>
      </c>
      <c r="R1234" t="str">
        <f>IFERROR(IF(H1234="conversion",VLOOKUP($A$2:$A$2367,Retargeting!$A$2:$B$1703,2,FALSE),""),"No")</f>
        <v/>
      </c>
      <c r="S1234" t="str">
        <f>IFERROR(IF(H1234="conversion",VLOOKUP($A$2:$A$2367,Prospecting!$A$2:$B$427,2,FALSE),""),"No")</f>
        <v/>
      </c>
    </row>
    <row r="1235" spans="1:19" x14ac:dyDescent="0.2">
      <c r="A1235">
        <v>129</v>
      </c>
      <c r="B1235" s="1">
        <v>43466.726388888892</v>
      </c>
      <c r="C1235" s="7">
        <f t="shared" si="95"/>
        <v>3</v>
      </c>
      <c r="D1235" s="1" t="str">
        <f>VLOOKUP($C$2:$C$2367,Weekday!$A$1:$B$8,2,FALSE)</f>
        <v>Tuesday</v>
      </c>
      <c r="E1235" t="s">
        <v>351</v>
      </c>
      <c r="F1235" t="s">
        <v>346</v>
      </c>
      <c r="G1235" t="s">
        <v>8</v>
      </c>
      <c r="H1235" t="s">
        <v>9</v>
      </c>
      <c r="I1235" t="s">
        <v>30</v>
      </c>
      <c r="J1235" t="s">
        <v>11</v>
      </c>
      <c r="K1235" t="s">
        <v>17</v>
      </c>
      <c r="L1235" t="s">
        <v>18</v>
      </c>
      <c r="M1235" s="13" t="str">
        <f>VLOOKUP($L$2:$L$2367,Agenumeric!$A$1:$B$6,2,FALSE)</f>
        <v>45_54</v>
      </c>
      <c r="N1235" s="13" t="str">
        <f t="shared" si="96"/>
        <v>yes</v>
      </c>
      <c r="O1235" s="13" t="str">
        <f t="shared" si="97"/>
        <v>Weekday</v>
      </c>
      <c r="P1235" s="13">
        <f t="shared" si="98"/>
        <v>17</v>
      </c>
      <c r="Q1235" s="13" t="str">
        <f t="shared" si="99"/>
        <v>Evening</v>
      </c>
      <c r="R1235" t="str">
        <f>IFERROR(IF(H1235="conversion",VLOOKUP($A$2:$A$2367,Retargeting!$A$2:$B$1703,2,FALSE),""),"No")</f>
        <v/>
      </c>
      <c r="S1235" t="str">
        <f>IFERROR(IF(H1235="conversion",VLOOKUP($A$2:$A$2367,Prospecting!$A$2:$B$427,2,FALSE),""),"No")</f>
        <v/>
      </c>
    </row>
    <row r="1236" spans="1:19" x14ac:dyDescent="0.2">
      <c r="A1236">
        <v>129</v>
      </c>
      <c r="B1236" s="1">
        <v>43466.715277777781</v>
      </c>
      <c r="C1236" s="7">
        <f t="shared" si="95"/>
        <v>3</v>
      </c>
      <c r="D1236" s="1" t="str">
        <f>VLOOKUP($C$2:$C$2367,Weekday!$A$1:$B$8,2,FALSE)</f>
        <v>Tuesday</v>
      </c>
      <c r="E1236" t="s">
        <v>351</v>
      </c>
      <c r="F1236" t="s">
        <v>346</v>
      </c>
      <c r="G1236" t="s">
        <v>8</v>
      </c>
      <c r="H1236" t="s">
        <v>9</v>
      </c>
      <c r="I1236" t="s">
        <v>30</v>
      </c>
      <c r="J1236" t="s">
        <v>11</v>
      </c>
      <c r="K1236" t="s">
        <v>17</v>
      </c>
      <c r="L1236" t="s">
        <v>18</v>
      </c>
      <c r="M1236" s="13" t="str">
        <f>VLOOKUP($L$2:$L$2367,Agenumeric!$A$1:$B$6,2,FALSE)</f>
        <v>45_54</v>
      </c>
      <c r="N1236" s="13" t="str">
        <f t="shared" si="96"/>
        <v>yes</v>
      </c>
      <c r="O1236" s="13" t="str">
        <f t="shared" si="97"/>
        <v>Weekday</v>
      </c>
      <c r="P1236" s="13">
        <f t="shared" si="98"/>
        <v>17</v>
      </c>
      <c r="Q1236" s="13" t="str">
        <f t="shared" si="99"/>
        <v>Evening</v>
      </c>
      <c r="R1236" t="str">
        <f>IFERROR(IF(H1236="conversion",VLOOKUP($A$2:$A$2367,Retargeting!$A$2:$B$1703,2,FALSE),""),"No")</f>
        <v/>
      </c>
      <c r="S1236" t="str">
        <f>IFERROR(IF(H1236="conversion",VLOOKUP($A$2:$A$2367,Prospecting!$A$2:$B$427,2,FALSE),""),"No")</f>
        <v/>
      </c>
    </row>
    <row r="1237" spans="1:19" x14ac:dyDescent="0.2">
      <c r="A1237">
        <v>129</v>
      </c>
      <c r="B1237" s="1">
        <v>43466.841666666667</v>
      </c>
      <c r="C1237" s="7">
        <f t="shared" si="95"/>
        <v>3</v>
      </c>
      <c r="D1237" s="1" t="str">
        <f>VLOOKUP($C$2:$C$2367,Weekday!$A$1:$B$8,2,FALSE)</f>
        <v>Tuesday</v>
      </c>
      <c r="E1237" t="s">
        <v>351</v>
      </c>
      <c r="F1237" t="s">
        <v>346</v>
      </c>
      <c r="G1237" t="s">
        <v>8</v>
      </c>
      <c r="H1237" t="s">
        <v>9</v>
      </c>
      <c r="I1237" t="s">
        <v>30</v>
      </c>
      <c r="J1237" t="s">
        <v>11</v>
      </c>
      <c r="K1237" t="s">
        <v>17</v>
      </c>
      <c r="L1237" t="s">
        <v>18</v>
      </c>
      <c r="M1237" s="13" t="str">
        <f>VLOOKUP($L$2:$L$2367,Agenumeric!$A$1:$B$6,2,FALSE)</f>
        <v>45_54</v>
      </c>
      <c r="N1237" s="13" t="str">
        <f t="shared" si="96"/>
        <v>yes</v>
      </c>
      <c r="O1237" s="13" t="str">
        <f t="shared" si="97"/>
        <v>Weekday</v>
      </c>
      <c r="P1237" s="13">
        <f t="shared" si="98"/>
        <v>20</v>
      </c>
      <c r="Q1237" s="13" t="str">
        <f t="shared" si="99"/>
        <v>Evening</v>
      </c>
      <c r="R1237" t="str">
        <f>IFERROR(IF(H1237="conversion",VLOOKUP($A$2:$A$2367,Retargeting!$A$2:$B$1703,2,FALSE),""),"No")</f>
        <v/>
      </c>
      <c r="S1237" t="str">
        <f>IFERROR(IF(H1237="conversion",VLOOKUP($A$2:$A$2367,Prospecting!$A$2:$B$427,2,FALSE),""),"No")</f>
        <v/>
      </c>
    </row>
    <row r="1238" spans="1:19" x14ac:dyDescent="0.2">
      <c r="A1238">
        <v>129</v>
      </c>
      <c r="B1238" s="1">
        <v>43466.823611111111</v>
      </c>
      <c r="C1238" s="7">
        <f t="shared" si="95"/>
        <v>3</v>
      </c>
      <c r="D1238" s="1" t="str">
        <f>VLOOKUP($C$2:$C$2367,Weekday!$A$1:$B$8,2,FALSE)</f>
        <v>Tuesday</v>
      </c>
      <c r="E1238" t="s">
        <v>351</v>
      </c>
      <c r="F1238" t="s">
        <v>346</v>
      </c>
      <c r="G1238" t="s">
        <v>8</v>
      </c>
      <c r="H1238" t="s">
        <v>9</v>
      </c>
      <c r="I1238" t="s">
        <v>30</v>
      </c>
      <c r="J1238" t="s">
        <v>11</v>
      </c>
      <c r="K1238" t="s">
        <v>17</v>
      </c>
      <c r="L1238" t="s">
        <v>18</v>
      </c>
      <c r="M1238" s="13" t="str">
        <f>VLOOKUP($L$2:$L$2367,Agenumeric!$A$1:$B$6,2,FALSE)</f>
        <v>45_54</v>
      </c>
      <c r="N1238" s="13" t="str">
        <f t="shared" si="96"/>
        <v>yes</v>
      </c>
      <c r="O1238" s="13" t="str">
        <f t="shared" si="97"/>
        <v>Weekday</v>
      </c>
      <c r="P1238" s="13">
        <f t="shared" si="98"/>
        <v>19</v>
      </c>
      <c r="Q1238" s="13" t="str">
        <f t="shared" si="99"/>
        <v>Evening</v>
      </c>
      <c r="R1238" t="str">
        <f>IFERROR(IF(H1238="conversion",VLOOKUP($A$2:$A$2367,Retargeting!$A$2:$B$1703,2,FALSE),""),"No")</f>
        <v/>
      </c>
      <c r="S1238" t="str">
        <f>IFERROR(IF(H1238="conversion",VLOOKUP($A$2:$A$2367,Prospecting!$A$2:$B$427,2,FALSE),""),"No")</f>
        <v/>
      </c>
    </row>
    <row r="1239" spans="1:19" x14ac:dyDescent="0.2">
      <c r="A1239">
        <v>129</v>
      </c>
      <c r="B1239" s="1">
        <v>43466.67083333333</v>
      </c>
      <c r="C1239" s="7">
        <f t="shared" si="95"/>
        <v>3</v>
      </c>
      <c r="D1239" s="1" t="str">
        <f>VLOOKUP($C$2:$C$2367,Weekday!$A$1:$B$8,2,FALSE)</f>
        <v>Tuesday</v>
      </c>
      <c r="E1239" t="s">
        <v>351</v>
      </c>
      <c r="F1239" t="s">
        <v>346</v>
      </c>
      <c r="G1239" t="s">
        <v>8</v>
      </c>
      <c r="H1239" t="s">
        <v>9</v>
      </c>
      <c r="I1239" t="s">
        <v>30</v>
      </c>
      <c r="J1239" t="s">
        <v>11</v>
      </c>
      <c r="K1239" t="s">
        <v>17</v>
      </c>
      <c r="L1239" t="s">
        <v>18</v>
      </c>
      <c r="M1239" s="13" t="str">
        <f>VLOOKUP($L$2:$L$2367,Agenumeric!$A$1:$B$6,2,FALSE)</f>
        <v>45_54</v>
      </c>
      <c r="N1239" s="13" t="str">
        <f t="shared" si="96"/>
        <v>yes</v>
      </c>
      <c r="O1239" s="13" t="str">
        <f t="shared" si="97"/>
        <v>Weekday</v>
      </c>
      <c r="P1239" s="13">
        <f t="shared" si="98"/>
        <v>16</v>
      </c>
      <c r="Q1239" s="13" t="str">
        <f t="shared" si="99"/>
        <v>Afternoon</v>
      </c>
      <c r="R1239" t="str">
        <f>IFERROR(IF(H1239="conversion",VLOOKUP($A$2:$A$2367,Retargeting!$A$2:$B$1703,2,FALSE),""),"No")</f>
        <v/>
      </c>
      <c r="S1239" t="str">
        <f>IFERROR(IF(H1239="conversion",VLOOKUP($A$2:$A$2367,Prospecting!$A$2:$B$427,2,FALSE),""),"No")</f>
        <v/>
      </c>
    </row>
    <row r="1240" spans="1:19" x14ac:dyDescent="0.2">
      <c r="A1240">
        <v>129</v>
      </c>
      <c r="B1240" s="1">
        <v>43466.71875</v>
      </c>
      <c r="C1240" s="7">
        <f t="shared" si="95"/>
        <v>3</v>
      </c>
      <c r="D1240" s="1" t="str">
        <f>VLOOKUP($C$2:$C$2367,Weekday!$A$1:$B$8,2,FALSE)</f>
        <v>Tuesday</v>
      </c>
      <c r="E1240" t="s">
        <v>351</v>
      </c>
      <c r="F1240" t="s">
        <v>346</v>
      </c>
      <c r="G1240" t="s">
        <v>8</v>
      </c>
      <c r="H1240" t="s">
        <v>9</v>
      </c>
      <c r="I1240" t="s">
        <v>30</v>
      </c>
      <c r="J1240" t="s">
        <v>11</v>
      </c>
      <c r="K1240" t="s">
        <v>17</v>
      </c>
      <c r="L1240" t="s">
        <v>18</v>
      </c>
      <c r="M1240" s="13" t="str">
        <f>VLOOKUP($L$2:$L$2367,Agenumeric!$A$1:$B$6,2,FALSE)</f>
        <v>45_54</v>
      </c>
      <c r="N1240" s="13" t="str">
        <f t="shared" si="96"/>
        <v>yes</v>
      </c>
      <c r="O1240" s="13" t="str">
        <f t="shared" si="97"/>
        <v>Weekday</v>
      </c>
      <c r="P1240" s="13">
        <f t="shared" si="98"/>
        <v>17</v>
      </c>
      <c r="Q1240" s="13" t="str">
        <f t="shared" si="99"/>
        <v>Evening</v>
      </c>
      <c r="R1240" t="str">
        <f>IFERROR(IF(H1240="conversion",VLOOKUP($A$2:$A$2367,Retargeting!$A$2:$B$1703,2,FALSE),""),"No")</f>
        <v/>
      </c>
      <c r="S1240" t="str">
        <f>IFERROR(IF(H1240="conversion",VLOOKUP($A$2:$A$2367,Prospecting!$A$2:$B$427,2,FALSE),""),"No")</f>
        <v/>
      </c>
    </row>
    <row r="1241" spans="1:19" x14ac:dyDescent="0.2">
      <c r="A1241">
        <v>129</v>
      </c>
      <c r="B1241" s="1">
        <v>43466.824999999997</v>
      </c>
      <c r="C1241" s="7">
        <f t="shared" si="95"/>
        <v>3</v>
      </c>
      <c r="D1241" s="1" t="str">
        <f>VLOOKUP($C$2:$C$2367,Weekday!$A$1:$B$8,2,FALSE)</f>
        <v>Tuesday</v>
      </c>
      <c r="E1241" t="s">
        <v>351</v>
      </c>
      <c r="F1241" t="s">
        <v>346</v>
      </c>
      <c r="G1241" t="s">
        <v>8</v>
      </c>
      <c r="H1241" t="s">
        <v>9</v>
      </c>
      <c r="I1241" t="s">
        <v>30</v>
      </c>
      <c r="J1241" t="s">
        <v>11</v>
      </c>
      <c r="K1241" t="s">
        <v>17</v>
      </c>
      <c r="L1241" t="s">
        <v>18</v>
      </c>
      <c r="M1241" s="13" t="str">
        <f>VLOOKUP($L$2:$L$2367,Agenumeric!$A$1:$B$6,2,FALSE)</f>
        <v>45_54</v>
      </c>
      <c r="N1241" s="13" t="str">
        <f t="shared" si="96"/>
        <v>yes</v>
      </c>
      <c r="O1241" s="13" t="str">
        <f t="shared" si="97"/>
        <v>Weekday</v>
      </c>
      <c r="P1241" s="13">
        <f t="shared" si="98"/>
        <v>19</v>
      </c>
      <c r="Q1241" s="13" t="str">
        <f t="shared" si="99"/>
        <v>Evening</v>
      </c>
      <c r="R1241" t="str">
        <f>IFERROR(IF(H1241="conversion",VLOOKUP($A$2:$A$2367,Retargeting!$A$2:$B$1703,2,FALSE),""),"No")</f>
        <v/>
      </c>
      <c r="S1241" t="str">
        <f>IFERROR(IF(H1241="conversion",VLOOKUP($A$2:$A$2367,Prospecting!$A$2:$B$427,2,FALSE),""),"No")</f>
        <v/>
      </c>
    </row>
    <row r="1242" spans="1:19" x14ac:dyDescent="0.2">
      <c r="A1242">
        <v>129</v>
      </c>
      <c r="B1242" s="1">
        <v>43466.718055555553</v>
      </c>
      <c r="C1242" s="7">
        <f t="shared" si="95"/>
        <v>3</v>
      </c>
      <c r="D1242" s="1" t="str">
        <f>VLOOKUP($C$2:$C$2367,Weekday!$A$1:$B$8,2,FALSE)</f>
        <v>Tuesday</v>
      </c>
      <c r="E1242" t="s">
        <v>351</v>
      </c>
      <c r="F1242" t="s">
        <v>346</v>
      </c>
      <c r="G1242" t="s">
        <v>8</v>
      </c>
      <c r="H1242" t="s">
        <v>9</v>
      </c>
      <c r="I1242" t="s">
        <v>30</v>
      </c>
      <c r="J1242" t="s">
        <v>11</v>
      </c>
      <c r="K1242" t="s">
        <v>17</v>
      </c>
      <c r="L1242" t="s">
        <v>18</v>
      </c>
      <c r="M1242" s="13" t="str">
        <f>VLOOKUP($L$2:$L$2367,Agenumeric!$A$1:$B$6,2,FALSE)</f>
        <v>45_54</v>
      </c>
      <c r="N1242" s="13" t="str">
        <f t="shared" si="96"/>
        <v>yes</v>
      </c>
      <c r="O1242" s="13" t="str">
        <f t="shared" si="97"/>
        <v>Weekday</v>
      </c>
      <c r="P1242" s="13">
        <f t="shared" si="98"/>
        <v>17</v>
      </c>
      <c r="Q1242" s="13" t="str">
        <f t="shared" si="99"/>
        <v>Evening</v>
      </c>
      <c r="R1242" t="str">
        <f>IFERROR(IF(H1242="conversion",VLOOKUP($A$2:$A$2367,Retargeting!$A$2:$B$1703,2,FALSE),""),"No")</f>
        <v/>
      </c>
      <c r="S1242" t="str">
        <f>IFERROR(IF(H1242="conversion",VLOOKUP($A$2:$A$2367,Prospecting!$A$2:$B$427,2,FALSE),""),"No")</f>
        <v/>
      </c>
    </row>
    <row r="1243" spans="1:19" x14ac:dyDescent="0.2">
      <c r="A1243">
        <v>129</v>
      </c>
      <c r="B1243" s="1">
        <v>43466.84097222222</v>
      </c>
      <c r="C1243" s="7">
        <f t="shared" si="95"/>
        <v>3</v>
      </c>
      <c r="D1243" s="1" t="str">
        <f>VLOOKUP($C$2:$C$2367,Weekday!$A$1:$B$8,2,FALSE)</f>
        <v>Tuesday</v>
      </c>
      <c r="E1243" t="s">
        <v>351</v>
      </c>
      <c r="F1243" t="s">
        <v>346</v>
      </c>
      <c r="G1243" t="s">
        <v>8</v>
      </c>
      <c r="H1243" t="s">
        <v>9</v>
      </c>
      <c r="I1243" t="s">
        <v>30</v>
      </c>
      <c r="J1243" t="s">
        <v>11</v>
      </c>
      <c r="K1243" t="s">
        <v>17</v>
      </c>
      <c r="L1243" t="s">
        <v>18</v>
      </c>
      <c r="M1243" s="13" t="str">
        <f>VLOOKUP($L$2:$L$2367,Agenumeric!$A$1:$B$6,2,FALSE)</f>
        <v>45_54</v>
      </c>
      <c r="N1243" s="13" t="str">
        <f t="shared" si="96"/>
        <v>yes</v>
      </c>
      <c r="O1243" s="13" t="str">
        <f t="shared" si="97"/>
        <v>Weekday</v>
      </c>
      <c r="P1243" s="13">
        <f t="shared" si="98"/>
        <v>20</v>
      </c>
      <c r="Q1243" s="13" t="str">
        <f t="shared" si="99"/>
        <v>Evening</v>
      </c>
      <c r="R1243" t="str">
        <f>IFERROR(IF(H1243="conversion",VLOOKUP($A$2:$A$2367,Retargeting!$A$2:$B$1703,2,FALSE),""),"No")</f>
        <v/>
      </c>
      <c r="S1243" t="str">
        <f>IFERROR(IF(H1243="conversion",VLOOKUP($A$2:$A$2367,Prospecting!$A$2:$B$427,2,FALSE),""),"No")</f>
        <v/>
      </c>
    </row>
    <row r="1244" spans="1:19" x14ac:dyDescent="0.2">
      <c r="A1244">
        <v>129</v>
      </c>
      <c r="B1244" s="1">
        <v>43466.674305555556</v>
      </c>
      <c r="C1244" s="7">
        <f t="shared" si="95"/>
        <v>3</v>
      </c>
      <c r="D1244" s="1" t="str">
        <f>VLOOKUP($C$2:$C$2367,Weekday!$A$1:$B$8,2,FALSE)</f>
        <v>Tuesday</v>
      </c>
      <c r="E1244" t="s">
        <v>351</v>
      </c>
      <c r="F1244" t="s">
        <v>346</v>
      </c>
      <c r="G1244" t="s">
        <v>8</v>
      </c>
      <c r="H1244" t="s">
        <v>9</v>
      </c>
      <c r="I1244" t="s">
        <v>30</v>
      </c>
      <c r="J1244" t="s">
        <v>11</v>
      </c>
      <c r="K1244" t="s">
        <v>17</v>
      </c>
      <c r="L1244" t="s">
        <v>18</v>
      </c>
      <c r="M1244" s="13" t="str">
        <f>VLOOKUP($L$2:$L$2367,Agenumeric!$A$1:$B$6,2,FALSE)</f>
        <v>45_54</v>
      </c>
      <c r="N1244" s="13" t="str">
        <f t="shared" si="96"/>
        <v>yes</v>
      </c>
      <c r="O1244" s="13" t="str">
        <f t="shared" si="97"/>
        <v>Weekday</v>
      </c>
      <c r="P1244" s="13">
        <f t="shared" si="98"/>
        <v>16</v>
      </c>
      <c r="Q1244" s="13" t="str">
        <f t="shared" si="99"/>
        <v>Afternoon</v>
      </c>
      <c r="R1244" t="str">
        <f>IFERROR(IF(H1244="conversion",VLOOKUP($A$2:$A$2367,Retargeting!$A$2:$B$1703,2,FALSE),""),"No")</f>
        <v/>
      </c>
      <c r="S1244" t="str">
        <f>IFERROR(IF(H1244="conversion",VLOOKUP($A$2:$A$2367,Prospecting!$A$2:$B$427,2,FALSE),""),"No")</f>
        <v/>
      </c>
    </row>
    <row r="1245" spans="1:19" x14ac:dyDescent="0.2">
      <c r="A1245">
        <v>129</v>
      </c>
      <c r="B1245" s="1">
        <v>43466.676388888889</v>
      </c>
      <c r="C1245" s="7">
        <f t="shared" si="95"/>
        <v>3</v>
      </c>
      <c r="D1245" s="1" t="str">
        <f>VLOOKUP($C$2:$C$2367,Weekday!$A$1:$B$8,2,FALSE)</f>
        <v>Tuesday</v>
      </c>
      <c r="E1245" t="s">
        <v>351</v>
      </c>
      <c r="F1245" t="s">
        <v>346</v>
      </c>
      <c r="G1245" t="s">
        <v>8</v>
      </c>
      <c r="H1245" t="s">
        <v>9</v>
      </c>
      <c r="I1245" t="s">
        <v>30</v>
      </c>
      <c r="J1245" t="s">
        <v>11</v>
      </c>
      <c r="K1245" t="s">
        <v>17</v>
      </c>
      <c r="L1245" t="s">
        <v>18</v>
      </c>
      <c r="M1245" s="13" t="str">
        <f>VLOOKUP($L$2:$L$2367,Agenumeric!$A$1:$B$6,2,FALSE)</f>
        <v>45_54</v>
      </c>
      <c r="N1245" s="13" t="str">
        <f t="shared" si="96"/>
        <v>yes</v>
      </c>
      <c r="O1245" s="13" t="str">
        <f t="shared" si="97"/>
        <v>Weekday</v>
      </c>
      <c r="P1245" s="13">
        <f t="shared" si="98"/>
        <v>16</v>
      </c>
      <c r="Q1245" s="13" t="str">
        <f t="shared" si="99"/>
        <v>Afternoon</v>
      </c>
      <c r="R1245" t="str">
        <f>IFERROR(IF(H1245="conversion",VLOOKUP($A$2:$A$2367,Retargeting!$A$2:$B$1703,2,FALSE),""),"No")</f>
        <v/>
      </c>
      <c r="S1245" t="str">
        <f>IFERROR(IF(H1245="conversion",VLOOKUP($A$2:$A$2367,Prospecting!$A$2:$B$427,2,FALSE),""),"No")</f>
        <v/>
      </c>
    </row>
    <row r="1246" spans="1:19" x14ac:dyDescent="0.2">
      <c r="A1246">
        <v>129</v>
      </c>
      <c r="B1246" s="1">
        <v>43466.67291666667</v>
      </c>
      <c r="C1246" s="7">
        <f t="shared" si="95"/>
        <v>3</v>
      </c>
      <c r="D1246" s="1" t="str">
        <f>VLOOKUP($C$2:$C$2367,Weekday!$A$1:$B$8,2,FALSE)</f>
        <v>Tuesday</v>
      </c>
      <c r="E1246" t="s">
        <v>351</v>
      </c>
      <c r="F1246" t="s">
        <v>346</v>
      </c>
      <c r="G1246" t="s">
        <v>8</v>
      </c>
      <c r="H1246" t="s">
        <v>9</v>
      </c>
      <c r="I1246" t="s">
        <v>30</v>
      </c>
      <c r="J1246" t="s">
        <v>11</v>
      </c>
      <c r="K1246" t="s">
        <v>17</v>
      </c>
      <c r="L1246" t="s">
        <v>18</v>
      </c>
      <c r="M1246" s="13" t="str">
        <f>VLOOKUP($L$2:$L$2367,Agenumeric!$A$1:$B$6,2,FALSE)</f>
        <v>45_54</v>
      </c>
      <c r="N1246" s="13" t="str">
        <f t="shared" si="96"/>
        <v>yes</v>
      </c>
      <c r="O1246" s="13" t="str">
        <f t="shared" si="97"/>
        <v>Weekday</v>
      </c>
      <c r="P1246" s="13">
        <f t="shared" si="98"/>
        <v>16</v>
      </c>
      <c r="Q1246" s="13" t="str">
        <f t="shared" si="99"/>
        <v>Afternoon</v>
      </c>
      <c r="R1246" t="str">
        <f>IFERROR(IF(H1246="conversion",VLOOKUP($A$2:$A$2367,Retargeting!$A$2:$B$1703,2,FALSE),""),"No")</f>
        <v/>
      </c>
      <c r="S1246" t="str">
        <f>IFERROR(IF(H1246="conversion",VLOOKUP($A$2:$A$2367,Prospecting!$A$2:$B$427,2,FALSE),""),"No")</f>
        <v/>
      </c>
    </row>
    <row r="1247" spans="1:19" x14ac:dyDescent="0.2">
      <c r="A1247">
        <v>129</v>
      </c>
      <c r="B1247" s="1">
        <v>43466.725694444445</v>
      </c>
      <c r="C1247" s="7">
        <f t="shared" si="95"/>
        <v>3</v>
      </c>
      <c r="D1247" s="1" t="str">
        <f>VLOOKUP($C$2:$C$2367,Weekday!$A$1:$B$8,2,FALSE)</f>
        <v>Tuesday</v>
      </c>
      <c r="E1247" t="s">
        <v>351</v>
      </c>
      <c r="F1247" t="s">
        <v>346</v>
      </c>
      <c r="G1247" t="s">
        <v>8</v>
      </c>
      <c r="H1247" t="s">
        <v>9</v>
      </c>
      <c r="I1247" t="s">
        <v>30</v>
      </c>
      <c r="J1247" t="s">
        <v>11</v>
      </c>
      <c r="K1247" t="s">
        <v>17</v>
      </c>
      <c r="L1247" t="s">
        <v>18</v>
      </c>
      <c r="M1247" s="13" t="str">
        <f>VLOOKUP($L$2:$L$2367,Agenumeric!$A$1:$B$6,2,FALSE)</f>
        <v>45_54</v>
      </c>
      <c r="N1247" s="13" t="str">
        <f t="shared" si="96"/>
        <v>yes</v>
      </c>
      <c r="O1247" s="13" t="str">
        <f t="shared" si="97"/>
        <v>Weekday</v>
      </c>
      <c r="P1247" s="13">
        <f t="shared" si="98"/>
        <v>17</v>
      </c>
      <c r="Q1247" s="13" t="str">
        <f t="shared" si="99"/>
        <v>Evening</v>
      </c>
      <c r="R1247" t="str">
        <f>IFERROR(IF(H1247="conversion",VLOOKUP($A$2:$A$2367,Retargeting!$A$2:$B$1703,2,FALSE),""),"No")</f>
        <v/>
      </c>
      <c r="S1247" t="str">
        <f>IFERROR(IF(H1247="conversion",VLOOKUP($A$2:$A$2367,Prospecting!$A$2:$B$427,2,FALSE),""),"No")</f>
        <v/>
      </c>
    </row>
    <row r="1248" spans="1:19" x14ac:dyDescent="0.2">
      <c r="A1248">
        <v>129</v>
      </c>
      <c r="B1248" s="1">
        <v>43466.84097222222</v>
      </c>
      <c r="C1248" s="7">
        <f t="shared" si="95"/>
        <v>3</v>
      </c>
      <c r="D1248" s="1" t="str">
        <f>VLOOKUP($C$2:$C$2367,Weekday!$A$1:$B$8,2,FALSE)</f>
        <v>Tuesday</v>
      </c>
      <c r="E1248" t="s">
        <v>351</v>
      </c>
      <c r="F1248" t="s">
        <v>346</v>
      </c>
      <c r="G1248" t="s">
        <v>8</v>
      </c>
      <c r="H1248" t="s">
        <v>9</v>
      </c>
      <c r="I1248" t="s">
        <v>30</v>
      </c>
      <c r="J1248" t="s">
        <v>11</v>
      </c>
      <c r="K1248" t="s">
        <v>17</v>
      </c>
      <c r="L1248" t="s">
        <v>18</v>
      </c>
      <c r="M1248" s="13" t="str">
        <f>VLOOKUP($L$2:$L$2367,Agenumeric!$A$1:$B$6,2,FALSE)</f>
        <v>45_54</v>
      </c>
      <c r="N1248" s="13" t="str">
        <f t="shared" si="96"/>
        <v>yes</v>
      </c>
      <c r="O1248" s="13" t="str">
        <f t="shared" si="97"/>
        <v>Weekday</v>
      </c>
      <c r="P1248" s="13">
        <f t="shared" si="98"/>
        <v>20</v>
      </c>
      <c r="Q1248" s="13" t="str">
        <f t="shared" si="99"/>
        <v>Evening</v>
      </c>
      <c r="R1248" t="str">
        <f>IFERROR(IF(H1248="conversion",VLOOKUP($A$2:$A$2367,Retargeting!$A$2:$B$1703,2,FALSE),""),"No")</f>
        <v/>
      </c>
      <c r="S1248" t="str">
        <f>IFERROR(IF(H1248="conversion",VLOOKUP($A$2:$A$2367,Prospecting!$A$2:$B$427,2,FALSE),""),"No")</f>
        <v/>
      </c>
    </row>
    <row r="1249" spans="1:19" x14ac:dyDescent="0.2">
      <c r="A1249">
        <v>129</v>
      </c>
      <c r="B1249" s="1">
        <v>43466.71875</v>
      </c>
      <c r="C1249" s="7">
        <f t="shared" si="95"/>
        <v>3</v>
      </c>
      <c r="D1249" s="1" t="str">
        <f>VLOOKUP($C$2:$C$2367,Weekday!$A$1:$B$8,2,FALSE)</f>
        <v>Tuesday</v>
      </c>
      <c r="E1249" t="s">
        <v>351</v>
      </c>
      <c r="F1249" t="s">
        <v>346</v>
      </c>
      <c r="G1249" t="s">
        <v>8</v>
      </c>
      <c r="H1249" t="s">
        <v>9</v>
      </c>
      <c r="I1249" t="s">
        <v>30</v>
      </c>
      <c r="J1249" t="s">
        <v>11</v>
      </c>
      <c r="K1249" t="s">
        <v>17</v>
      </c>
      <c r="L1249" t="s">
        <v>18</v>
      </c>
      <c r="M1249" s="13" t="str">
        <f>VLOOKUP($L$2:$L$2367,Agenumeric!$A$1:$B$6,2,FALSE)</f>
        <v>45_54</v>
      </c>
      <c r="N1249" s="13" t="str">
        <f t="shared" si="96"/>
        <v>yes</v>
      </c>
      <c r="O1249" s="13" t="str">
        <f t="shared" si="97"/>
        <v>Weekday</v>
      </c>
      <c r="P1249" s="13">
        <f t="shared" si="98"/>
        <v>17</v>
      </c>
      <c r="Q1249" s="13" t="str">
        <f t="shared" si="99"/>
        <v>Evening</v>
      </c>
      <c r="R1249" t="str">
        <f>IFERROR(IF(H1249="conversion",VLOOKUP($A$2:$A$2367,Retargeting!$A$2:$B$1703,2,FALSE),""),"No")</f>
        <v/>
      </c>
      <c r="S1249" t="str">
        <f>IFERROR(IF(H1249="conversion",VLOOKUP($A$2:$A$2367,Prospecting!$A$2:$B$427,2,FALSE),""),"No")</f>
        <v/>
      </c>
    </row>
    <row r="1250" spans="1:19" x14ac:dyDescent="0.2">
      <c r="A1250">
        <v>129</v>
      </c>
      <c r="B1250" s="1">
        <v>43471.79791666667</v>
      </c>
      <c r="C1250" s="7">
        <f t="shared" si="95"/>
        <v>1</v>
      </c>
      <c r="D1250" s="1" t="str">
        <f>VLOOKUP($C$2:$C$2367,Weekday!$A$1:$B$8,2,FALSE)</f>
        <v>Sunday</v>
      </c>
      <c r="E1250" t="s">
        <v>351</v>
      </c>
      <c r="F1250" t="s">
        <v>346</v>
      </c>
      <c r="G1250" t="s">
        <v>8</v>
      </c>
      <c r="H1250" t="s">
        <v>9</v>
      </c>
      <c r="I1250" t="s">
        <v>57</v>
      </c>
      <c r="J1250" t="s">
        <v>11</v>
      </c>
      <c r="K1250" t="s">
        <v>17</v>
      </c>
      <c r="L1250" t="s">
        <v>18</v>
      </c>
      <c r="M1250" s="13" t="str">
        <f>VLOOKUP($L$2:$L$2367,Agenumeric!$A$1:$B$6,2,FALSE)</f>
        <v>45_54</v>
      </c>
      <c r="N1250" s="13">
        <f t="shared" si="96"/>
        <v>0</v>
      </c>
      <c r="O1250" s="13" t="str">
        <f t="shared" si="97"/>
        <v>Weekend</v>
      </c>
      <c r="P1250" s="13">
        <f t="shared" si="98"/>
        <v>19</v>
      </c>
      <c r="Q1250" s="13" t="str">
        <f t="shared" si="99"/>
        <v>Evening</v>
      </c>
      <c r="R1250" t="str">
        <f>IFERROR(IF(H1250="conversion",VLOOKUP($A$2:$A$2367,Retargeting!$A$2:$B$1703,2,FALSE),""),"No")</f>
        <v/>
      </c>
      <c r="S1250" t="str">
        <f>IFERROR(IF(H1250="conversion",VLOOKUP($A$2:$A$2367,Prospecting!$A$2:$B$427,2,FALSE),""),"No")</f>
        <v/>
      </c>
    </row>
    <row r="1251" spans="1:19" x14ac:dyDescent="0.2">
      <c r="A1251">
        <v>129</v>
      </c>
      <c r="B1251" s="1">
        <v>43466.713888888888</v>
      </c>
      <c r="C1251" s="7">
        <f t="shared" si="95"/>
        <v>3</v>
      </c>
      <c r="D1251" s="1" t="str">
        <f>VLOOKUP($C$2:$C$2367,Weekday!$A$1:$B$8,2,FALSE)</f>
        <v>Tuesday</v>
      </c>
      <c r="E1251" t="s">
        <v>351</v>
      </c>
      <c r="F1251" t="s">
        <v>346</v>
      </c>
      <c r="G1251" t="s">
        <v>8</v>
      </c>
      <c r="H1251" t="s">
        <v>9</v>
      </c>
      <c r="I1251" t="s">
        <v>30</v>
      </c>
      <c r="J1251" t="s">
        <v>11</v>
      </c>
      <c r="K1251" t="s">
        <v>17</v>
      </c>
      <c r="L1251" t="s">
        <v>18</v>
      </c>
      <c r="M1251" s="13" t="str">
        <f>VLOOKUP($L$2:$L$2367,Agenumeric!$A$1:$B$6,2,FALSE)</f>
        <v>45_54</v>
      </c>
      <c r="N1251" s="13" t="str">
        <f t="shared" si="96"/>
        <v>yes</v>
      </c>
      <c r="O1251" s="13" t="str">
        <f t="shared" si="97"/>
        <v>Weekday</v>
      </c>
      <c r="P1251" s="13">
        <f t="shared" si="98"/>
        <v>17</v>
      </c>
      <c r="Q1251" s="13" t="str">
        <f t="shared" si="99"/>
        <v>Evening</v>
      </c>
      <c r="R1251" t="str">
        <f>IFERROR(IF(H1251="conversion",VLOOKUP($A$2:$A$2367,Retargeting!$A$2:$B$1703,2,FALSE),""),"No")</f>
        <v/>
      </c>
      <c r="S1251" t="str">
        <f>IFERROR(IF(H1251="conversion",VLOOKUP($A$2:$A$2367,Prospecting!$A$2:$B$427,2,FALSE),""),"No")</f>
        <v/>
      </c>
    </row>
    <row r="1252" spans="1:19" x14ac:dyDescent="0.2">
      <c r="A1252">
        <v>129</v>
      </c>
      <c r="B1252" s="1">
        <v>43466.675000000003</v>
      </c>
      <c r="C1252" s="7">
        <f t="shared" si="95"/>
        <v>3</v>
      </c>
      <c r="D1252" s="1" t="str">
        <f>VLOOKUP($C$2:$C$2367,Weekday!$A$1:$B$8,2,FALSE)</f>
        <v>Tuesday</v>
      </c>
      <c r="E1252" t="s">
        <v>351</v>
      </c>
      <c r="F1252" t="s">
        <v>346</v>
      </c>
      <c r="G1252" t="s">
        <v>8</v>
      </c>
      <c r="H1252" t="s">
        <v>9</v>
      </c>
      <c r="I1252" t="s">
        <v>30</v>
      </c>
      <c r="J1252" t="s">
        <v>11</v>
      </c>
      <c r="K1252" t="s">
        <v>17</v>
      </c>
      <c r="L1252" t="s">
        <v>18</v>
      </c>
      <c r="M1252" s="13" t="str">
        <f>VLOOKUP($L$2:$L$2367,Agenumeric!$A$1:$B$6,2,FALSE)</f>
        <v>45_54</v>
      </c>
      <c r="N1252" s="13" t="str">
        <f t="shared" si="96"/>
        <v>yes</v>
      </c>
      <c r="O1252" s="13" t="str">
        <f t="shared" si="97"/>
        <v>Weekday</v>
      </c>
      <c r="P1252" s="13">
        <f t="shared" si="98"/>
        <v>16</v>
      </c>
      <c r="Q1252" s="13" t="str">
        <f t="shared" si="99"/>
        <v>Afternoon</v>
      </c>
      <c r="R1252" t="str">
        <f>IFERROR(IF(H1252="conversion",VLOOKUP($A$2:$A$2367,Retargeting!$A$2:$B$1703,2,FALSE),""),"No")</f>
        <v/>
      </c>
      <c r="S1252" t="str">
        <f>IFERROR(IF(H1252="conversion",VLOOKUP($A$2:$A$2367,Prospecting!$A$2:$B$427,2,FALSE),""),"No")</f>
        <v/>
      </c>
    </row>
    <row r="1253" spans="1:19" x14ac:dyDescent="0.2">
      <c r="A1253">
        <v>129</v>
      </c>
      <c r="B1253" s="1">
        <v>43466.824305555558</v>
      </c>
      <c r="C1253" s="7">
        <f t="shared" si="95"/>
        <v>3</v>
      </c>
      <c r="D1253" s="1" t="str">
        <f>VLOOKUP($C$2:$C$2367,Weekday!$A$1:$B$8,2,FALSE)</f>
        <v>Tuesday</v>
      </c>
      <c r="E1253" t="s">
        <v>351</v>
      </c>
      <c r="F1253" t="s">
        <v>346</v>
      </c>
      <c r="G1253" t="s">
        <v>8</v>
      </c>
      <c r="H1253" t="s">
        <v>9</v>
      </c>
      <c r="I1253" t="s">
        <v>30</v>
      </c>
      <c r="J1253" t="s">
        <v>11</v>
      </c>
      <c r="K1253" t="s">
        <v>17</v>
      </c>
      <c r="L1253" t="s">
        <v>18</v>
      </c>
      <c r="M1253" s="13" t="str">
        <f>VLOOKUP($L$2:$L$2367,Agenumeric!$A$1:$B$6,2,FALSE)</f>
        <v>45_54</v>
      </c>
      <c r="N1253" s="13" t="str">
        <f t="shared" si="96"/>
        <v>yes</v>
      </c>
      <c r="O1253" s="13" t="str">
        <f t="shared" si="97"/>
        <v>Weekday</v>
      </c>
      <c r="P1253" s="13">
        <f t="shared" si="98"/>
        <v>19</v>
      </c>
      <c r="Q1253" s="13" t="str">
        <f t="shared" si="99"/>
        <v>Evening</v>
      </c>
      <c r="R1253" t="str">
        <f>IFERROR(IF(H1253="conversion",VLOOKUP($A$2:$A$2367,Retargeting!$A$2:$B$1703,2,FALSE),""),"No")</f>
        <v/>
      </c>
      <c r="S1253" t="str">
        <f>IFERROR(IF(H1253="conversion",VLOOKUP($A$2:$A$2367,Prospecting!$A$2:$B$427,2,FALSE),""),"No")</f>
        <v/>
      </c>
    </row>
    <row r="1254" spans="1:19" x14ac:dyDescent="0.2">
      <c r="A1254">
        <v>129</v>
      </c>
      <c r="B1254" s="1">
        <v>43466.716666666667</v>
      </c>
      <c r="C1254" s="7">
        <f t="shared" si="95"/>
        <v>3</v>
      </c>
      <c r="D1254" s="1" t="str">
        <f>VLOOKUP($C$2:$C$2367,Weekday!$A$1:$B$8,2,FALSE)</f>
        <v>Tuesday</v>
      </c>
      <c r="E1254" t="s">
        <v>351</v>
      </c>
      <c r="F1254" t="s">
        <v>346</v>
      </c>
      <c r="G1254" t="s">
        <v>8</v>
      </c>
      <c r="H1254" t="s">
        <v>9</v>
      </c>
      <c r="I1254" t="s">
        <v>30</v>
      </c>
      <c r="J1254" t="s">
        <v>11</v>
      </c>
      <c r="K1254" t="s">
        <v>17</v>
      </c>
      <c r="L1254" t="s">
        <v>18</v>
      </c>
      <c r="M1254" s="13" t="str">
        <f>VLOOKUP($L$2:$L$2367,Agenumeric!$A$1:$B$6,2,FALSE)</f>
        <v>45_54</v>
      </c>
      <c r="N1254" s="13" t="str">
        <f t="shared" si="96"/>
        <v>yes</v>
      </c>
      <c r="O1254" s="13" t="str">
        <f t="shared" si="97"/>
        <v>Weekday</v>
      </c>
      <c r="P1254" s="13">
        <f t="shared" si="98"/>
        <v>17</v>
      </c>
      <c r="Q1254" s="13" t="str">
        <f t="shared" si="99"/>
        <v>Evening</v>
      </c>
      <c r="R1254" t="str">
        <f>IFERROR(IF(H1254="conversion",VLOOKUP($A$2:$A$2367,Retargeting!$A$2:$B$1703,2,FALSE),""),"No")</f>
        <v/>
      </c>
      <c r="S1254" t="str">
        <f>IFERROR(IF(H1254="conversion",VLOOKUP($A$2:$A$2367,Prospecting!$A$2:$B$427,2,FALSE),""),"No")</f>
        <v/>
      </c>
    </row>
    <row r="1255" spans="1:19" x14ac:dyDescent="0.2">
      <c r="A1255">
        <v>129</v>
      </c>
      <c r="B1255" s="1">
        <v>43466.724305555559</v>
      </c>
      <c r="C1255" s="7">
        <f t="shared" si="95"/>
        <v>3</v>
      </c>
      <c r="D1255" s="1" t="str">
        <f>VLOOKUP($C$2:$C$2367,Weekday!$A$1:$B$8,2,FALSE)</f>
        <v>Tuesday</v>
      </c>
      <c r="E1255" t="s">
        <v>351</v>
      </c>
      <c r="F1255" t="s">
        <v>346</v>
      </c>
      <c r="G1255" t="s">
        <v>8</v>
      </c>
      <c r="H1255" t="s">
        <v>9</v>
      </c>
      <c r="I1255" t="s">
        <v>30</v>
      </c>
      <c r="J1255" t="s">
        <v>11</v>
      </c>
      <c r="K1255" t="s">
        <v>17</v>
      </c>
      <c r="L1255" t="s">
        <v>18</v>
      </c>
      <c r="M1255" s="13" t="str">
        <f>VLOOKUP($L$2:$L$2367,Agenumeric!$A$1:$B$6,2,FALSE)</f>
        <v>45_54</v>
      </c>
      <c r="N1255" s="13" t="str">
        <f t="shared" si="96"/>
        <v>yes</v>
      </c>
      <c r="O1255" s="13" t="str">
        <f t="shared" si="97"/>
        <v>Weekday</v>
      </c>
      <c r="P1255" s="13">
        <f t="shared" si="98"/>
        <v>17</v>
      </c>
      <c r="Q1255" s="13" t="str">
        <f t="shared" si="99"/>
        <v>Evening</v>
      </c>
      <c r="R1255" t="str">
        <f>IFERROR(IF(H1255="conversion",VLOOKUP($A$2:$A$2367,Retargeting!$A$2:$B$1703,2,FALSE),""),"No")</f>
        <v/>
      </c>
      <c r="S1255" t="str">
        <f>IFERROR(IF(H1255="conversion",VLOOKUP($A$2:$A$2367,Prospecting!$A$2:$B$427,2,FALSE),""),"No")</f>
        <v/>
      </c>
    </row>
    <row r="1256" spans="1:19" x14ac:dyDescent="0.2">
      <c r="A1256">
        <v>129</v>
      </c>
      <c r="B1256" s="1">
        <v>43466.714583333334</v>
      </c>
      <c r="C1256" s="7">
        <f t="shared" si="95"/>
        <v>3</v>
      </c>
      <c r="D1256" s="1" t="str">
        <f>VLOOKUP($C$2:$C$2367,Weekday!$A$1:$B$8,2,FALSE)</f>
        <v>Tuesday</v>
      </c>
      <c r="E1256" t="s">
        <v>351</v>
      </c>
      <c r="F1256" t="s">
        <v>346</v>
      </c>
      <c r="G1256" t="s">
        <v>8</v>
      </c>
      <c r="H1256" t="s">
        <v>9</v>
      </c>
      <c r="I1256" t="s">
        <v>30</v>
      </c>
      <c r="J1256" t="s">
        <v>11</v>
      </c>
      <c r="K1256" t="s">
        <v>17</v>
      </c>
      <c r="L1256" t="s">
        <v>18</v>
      </c>
      <c r="M1256" s="13" t="str">
        <f>VLOOKUP($L$2:$L$2367,Agenumeric!$A$1:$B$6,2,FALSE)</f>
        <v>45_54</v>
      </c>
      <c r="N1256" s="13" t="str">
        <f t="shared" si="96"/>
        <v>yes</v>
      </c>
      <c r="O1256" s="13" t="str">
        <f t="shared" si="97"/>
        <v>Weekday</v>
      </c>
      <c r="P1256" s="13">
        <f t="shared" si="98"/>
        <v>17</v>
      </c>
      <c r="Q1256" s="13" t="str">
        <f t="shared" si="99"/>
        <v>Evening</v>
      </c>
      <c r="R1256" t="str">
        <f>IFERROR(IF(H1256="conversion",VLOOKUP($A$2:$A$2367,Retargeting!$A$2:$B$1703,2,FALSE),""),"No")</f>
        <v/>
      </c>
      <c r="S1256" t="str">
        <f>IFERROR(IF(H1256="conversion",VLOOKUP($A$2:$A$2367,Prospecting!$A$2:$B$427,2,FALSE),""),"No")</f>
        <v/>
      </c>
    </row>
    <row r="1257" spans="1:19" x14ac:dyDescent="0.2">
      <c r="A1257">
        <v>129</v>
      </c>
      <c r="B1257" s="1">
        <v>43466.841666666667</v>
      </c>
      <c r="C1257" s="7">
        <f t="shared" si="95"/>
        <v>3</v>
      </c>
      <c r="D1257" s="1" t="str">
        <f>VLOOKUP($C$2:$C$2367,Weekday!$A$1:$B$8,2,FALSE)</f>
        <v>Tuesday</v>
      </c>
      <c r="E1257" t="s">
        <v>351</v>
      </c>
      <c r="F1257" t="s">
        <v>346</v>
      </c>
      <c r="G1257" t="s">
        <v>8</v>
      </c>
      <c r="H1257" t="s">
        <v>9</v>
      </c>
      <c r="I1257" t="s">
        <v>30</v>
      </c>
      <c r="J1257" t="s">
        <v>11</v>
      </c>
      <c r="K1257" t="s">
        <v>17</v>
      </c>
      <c r="L1257" t="s">
        <v>18</v>
      </c>
      <c r="M1257" s="13" t="str">
        <f>VLOOKUP($L$2:$L$2367,Agenumeric!$A$1:$B$6,2,FALSE)</f>
        <v>45_54</v>
      </c>
      <c r="N1257" s="13" t="str">
        <f t="shared" si="96"/>
        <v>yes</v>
      </c>
      <c r="O1257" s="13" t="str">
        <f t="shared" si="97"/>
        <v>Weekday</v>
      </c>
      <c r="P1257" s="13">
        <f t="shared" si="98"/>
        <v>20</v>
      </c>
      <c r="Q1257" s="13" t="str">
        <f t="shared" si="99"/>
        <v>Evening</v>
      </c>
      <c r="R1257" t="str">
        <f>IFERROR(IF(H1257="conversion",VLOOKUP($A$2:$A$2367,Retargeting!$A$2:$B$1703,2,FALSE),""),"No")</f>
        <v/>
      </c>
      <c r="S1257" t="str">
        <f>IFERROR(IF(H1257="conversion",VLOOKUP($A$2:$A$2367,Prospecting!$A$2:$B$427,2,FALSE),""),"No")</f>
        <v/>
      </c>
    </row>
    <row r="1258" spans="1:19" x14ac:dyDescent="0.2">
      <c r="A1258">
        <v>129</v>
      </c>
      <c r="B1258" s="1">
        <v>43466.717361111114</v>
      </c>
      <c r="C1258" s="7">
        <f t="shared" si="95"/>
        <v>3</v>
      </c>
      <c r="D1258" s="1" t="str">
        <f>VLOOKUP($C$2:$C$2367,Weekday!$A$1:$B$8,2,FALSE)</f>
        <v>Tuesday</v>
      </c>
      <c r="E1258" t="s">
        <v>351</v>
      </c>
      <c r="F1258" t="s">
        <v>346</v>
      </c>
      <c r="G1258" t="s">
        <v>8</v>
      </c>
      <c r="H1258" t="s">
        <v>9</v>
      </c>
      <c r="I1258" t="s">
        <v>30</v>
      </c>
      <c r="J1258" t="s">
        <v>11</v>
      </c>
      <c r="K1258" t="s">
        <v>17</v>
      </c>
      <c r="L1258" t="s">
        <v>18</v>
      </c>
      <c r="M1258" s="13" t="str">
        <f>VLOOKUP($L$2:$L$2367,Agenumeric!$A$1:$B$6,2,FALSE)</f>
        <v>45_54</v>
      </c>
      <c r="N1258" s="13" t="str">
        <f t="shared" si="96"/>
        <v>yes</v>
      </c>
      <c r="O1258" s="13" t="str">
        <f t="shared" si="97"/>
        <v>Weekday</v>
      </c>
      <c r="P1258" s="13">
        <f t="shared" si="98"/>
        <v>17</v>
      </c>
      <c r="Q1258" s="13" t="str">
        <f t="shared" si="99"/>
        <v>Evening</v>
      </c>
      <c r="R1258" t="str">
        <f>IFERROR(IF(H1258="conversion",VLOOKUP($A$2:$A$2367,Retargeting!$A$2:$B$1703,2,FALSE),""),"No")</f>
        <v/>
      </c>
      <c r="S1258" t="str">
        <f>IFERROR(IF(H1258="conversion",VLOOKUP($A$2:$A$2367,Prospecting!$A$2:$B$427,2,FALSE),""),"No")</f>
        <v/>
      </c>
    </row>
    <row r="1259" spans="1:19" x14ac:dyDescent="0.2">
      <c r="A1259">
        <v>129</v>
      </c>
      <c r="B1259" s="1">
        <v>43466.824305555558</v>
      </c>
      <c r="C1259" s="7">
        <f t="shared" si="95"/>
        <v>3</v>
      </c>
      <c r="D1259" s="1" t="str">
        <f>VLOOKUP($C$2:$C$2367,Weekday!$A$1:$B$8,2,FALSE)</f>
        <v>Tuesday</v>
      </c>
      <c r="E1259" t="s">
        <v>351</v>
      </c>
      <c r="F1259" t="s">
        <v>346</v>
      </c>
      <c r="G1259" t="s">
        <v>8</v>
      </c>
      <c r="H1259" t="s">
        <v>9</v>
      </c>
      <c r="I1259" t="s">
        <v>30</v>
      </c>
      <c r="J1259" t="s">
        <v>11</v>
      </c>
      <c r="K1259" t="s">
        <v>17</v>
      </c>
      <c r="L1259" t="s">
        <v>18</v>
      </c>
      <c r="M1259" s="13" t="str">
        <f>VLOOKUP($L$2:$L$2367,Agenumeric!$A$1:$B$6,2,FALSE)</f>
        <v>45_54</v>
      </c>
      <c r="N1259" s="13" t="str">
        <f t="shared" si="96"/>
        <v>yes</v>
      </c>
      <c r="O1259" s="13" t="str">
        <f t="shared" si="97"/>
        <v>Weekday</v>
      </c>
      <c r="P1259" s="13">
        <f t="shared" si="98"/>
        <v>19</v>
      </c>
      <c r="Q1259" s="13" t="str">
        <f t="shared" si="99"/>
        <v>Evening</v>
      </c>
      <c r="R1259" t="str">
        <f>IFERROR(IF(H1259="conversion",VLOOKUP($A$2:$A$2367,Retargeting!$A$2:$B$1703,2,FALSE),""),"No")</f>
        <v/>
      </c>
      <c r="S1259" t="str">
        <f>IFERROR(IF(H1259="conversion",VLOOKUP($A$2:$A$2367,Prospecting!$A$2:$B$427,2,FALSE),""),"No")</f>
        <v/>
      </c>
    </row>
    <row r="1260" spans="1:19" x14ac:dyDescent="0.2">
      <c r="A1260">
        <v>129</v>
      </c>
      <c r="B1260" s="1">
        <v>43466.715277777781</v>
      </c>
      <c r="C1260" s="7">
        <f t="shared" si="95"/>
        <v>3</v>
      </c>
      <c r="D1260" s="1" t="str">
        <f>VLOOKUP($C$2:$C$2367,Weekday!$A$1:$B$8,2,FALSE)</f>
        <v>Tuesday</v>
      </c>
      <c r="E1260" t="s">
        <v>351</v>
      </c>
      <c r="F1260" t="s">
        <v>346</v>
      </c>
      <c r="G1260" t="s">
        <v>8</v>
      </c>
      <c r="H1260" t="s">
        <v>9</v>
      </c>
      <c r="I1260" t="s">
        <v>30</v>
      </c>
      <c r="J1260" t="s">
        <v>11</v>
      </c>
      <c r="K1260" t="s">
        <v>17</v>
      </c>
      <c r="L1260" t="s">
        <v>18</v>
      </c>
      <c r="M1260" s="13" t="str">
        <f>VLOOKUP($L$2:$L$2367,Agenumeric!$A$1:$B$6,2,FALSE)</f>
        <v>45_54</v>
      </c>
      <c r="N1260" s="13" t="str">
        <f t="shared" si="96"/>
        <v>yes</v>
      </c>
      <c r="O1260" s="13" t="str">
        <f t="shared" si="97"/>
        <v>Weekday</v>
      </c>
      <c r="P1260" s="13">
        <f t="shared" si="98"/>
        <v>17</v>
      </c>
      <c r="Q1260" s="13" t="str">
        <f t="shared" si="99"/>
        <v>Evening</v>
      </c>
      <c r="R1260" t="str">
        <f>IFERROR(IF(H1260="conversion",VLOOKUP($A$2:$A$2367,Retargeting!$A$2:$B$1703,2,FALSE),""),"No")</f>
        <v/>
      </c>
      <c r="S1260" t="str">
        <f>IFERROR(IF(H1260="conversion",VLOOKUP($A$2:$A$2367,Prospecting!$A$2:$B$427,2,FALSE),""),"No")</f>
        <v/>
      </c>
    </row>
    <row r="1261" spans="1:19" x14ac:dyDescent="0.2">
      <c r="A1261">
        <v>129</v>
      </c>
      <c r="B1261" s="1">
        <v>43466.713888888888</v>
      </c>
      <c r="C1261" s="7">
        <f t="shared" si="95"/>
        <v>3</v>
      </c>
      <c r="D1261" s="1" t="str">
        <f>VLOOKUP($C$2:$C$2367,Weekday!$A$1:$B$8,2,FALSE)</f>
        <v>Tuesday</v>
      </c>
      <c r="E1261" t="s">
        <v>351</v>
      </c>
      <c r="F1261" t="s">
        <v>346</v>
      </c>
      <c r="G1261" t="s">
        <v>8</v>
      </c>
      <c r="H1261" t="s">
        <v>9</v>
      </c>
      <c r="I1261" t="s">
        <v>30</v>
      </c>
      <c r="J1261" t="s">
        <v>11</v>
      </c>
      <c r="K1261" t="s">
        <v>17</v>
      </c>
      <c r="L1261" t="s">
        <v>18</v>
      </c>
      <c r="M1261" s="13" t="str">
        <f>VLOOKUP($L$2:$L$2367,Agenumeric!$A$1:$B$6,2,FALSE)</f>
        <v>45_54</v>
      </c>
      <c r="N1261" s="13" t="str">
        <f t="shared" si="96"/>
        <v>yes</v>
      </c>
      <c r="O1261" s="13" t="str">
        <f t="shared" si="97"/>
        <v>Weekday</v>
      </c>
      <c r="P1261" s="13">
        <f t="shared" si="98"/>
        <v>17</v>
      </c>
      <c r="Q1261" s="13" t="str">
        <f t="shared" si="99"/>
        <v>Evening</v>
      </c>
      <c r="R1261" t="str">
        <f>IFERROR(IF(H1261="conversion",VLOOKUP($A$2:$A$2367,Retargeting!$A$2:$B$1703,2,FALSE),""),"No")</f>
        <v/>
      </c>
      <c r="S1261" t="str">
        <f>IFERROR(IF(H1261="conversion",VLOOKUP($A$2:$A$2367,Prospecting!$A$2:$B$427,2,FALSE),""),"No")</f>
        <v/>
      </c>
    </row>
    <row r="1262" spans="1:19" x14ac:dyDescent="0.2">
      <c r="A1262">
        <v>129</v>
      </c>
      <c r="B1262" s="1">
        <v>43467.886805555558</v>
      </c>
      <c r="C1262" s="7">
        <f t="shared" si="95"/>
        <v>4</v>
      </c>
      <c r="D1262" s="1" t="str">
        <f>VLOOKUP($C$2:$C$2367,Weekday!$A$1:$B$8,2,FALSE)</f>
        <v>Wednesday</v>
      </c>
      <c r="E1262" t="s">
        <v>351</v>
      </c>
      <c r="F1262" t="s">
        <v>346</v>
      </c>
      <c r="G1262" t="s">
        <v>8</v>
      </c>
      <c r="H1262" t="s">
        <v>9</v>
      </c>
      <c r="I1262" t="s">
        <v>30</v>
      </c>
      <c r="J1262" t="s">
        <v>11</v>
      </c>
      <c r="K1262" t="s">
        <v>17</v>
      </c>
      <c r="L1262" t="s">
        <v>18</v>
      </c>
      <c r="M1262" s="13" t="str">
        <f>VLOOKUP($L$2:$L$2367,Agenumeric!$A$1:$B$6,2,FALSE)</f>
        <v>45_54</v>
      </c>
      <c r="N1262" s="13" t="str">
        <f t="shared" si="96"/>
        <v>yes</v>
      </c>
      <c r="O1262" s="13" t="str">
        <f t="shared" si="97"/>
        <v>Weekday</v>
      </c>
      <c r="P1262" s="13">
        <f t="shared" si="98"/>
        <v>21</v>
      </c>
      <c r="Q1262" s="13" t="str">
        <f t="shared" si="99"/>
        <v>Evening</v>
      </c>
      <c r="R1262" t="str">
        <f>IFERROR(IF(H1262="conversion",VLOOKUP($A$2:$A$2367,Retargeting!$A$2:$B$1703,2,FALSE),""),"No")</f>
        <v/>
      </c>
      <c r="S1262" t="str">
        <f>IFERROR(IF(H1262="conversion",VLOOKUP($A$2:$A$2367,Prospecting!$A$2:$B$427,2,FALSE),""),"No")</f>
        <v/>
      </c>
    </row>
    <row r="1263" spans="1:19" x14ac:dyDescent="0.2">
      <c r="A1263">
        <v>129</v>
      </c>
      <c r="B1263" s="1">
        <v>43466.824999999997</v>
      </c>
      <c r="C1263" s="7">
        <f t="shared" si="95"/>
        <v>3</v>
      </c>
      <c r="D1263" s="1" t="str">
        <f>VLOOKUP($C$2:$C$2367,Weekday!$A$1:$B$8,2,FALSE)</f>
        <v>Tuesday</v>
      </c>
      <c r="E1263" t="s">
        <v>351</v>
      </c>
      <c r="F1263" t="s">
        <v>346</v>
      </c>
      <c r="G1263" t="s">
        <v>8</v>
      </c>
      <c r="H1263" t="s">
        <v>9</v>
      </c>
      <c r="I1263" t="s">
        <v>30</v>
      </c>
      <c r="J1263" t="s">
        <v>11</v>
      </c>
      <c r="K1263" t="s">
        <v>17</v>
      </c>
      <c r="L1263" t="s">
        <v>18</v>
      </c>
      <c r="M1263" s="13" t="str">
        <f>VLOOKUP($L$2:$L$2367,Agenumeric!$A$1:$B$6,2,FALSE)</f>
        <v>45_54</v>
      </c>
      <c r="N1263" s="13" t="str">
        <f t="shared" si="96"/>
        <v>yes</v>
      </c>
      <c r="O1263" s="13" t="str">
        <f t="shared" si="97"/>
        <v>Weekday</v>
      </c>
      <c r="P1263" s="13">
        <f t="shared" si="98"/>
        <v>19</v>
      </c>
      <c r="Q1263" s="13" t="str">
        <f t="shared" si="99"/>
        <v>Evening</v>
      </c>
      <c r="R1263" t="str">
        <f>IFERROR(IF(H1263="conversion",VLOOKUP($A$2:$A$2367,Retargeting!$A$2:$B$1703,2,FALSE),""),"No")</f>
        <v/>
      </c>
      <c r="S1263" t="str">
        <f>IFERROR(IF(H1263="conversion",VLOOKUP($A$2:$A$2367,Prospecting!$A$2:$B$427,2,FALSE),""),"No")</f>
        <v/>
      </c>
    </row>
    <row r="1264" spans="1:19" x14ac:dyDescent="0.2">
      <c r="A1264">
        <v>129</v>
      </c>
      <c r="B1264" s="1">
        <v>43466.718055555553</v>
      </c>
      <c r="C1264" s="7">
        <f t="shared" si="95"/>
        <v>3</v>
      </c>
      <c r="D1264" s="1" t="str">
        <f>VLOOKUP($C$2:$C$2367,Weekday!$A$1:$B$8,2,FALSE)</f>
        <v>Tuesday</v>
      </c>
      <c r="E1264" t="s">
        <v>351</v>
      </c>
      <c r="F1264" t="s">
        <v>346</v>
      </c>
      <c r="G1264" t="s">
        <v>8</v>
      </c>
      <c r="H1264" t="s">
        <v>9</v>
      </c>
      <c r="I1264" t="s">
        <v>30</v>
      </c>
      <c r="J1264" t="s">
        <v>11</v>
      </c>
      <c r="K1264" t="s">
        <v>17</v>
      </c>
      <c r="L1264" t="s">
        <v>18</v>
      </c>
      <c r="M1264" s="13" t="str">
        <f>VLOOKUP($L$2:$L$2367,Agenumeric!$A$1:$B$6,2,FALSE)</f>
        <v>45_54</v>
      </c>
      <c r="N1264" s="13" t="str">
        <f t="shared" si="96"/>
        <v>yes</v>
      </c>
      <c r="O1264" s="13" t="str">
        <f t="shared" si="97"/>
        <v>Weekday</v>
      </c>
      <c r="P1264" s="13">
        <f t="shared" si="98"/>
        <v>17</v>
      </c>
      <c r="Q1264" s="13" t="str">
        <f t="shared" si="99"/>
        <v>Evening</v>
      </c>
      <c r="R1264" t="str">
        <f>IFERROR(IF(H1264="conversion",VLOOKUP($A$2:$A$2367,Retargeting!$A$2:$B$1703,2,FALSE),""),"No")</f>
        <v/>
      </c>
      <c r="S1264" t="str">
        <f>IFERROR(IF(H1264="conversion",VLOOKUP($A$2:$A$2367,Prospecting!$A$2:$B$427,2,FALSE),""),"No")</f>
        <v/>
      </c>
    </row>
    <row r="1265" spans="1:19" x14ac:dyDescent="0.2">
      <c r="A1265">
        <v>129</v>
      </c>
      <c r="B1265" s="1">
        <v>43466.717361111114</v>
      </c>
      <c r="C1265" s="7">
        <f t="shared" si="95"/>
        <v>3</v>
      </c>
      <c r="D1265" s="1" t="str">
        <f>VLOOKUP($C$2:$C$2367,Weekday!$A$1:$B$8,2,FALSE)</f>
        <v>Tuesday</v>
      </c>
      <c r="E1265" t="s">
        <v>351</v>
      </c>
      <c r="F1265" t="s">
        <v>346</v>
      </c>
      <c r="G1265" t="s">
        <v>8</v>
      </c>
      <c r="H1265" t="s">
        <v>9</v>
      </c>
      <c r="I1265" t="s">
        <v>30</v>
      </c>
      <c r="J1265" t="s">
        <v>11</v>
      </c>
      <c r="K1265" t="s">
        <v>17</v>
      </c>
      <c r="L1265" t="s">
        <v>18</v>
      </c>
      <c r="M1265" s="13" t="str">
        <f>VLOOKUP($L$2:$L$2367,Agenumeric!$A$1:$B$6,2,FALSE)</f>
        <v>45_54</v>
      </c>
      <c r="N1265" s="13" t="str">
        <f t="shared" si="96"/>
        <v>yes</v>
      </c>
      <c r="O1265" s="13" t="str">
        <f t="shared" si="97"/>
        <v>Weekday</v>
      </c>
      <c r="P1265" s="13">
        <f t="shared" si="98"/>
        <v>17</v>
      </c>
      <c r="Q1265" s="13" t="str">
        <f t="shared" si="99"/>
        <v>Evening</v>
      </c>
      <c r="R1265" t="str">
        <f>IFERROR(IF(H1265="conversion",VLOOKUP($A$2:$A$2367,Retargeting!$A$2:$B$1703,2,FALSE),""),"No")</f>
        <v/>
      </c>
      <c r="S1265" t="str">
        <f>IFERROR(IF(H1265="conversion",VLOOKUP($A$2:$A$2367,Prospecting!$A$2:$B$427,2,FALSE),""),"No")</f>
        <v/>
      </c>
    </row>
    <row r="1266" spans="1:19" x14ac:dyDescent="0.2">
      <c r="A1266">
        <v>129</v>
      </c>
      <c r="B1266" s="1">
        <v>43466.824305555558</v>
      </c>
      <c r="C1266" s="7">
        <f t="shared" si="95"/>
        <v>3</v>
      </c>
      <c r="D1266" s="1" t="str">
        <f>VLOOKUP($C$2:$C$2367,Weekday!$A$1:$B$8,2,FALSE)</f>
        <v>Tuesday</v>
      </c>
      <c r="E1266" t="s">
        <v>351</v>
      </c>
      <c r="F1266" t="s">
        <v>346</v>
      </c>
      <c r="G1266" t="s">
        <v>8</v>
      </c>
      <c r="H1266" t="s">
        <v>9</v>
      </c>
      <c r="I1266" t="s">
        <v>30</v>
      </c>
      <c r="J1266" t="s">
        <v>11</v>
      </c>
      <c r="K1266" t="s">
        <v>17</v>
      </c>
      <c r="L1266" t="s">
        <v>18</v>
      </c>
      <c r="M1266" s="13" t="str">
        <f>VLOOKUP($L$2:$L$2367,Agenumeric!$A$1:$B$6,2,FALSE)</f>
        <v>45_54</v>
      </c>
      <c r="N1266" s="13" t="str">
        <f t="shared" si="96"/>
        <v>yes</v>
      </c>
      <c r="O1266" s="13" t="str">
        <f t="shared" si="97"/>
        <v>Weekday</v>
      </c>
      <c r="P1266" s="13">
        <f t="shared" si="98"/>
        <v>19</v>
      </c>
      <c r="Q1266" s="13" t="str">
        <f t="shared" si="99"/>
        <v>Evening</v>
      </c>
      <c r="R1266" t="str">
        <f>IFERROR(IF(H1266="conversion",VLOOKUP($A$2:$A$2367,Retargeting!$A$2:$B$1703,2,FALSE),""),"No")</f>
        <v/>
      </c>
      <c r="S1266" t="str">
        <f>IFERROR(IF(H1266="conversion",VLOOKUP($A$2:$A$2367,Prospecting!$A$2:$B$427,2,FALSE),""),"No")</f>
        <v/>
      </c>
    </row>
    <row r="1267" spans="1:19" x14ac:dyDescent="0.2">
      <c r="A1267">
        <v>129</v>
      </c>
      <c r="B1267" s="1">
        <v>43466.675694444442</v>
      </c>
      <c r="C1267" s="7">
        <f t="shared" si="95"/>
        <v>3</v>
      </c>
      <c r="D1267" s="1" t="str">
        <f>VLOOKUP($C$2:$C$2367,Weekday!$A$1:$B$8,2,FALSE)</f>
        <v>Tuesday</v>
      </c>
      <c r="E1267" t="s">
        <v>351</v>
      </c>
      <c r="F1267" t="s">
        <v>346</v>
      </c>
      <c r="G1267" t="s">
        <v>8</v>
      </c>
      <c r="H1267" t="s">
        <v>9</v>
      </c>
      <c r="I1267" t="s">
        <v>30</v>
      </c>
      <c r="J1267" t="s">
        <v>11</v>
      </c>
      <c r="K1267" t="s">
        <v>17</v>
      </c>
      <c r="L1267" t="s">
        <v>18</v>
      </c>
      <c r="M1267" s="13" t="str">
        <f>VLOOKUP($L$2:$L$2367,Agenumeric!$A$1:$B$6,2,FALSE)</f>
        <v>45_54</v>
      </c>
      <c r="N1267" s="13" t="str">
        <f t="shared" si="96"/>
        <v>yes</v>
      </c>
      <c r="O1267" s="13" t="str">
        <f t="shared" si="97"/>
        <v>Weekday</v>
      </c>
      <c r="P1267" s="13">
        <f t="shared" si="98"/>
        <v>16</v>
      </c>
      <c r="Q1267" s="13" t="str">
        <f t="shared" si="99"/>
        <v>Afternoon</v>
      </c>
      <c r="R1267" t="str">
        <f>IFERROR(IF(H1267="conversion",VLOOKUP($A$2:$A$2367,Retargeting!$A$2:$B$1703,2,FALSE),""),"No")</f>
        <v/>
      </c>
      <c r="S1267" t="str">
        <f>IFERROR(IF(H1267="conversion",VLOOKUP($A$2:$A$2367,Prospecting!$A$2:$B$427,2,FALSE),""),"No")</f>
        <v/>
      </c>
    </row>
    <row r="1268" spans="1:19" x14ac:dyDescent="0.2">
      <c r="A1268">
        <v>129</v>
      </c>
      <c r="B1268" s="1">
        <v>43476.756944444445</v>
      </c>
      <c r="C1268" s="7">
        <f t="shared" si="95"/>
        <v>6</v>
      </c>
      <c r="D1268" s="1" t="str">
        <f>VLOOKUP($C$2:$C$2367,Weekday!$A$1:$B$8,2,FALSE)</f>
        <v>Friday</v>
      </c>
      <c r="E1268" t="s">
        <v>351</v>
      </c>
      <c r="F1268" t="s">
        <v>346</v>
      </c>
      <c r="G1268" t="s">
        <v>8</v>
      </c>
      <c r="H1268" t="s">
        <v>9</v>
      </c>
      <c r="I1268" t="s">
        <v>30</v>
      </c>
      <c r="J1268" t="s">
        <v>11</v>
      </c>
      <c r="K1268" t="s">
        <v>17</v>
      </c>
      <c r="L1268" t="s">
        <v>18</v>
      </c>
      <c r="M1268" s="13" t="str">
        <f>VLOOKUP($L$2:$L$2367,Agenumeric!$A$1:$B$6,2,FALSE)</f>
        <v>45_54</v>
      </c>
      <c r="N1268" s="13" t="str">
        <f t="shared" si="96"/>
        <v>yes</v>
      </c>
      <c r="O1268" s="13" t="str">
        <f t="shared" si="97"/>
        <v>Weekday</v>
      </c>
      <c r="P1268" s="13">
        <f t="shared" si="98"/>
        <v>18</v>
      </c>
      <c r="Q1268" s="13" t="str">
        <f t="shared" si="99"/>
        <v>Evening</v>
      </c>
      <c r="R1268" t="str">
        <f>IFERROR(IF(H1268="conversion",VLOOKUP($A$2:$A$2367,Retargeting!$A$2:$B$1703,2,FALSE),""),"No")</f>
        <v/>
      </c>
      <c r="S1268" t="str">
        <f>IFERROR(IF(H1268="conversion",VLOOKUP($A$2:$A$2367,Prospecting!$A$2:$B$427,2,FALSE),""),"No")</f>
        <v/>
      </c>
    </row>
    <row r="1269" spans="1:19" x14ac:dyDescent="0.2">
      <c r="A1269">
        <v>129</v>
      </c>
      <c r="B1269" s="1">
        <v>43466.719444444447</v>
      </c>
      <c r="C1269" s="7">
        <f t="shared" si="95"/>
        <v>3</v>
      </c>
      <c r="D1269" s="1" t="str">
        <f>VLOOKUP($C$2:$C$2367,Weekday!$A$1:$B$8,2,FALSE)</f>
        <v>Tuesday</v>
      </c>
      <c r="E1269" t="s">
        <v>351</v>
      </c>
      <c r="F1269" t="s">
        <v>346</v>
      </c>
      <c r="G1269" t="s">
        <v>8</v>
      </c>
      <c r="H1269" t="s">
        <v>9</v>
      </c>
      <c r="I1269" t="s">
        <v>30</v>
      </c>
      <c r="J1269" t="s">
        <v>11</v>
      </c>
      <c r="K1269" t="s">
        <v>17</v>
      </c>
      <c r="L1269" t="s">
        <v>18</v>
      </c>
      <c r="M1269" s="13" t="str">
        <f>VLOOKUP($L$2:$L$2367,Agenumeric!$A$1:$B$6,2,FALSE)</f>
        <v>45_54</v>
      </c>
      <c r="N1269" s="13" t="str">
        <f t="shared" si="96"/>
        <v>yes</v>
      </c>
      <c r="O1269" s="13" t="str">
        <f t="shared" si="97"/>
        <v>Weekday</v>
      </c>
      <c r="P1269" s="13">
        <f t="shared" si="98"/>
        <v>17</v>
      </c>
      <c r="Q1269" s="13" t="str">
        <f t="shared" si="99"/>
        <v>Evening</v>
      </c>
      <c r="R1269" t="str">
        <f>IFERROR(IF(H1269="conversion",VLOOKUP($A$2:$A$2367,Retargeting!$A$2:$B$1703,2,FALSE),""),"No")</f>
        <v/>
      </c>
      <c r="S1269" t="str">
        <f>IFERROR(IF(H1269="conversion",VLOOKUP($A$2:$A$2367,Prospecting!$A$2:$B$427,2,FALSE),""),"No")</f>
        <v/>
      </c>
    </row>
    <row r="1270" spans="1:19" x14ac:dyDescent="0.2">
      <c r="A1270">
        <v>129</v>
      </c>
      <c r="B1270" s="1">
        <v>43466.67291666667</v>
      </c>
      <c r="C1270" s="7">
        <f t="shared" si="95"/>
        <v>3</v>
      </c>
      <c r="D1270" s="1" t="str">
        <f>VLOOKUP($C$2:$C$2367,Weekday!$A$1:$B$8,2,FALSE)</f>
        <v>Tuesday</v>
      </c>
      <c r="E1270" t="s">
        <v>351</v>
      </c>
      <c r="F1270" t="s">
        <v>346</v>
      </c>
      <c r="G1270" t="s">
        <v>8</v>
      </c>
      <c r="H1270" t="s">
        <v>9</v>
      </c>
      <c r="I1270" t="s">
        <v>30</v>
      </c>
      <c r="J1270" t="s">
        <v>11</v>
      </c>
      <c r="K1270" t="s">
        <v>17</v>
      </c>
      <c r="L1270" t="s">
        <v>18</v>
      </c>
      <c r="M1270" s="13" t="str">
        <f>VLOOKUP($L$2:$L$2367,Agenumeric!$A$1:$B$6,2,FALSE)</f>
        <v>45_54</v>
      </c>
      <c r="N1270" s="13" t="str">
        <f t="shared" si="96"/>
        <v>yes</v>
      </c>
      <c r="O1270" s="13" t="str">
        <f t="shared" si="97"/>
        <v>Weekday</v>
      </c>
      <c r="P1270" s="13">
        <f t="shared" si="98"/>
        <v>16</v>
      </c>
      <c r="Q1270" s="13" t="str">
        <f t="shared" si="99"/>
        <v>Afternoon</v>
      </c>
      <c r="R1270" t="str">
        <f>IFERROR(IF(H1270="conversion",VLOOKUP($A$2:$A$2367,Retargeting!$A$2:$B$1703,2,FALSE),""),"No")</f>
        <v/>
      </c>
      <c r="S1270" t="str">
        <f>IFERROR(IF(H1270="conversion",VLOOKUP($A$2:$A$2367,Prospecting!$A$2:$B$427,2,FALSE),""),"No")</f>
        <v/>
      </c>
    </row>
    <row r="1271" spans="1:19" x14ac:dyDescent="0.2">
      <c r="A1271">
        <v>129</v>
      </c>
      <c r="B1271" s="1">
        <v>43466.717361111114</v>
      </c>
      <c r="C1271" s="7">
        <f t="shared" si="95"/>
        <v>3</v>
      </c>
      <c r="D1271" s="1" t="str">
        <f>VLOOKUP($C$2:$C$2367,Weekday!$A$1:$B$8,2,FALSE)</f>
        <v>Tuesday</v>
      </c>
      <c r="E1271" t="s">
        <v>351</v>
      </c>
      <c r="F1271" t="s">
        <v>346</v>
      </c>
      <c r="G1271" t="s">
        <v>8</v>
      </c>
      <c r="H1271" t="s">
        <v>9</v>
      </c>
      <c r="I1271" t="s">
        <v>30</v>
      </c>
      <c r="J1271" t="s">
        <v>11</v>
      </c>
      <c r="K1271" t="s">
        <v>17</v>
      </c>
      <c r="L1271" t="s">
        <v>18</v>
      </c>
      <c r="M1271" s="13" t="str">
        <f>VLOOKUP($L$2:$L$2367,Agenumeric!$A$1:$B$6,2,FALSE)</f>
        <v>45_54</v>
      </c>
      <c r="N1271" s="13" t="str">
        <f t="shared" si="96"/>
        <v>yes</v>
      </c>
      <c r="O1271" s="13" t="str">
        <f t="shared" si="97"/>
        <v>Weekday</v>
      </c>
      <c r="P1271" s="13">
        <f t="shared" si="98"/>
        <v>17</v>
      </c>
      <c r="Q1271" s="13" t="str">
        <f t="shared" si="99"/>
        <v>Evening</v>
      </c>
      <c r="R1271" t="str">
        <f>IFERROR(IF(H1271="conversion",VLOOKUP($A$2:$A$2367,Retargeting!$A$2:$B$1703,2,FALSE),""),"No")</f>
        <v/>
      </c>
      <c r="S1271" t="str">
        <f>IFERROR(IF(H1271="conversion",VLOOKUP($A$2:$A$2367,Prospecting!$A$2:$B$427,2,FALSE),""),"No")</f>
        <v/>
      </c>
    </row>
    <row r="1272" spans="1:19" x14ac:dyDescent="0.2">
      <c r="A1272">
        <v>129</v>
      </c>
      <c r="B1272" s="1">
        <v>43466.71875</v>
      </c>
      <c r="C1272" s="7">
        <f t="shared" si="95"/>
        <v>3</v>
      </c>
      <c r="D1272" s="1" t="str">
        <f>VLOOKUP($C$2:$C$2367,Weekday!$A$1:$B$8,2,FALSE)</f>
        <v>Tuesday</v>
      </c>
      <c r="E1272" t="s">
        <v>351</v>
      </c>
      <c r="F1272" t="s">
        <v>346</v>
      </c>
      <c r="G1272" t="s">
        <v>8</v>
      </c>
      <c r="H1272" t="s">
        <v>9</v>
      </c>
      <c r="I1272" t="s">
        <v>30</v>
      </c>
      <c r="J1272" t="s">
        <v>11</v>
      </c>
      <c r="K1272" t="s">
        <v>17</v>
      </c>
      <c r="L1272" t="s">
        <v>18</v>
      </c>
      <c r="M1272" s="13" t="str">
        <f>VLOOKUP($L$2:$L$2367,Agenumeric!$A$1:$B$6,2,FALSE)</f>
        <v>45_54</v>
      </c>
      <c r="N1272" s="13" t="str">
        <f t="shared" si="96"/>
        <v>yes</v>
      </c>
      <c r="O1272" s="13" t="str">
        <f t="shared" si="97"/>
        <v>Weekday</v>
      </c>
      <c r="P1272" s="13">
        <f t="shared" si="98"/>
        <v>17</v>
      </c>
      <c r="Q1272" s="13" t="str">
        <f t="shared" si="99"/>
        <v>Evening</v>
      </c>
      <c r="R1272" t="str">
        <f>IFERROR(IF(H1272="conversion",VLOOKUP($A$2:$A$2367,Retargeting!$A$2:$B$1703,2,FALSE),""),"No")</f>
        <v/>
      </c>
      <c r="S1272" t="str">
        <f>IFERROR(IF(H1272="conversion",VLOOKUP($A$2:$A$2367,Prospecting!$A$2:$B$427,2,FALSE),""),"No")</f>
        <v/>
      </c>
    </row>
    <row r="1273" spans="1:19" x14ac:dyDescent="0.2">
      <c r="A1273">
        <v>129</v>
      </c>
      <c r="B1273" s="1">
        <v>43466.824999999997</v>
      </c>
      <c r="C1273" s="7">
        <f t="shared" si="95"/>
        <v>3</v>
      </c>
      <c r="D1273" s="1" t="str">
        <f>VLOOKUP($C$2:$C$2367,Weekday!$A$1:$B$8,2,FALSE)</f>
        <v>Tuesday</v>
      </c>
      <c r="E1273" t="s">
        <v>351</v>
      </c>
      <c r="F1273" t="s">
        <v>346</v>
      </c>
      <c r="G1273" t="s">
        <v>8</v>
      </c>
      <c r="H1273" t="s">
        <v>9</v>
      </c>
      <c r="I1273" t="s">
        <v>30</v>
      </c>
      <c r="J1273" t="s">
        <v>11</v>
      </c>
      <c r="K1273" t="s">
        <v>17</v>
      </c>
      <c r="L1273" t="s">
        <v>18</v>
      </c>
      <c r="M1273" s="13" t="str">
        <f>VLOOKUP($L$2:$L$2367,Agenumeric!$A$1:$B$6,2,FALSE)</f>
        <v>45_54</v>
      </c>
      <c r="N1273" s="13" t="str">
        <f t="shared" si="96"/>
        <v>yes</v>
      </c>
      <c r="O1273" s="13" t="str">
        <f t="shared" si="97"/>
        <v>Weekday</v>
      </c>
      <c r="P1273" s="13">
        <f t="shared" si="98"/>
        <v>19</v>
      </c>
      <c r="Q1273" s="13" t="str">
        <f t="shared" si="99"/>
        <v>Evening</v>
      </c>
      <c r="R1273" t="str">
        <f>IFERROR(IF(H1273="conversion",VLOOKUP($A$2:$A$2367,Retargeting!$A$2:$B$1703,2,FALSE),""),"No")</f>
        <v/>
      </c>
      <c r="S1273" t="str">
        <f>IFERROR(IF(H1273="conversion",VLOOKUP($A$2:$A$2367,Prospecting!$A$2:$B$427,2,FALSE),""),"No")</f>
        <v/>
      </c>
    </row>
    <row r="1274" spans="1:19" x14ac:dyDescent="0.2">
      <c r="A1274">
        <v>129</v>
      </c>
      <c r="B1274" s="1">
        <v>43466.824999999997</v>
      </c>
      <c r="C1274" s="7">
        <f t="shared" si="95"/>
        <v>3</v>
      </c>
      <c r="D1274" s="1" t="str">
        <f>VLOOKUP($C$2:$C$2367,Weekday!$A$1:$B$8,2,FALSE)</f>
        <v>Tuesday</v>
      </c>
      <c r="E1274" t="s">
        <v>351</v>
      </c>
      <c r="F1274" t="s">
        <v>346</v>
      </c>
      <c r="G1274" t="s">
        <v>8</v>
      </c>
      <c r="H1274" t="s">
        <v>9</v>
      </c>
      <c r="I1274" t="s">
        <v>30</v>
      </c>
      <c r="J1274" t="s">
        <v>11</v>
      </c>
      <c r="K1274" t="s">
        <v>17</v>
      </c>
      <c r="L1274" t="s">
        <v>18</v>
      </c>
      <c r="M1274" s="13" t="str">
        <f>VLOOKUP($L$2:$L$2367,Agenumeric!$A$1:$B$6,2,FALSE)</f>
        <v>45_54</v>
      </c>
      <c r="N1274" s="13" t="str">
        <f t="shared" si="96"/>
        <v>yes</v>
      </c>
      <c r="O1274" s="13" t="str">
        <f t="shared" si="97"/>
        <v>Weekday</v>
      </c>
      <c r="P1274" s="13">
        <f t="shared" si="98"/>
        <v>19</v>
      </c>
      <c r="Q1274" s="13" t="str">
        <f t="shared" si="99"/>
        <v>Evening</v>
      </c>
      <c r="R1274" t="str">
        <f>IFERROR(IF(H1274="conversion",VLOOKUP($A$2:$A$2367,Retargeting!$A$2:$B$1703,2,FALSE),""),"No")</f>
        <v/>
      </c>
      <c r="S1274" t="str">
        <f>IFERROR(IF(H1274="conversion",VLOOKUP($A$2:$A$2367,Prospecting!$A$2:$B$427,2,FALSE),""),"No")</f>
        <v/>
      </c>
    </row>
    <row r="1275" spans="1:19" x14ac:dyDescent="0.2">
      <c r="A1275">
        <v>129</v>
      </c>
      <c r="B1275" s="1">
        <v>43477.72152777778</v>
      </c>
      <c r="C1275" s="7">
        <f t="shared" si="95"/>
        <v>7</v>
      </c>
      <c r="D1275" s="1" t="str">
        <f>VLOOKUP($C$2:$C$2367,Weekday!$A$1:$B$8,2,FALSE)</f>
        <v>Saturday</v>
      </c>
      <c r="E1275" t="s">
        <v>351</v>
      </c>
      <c r="F1275" t="s">
        <v>346</v>
      </c>
      <c r="G1275" t="s">
        <v>8</v>
      </c>
      <c r="H1275" t="s">
        <v>9</v>
      </c>
      <c r="I1275" t="s">
        <v>30</v>
      </c>
      <c r="J1275" t="s">
        <v>11</v>
      </c>
      <c r="K1275" t="s">
        <v>17</v>
      </c>
      <c r="L1275" t="s">
        <v>18</v>
      </c>
      <c r="M1275" s="13" t="str">
        <f>VLOOKUP($L$2:$L$2367,Agenumeric!$A$1:$B$6,2,FALSE)</f>
        <v>45_54</v>
      </c>
      <c r="N1275" s="13" t="str">
        <f t="shared" si="96"/>
        <v>yes</v>
      </c>
      <c r="O1275" s="13" t="str">
        <f t="shared" si="97"/>
        <v>Weekend</v>
      </c>
      <c r="P1275" s="13">
        <f t="shared" si="98"/>
        <v>17</v>
      </c>
      <c r="Q1275" s="13" t="str">
        <f t="shared" si="99"/>
        <v>Evening</v>
      </c>
      <c r="R1275" t="str">
        <f>IFERROR(IF(H1275="conversion",VLOOKUP($A$2:$A$2367,Retargeting!$A$2:$B$1703,2,FALSE),""),"No")</f>
        <v/>
      </c>
      <c r="S1275" t="str">
        <f>IFERROR(IF(H1275="conversion",VLOOKUP($A$2:$A$2367,Prospecting!$A$2:$B$427,2,FALSE),""),"No")</f>
        <v/>
      </c>
    </row>
    <row r="1276" spans="1:19" x14ac:dyDescent="0.2">
      <c r="A1276">
        <v>129</v>
      </c>
      <c r="B1276" s="1">
        <v>43466.821527777778</v>
      </c>
      <c r="C1276" s="7">
        <f t="shared" si="95"/>
        <v>3</v>
      </c>
      <c r="D1276" s="1" t="str">
        <f>VLOOKUP($C$2:$C$2367,Weekday!$A$1:$B$8,2,FALSE)</f>
        <v>Tuesday</v>
      </c>
      <c r="E1276" t="s">
        <v>351</v>
      </c>
      <c r="F1276" t="s">
        <v>346</v>
      </c>
      <c r="G1276" t="s">
        <v>8</v>
      </c>
      <c r="H1276" t="s">
        <v>9</v>
      </c>
      <c r="I1276" t="s">
        <v>57</v>
      </c>
      <c r="J1276" t="s">
        <v>11</v>
      </c>
      <c r="K1276" t="s">
        <v>17</v>
      </c>
      <c r="L1276" t="s">
        <v>18</v>
      </c>
      <c r="M1276" s="13" t="str">
        <f>VLOOKUP($L$2:$L$2367,Agenumeric!$A$1:$B$6,2,FALSE)</f>
        <v>45_54</v>
      </c>
      <c r="N1276" s="13">
        <f t="shared" si="96"/>
        <v>0</v>
      </c>
      <c r="O1276" s="13" t="str">
        <f t="shared" si="97"/>
        <v>Weekday</v>
      </c>
      <c r="P1276" s="13">
        <f t="shared" si="98"/>
        <v>19</v>
      </c>
      <c r="Q1276" s="13" t="str">
        <f t="shared" si="99"/>
        <v>Evening</v>
      </c>
      <c r="R1276" t="str">
        <f>IFERROR(IF(H1276="conversion",VLOOKUP($A$2:$A$2367,Retargeting!$A$2:$B$1703,2,FALSE),""),"No")</f>
        <v/>
      </c>
      <c r="S1276" t="str">
        <f>IFERROR(IF(H1276="conversion",VLOOKUP($A$2:$A$2367,Prospecting!$A$2:$B$427,2,FALSE),""),"No")</f>
        <v/>
      </c>
    </row>
    <row r="1277" spans="1:19" x14ac:dyDescent="0.2">
      <c r="A1277">
        <v>129</v>
      </c>
      <c r="B1277" s="1">
        <v>43466.824305555558</v>
      </c>
      <c r="C1277" s="7">
        <f t="shared" si="95"/>
        <v>3</v>
      </c>
      <c r="D1277" s="1" t="str">
        <f>VLOOKUP($C$2:$C$2367,Weekday!$A$1:$B$8,2,FALSE)</f>
        <v>Tuesday</v>
      </c>
      <c r="E1277" t="s">
        <v>351</v>
      </c>
      <c r="F1277" t="s">
        <v>346</v>
      </c>
      <c r="G1277" t="s">
        <v>8</v>
      </c>
      <c r="H1277" t="s">
        <v>9</v>
      </c>
      <c r="I1277" t="s">
        <v>30</v>
      </c>
      <c r="J1277" t="s">
        <v>11</v>
      </c>
      <c r="K1277" t="s">
        <v>17</v>
      </c>
      <c r="L1277" t="s">
        <v>18</v>
      </c>
      <c r="M1277" s="13" t="str">
        <f>VLOOKUP($L$2:$L$2367,Agenumeric!$A$1:$B$6,2,FALSE)</f>
        <v>45_54</v>
      </c>
      <c r="N1277" s="13" t="str">
        <f t="shared" si="96"/>
        <v>yes</v>
      </c>
      <c r="O1277" s="13" t="str">
        <f t="shared" si="97"/>
        <v>Weekday</v>
      </c>
      <c r="P1277" s="13">
        <f t="shared" si="98"/>
        <v>19</v>
      </c>
      <c r="Q1277" s="13" t="str">
        <f t="shared" si="99"/>
        <v>Evening</v>
      </c>
      <c r="R1277" t="str">
        <f>IFERROR(IF(H1277="conversion",VLOOKUP($A$2:$A$2367,Retargeting!$A$2:$B$1703,2,FALSE),""),"No")</f>
        <v/>
      </c>
      <c r="S1277" t="str">
        <f>IFERROR(IF(H1277="conversion",VLOOKUP($A$2:$A$2367,Prospecting!$A$2:$B$427,2,FALSE),""),"No")</f>
        <v/>
      </c>
    </row>
    <row r="1278" spans="1:19" x14ac:dyDescent="0.2">
      <c r="A1278">
        <v>129</v>
      </c>
      <c r="B1278" s="1">
        <v>43466.822222222225</v>
      </c>
      <c r="C1278" s="7">
        <f t="shared" si="95"/>
        <v>3</v>
      </c>
      <c r="D1278" s="1" t="str">
        <f>VLOOKUP($C$2:$C$2367,Weekday!$A$1:$B$8,2,FALSE)</f>
        <v>Tuesday</v>
      </c>
      <c r="E1278" t="s">
        <v>351</v>
      </c>
      <c r="F1278" t="s">
        <v>346</v>
      </c>
      <c r="G1278" t="s">
        <v>8</v>
      </c>
      <c r="H1278" t="s">
        <v>9</v>
      </c>
      <c r="I1278" t="s">
        <v>57</v>
      </c>
      <c r="J1278" t="s">
        <v>11</v>
      </c>
      <c r="K1278" t="s">
        <v>17</v>
      </c>
      <c r="L1278" t="s">
        <v>18</v>
      </c>
      <c r="M1278" s="13" t="str">
        <f>VLOOKUP($L$2:$L$2367,Agenumeric!$A$1:$B$6,2,FALSE)</f>
        <v>45_54</v>
      </c>
      <c r="N1278" s="13">
        <f t="shared" si="96"/>
        <v>0</v>
      </c>
      <c r="O1278" s="13" t="str">
        <f t="shared" si="97"/>
        <v>Weekday</v>
      </c>
      <c r="P1278" s="13">
        <f t="shared" si="98"/>
        <v>19</v>
      </c>
      <c r="Q1278" s="13" t="str">
        <f t="shared" si="99"/>
        <v>Evening</v>
      </c>
      <c r="R1278" t="str">
        <f>IFERROR(IF(H1278="conversion",VLOOKUP($A$2:$A$2367,Retargeting!$A$2:$B$1703,2,FALSE),""),"No")</f>
        <v/>
      </c>
      <c r="S1278" t="str">
        <f>IFERROR(IF(H1278="conversion",VLOOKUP($A$2:$A$2367,Prospecting!$A$2:$B$427,2,FALSE),""),"No")</f>
        <v/>
      </c>
    </row>
    <row r="1279" spans="1:19" x14ac:dyDescent="0.2">
      <c r="A1279">
        <v>129</v>
      </c>
      <c r="B1279" s="1">
        <v>43466.71875</v>
      </c>
      <c r="C1279" s="7">
        <f t="shared" si="95"/>
        <v>3</v>
      </c>
      <c r="D1279" s="1" t="str">
        <f>VLOOKUP($C$2:$C$2367,Weekday!$A$1:$B$8,2,FALSE)</f>
        <v>Tuesday</v>
      </c>
      <c r="E1279" t="s">
        <v>351</v>
      </c>
      <c r="F1279" t="s">
        <v>346</v>
      </c>
      <c r="G1279" t="s">
        <v>8</v>
      </c>
      <c r="H1279" t="s">
        <v>9</v>
      </c>
      <c r="I1279" t="s">
        <v>30</v>
      </c>
      <c r="J1279" t="s">
        <v>11</v>
      </c>
      <c r="K1279" t="s">
        <v>17</v>
      </c>
      <c r="L1279" t="s">
        <v>18</v>
      </c>
      <c r="M1279" s="13" t="str">
        <f>VLOOKUP($L$2:$L$2367,Agenumeric!$A$1:$B$6,2,FALSE)</f>
        <v>45_54</v>
      </c>
      <c r="N1279" s="13" t="str">
        <f t="shared" si="96"/>
        <v>yes</v>
      </c>
      <c r="O1279" s="13" t="str">
        <f t="shared" si="97"/>
        <v>Weekday</v>
      </c>
      <c r="P1279" s="13">
        <f t="shared" si="98"/>
        <v>17</v>
      </c>
      <c r="Q1279" s="13" t="str">
        <f t="shared" si="99"/>
        <v>Evening</v>
      </c>
      <c r="R1279" t="str">
        <f>IFERROR(IF(H1279="conversion",VLOOKUP($A$2:$A$2367,Retargeting!$A$2:$B$1703,2,FALSE),""),"No")</f>
        <v/>
      </c>
      <c r="S1279" t="str">
        <f>IFERROR(IF(H1279="conversion",VLOOKUP($A$2:$A$2367,Prospecting!$A$2:$B$427,2,FALSE),""),"No")</f>
        <v/>
      </c>
    </row>
    <row r="1280" spans="1:19" x14ac:dyDescent="0.2">
      <c r="A1280">
        <v>129</v>
      </c>
      <c r="B1280" s="1">
        <v>43466.673611111109</v>
      </c>
      <c r="C1280" s="7">
        <f t="shared" si="95"/>
        <v>3</v>
      </c>
      <c r="D1280" s="1" t="str">
        <f>VLOOKUP($C$2:$C$2367,Weekday!$A$1:$B$8,2,FALSE)</f>
        <v>Tuesday</v>
      </c>
      <c r="E1280" t="s">
        <v>351</v>
      </c>
      <c r="F1280" t="s">
        <v>346</v>
      </c>
      <c r="G1280" t="s">
        <v>8</v>
      </c>
      <c r="H1280" t="s">
        <v>9</v>
      </c>
      <c r="I1280" t="s">
        <v>30</v>
      </c>
      <c r="J1280" t="s">
        <v>11</v>
      </c>
      <c r="K1280" t="s">
        <v>17</v>
      </c>
      <c r="L1280" t="s">
        <v>18</v>
      </c>
      <c r="M1280" s="13" t="str">
        <f>VLOOKUP($L$2:$L$2367,Agenumeric!$A$1:$B$6,2,FALSE)</f>
        <v>45_54</v>
      </c>
      <c r="N1280" s="13" t="str">
        <f t="shared" si="96"/>
        <v>yes</v>
      </c>
      <c r="O1280" s="13" t="str">
        <f t="shared" si="97"/>
        <v>Weekday</v>
      </c>
      <c r="P1280" s="13">
        <f t="shared" si="98"/>
        <v>16</v>
      </c>
      <c r="Q1280" s="13" t="str">
        <f t="shared" si="99"/>
        <v>Afternoon</v>
      </c>
      <c r="R1280" t="str">
        <f>IFERROR(IF(H1280="conversion",VLOOKUP($A$2:$A$2367,Retargeting!$A$2:$B$1703,2,FALSE),""),"No")</f>
        <v/>
      </c>
      <c r="S1280" t="str">
        <f>IFERROR(IF(H1280="conversion",VLOOKUP($A$2:$A$2367,Prospecting!$A$2:$B$427,2,FALSE),""),"No")</f>
        <v/>
      </c>
    </row>
    <row r="1281" spans="1:19" x14ac:dyDescent="0.2">
      <c r="A1281">
        <v>129</v>
      </c>
      <c r="B1281" s="1">
        <v>43466.676388888889</v>
      </c>
      <c r="C1281" s="7">
        <f t="shared" si="95"/>
        <v>3</v>
      </c>
      <c r="D1281" s="1" t="str">
        <f>VLOOKUP($C$2:$C$2367,Weekday!$A$1:$B$8,2,FALSE)</f>
        <v>Tuesday</v>
      </c>
      <c r="E1281" t="s">
        <v>351</v>
      </c>
      <c r="F1281" t="s">
        <v>346</v>
      </c>
      <c r="G1281" t="s">
        <v>8</v>
      </c>
      <c r="H1281" t="s">
        <v>9</v>
      </c>
      <c r="I1281" t="s">
        <v>30</v>
      </c>
      <c r="J1281" t="s">
        <v>11</v>
      </c>
      <c r="K1281" t="s">
        <v>17</v>
      </c>
      <c r="L1281" t="s">
        <v>18</v>
      </c>
      <c r="M1281" s="13" t="str">
        <f>VLOOKUP($L$2:$L$2367,Agenumeric!$A$1:$B$6,2,FALSE)</f>
        <v>45_54</v>
      </c>
      <c r="N1281" s="13" t="str">
        <f t="shared" si="96"/>
        <v>yes</v>
      </c>
      <c r="O1281" s="13" t="str">
        <f t="shared" si="97"/>
        <v>Weekday</v>
      </c>
      <c r="P1281" s="13">
        <f t="shared" si="98"/>
        <v>16</v>
      </c>
      <c r="Q1281" s="13" t="str">
        <f t="shared" si="99"/>
        <v>Afternoon</v>
      </c>
      <c r="R1281" t="str">
        <f>IFERROR(IF(H1281="conversion",VLOOKUP($A$2:$A$2367,Retargeting!$A$2:$B$1703,2,FALSE),""),"No")</f>
        <v/>
      </c>
      <c r="S1281" t="str">
        <f>IFERROR(IF(H1281="conversion",VLOOKUP($A$2:$A$2367,Prospecting!$A$2:$B$427,2,FALSE),""),"No")</f>
        <v/>
      </c>
    </row>
    <row r="1282" spans="1:19" x14ac:dyDescent="0.2">
      <c r="A1282">
        <v>129</v>
      </c>
      <c r="B1282" s="1">
        <v>43466.718055555553</v>
      </c>
      <c r="C1282" s="7">
        <f t="shared" si="95"/>
        <v>3</v>
      </c>
      <c r="D1282" s="1" t="str">
        <f>VLOOKUP($C$2:$C$2367,Weekday!$A$1:$B$8,2,FALSE)</f>
        <v>Tuesday</v>
      </c>
      <c r="E1282" t="s">
        <v>351</v>
      </c>
      <c r="F1282" t="s">
        <v>346</v>
      </c>
      <c r="G1282" t="s">
        <v>8</v>
      </c>
      <c r="H1282" t="s">
        <v>9</v>
      </c>
      <c r="I1282" t="s">
        <v>30</v>
      </c>
      <c r="J1282" t="s">
        <v>11</v>
      </c>
      <c r="K1282" t="s">
        <v>17</v>
      </c>
      <c r="L1282" t="s">
        <v>18</v>
      </c>
      <c r="M1282" s="13" t="str">
        <f>VLOOKUP($L$2:$L$2367,Agenumeric!$A$1:$B$6,2,FALSE)</f>
        <v>45_54</v>
      </c>
      <c r="N1282" s="13" t="str">
        <f t="shared" si="96"/>
        <v>yes</v>
      </c>
      <c r="O1282" s="13" t="str">
        <f t="shared" si="97"/>
        <v>Weekday</v>
      </c>
      <c r="P1282" s="13">
        <f t="shared" si="98"/>
        <v>17</v>
      </c>
      <c r="Q1282" s="13" t="str">
        <f t="shared" si="99"/>
        <v>Evening</v>
      </c>
      <c r="R1282" t="str">
        <f>IFERROR(IF(H1282="conversion",VLOOKUP($A$2:$A$2367,Retargeting!$A$2:$B$1703,2,FALSE),""),"No")</f>
        <v/>
      </c>
      <c r="S1282" t="str">
        <f>IFERROR(IF(H1282="conversion",VLOOKUP($A$2:$A$2367,Prospecting!$A$2:$B$427,2,FALSE),""),"No")</f>
        <v/>
      </c>
    </row>
    <row r="1283" spans="1:19" x14ac:dyDescent="0.2">
      <c r="A1283">
        <v>129</v>
      </c>
      <c r="B1283" s="1">
        <v>43466.84097222222</v>
      </c>
      <c r="C1283" s="7">
        <f t="shared" ref="C1283:C1346" si="100">WEEKDAY(B1283)</f>
        <v>3</v>
      </c>
      <c r="D1283" s="1" t="str">
        <f>VLOOKUP($C$2:$C$2367,Weekday!$A$1:$B$8,2,FALSE)</f>
        <v>Tuesday</v>
      </c>
      <c r="E1283" t="s">
        <v>351</v>
      </c>
      <c r="F1283" t="s">
        <v>346</v>
      </c>
      <c r="G1283" t="s">
        <v>8</v>
      </c>
      <c r="H1283" t="s">
        <v>9</v>
      </c>
      <c r="I1283" t="s">
        <v>30</v>
      </c>
      <c r="J1283" t="s">
        <v>11</v>
      </c>
      <c r="K1283" t="s">
        <v>17</v>
      </c>
      <c r="L1283" t="s">
        <v>18</v>
      </c>
      <c r="M1283" s="13" t="str">
        <f>VLOOKUP($L$2:$L$2367,Agenumeric!$A$1:$B$6,2,FALSE)</f>
        <v>45_54</v>
      </c>
      <c r="N1283" s="13" t="str">
        <f t="shared" ref="N1283:N1346" si="101">IF(I1283="daft.ie","yes",0)</f>
        <v>yes</v>
      </c>
      <c r="O1283" s="13" t="str">
        <f t="shared" ref="O1283:O1346" si="102">IF(OR(D1283="Saturday",D1283="Sunday"),"Weekend","Weekday")</f>
        <v>Weekday</v>
      </c>
      <c r="P1283" s="13">
        <f t="shared" ref="P1283:P1346" si="103">HOUR(B1283)</f>
        <v>20</v>
      </c>
      <c r="Q1283" s="13" t="str">
        <f t="shared" ref="Q1283:Q1346" si="104">IF(AND(P1283&gt;=6,P1283&lt;=11),"Morning",IF(AND(P1283&gt;=12,P1283&lt;=16),"Afternoon","Evening"))</f>
        <v>Evening</v>
      </c>
      <c r="R1283" t="str">
        <f>IFERROR(IF(H1283="conversion",VLOOKUP($A$2:$A$2367,Retargeting!$A$2:$B$1703,2,FALSE),""),"No")</f>
        <v/>
      </c>
      <c r="S1283" t="str">
        <f>IFERROR(IF(H1283="conversion",VLOOKUP($A$2:$A$2367,Prospecting!$A$2:$B$427,2,FALSE),""),"No")</f>
        <v/>
      </c>
    </row>
    <row r="1284" spans="1:19" x14ac:dyDescent="0.2">
      <c r="A1284">
        <v>129</v>
      </c>
      <c r="B1284" s="1">
        <v>43466.823611111111</v>
      </c>
      <c r="C1284" s="7">
        <f t="shared" si="100"/>
        <v>3</v>
      </c>
      <c r="D1284" s="1" t="str">
        <f>VLOOKUP($C$2:$C$2367,Weekday!$A$1:$B$8,2,FALSE)</f>
        <v>Tuesday</v>
      </c>
      <c r="E1284" t="s">
        <v>351</v>
      </c>
      <c r="F1284" t="s">
        <v>346</v>
      </c>
      <c r="G1284" t="s">
        <v>8</v>
      </c>
      <c r="H1284" t="s">
        <v>9</v>
      </c>
      <c r="I1284" t="s">
        <v>30</v>
      </c>
      <c r="J1284" t="s">
        <v>11</v>
      </c>
      <c r="K1284" t="s">
        <v>17</v>
      </c>
      <c r="L1284" t="s">
        <v>18</v>
      </c>
      <c r="M1284" s="13" t="str">
        <f>VLOOKUP($L$2:$L$2367,Agenumeric!$A$1:$B$6,2,FALSE)</f>
        <v>45_54</v>
      </c>
      <c r="N1284" s="13" t="str">
        <f t="shared" si="101"/>
        <v>yes</v>
      </c>
      <c r="O1284" s="13" t="str">
        <f t="shared" si="102"/>
        <v>Weekday</v>
      </c>
      <c r="P1284" s="13">
        <f t="shared" si="103"/>
        <v>19</v>
      </c>
      <c r="Q1284" s="13" t="str">
        <f t="shared" si="104"/>
        <v>Evening</v>
      </c>
      <c r="R1284" t="str">
        <f>IFERROR(IF(H1284="conversion",VLOOKUP($A$2:$A$2367,Retargeting!$A$2:$B$1703,2,FALSE),""),"No")</f>
        <v/>
      </c>
      <c r="S1284" t="str">
        <f>IFERROR(IF(H1284="conversion",VLOOKUP($A$2:$A$2367,Prospecting!$A$2:$B$427,2,FALSE),""),"No")</f>
        <v/>
      </c>
    </row>
    <row r="1285" spans="1:19" x14ac:dyDescent="0.2">
      <c r="A1285">
        <v>129</v>
      </c>
      <c r="B1285" s="1">
        <v>43477.720138888886</v>
      </c>
      <c r="C1285" s="7">
        <f t="shared" si="100"/>
        <v>7</v>
      </c>
      <c r="D1285" s="1" t="str">
        <f>VLOOKUP($C$2:$C$2367,Weekday!$A$1:$B$8,2,FALSE)</f>
        <v>Saturday</v>
      </c>
      <c r="E1285" t="s">
        <v>351</v>
      </c>
      <c r="F1285" t="s">
        <v>346</v>
      </c>
      <c r="G1285" t="s">
        <v>8</v>
      </c>
      <c r="H1285" t="s">
        <v>9</v>
      </c>
      <c r="I1285" t="s">
        <v>30</v>
      </c>
      <c r="J1285" t="s">
        <v>11</v>
      </c>
      <c r="K1285" t="s">
        <v>17</v>
      </c>
      <c r="L1285" t="s">
        <v>18</v>
      </c>
      <c r="M1285" s="13" t="str">
        <f>VLOOKUP($L$2:$L$2367,Agenumeric!$A$1:$B$6,2,FALSE)</f>
        <v>45_54</v>
      </c>
      <c r="N1285" s="13" t="str">
        <f t="shared" si="101"/>
        <v>yes</v>
      </c>
      <c r="O1285" s="13" t="str">
        <f t="shared" si="102"/>
        <v>Weekend</v>
      </c>
      <c r="P1285" s="13">
        <f t="shared" si="103"/>
        <v>17</v>
      </c>
      <c r="Q1285" s="13" t="str">
        <f t="shared" si="104"/>
        <v>Evening</v>
      </c>
      <c r="R1285" t="str">
        <f>IFERROR(IF(H1285="conversion",VLOOKUP($A$2:$A$2367,Retargeting!$A$2:$B$1703,2,FALSE),""),"No")</f>
        <v/>
      </c>
      <c r="S1285" t="str">
        <f>IFERROR(IF(H1285="conversion",VLOOKUP($A$2:$A$2367,Prospecting!$A$2:$B$427,2,FALSE),""),"No")</f>
        <v/>
      </c>
    </row>
    <row r="1286" spans="1:19" x14ac:dyDescent="0.2">
      <c r="A1286">
        <v>129</v>
      </c>
      <c r="B1286" s="1">
        <v>43466.714583333334</v>
      </c>
      <c r="C1286" s="7">
        <f t="shared" si="100"/>
        <v>3</v>
      </c>
      <c r="D1286" s="1" t="str">
        <f>VLOOKUP($C$2:$C$2367,Weekday!$A$1:$B$8,2,FALSE)</f>
        <v>Tuesday</v>
      </c>
      <c r="E1286" t="s">
        <v>351</v>
      </c>
      <c r="F1286" t="s">
        <v>346</v>
      </c>
      <c r="G1286" t="s">
        <v>8</v>
      </c>
      <c r="H1286" t="s">
        <v>9</v>
      </c>
      <c r="I1286" t="s">
        <v>30</v>
      </c>
      <c r="J1286" t="s">
        <v>11</v>
      </c>
      <c r="K1286" t="s">
        <v>17</v>
      </c>
      <c r="L1286" t="s">
        <v>18</v>
      </c>
      <c r="M1286" s="13" t="str">
        <f>VLOOKUP($L$2:$L$2367,Agenumeric!$A$1:$B$6,2,FALSE)</f>
        <v>45_54</v>
      </c>
      <c r="N1286" s="13" t="str">
        <f t="shared" si="101"/>
        <v>yes</v>
      </c>
      <c r="O1286" s="13" t="str">
        <f t="shared" si="102"/>
        <v>Weekday</v>
      </c>
      <c r="P1286" s="13">
        <f t="shared" si="103"/>
        <v>17</v>
      </c>
      <c r="Q1286" s="13" t="str">
        <f t="shared" si="104"/>
        <v>Evening</v>
      </c>
      <c r="R1286" t="str">
        <f>IFERROR(IF(H1286="conversion",VLOOKUP($A$2:$A$2367,Retargeting!$A$2:$B$1703,2,FALSE),""),"No")</f>
        <v/>
      </c>
      <c r="S1286" t="str">
        <f>IFERROR(IF(H1286="conversion",VLOOKUP($A$2:$A$2367,Prospecting!$A$2:$B$427,2,FALSE),""),"No")</f>
        <v/>
      </c>
    </row>
    <row r="1287" spans="1:19" x14ac:dyDescent="0.2">
      <c r="A1287">
        <v>129</v>
      </c>
      <c r="B1287" s="1">
        <v>43467.886111111111</v>
      </c>
      <c r="C1287" s="7">
        <f t="shared" si="100"/>
        <v>4</v>
      </c>
      <c r="D1287" s="1" t="str">
        <f>VLOOKUP($C$2:$C$2367,Weekday!$A$1:$B$8,2,FALSE)</f>
        <v>Wednesday</v>
      </c>
      <c r="E1287" t="s">
        <v>351</v>
      </c>
      <c r="F1287" t="s">
        <v>346</v>
      </c>
      <c r="G1287" t="s">
        <v>8</v>
      </c>
      <c r="H1287" t="s">
        <v>9</v>
      </c>
      <c r="I1287" t="s">
        <v>30</v>
      </c>
      <c r="J1287" t="s">
        <v>11</v>
      </c>
      <c r="K1287" t="s">
        <v>17</v>
      </c>
      <c r="L1287" t="s">
        <v>18</v>
      </c>
      <c r="M1287" s="13" t="str">
        <f>VLOOKUP($L$2:$L$2367,Agenumeric!$A$1:$B$6,2,FALSE)</f>
        <v>45_54</v>
      </c>
      <c r="N1287" s="13" t="str">
        <f t="shared" si="101"/>
        <v>yes</v>
      </c>
      <c r="O1287" s="13" t="str">
        <f t="shared" si="102"/>
        <v>Weekday</v>
      </c>
      <c r="P1287" s="13">
        <f t="shared" si="103"/>
        <v>21</v>
      </c>
      <c r="Q1287" s="13" t="str">
        <f t="shared" si="104"/>
        <v>Evening</v>
      </c>
      <c r="R1287" t="str">
        <f>IFERROR(IF(H1287="conversion",VLOOKUP($A$2:$A$2367,Retargeting!$A$2:$B$1703,2,FALSE),""),"No")</f>
        <v/>
      </c>
      <c r="S1287" t="str">
        <f>IFERROR(IF(H1287="conversion",VLOOKUP($A$2:$A$2367,Prospecting!$A$2:$B$427,2,FALSE),""),"No")</f>
        <v/>
      </c>
    </row>
    <row r="1288" spans="1:19" x14ac:dyDescent="0.2">
      <c r="A1288">
        <v>129</v>
      </c>
      <c r="B1288" s="1">
        <v>43466.842361111114</v>
      </c>
      <c r="C1288" s="7">
        <f t="shared" si="100"/>
        <v>3</v>
      </c>
      <c r="D1288" s="1" t="str">
        <f>VLOOKUP($C$2:$C$2367,Weekday!$A$1:$B$8,2,FALSE)</f>
        <v>Tuesday</v>
      </c>
      <c r="E1288" t="s">
        <v>351</v>
      </c>
      <c r="F1288" t="s">
        <v>346</v>
      </c>
      <c r="G1288" t="s">
        <v>8</v>
      </c>
      <c r="H1288" t="s">
        <v>9</v>
      </c>
      <c r="I1288" t="s">
        <v>30</v>
      </c>
      <c r="J1288" t="s">
        <v>11</v>
      </c>
      <c r="K1288" t="s">
        <v>17</v>
      </c>
      <c r="L1288" t="s">
        <v>18</v>
      </c>
      <c r="M1288" s="13" t="str">
        <f>VLOOKUP($L$2:$L$2367,Agenumeric!$A$1:$B$6,2,FALSE)</f>
        <v>45_54</v>
      </c>
      <c r="N1288" s="13" t="str">
        <f t="shared" si="101"/>
        <v>yes</v>
      </c>
      <c r="O1288" s="13" t="str">
        <f t="shared" si="102"/>
        <v>Weekday</v>
      </c>
      <c r="P1288" s="13">
        <f t="shared" si="103"/>
        <v>20</v>
      </c>
      <c r="Q1288" s="13" t="str">
        <f t="shared" si="104"/>
        <v>Evening</v>
      </c>
      <c r="R1288" t="str">
        <f>IFERROR(IF(H1288="conversion",VLOOKUP($A$2:$A$2367,Retargeting!$A$2:$B$1703,2,FALSE),""),"No")</f>
        <v/>
      </c>
      <c r="S1288" t="str">
        <f>IFERROR(IF(H1288="conversion",VLOOKUP($A$2:$A$2367,Prospecting!$A$2:$B$427,2,FALSE),""),"No")</f>
        <v/>
      </c>
    </row>
    <row r="1289" spans="1:19" x14ac:dyDescent="0.2">
      <c r="A1289">
        <v>129</v>
      </c>
      <c r="B1289" s="1">
        <v>43477.71875</v>
      </c>
      <c r="C1289" s="7">
        <f t="shared" si="100"/>
        <v>7</v>
      </c>
      <c r="D1289" s="1" t="str">
        <f>VLOOKUP($C$2:$C$2367,Weekday!$A$1:$B$8,2,FALSE)</f>
        <v>Saturday</v>
      </c>
      <c r="E1289" t="s">
        <v>351</v>
      </c>
      <c r="F1289" t="s">
        <v>346</v>
      </c>
      <c r="G1289" t="s">
        <v>8</v>
      </c>
      <c r="H1289" t="s">
        <v>9</v>
      </c>
      <c r="I1289" t="s">
        <v>30</v>
      </c>
      <c r="J1289" t="s">
        <v>11</v>
      </c>
      <c r="K1289" t="s">
        <v>17</v>
      </c>
      <c r="L1289" t="s">
        <v>18</v>
      </c>
      <c r="M1289" s="13" t="str">
        <f>VLOOKUP($L$2:$L$2367,Agenumeric!$A$1:$B$6,2,FALSE)</f>
        <v>45_54</v>
      </c>
      <c r="N1289" s="13" t="str">
        <f t="shared" si="101"/>
        <v>yes</v>
      </c>
      <c r="O1289" s="13" t="str">
        <f t="shared" si="102"/>
        <v>Weekend</v>
      </c>
      <c r="P1289" s="13">
        <f t="shared" si="103"/>
        <v>17</v>
      </c>
      <c r="Q1289" s="13" t="str">
        <f t="shared" si="104"/>
        <v>Evening</v>
      </c>
      <c r="R1289" t="str">
        <f>IFERROR(IF(H1289="conversion",VLOOKUP($A$2:$A$2367,Retargeting!$A$2:$B$1703,2,FALSE),""),"No")</f>
        <v/>
      </c>
      <c r="S1289" t="str">
        <f>IFERROR(IF(H1289="conversion",VLOOKUP($A$2:$A$2367,Prospecting!$A$2:$B$427,2,FALSE),""),"No")</f>
        <v/>
      </c>
    </row>
    <row r="1290" spans="1:19" x14ac:dyDescent="0.2">
      <c r="A1290">
        <v>129</v>
      </c>
      <c r="B1290" s="1">
        <v>43466.718055555553</v>
      </c>
      <c r="C1290" s="7">
        <f t="shared" si="100"/>
        <v>3</v>
      </c>
      <c r="D1290" s="1" t="str">
        <f>VLOOKUP($C$2:$C$2367,Weekday!$A$1:$B$8,2,FALSE)</f>
        <v>Tuesday</v>
      </c>
      <c r="E1290" t="s">
        <v>351</v>
      </c>
      <c r="F1290" t="s">
        <v>346</v>
      </c>
      <c r="G1290" t="s">
        <v>8</v>
      </c>
      <c r="H1290" t="s">
        <v>9</v>
      </c>
      <c r="I1290" t="s">
        <v>30</v>
      </c>
      <c r="J1290" t="s">
        <v>11</v>
      </c>
      <c r="K1290" t="s">
        <v>17</v>
      </c>
      <c r="L1290" t="s">
        <v>18</v>
      </c>
      <c r="M1290" s="13" t="str">
        <f>VLOOKUP($L$2:$L$2367,Agenumeric!$A$1:$B$6,2,FALSE)</f>
        <v>45_54</v>
      </c>
      <c r="N1290" s="13" t="str">
        <f t="shared" si="101"/>
        <v>yes</v>
      </c>
      <c r="O1290" s="13" t="str">
        <f t="shared" si="102"/>
        <v>Weekday</v>
      </c>
      <c r="P1290" s="13">
        <f t="shared" si="103"/>
        <v>17</v>
      </c>
      <c r="Q1290" s="13" t="str">
        <f t="shared" si="104"/>
        <v>Evening</v>
      </c>
      <c r="R1290" t="str">
        <f>IFERROR(IF(H1290="conversion",VLOOKUP($A$2:$A$2367,Retargeting!$A$2:$B$1703,2,FALSE),""),"No")</f>
        <v/>
      </c>
      <c r="S1290" t="str">
        <f>IFERROR(IF(H1290="conversion",VLOOKUP($A$2:$A$2367,Prospecting!$A$2:$B$427,2,FALSE),""),"No")</f>
        <v/>
      </c>
    </row>
    <row r="1291" spans="1:19" x14ac:dyDescent="0.2">
      <c r="A1291">
        <v>129</v>
      </c>
      <c r="B1291" s="1">
        <v>43466.667361111111</v>
      </c>
      <c r="C1291" s="7">
        <f t="shared" si="100"/>
        <v>3</v>
      </c>
      <c r="D1291" s="1" t="str">
        <f>VLOOKUP($C$2:$C$2367,Weekday!$A$1:$B$8,2,FALSE)</f>
        <v>Tuesday</v>
      </c>
      <c r="E1291" t="s">
        <v>351</v>
      </c>
      <c r="F1291" t="s">
        <v>346</v>
      </c>
      <c r="G1291" t="s">
        <v>8</v>
      </c>
      <c r="H1291" t="s">
        <v>25</v>
      </c>
      <c r="I1291" t="s">
        <v>30</v>
      </c>
      <c r="J1291" t="s">
        <v>11</v>
      </c>
      <c r="K1291" t="s">
        <v>17</v>
      </c>
      <c r="L1291" t="s">
        <v>18</v>
      </c>
      <c r="M1291" s="13" t="str">
        <f>VLOOKUP($L$2:$L$2367,Agenumeric!$A$1:$B$6,2,FALSE)</f>
        <v>45_54</v>
      </c>
      <c r="N1291" s="13" t="str">
        <f t="shared" si="101"/>
        <v>yes</v>
      </c>
      <c r="O1291" s="13" t="str">
        <f t="shared" si="102"/>
        <v>Weekday</v>
      </c>
      <c r="P1291" s="13">
        <f t="shared" si="103"/>
        <v>16</v>
      </c>
      <c r="Q1291" s="13" t="str">
        <f t="shared" si="104"/>
        <v>Afternoon</v>
      </c>
      <c r="R1291" t="str">
        <f>IFERROR(IF(H1291="conversion",VLOOKUP($A$2:$A$2367,Retargeting!$A$2:$B$1703,2,FALSE),""),"No")</f>
        <v/>
      </c>
      <c r="S1291" t="str">
        <f>IFERROR(IF(H1291="conversion",VLOOKUP($A$2:$A$2367,Prospecting!$A$2:$B$427,2,FALSE),""),"No")</f>
        <v/>
      </c>
    </row>
    <row r="1292" spans="1:19" x14ac:dyDescent="0.2">
      <c r="A1292">
        <v>129</v>
      </c>
      <c r="B1292" s="1">
        <v>43466.713888888888</v>
      </c>
      <c r="C1292" s="7">
        <f t="shared" si="100"/>
        <v>3</v>
      </c>
      <c r="D1292" s="1" t="str">
        <f>VLOOKUP($C$2:$C$2367,Weekday!$A$1:$B$8,2,FALSE)</f>
        <v>Tuesday</v>
      </c>
      <c r="E1292" t="s">
        <v>351</v>
      </c>
      <c r="F1292" t="s">
        <v>346</v>
      </c>
      <c r="G1292" t="s">
        <v>8</v>
      </c>
      <c r="H1292" t="s">
        <v>9</v>
      </c>
      <c r="I1292" t="s">
        <v>30</v>
      </c>
      <c r="J1292" t="s">
        <v>11</v>
      </c>
      <c r="K1292" t="s">
        <v>17</v>
      </c>
      <c r="L1292" t="s">
        <v>18</v>
      </c>
      <c r="M1292" s="13" t="str">
        <f>VLOOKUP($L$2:$L$2367,Agenumeric!$A$1:$B$6,2,FALSE)</f>
        <v>45_54</v>
      </c>
      <c r="N1292" s="13" t="str">
        <f t="shared" si="101"/>
        <v>yes</v>
      </c>
      <c r="O1292" s="13" t="str">
        <f t="shared" si="102"/>
        <v>Weekday</v>
      </c>
      <c r="P1292" s="13">
        <f t="shared" si="103"/>
        <v>17</v>
      </c>
      <c r="Q1292" s="13" t="str">
        <f t="shared" si="104"/>
        <v>Evening</v>
      </c>
      <c r="R1292" t="str">
        <f>IFERROR(IF(H1292="conversion",VLOOKUP($A$2:$A$2367,Retargeting!$A$2:$B$1703,2,FALSE),""),"No")</f>
        <v/>
      </c>
      <c r="S1292" t="str">
        <f>IFERROR(IF(H1292="conversion",VLOOKUP($A$2:$A$2367,Prospecting!$A$2:$B$427,2,FALSE),""),"No")</f>
        <v/>
      </c>
    </row>
    <row r="1293" spans="1:19" x14ac:dyDescent="0.2">
      <c r="A1293">
        <v>129</v>
      </c>
      <c r="B1293" s="1">
        <v>43466.668749999997</v>
      </c>
      <c r="C1293" s="7">
        <f t="shared" si="100"/>
        <v>3</v>
      </c>
      <c r="D1293" s="1" t="str">
        <f>VLOOKUP($C$2:$C$2367,Weekday!$A$1:$B$8,2,FALSE)</f>
        <v>Tuesday</v>
      </c>
      <c r="E1293" t="s">
        <v>351</v>
      </c>
      <c r="F1293" t="s">
        <v>346</v>
      </c>
      <c r="G1293" t="s">
        <v>8</v>
      </c>
      <c r="H1293" t="s">
        <v>9</v>
      </c>
      <c r="I1293" t="s">
        <v>30</v>
      </c>
      <c r="J1293" t="s">
        <v>11</v>
      </c>
      <c r="K1293" t="s">
        <v>17</v>
      </c>
      <c r="L1293" t="s">
        <v>18</v>
      </c>
      <c r="M1293" s="13" t="str">
        <f>VLOOKUP($L$2:$L$2367,Agenumeric!$A$1:$B$6,2,FALSE)</f>
        <v>45_54</v>
      </c>
      <c r="N1293" s="13" t="str">
        <f t="shared" si="101"/>
        <v>yes</v>
      </c>
      <c r="O1293" s="13" t="str">
        <f t="shared" si="102"/>
        <v>Weekday</v>
      </c>
      <c r="P1293" s="13">
        <f t="shared" si="103"/>
        <v>16</v>
      </c>
      <c r="Q1293" s="13" t="str">
        <f t="shared" si="104"/>
        <v>Afternoon</v>
      </c>
      <c r="R1293" t="str">
        <f>IFERROR(IF(H1293="conversion",VLOOKUP($A$2:$A$2367,Retargeting!$A$2:$B$1703,2,FALSE),""),"No")</f>
        <v/>
      </c>
      <c r="S1293" t="str">
        <f>IFERROR(IF(H1293="conversion",VLOOKUP($A$2:$A$2367,Prospecting!$A$2:$B$427,2,FALSE),""),"No")</f>
        <v/>
      </c>
    </row>
    <row r="1294" spans="1:19" x14ac:dyDescent="0.2">
      <c r="A1294">
        <v>129</v>
      </c>
      <c r="B1294" s="1">
        <v>43467.886111111111</v>
      </c>
      <c r="C1294" s="7">
        <f t="shared" si="100"/>
        <v>4</v>
      </c>
      <c r="D1294" s="1" t="str">
        <f>VLOOKUP($C$2:$C$2367,Weekday!$A$1:$B$8,2,FALSE)</f>
        <v>Wednesday</v>
      </c>
      <c r="E1294" t="s">
        <v>351</v>
      </c>
      <c r="F1294" t="s">
        <v>346</v>
      </c>
      <c r="G1294" t="s">
        <v>8</v>
      </c>
      <c r="H1294" t="s">
        <v>9</v>
      </c>
      <c r="I1294" t="s">
        <v>30</v>
      </c>
      <c r="J1294" t="s">
        <v>11</v>
      </c>
      <c r="K1294" t="s">
        <v>17</v>
      </c>
      <c r="L1294" t="s">
        <v>18</v>
      </c>
      <c r="M1294" s="13" t="str">
        <f>VLOOKUP($L$2:$L$2367,Agenumeric!$A$1:$B$6,2,FALSE)</f>
        <v>45_54</v>
      </c>
      <c r="N1294" s="13" t="str">
        <f t="shared" si="101"/>
        <v>yes</v>
      </c>
      <c r="O1294" s="13" t="str">
        <f t="shared" si="102"/>
        <v>Weekday</v>
      </c>
      <c r="P1294" s="13">
        <f t="shared" si="103"/>
        <v>21</v>
      </c>
      <c r="Q1294" s="13" t="str">
        <f t="shared" si="104"/>
        <v>Evening</v>
      </c>
      <c r="R1294" t="str">
        <f>IFERROR(IF(H1294="conversion",VLOOKUP($A$2:$A$2367,Retargeting!$A$2:$B$1703,2,FALSE),""),"No")</f>
        <v/>
      </c>
      <c r="S1294" t="str">
        <f>IFERROR(IF(H1294="conversion",VLOOKUP($A$2:$A$2367,Prospecting!$A$2:$B$427,2,FALSE),""),"No")</f>
        <v/>
      </c>
    </row>
    <row r="1295" spans="1:19" x14ac:dyDescent="0.2">
      <c r="A1295">
        <v>129</v>
      </c>
      <c r="B1295" s="1">
        <v>43467.933333333334</v>
      </c>
      <c r="C1295" s="7">
        <f t="shared" si="100"/>
        <v>4</v>
      </c>
      <c r="D1295" s="1" t="str">
        <f>VLOOKUP($C$2:$C$2367,Weekday!$A$1:$B$8,2,FALSE)</f>
        <v>Wednesday</v>
      </c>
      <c r="E1295" t="s">
        <v>351</v>
      </c>
      <c r="F1295" t="s">
        <v>346</v>
      </c>
      <c r="G1295" t="s">
        <v>8</v>
      </c>
      <c r="H1295" t="s">
        <v>9</v>
      </c>
      <c r="I1295" t="s">
        <v>333</v>
      </c>
      <c r="J1295" t="s">
        <v>11</v>
      </c>
      <c r="K1295" t="s">
        <v>17</v>
      </c>
      <c r="L1295" t="s">
        <v>18</v>
      </c>
      <c r="M1295" s="13" t="str">
        <f>VLOOKUP($L$2:$L$2367,Agenumeric!$A$1:$B$6,2,FALSE)</f>
        <v>45_54</v>
      </c>
      <c r="N1295" s="13">
        <f t="shared" si="101"/>
        <v>0</v>
      </c>
      <c r="O1295" s="13" t="str">
        <f t="shared" si="102"/>
        <v>Weekday</v>
      </c>
      <c r="P1295" s="13">
        <f t="shared" si="103"/>
        <v>22</v>
      </c>
      <c r="Q1295" s="13" t="str">
        <f t="shared" si="104"/>
        <v>Evening</v>
      </c>
      <c r="R1295" t="str">
        <f>IFERROR(IF(H1295="conversion",VLOOKUP($A$2:$A$2367,Retargeting!$A$2:$B$1703,2,FALSE),""),"No")</f>
        <v/>
      </c>
      <c r="S1295" t="str">
        <f>IFERROR(IF(H1295="conversion",VLOOKUP($A$2:$A$2367,Prospecting!$A$2:$B$427,2,FALSE),""),"No")</f>
        <v/>
      </c>
    </row>
    <row r="1296" spans="1:19" x14ac:dyDescent="0.2">
      <c r="A1296">
        <v>129</v>
      </c>
      <c r="B1296" s="1">
        <v>43477.722222222219</v>
      </c>
      <c r="C1296" s="7">
        <f t="shared" si="100"/>
        <v>7</v>
      </c>
      <c r="D1296" s="1" t="str">
        <f>VLOOKUP($C$2:$C$2367,Weekday!$A$1:$B$8,2,FALSE)</f>
        <v>Saturday</v>
      </c>
      <c r="E1296" t="s">
        <v>351</v>
      </c>
      <c r="F1296" t="s">
        <v>346</v>
      </c>
      <c r="G1296" t="s">
        <v>8</v>
      </c>
      <c r="H1296" t="s">
        <v>9</v>
      </c>
      <c r="I1296" t="s">
        <v>30</v>
      </c>
      <c r="J1296" t="s">
        <v>11</v>
      </c>
      <c r="K1296" t="s">
        <v>17</v>
      </c>
      <c r="L1296" t="s">
        <v>18</v>
      </c>
      <c r="M1296" s="13" t="str">
        <f>VLOOKUP($L$2:$L$2367,Agenumeric!$A$1:$B$6,2,FALSE)</f>
        <v>45_54</v>
      </c>
      <c r="N1296" s="13" t="str">
        <f t="shared" si="101"/>
        <v>yes</v>
      </c>
      <c r="O1296" s="13" t="str">
        <f t="shared" si="102"/>
        <v>Weekend</v>
      </c>
      <c r="P1296" s="13">
        <f t="shared" si="103"/>
        <v>17</v>
      </c>
      <c r="Q1296" s="13" t="str">
        <f t="shared" si="104"/>
        <v>Evening</v>
      </c>
      <c r="R1296" t="str">
        <f>IFERROR(IF(H1296="conversion",VLOOKUP($A$2:$A$2367,Retargeting!$A$2:$B$1703,2,FALSE),""),"No")</f>
        <v/>
      </c>
      <c r="S1296" t="str">
        <f>IFERROR(IF(H1296="conversion",VLOOKUP($A$2:$A$2367,Prospecting!$A$2:$B$427,2,FALSE),""),"No")</f>
        <v/>
      </c>
    </row>
    <row r="1297" spans="1:19" x14ac:dyDescent="0.2">
      <c r="A1297">
        <v>129</v>
      </c>
      <c r="B1297" s="1">
        <v>43466.716666666667</v>
      </c>
      <c r="C1297" s="7">
        <f t="shared" si="100"/>
        <v>3</v>
      </c>
      <c r="D1297" s="1" t="str">
        <f>VLOOKUP($C$2:$C$2367,Weekday!$A$1:$B$8,2,FALSE)</f>
        <v>Tuesday</v>
      </c>
      <c r="E1297" t="s">
        <v>351</v>
      </c>
      <c r="F1297" t="s">
        <v>346</v>
      </c>
      <c r="G1297" t="s">
        <v>8</v>
      </c>
      <c r="H1297" t="s">
        <v>9</v>
      </c>
      <c r="I1297" t="s">
        <v>30</v>
      </c>
      <c r="J1297" t="s">
        <v>11</v>
      </c>
      <c r="K1297" t="s">
        <v>17</v>
      </c>
      <c r="L1297" t="s">
        <v>18</v>
      </c>
      <c r="M1297" s="13" t="str">
        <f>VLOOKUP($L$2:$L$2367,Agenumeric!$A$1:$B$6,2,FALSE)</f>
        <v>45_54</v>
      </c>
      <c r="N1297" s="13" t="str">
        <f t="shared" si="101"/>
        <v>yes</v>
      </c>
      <c r="O1297" s="13" t="str">
        <f t="shared" si="102"/>
        <v>Weekday</v>
      </c>
      <c r="P1297" s="13">
        <f t="shared" si="103"/>
        <v>17</v>
      </c>
      <c r="Q1297" s="13" t="str">
        <f t="shared" si="104"/>
        <v>Evening</v>
      </c>
      <c r="R1297" t="str">
        <f>IFERROR(IF(H1297="conversion",VLOOKUP($A$2:$A$2367,Retargeting!$A$2:$B$1703,2,FALSE),""),"No")</f>
        <v/>
      </c>
      <c r="S1297" t="str">
        <f>IFERROR(IF(H1297="conversion",VLOOKUP($A$2:$A$2367,Prospecting!$A$2:$B$427,2,FALSE),""),"No")</f>
        <v/>
      </c>
    </row>
    <row r="1298" spans="1:19" x14ac:dyDescent="0.2">
      <c r="A1298">
        <v>129</v>
      </c>
      <c r="B1298" s="1">
        <v>43466.672222222223</v>
      </c>
      <c r="C1298" s="7">
        <f t="shared" si="100"/>
        <v>3</v>
      </c>
      <c r="D1298" s="1" t="str">
        <f>VLOOKUP($C$2:$C$2367,Weekday!$A$1:$B$8,2,FALSE)</f>
        <v>Tuesday</v>
      </c>
      <c r="E1298" t="s">
        <v>351</v>
      </c>
      <c r="F1298" t="s">
        <v>346</v>
      </c>
      <c r="G1298" t="s">
        <v>8</v>
      </c>
      <c r="H1298" t="s">
        <v>9</v>
      </c>
      <c r="I1298" t="s">
        <v>30</v>
      </c>
      <c r="J1298" t="s">
        <v>11</v>
      </c>
      <c r="K1298" t="s">
        <v>17</v>
      </c>
      <c r="L1298" t="s">
        <v>18</v>
      </c>
      <c r="M1298" s="13" t="str">
        <f>VLOOKUP($L$2:$L$2367,Agenumeric!$A$1:$B$6,2,FALSE)</f>
        <v>45_54</v>
      </c>
      <c r="N1298" s="13" t="str">
        <f t="shared" si="101"/>
        <v>yes</v>
      </c>
      <c r="O1298" s="13" t="str">
        <f t="shared" si="102"/>
        <v>Weekday</v>
      </c>
      <c r="P1298" s="13">
        <f t="shared" si="103"/>
        <v>16</v>
      </c>
      <c r="Q1298" s="13" t="str">
        <f t="shared" si="104"/>
        <v>Afternoon</v>
      </c>
      <c r="R1298" t="str">
        <f>IFERROR(IF(H1298="conversion",VLOOKUP($A$2:$A$2367,Retargeting!$A$2:$B$1703,2,FALSE),""),"No")</f>
        <v/>
      </c>
      <c r="S1298" t="str">
        <f>IFERROR(IF(H1298="conversion",VLOOKUP($A$2:$A$2367,Prospecting!$A$2:$B$427,2,FALSE),""),"No")</f>
        <v/>
      </c>
    </row>
    <row r="1299" spans="1:19" x14ac:dyDescent="0.2">
      <c r="A1299">
        <v>129</v>
      </c>
      <c r="B1299" s="1">
        <v>43466.824305555558</v>
      </c>
      <c r="C1299" s="7">
        <f t="shared" si="100"/>
        <v>3</v>
      </c>
      <c r="D1299" s="1" t="str">
        <f>VLOOKUP($C$2:$C$2367,Weekday!$A$1:$B$8,2,FALSE)</f>
        <v>Tuesday</v>
      </c>
      <c r="E1299" t="s">
        <v>351</v>
      </c>
      <c r="F1299" t="s">
        <v>346</v>
      </c>
      <c r="G1299" t="s">
        <v>8</v>
      </c>
      <c r="H1299" t="s">
        <v>9</v>
      </c>
      <c r="I1299" t="s">
        <v>30</v>
      </c>
      <c r="J1299" t="s">
        <v>11</v>
      </c>
      <c r="K1299" t="s">
        <v>17</v>
      </c>
      <c r="L1299" t="s">
        <v>18</v>
      </c>
      <c r="M1299" s="13" t="str">
        <f>VLOOKUP($L$2:$L$2367,Agenumeric!$A$1:$B$6,2,FALSE)</f>
        <v>45_54</v>
      </c>
      <c r="N1299" s="13" t="str">
        <f t="shared" si="101"/>
        <v>yes</v>
      </c>
      <c r="O1299" s="13" t="str">
        <f t="shared" si="102"/>
        <v>Weekday</v>
      </c>
      <c r="P1299" s="13">
        <f t="shared" si="103"/>
        <v>19</v>
      </c>
      <c r="Q1299" s="13" t="str">
        <f t="shared" si="104"/>
        <v>Evening</v>
      </c>
      <c r="R1299" t="str">
        <f>IFERROR(IF(H1299="conversion",VLOOKUP($A$2:$A$2367,Retargeting!$A$2:$B$1703,2,FALSE),""),"No")</f>
        <v/>
      </c>
      <c r="S1299" t="str">
        <f>IFERROR(IF(H1299="conversion",VLOOKUP($A$2:$A$2367,Prospecting!$A$2:$B$427,2,FALSE),""),"No")</f>
        <v/>
      </c>
    </row>
    <row r="1300" spans="1:19" x14ac:dyDescent="0.2">
      <c r="A1300">
        <v>129</v>
      </c>
      <c r="B1300" s="1">
        <v>43466.824305555558</v>
      </c>
      <c r="C1300" s="7">
        <f t="shared" si="100"/>
        <v>3</v>
      </c>
      <c r="D1300" s="1" t="str">
        <f>VLOOKUP($C$2:$C$2367,Weekday!$A$1:$B$8,2,FALSE)</f>
        <v>Tuesday</v>
      </c>
      <c r="E1300" t="s">
        <v>351</v>
      </c>
      <c r="F1300" t="s">
        <v>346</v>
      </c>
      <c r="G1300" t="s">
        <v>8</v>
      </c>
      <c r="H1300" t="s">
        <v>9</v>
      </c>
      <c r="I1300" t="s">
        <v>30</v>
      </c>
      <c r="J1300" t="s">
        <v>11</v>
      </c>
      <c r="K1300" t="s">
        <v>17</v>
      </c>
      <c r="L1300" t="s">
        <v>18</v>
      </c>
      <c r="M1300" s="13" t="str">
        <f>VLOOKUP($L$2:$L$2367,Agenumeric!$A$1:$B$6,2,FALSE)</f>
        <v>45_54</v>
      </c>
      <c r="N1300" s="13" t="str">
        <f t="shared" si="101"/>
        <v>yes</v>
      </c>
      <c r="O1300" s="13" t="str">
        <f t="shared" si="102"/>
        <v>Weekday</v>
      </c>
      <c r="P1300" s="13">
        <f t="shared" si="103"/>
        <v>19</v>
      </c>
      <c r="Q1300" s="13" t="str">
        <f t="shared" si="104"/>
        <v>Evening</v>
      </c>
      <c r="R1300" t="str">
        <f>IFERROR(IF(H1300="conversion",VLOOKUP($A$2:$A$2367,Retargeting!$A$2:$B$1703,2,FALSE),""),"No")</f>
        <v/>
      </c>
      <c r="S1300" t="str">
        <f>IFERROR(IF(H1300="conversion",VLOOKUP($A$2:$A$2367,Prospecting!$A$2:$B$427,2,FALSE),""),"No")</f>
        <v/>
      </c>
    </row>
    <row r="1301" spans="1:19" x14ac:dyDescent="0.2">
      <c r="A1301">
        <v>129</v>
      </c>
      <c r="B1301" s="1">
        <v>43466.717361111114</v>
      </c>
      <c r="C1301" s="7">
        <f t="shared" si="100"/>
        <v>3</v>
      </c>
      <c r="D1301" s="1" t="str">
        <f>VLOOKUP($C$2:$C$2367,Weekday!$A$1:$B$8,2,FALSE)</f>
        <v>Tuesday</v>
      </c>
      <c r="E1301" t="s">
        <v>351</v>
      </c>
      <c r="F1301" t="s">
        <v>346</v>
      </c>
      <c r="G1301" t="s">
        <v>8</v>
      </c>
      <c r="H1301" t="s">
        <v>9</v>
      </c>
      <c r="I1301" t="s">
        <v>30</v>
      </c>
      <c r="J1301" t="s">
        <v>11</v>
      </c>
      <c r="K1301" t="s">
        <v>17</v>
      </c>
      <c r="L1301" t="s">
        <v>18</v>
      </c>
      <c r="M1301" s="13" t="str">
        <f>VLOOKUP($L$2:$L$2367,Agenumeric!$A$1:$B$6,2,FALSE)</f>
        <v>45_54</v>
      </c>
      <c r="N1301" s="13" t="str">
        <f t="shared" si="101"/>
        <v>yes</v>
      </c>
      <c r="O1301" s="13" t="str">
        <f t="shared" si="102"/>
        <v>Weekday</v>
      </c>
      <c r="P1301" s="13">
        <f t="shared" si="103"/>
        <v>17</v>
      </c>
      <c r="Q1301" s="13" t="str">
        <f t="shared" si="104"/>
        <v>Evening</v>
      </c>
      <c r="R1301" t="str">
        <f>IFERROR(IF(H1301="conversion",VLOOKUP($A$2:$A$2367,Retargeting!$A$2:$B$1703,2,FALSE),""),"No")</f>
        <v/>
      </c>
      <c r="S1301" t="str">
        <f>IFERROR(IF(H1301="conversion",VLOOKUP($A$2:$A$2367,Prospecting!$A$2:$B$427,2,FALSE),""),"No")</f>
        <v/>
      </c>
    </row>
    <row r="1302" spans="1:19" x14ac:dyDescent="0.2">
      <c r="A1302">
        <v>129</v>
      </c>
      <c r="B1302" s="1">
        <v>43466.719444444447</v>
      </c>
      <c r="C1302" s="7">
        <f t="shared" si="100"/>
        <v>3</v>
      </c>
      <c r="D1302" s="1" t="str">
        <f>VLOOKUP($C$2:$C$2367,Weekday!$A$1:$B$8,2,FALSE)</f>
        <v>Tuesday</v>
      </c>
      <c r="E1302" t="s">
        <v>351</v>
      </c>
      <c r="F1302" t="s">
        <v>346</v>
      </c>
      <c r="G1302" t="s">
        <v>8</v>
      </c>
      <c r="H1302" t="s">
        <v>9</v>
      </c>
      <c r="I1302" t="s">
        <v>30</v>
      </c>
      <c r="J1302" t="s">
        <v>11</v>
      </c>
      <c r="K1302" t="s">
        <v>17</v>
      </c>
      <c r="L1302" t="s">
        <v>18</v>
      </c>
      <c r="M1302" s="13" t="str">
        <f>VLOOKUP($L$2:$L$2367,Agenumeric!$A$1:$B$6,2,FALSE)</f>
        <v>45_54</v>
      </c>
      <c r="N1302" s="13" t="str">
        <f t="shared" si="101"/>
        <v>yes</v>
      </c>
      <c r="O1302" s="13" t="str">
        <f t="shared" si="102"/>
        <v>Weekday</v>
      </c>
      <c r="P1302" s="13">
        <f t="shared" si="103"/>
        <v>17</v>
      </c>
      <c r="Q1302" s="13" t="str">
        <f t="shared" si="104"/>
        <v>Evening</v>
      </c>
      <c r="R1302" t="str">
        <f>IFERROR(IF(H1302="conversion",VLOOKUP($A$2:$A$2367,Retargeting!$A$2:$B$1703,2,FALSE),""),"No")</f>
        <v/>
      </c>
      <c r="S1302" t="str">
        <f>IFERROR(IF(H1302="conversion",VLOOKUP($A$2:$A$2367,Prospecting!$A$2:$B$427,2,FALSE),""),"No")</f>
        <v/>
      </c>
    </row>
    <row r="1303" spans="1:19" x14ac:dyDescent="0.2">
      <c r="A1303">
        <v>129</v>
      </c>
      <c r="B1303" s="1">
        <v>43467.886805555558</v>
      </c>
      <c r="C1303" s="7">
        <f t="shared" si="100"/>
        <v>4</v>
      </c>
      <c r="D1303" s="1" t="str">
        <f>VLOOKUP($C$2:$C$2367,Weekday!$A$1:$B$8,2,FALSE)</f>
        <v>Wednesday</v>
      </c>
      <c r="E1303" t="s">
        <v>351</v>
      </c>
      <c r="F1303" t="s">
        <v>346</v>
      </c>
      <c r="G1303" t="s">
        <v>8</v>
      </c>
      <c r="H1303" t="s">
        <v>9</v>
      </c>
      <c r="I1303" t="s">
        <v>30</v>
      </c>
      <c r="J1303" t="s">
        <v>11</v>
      </c>
      <c r="K1303" t="s">
        <v>17</v>
      </c>
      <c r="L1303" t="s">
        <v>18</v>
      </c>
      <c r="M1303" s="13" t="str">
        <f>VLOOKUP($L$2:$L$2367,Agenumeric!$A$1:$B$6,2,FALSE)</f>
        <v>45_54</v>
      </c>
      <c r="N1303" s="13" t="str">
        <f t="shared" si="101"/>
        <v>yes</v>
      </c>
      <c r="O1303" s="13" t="str">
        <f t="shared" si="102"/>
        <v>Weekday</v>
      </c>
      <c r="P1303" s="13">
        <f t="shared" si="103"/>
        <v>21</v>
      </c>
      <c r="Q1303" s="13" t="str">
        <f t="shared" si="104"/>
        <v>Evening</v>
      </c>
      <c r="R1303" t="str">
        <f>IFERROR(IF(H1303="conversion",VLOOKUP($A$2:$A$2367,Retargeting!$A$2:$B$1703,2,FALSE),""),"No")</f>
        <v/>
      </c>
      <c r="S1303" t="str">
        <f>IFERROR(IF(H1303="conversion",VLOOKUP($A$2:$A$2367,Prospecting!$A$2:$B$427,2,FALSE),""),"No")</f>
        <v/>
      </c>
    </row>
    <row r="1304" spans="1:19" x14ac:dyDescent="0.2">
      <c r="A1304">
        <v>129</v>
      </c>
      <c r="B1304" s="1">
        <v>43471.824999999997</v>
      </c>
      <c r="C1304" s="7">
        <f t="shared" si="100"/>
        <v>1</v>
      </c>
      <c r="D1304" s="1" t="str">
        <f>VLOOKUP($C$2:$C$2367,Weekday!$A$1:$B$8,2,FALSE)</f>
        <v>Sunday</v>
      </c>
      <c r="E1304" t="s">
        <v>351</v>
      </c>
      <c r="F1304" t="s">
        <v>346</v>
      </c>
      <c r="G1304" t="s">
        <v>8</v>
      </c>
      <c r="H1304" t="s">
        <v>9</v>
      </c>
      <c r="I1304" t="s">
        <v>65</v>
      </c>
      <c r="J1304" t="s">
        <v>22</v>
      </c>
      <c r="K1304" t="s">
        <v>17</v>
      </c>
      <c r="L1304" t="s">
        <v>18</v>
      </c>
      <c r="M1304" s="13" t="str">
        <f>VLOOKUP($L$2:$L$2367,Agenumeric!$A$1:$B$6,2,FALSE)</f>
        <v>45_54</v>
      </c>
      <c r="N1304" s="13">
        <f t="shared" si="101"/>
        <v>0</v>
      </c>
      <c r="O1304" s="13" t="str">
        <f t="shared" si="102"/>
        <v>Weekend</v>
      </c>
      <c r="P1304" s="13">
        <f t="shared" si="103"/>
        <v>19</v>
      </c>
      <c r="Q1304" s="13" t="str">
        <f t="shared" si="104"/>
        <v>Evening</v>
      </c>
      <c r="R1304" t="str">
        <f>IFERROR(IF(H1304="conversion",VLOOKUP($A$2:$A$2367,Retargeting!$A$2:$B$1703,2,FALSE),""),"No")</f>
        <v/>
      </c>
      <c r="S1304" t="str">
        <f>IFERROR(IF(H1304="conversion",VLOOKUP($A$2:$A$2367,Prospecting!$A$2:$B$427,2,FALSE),""),"No")</f>
        <v/>
      </c>
    </row>
    <row r="1305" spans="1:19" x14ac:dyDescent="0.2">
      <c r="A1305">
        <v>129</v>
      </c>
      <c r="B1305" s="1">
        <v>43477.837500000001</v>
      </c>
      <c r="C1305" s="7">
        <f t="shared" si="100"/>
        <v>7</v>
      </c>
      <c r="D1305" s="1" t="str">
        <f>VLOOKUP($C$2:$C$2367,Weekday!$A$1:$B$8,2,FALSE)</f>
        <v>Saturday</v>
      </c>
      <c r="E1305" t="s">
        <v>351</v>
      </c>
      <c r="F1305" t="s">
        <v>346</v>
      </c>
      <c r="G1305" t="s">
        <v>8</v>
      </c>
      <c r="H1305" t="s">
        <v>9</v>
      </c>
      <c r="I1305" t="s">
        <v>31</v>
      </c>
      <c r="J1305" t="s">
        <v>22</v>
      </c>
      <c r="K1305" t="s">
        <v>17</v>
      </c>
      <c r="L1305" t="s">
        <v>18</v>
      </c>
      <c r="M1305" s="13" t="str">
        <f>VLOOKUP($L$2:$L$2367,Agenumeric!$A$1:$B$6,2,FALSE)</f>
        <v>45_54</v>
      </c>
      <c r="N1305" s="13">
        <f t="shared" si="101"/>
        <v>0</v>
      </c>
      <c r="O1305" s="13" t="str">
        <f t="shared" si="102"/>
        <v>Weekend</v>
      </c>
      <c r="P1305" s="13">
        <f t="shared" si="103"/>
        <v>20</v>
      </c>
      <c r="Q1305" s="13" t="str">
        <f t="shared" si="104"/>
        <v>Evening</v>
      </c>
      <c r="R1305" t="str">
        <f>IFERROR(IF(H1305="conversion",VLOOKUP($A$2:$A$2367,Retargeting!$A$2:$B$1703,2,FALSE),""),"No")</f>
        <v/>
      </c>
      <c r="S1305" t="str">
        <f>IFERROR(IF(H1305="conversion",VLOOKUP($A$2:$A$2367,Prospecting!$A$2:$B$427,2,FALSE),""),"No")</f>
        <v/>
      </c>
    </row>
    <row r="1306" spans="1:19" x14ac:dyDescent="0.2">
      <c r="A1306">
        <v>129</v>
      </c>
      <c r="B1306" s="1">
        <v>43467.928472222222</v>
      </c>
      <c r="C1306" s="7">
        <f t="shared" si="100"/>
        <v>4</v>
      </c>
      <c r="D1306" s="1" t="str">
        <f>VLOOKUP($C$2:$C$2367,Weekday!$A$1:$B$8,2,FALSE)</f>
        <v>Wednesday</v>
      </c>
      <c r="E1306" t="s">
        <v>351</v>
      </c>
      <c r="F1306" t="s">
        <v>346</v>
      </c>
      <c r="G1306" t="s">
        <v>8</v>
      </c>
      <c r="H1306" t="s">
        <v>9</v>
      </c>
      <c r="I1306" t="s">
        <v>77</v>
      </c>
      <c r="J1306" t="s">
        <v>22</v>
      </c>
      <c r="K1306" t="s">
        <v>17</v>
      </c>
      <c r="L1306" t="s">
        <v>18</v>
      </c>
      <c r="M1306" s="13" t="str">
        <f>VLOOKUP($L$2:$L$2367,Agenumeric!$A$1:$B$6,2,FALSE)</f>
        <v>45_54</v>
      </c>
      <c r="N1306" s="13">
        <f t="shared" si="101"/>
        <v>0</v>
      </c>
      <c r="O1306" s="13" t="str">
        <f t="shared" si="102"/>
        <v>Weekday</v>
      </c>
      <c r="P1306" s="13">
        <f t="shared" si="103"/>
        <v>22</v>
      </c>
      <c r="Q1306" s="13" t="str">
        <f t="shared" si="104"/>
        <v>Evening</v>
      </c>
      <c r="R1306" t="str">
        <f>IFERROR(IF(H1306="conversion",VLOOKUP($A$2:$A$2367,Retargeting!$A$2:$B$1703,2,FALSE),""),"No")</f>
        <v/>
      </c>
      <c r="S1306" t="str">
        <f>IFERROR(IF(H1306="conversion",VLOOKUP($A$2:$A$2367,Prospecting!$A$2:$B$427,2,FALSE),""),"No")</f>
        <v/>
      </c>
    </row>
    <row r="1307" spans="1:19" x14ac:dyDescent="0.2">
      <c r="A1307">
        <v>129</v>
      </c>
      <c r="B1307" s="1">
        <v>43471.821527777778</v>
      </c>
      <c r="C1307" s="7">
        <f t="shared" si="100"/>
        <v>1</v>
      </c>
      <c r="D1307" s="1" t="str">
        <f>VLOOKUP($C$2:$C$2367,Weekday!$A$1:$B$8,2,FALSE)</f>
        <v>Sunday</v>
      </c>
      <c r="E1307" t="s">
        <v>351</v>
      </c>
      <c r="F1307" t="s">
        <v>346</v>
      </c>
      <c r="G1307" t="s">
        <v>8</v>
      </c>
      <c r="H1307" t="s">
        <v>9</v>
      </c>
      <c r="I1307" t="s">
        <v>65</v>
      </c>
      <c r="J1307" t="s">
        <v>22</v>
      </c>
      <c r="K1307" t="s">
        <v>17</v>
      </c>
      <c r="L1307" t="s">
        <v>18</v>
      </c>
      <c r="M1307" s="13" t="str">
        <f>VLOOKUP($L$2:$L$2367,Agenumeric!$A$1:$B$6,2,FALSE)</f>
        <v>45_54</v>
      </c>
      <c r="N1307" s="13">
        <f t="shared" si="101"/>
        <v>0</v>
      </c>
      <c r="O1307" s="13" t="str">
        <f t="shared" si="102"/>
        <v>Weekend</v>
      </c>
      <c r="P1307" s="13">
        <f t="shared" si="103"/>
        <v>19</v>
      </c>
      <c r="Q1307" s="13" t="str">
        <f t="shared" si="104"/>
        <v>Evening</v>
      </c>
      <c r="R1307" t="str">
        <f>IFERROR(IF(H1307="conversion",VLOOKUP($A$2:$A$2367,Retargeting!$A$2:$B$1703,2,FALSE),""),"No")</f>
        <v/>
      </c>
      <c r="S1307" t="str">
        <f>IFERROR(IF(H1307="conversion",VLOOKUP($A$2:$A$2367,Prospecting!$A$2:$B$427,2,FALSE),""),"No")</f>
        <v/>
      </c>
    </row>
    <row r="1308" spans="1:19" x14ac:dyDescent="0.2">
      <c r="A1308">
        <v>129</v>
      </c>
      <c r="B1308" s="1">
        <v>43467.928472222222</v>
      </c>
      <c r="C1308" s="7">
        <f t="shared" si="100"/>
        <v>4</v>
      </c>
      <c r="D1308" s="1" t="str">
        <f>VLOOKUP($C$2:$C$2367,Weekday!$A$1:$B$8,2,FALSE)</f>
        <v>Wednesday</v>
      </c>
      <c r="E1308" t="s">
        <v>351</v>
      </c>
      <c r="F1308" t="s">
        <v>346</v>
      </c>
      <c r="G1308" t="s">
        <v>8</v>
      </c>
      <c r="H1308" t="s">
        <v>9</v>
      </c>
      <c r="I1308" t="s">
        <v>77</v>
      </c>
      <c r="J1308" t="s">
        <v>22</v>
      </c>
      <c r="K1308" t="s">
        <v>17</v>
      </c>
      <c r="L1308" t="s">
        <v>18</v>
      </c>
      <c r="M1308" s="13" t="str">
        <f>VLOOKUP($L$2:$L$2367,Agenumeric!$A$1:$B$6,2,FALSE)</f>
        <v>45_54</v>
      </c>
      <c r="N1308" s="13">
        <f t="shared" si="101"/>
        <v>0</v>
      </c>
      <c r="O1308" s="13" t="str">
        <f t="shared" si="102"/>
        <v>Weekday</v>
      </c>
      <c r="P1308" s="13">
        <f t="shared" si="103"/>
        <v>22</v>
      </c>
      <c r="Q1308" s="13" t="str">
        <f t="shared" si="104"/>
        <v>Evening</v>
      </c>
      <c r="R1308" t="str">
        <f>IFERROR(IF(H1308="conversion",VLOOKUP($A$2:$A$2367,Retargeting!$A$2:$B$1703,2,FALSE),""),"No")</f>
        <v/>
      </c>
      <c r="S1308" t="str">
        <f>IFERROR(IF(H1308="conversion",VLOOKUP($A$2:$A$2367,Prospecting!$A$2:$B$427,2,FALSE),""),"No")</f>
        <v/>
      </c>
    </row>
    <row r="1309" spans="1:19" x14ac:dyDescent="0.2">
      <c r="A1309">
        <v>129</v>
      </c>
      <c r="B1309" s="1">
        <v>43470.870833333334</v>
      </c>
      <c r="C1309" s="7">
        <f t="shared" si="100"/>
        <v>7</v>
      </c>
      <c r="D1309" s="1" t="str">
        <f>VLOOKUP($C$2:$C$2367,Weekday!$A$1:$B$8,2,FALSE)</f>
        <v>Saturday</v>
      </c>
      <c r="E1309" t="s">
        <v>351</v>
      </c>
      <c r="F1309" t="s">
        <v>346</v>
      </c>
      <c r="G1309" t="s">
        <v>8</v>
      </c>
      <c r="H1309" t="s">
        <v>9</v>
      </c>
      <c r="I1309" t="s">
        <v>30</v>
      </c>
      <c r="J1309" t="s">
        <v>22</v>
      </c>
      <c r="K1309" t="s">
        <v>17</v>
      </c>
      <c r="L1309" t="s">
        <v>18</v>
      </c>
      <c r="M1309" s="13" t="str">
        <f>VLOOKUP($L$2:$L$2367,Agenumeric!$A$1:$B$6,2,FALSE)</f>
        <v>45_54</v>
      </c>
      <c r="N1309" s="13" t="str">
        <f t="shared" si="101"/>
        <v>yes</v>
      </c>
      <c r="O1309" s="13" t="str">
        <f t="shared" si="102"/>
        <v>Weekend</v>
      </c>
      <c r="P1309" s="13">
        <f t="shared" si="103"/>
        <v>20</v>
      </c>
      <c r="Q1309" s="13" t="str">
        <f t="shared" si="104"/>
        <v>Evening</v>
      </c>
      <c r="R1309" t="str">
        <f>IFERROR(IF(H1309="conversion",VLOOKUP($A$2:$A$2367,Retargeting!$A$2:$B$1703,2,FALSE),""),"No")</f>
        <v/>
      </c>
      <c r="S1309" t="str">
        <f>IFERROR(IF(H1309="conversion",VLOOKUP($A$2:$A$2367,Prospecting!$A$2:$B$427,2,FALSE),""),"No")</f>
        <v/>
      </c>
    </row>
    <row r="1310" spans="1:19" x14ac:dyDescent="0.2">
      <c r="A1310">
        <v>129</v>
      </c>
      <c r="B1310" s="1">
        <v>43476.919444444444</v>
      </c>
      <c r="C1310" s="7">
        <f t="shared" si="100"/>
        <v>6</v>
      </c>
      <c r="D1310" s="1" t="str">
        <f>VLOOKUP($C$2:$C$2367,Weekday!$A$1:$B$8,2,FALSE)</f>
        <v>Friday</v>
      </c>
      <c r="E1310" t="s">
        <v>351</v>
      </c>
      <c r="F1310" t="s">
        <v>346</v>
      </c>
      <c r="G1310" t="s">
        <v>8</v>
      </c>
      <c r="H1310" t="s">
        <v>9</v>
      </c>
      <c r="I1310" t="s">
        <v>31</v>
      </c>
      <c r="J1310" t="s">
        <v>22</v>
      </c>
      <c r="K1310" t="s">
        <v>17</v>
      </c>
      <c r="L1310" t="s">
        <v>18</v>
      </c>
      <c r="M1310" s="13" t="str">
        <f>VLOOKUP($L$2:$L$2367,Agenumeric!$A$1:$B$6,2,FALSE)</f>
        <v>45_54</v>
      </c>
      <c r="N1310" s="13">
        <f t="shared" si="101"/>
        <v>0</v>
      </c>
      <c r="O1310" s="13" t="str">
        <f t="shared" si="102"/>
        <v>Weekday</v>
      </c>
      <c r="P1310" s="13">
        <f t="shared" si="103"/>
        <v>22</v>
      </c>
      <c r="Q1310" s="13" t="str">
        <f t="shared" si="104"/>
        <v>Evening</v>
      </c>
      <c r="R1310" t="str">
        <f>IFERROR(IF(H1310="conversion",VLOOKUP($A$2:$A$2367,Retargeting!$A$2:$B$1703,2,FALSE),""),"No")</f>
        <v/>
      </c>
      <c r="S1310" t="str">
        <f>IFERROR(IF(H1310="conversion",VLOOKUP($A$2:$A$2367,Prospecting!$A$2:$B$427,2,FALSE),""),"No")</f>
        <v/>
      </c>
    </row>
    <row r="1311" spans="1:19" x14ac:dyDescent="0.2">
      <c r="A1311">
        <v>129</v>
      </c>
      <c r="B1311" s="1">
        <v>43466.672222222223</v>
      </c>
      <c r="C1311" s="7">
        <f t="shared" si="100"/>
        <v>3</v>
      </c>
      <c r="D1311" s="1" t="str">
        <f>VLOOKUP($C$2:$C$2367,Weekday!$A$1:$B$8,2,FALSE)</f>
        <v>Tuesday</v>
      </c>
      <c r="E1311" t="s">
        <v>351</v>
      </c>
      <c r="F1311" t="s">
        <v>346</v>
      </c>
      <c r="G1311" t="s">
        <v>8</v>
      </c>
      <c r="H1311" t="s">
        <v>9</v>
      </c>
      <c r="I1311" t="s">
        <v>30</v>
      </c>
      <c r="J1311" t="s">
        <v>22</v>
      </c>
      <c r="K1311" t="s">
        <v>17</v>
      </c>
      <c r="L1311" t="s">
        <v>18</v>
      </c>
      <c r="M1311" s="13" t="str">
        <f>VLOOKUP($L$2:$L$2367,Agenumeric!$A$1:$B$6,2,FALSE)</f>
        <v>45_54</v>
      </c>
      <c r="N1311" s="13" t="str">
        <f t="shared" si="101"/>
        <v>yes</v>
      </c>
      <c r="O1311" s="13" t="str">
        <f t="shared" si="102"/>
        <v>Weekday</v>
      </c>
      <c r="P1311" s="13">
        <f t="shared" si="103"/>
        <v>16</v>
      </c>
      <c r="Q1311" s="13" t="str">
        <f t="shared" si="104"/>
        <v>Afternoon</v>
      </c>
      <c r="R1311" t="str">
        <f>IFERROR(IF(H1311="conversion",VLOOKUP($A$2:$A$2367,Retargeting!$A$2:$B$1703,2,FALSE),""),"No")</f>
        <v/>
      </c>
      <c r="S1311" t="str">
        <f>IFERROR(IF(H1311="conversion",VLOOKUP($A$2:$A$2367,Prospecting!$A$2:$B$427,2,FALSE),""),"No")</f>
        <v/>
      </c>
    </row>
    <row r="1312" spans="1:19" x14ac:dyDescent="0.2">
      <c r="A1312">
        <v>129</v>
      </c>
      <c r="B1312" s="1">
        <v>43471.720138888886</v>
      </c>
      <c r="C1312" s="7">
        <f t="shared" si="100"/>
        <v>1</v>
      </c>
      <c r="D1312" s="1" t="str">
        <f>VLOOKUP($C$2:$C$2367,Weekday!$A$1:$B$8,2,FALSE)</f>
        <v>Sunday</v>
      </c>
      <c r="E1312" t="s">
        <v>351</v>
      </c>
      <c r="F1312" t="s">
        <v>346</v>
      </c>
      <c r="G1312" t="s">
        <v>8</v>
      </c>
      <c r="H1312" t="s">
        <v>9</v>
      </c>
      <c r="I1312" t="s">
        <v>189</v>
      </c>
      <c r="J1312" t="s">
        <v>22</v>
      </c>
      <c r="K1312" t="s">
        <v>17</v>
      </c>
      <c r="L1312" t="s">
        <v>18</v>
      </c>
      <c r="M1312" s="13" t="str">
        <f>VLOOKUP($L$2:$L$2367,Agenumeric!$A$1:$B$6,2,FALSE)</f>
        <v>45_54</v>
      </c>
      <c r="N1312" s="13">
        <f t="shared" si="101"/>
        <v>0</v>
      </c>
      <c r="O1312" s="13" t="str">
        <f t="shared" si="102"/>
        <v>Weekend</v>
      </c>
      <c r="P1312" s="13">
        <f t="shared" si="103"/>
        <v>17</v>
      </c>
      <c r="Q1312" s="13" t="str">
        <f t="shared" si="104"/>
        <v>Evening</v>
      </c>
      <c r="R1312" t="str">
        <f>IFERROR(IF(H1312="conversion",VLOOKUP($A$2:$A$2367,Retargeting!$A$2:$B$1703,2,FALSE),""),"No")</f>
        <v/>
      </c>
      <c r="S1312" t="str">
        <f>IFERROR(IF(H1312="conversion",VLOOKUP($A$2:$A$2367,Prospecting!$A$2:$B$427,2,FALSE),""),"No")</f>
        <v/>
      </c>
    </row>
    <row r="1313" spans="1:19" x14ac:dyDescent="0.2">
      <c r="A1313">
        <v>129</v>
      </c>
      <c r="B1313" s="1">
        <v>43467.911805555559</v>
      </c>
      <c r="C1313" s="7">
        <f t="shared" si="100"/>
        <v>4</v>
      </c>
      <c r="D1313" s="1" t="str">
        <f>VLOOKUP($C$2:$C$2367,Weekday!$A$1:$B$8,2,FALSE)</f>
        <v>Wednesday</v>
      </c>
      <c r="E1313" t="s">
        <v>351</v>
      </c>
      <c r="F1313" t="s">
        <v>346</v>
      </c>
      <c r="G1313" t="s">
        <v>8</v>
      </c>
      <c r="H1313" t="s">
        <v>9</v>
      </c>
      <c r="I1313" t="s">
        <v>30</v>
      </c>
      <c r="J1313" t="s">
        <v>22</v>
      </c>
      <c r="K1313" t="s">
        <v>17</v>
      </c>
      <c r="L1313" t="s">
        <v>18</v>
      </c>
      <c r="M1313" s="13" t="str">
        <f>VLOOKUP($L$2:$L$2367,Agenumeric!$A$1:$B$6,2,FALSE)</f>
        <v>45_54</v>
      </c>
      <c r="N1313" s="13" t="str">
        <f t="shared" si="101"/>
        <v>yes</v>
      </c>
      <c r="O1313" s="13" t="str">
        <f t="shared" si="102"/>
        <v>Weekday</v>
      </c>
      <c r="P1313" s="13">
        <f t="shared" si="103"/>
        <v>21</v>
      </c>
      <c r="Q1313" s="13" t="str">
        <f t="shared" si="104"/>
        <v>Evening</v>
      </c>
      <c r="R1313" t="str">
        <f>IFERROR(IF(H1313="conversion",VLOOKUP($A$2:$A$2367,Retargeting!$A$2:$B$1703,2,FALSE),""),"No")</f>
        <v/>
      </c>
      <c r="S1313" t="str">
        <f>IFERROR(IF(H1313="conversion",VLOOKUP($A$2:$A$2367,Prospecting!$A$2:$B$427,2,FALSE),""),"No")</f>
        <v/>
      </c>
    </row>
    <row r="1314" spans="1:19" x14ac:dyDescent="0.2">
      <c r="A1314">
        <v>129</v>
      </c>
      <c r="B1314" s="1">
        <v>43467.931250000001</v>
      </c>
      <c r="C1314" s="7">
        <f t="shared" si="100"/>
        <v>4</v>
      </c>
      <c r="D1314" s="1" t="str">
        <f>VLOOKUP($C$2:$C$2367,Weekday!$A$1:$B$8,2,FALSE)</f>
        <v>Wednesday</v>
      </c>
      <c r="E1314" t="s">
        <v>351</v>
      </c>
      <c r="F1314" t="s">
        <v>346</v>
      </c>
      <c r="G1314" t="s">
        <v>8</v>
      </c>
      <c r="H1314" t="s">
        <v>9</v>
      </c>
      <c r="I1314" t="s">
        <v>77</v>
      </c>
      <c r="J1314" t="s">
        <v>22</v>
      </c>
      <c r="K1314" t="s">
        <v>17</v>
      </c>
      <c r="L1314" t="s">
        <v>18</v>
      </c>
      <c r="M1314" s="13" t="str">
        <f>VLOOKUP($L$2:$L$2367,Agenumeric!$A$1:$B$6,2,FALSE)</f>
        <v>45_54</v>
      </c>
      <c r="N1314" s="13">
        <f t="shared" si="101"/>
        <v>0</v>
      </c>
      <c r="O1314" s="13" t="str">
        <f t="shared" si="102"/>
        <v>Weekday</v>
      </c>
      <c r="P1314" s="13">
        <f t="shared" si="103"/>
        <v>22</v>
      </c>
      <c r="Q1314" s="13" t="str">
        <f t="shared" si="104"/>
        <v>Evening</v>
      </c>
      <c r="R1314" t="str">
        <f>IFERROR(IF(H1314="conversion",VLOOKUP($A$2:$A$2367,Retargeting!$A$2:$B$1703,2,FALSE),""),"No")</f>
        <v/>
      </c>
      <c r="S1314" t="str">
        <f>IFERROR(IF(H1314="conversion",VLOOKUP($A$2:$A$2367,Prospecting!$A$2:$B$427,2,FALSE),""),"No")</f>
        <v/>
      </c>
    </row>
    <row r="1315" spans="1:19" x14ac:dyDescent="0.2">
      <c r="A1315">
        <v>129</v>
      </c>
      <c r="B1315" s="1">
        <v>43476.753472222219</v>
      </c>
      <c r="C1315" s="7">
        <f t="shared" si="100"/>
        <v>6</v>
      </c>
      <c r="D1315" s="1" t="str">
        <f>VLOOKUP($C$2:$C$2367,Weekday!$A$1:$B$8,2,FALSE)</f>
        <v>Friday</v>
      </c>
      <c r="E1315" t="s">
        <v>351</v>
      </c>
      <c r="F1315" t="s">
        <v>346</v>
      </c>
      <c r="G1315" t="s">
        <v>8</v>
      </c>
      <c r="H1315" t="s">
        <v>9</v>
      </c>
      <c r="I1315" t="s">
        <v>30</v>
      </c>
      <c r="J1315" t="s">
        <v>22</v>
      </c>
      <c r="K1315" t="s">
        <v>17</v>
      </c>
      <c r="L1315" t="s">
        <v>18</v>
      </c>
      <c r="M1315" s="13" t="str">
        <f>VLOOKUP($L$2:$L$2367,Agenumeric!$A$1:$B$6,2,FALSE)</f>
        <v>45_54</v>
      </c>
      <c r="N1315" s="13" t="str">
        <f t="shared" si="101"/>
        <v>yes</v>
      </c>
      <c r="O1315" s="13" t="str">
        <f t="shared" si="102"/>
        <v>Weekday</v>
      </c>
      <c r="P1315" s="13">
        <f t="shared" si="103"/>
        <v>18</v>
      </c>
      <c r="Q1315" s="13" t="str">
        <f t="shared" si="104"/>
        <v>Evening</v>
      </c>
      <c r="R1315" t="str">
        <f>IFERROR(IF(H1315="conversion",VLOOKUP($A$2:$A$2367,Retargeting!$A$2:$B$1703,2,FALSE),""),"No")</f>
        <v/>
      </c>
      <c r="S1315" t="str">
        <f>IFERROR(IF(H1315="conversion",VLOOKUP($A$2:$A$2367,Prospecting!$A$2:$B$427,2,FALSE),""),"No")</f>
        <v/>
      </c>
    </row>
    <row r="1316" spans="1:19" x14ac:dyDescent="0.2">
      <c r="A1316">
        <v>129</v>
      </c>
      <c r="B1316" s="1">
        <v>43470.871527777781</v>
      </c>
      <c r="C1316" s="7">
        <f t="shared" si="100"/>
        <v>7</v>
      </c>
      <c r="D1316" s="1" t="str">
        <f>VLOOKUP($C$2:$C$2367,Weekday!$A$1:$B$8,2,FALSE)</f>
        <v>Saturday</v>
      </c>
      <c r="E1316" t="s">
        <v>351</v>
      </c>
      <c r="F1316" t="s">
        <v>346</v>
      </c>
      <c r="G1316" t="s">
        <v>8</v>
      </c>
      <c r="H1316" t="s">
        <v>9</v>
      </c>
      <c r="I1316" t="s">
        <v>30</v>
      </c>
      <c r="J1316" t="s">
        <v>22</v>
      </c>
      <c r="K1316" t="s">
        <v>17</v>
      </c>
      <c r="L1316" t="s">
        <v>18</v>
      </c>
      <c r="M1316" s="13" t="str">
        <f>VLOOKUP($L$2:$L$2367,Agenumeric!$A$1:$B$6,2,FALSE)</f>
        <v>45_54</v>
      </c>
      <c r="N1316" s="13" t="str">
        <f t="shared" si="101"/>
        <v>yes</v>
      </c>
      <c r="O1316" s="13" t="str">
        <f t="shared" si="102"/>
        <v>Weekend</v>
      </c>
      <c r="P1316" s="13">
        <f t="shared" si="103"/>
        <v>20</v>
      </c>
      <c r="Q1316" s="13" t="str">
        <f t="shared" si="104"/>
        <v>Evening</v>
      </c>
      <c r="R1316" t="str">
        <f>IFERROR(IF(H1316="conversion",VLOOKUP($A$2:$A$2367,Retargeting!$A$2:$B$1703,2,FALSE),""),"No")</f>
        <v/>
      </c>
      <c r="S1316" t="str">
        <f>IFERROR(IF(H1316="conversion",VLOOKUP($A$2:$A$2367,Prospecting!$A$2:$B$427,2,FALSE),""),"No")</f>
        <v/>
      </c>
    </row>
    <row r="1317" spans="1:19" x14ac:dyDescent="0.2">
      <c r="A1317">
        <v>129</v>
      </c>
      <c r="B1317" s="1">
        <v>43467.934027777781</v>
      </c>
      <c r="C1317" s="7">
        <f t="shared" si="100"/>
        <v>4</v>
      </c>
      <c r="D1317" s="1" t="str">
        <f>VLOOKUP($C$2:$C$2367,Weekday!$A$1:$B$8,2,FALSE)</f>
        <v>Wednesday</v>
      </c>
      <c r="E1317" t="s">
        <v>351</v>
      </c>
      <c r="F1317" t="s">
        <v>346</v>
      </c>
      <c r="G1317" t="s">
        <v>8</v>
      </c>
      <c r="H1317" t="s">
        <v>9</v>
      </c>
      <c r="I1317" t="s">
        <v>99</v>
      </c>
      <c r="J1317" t="s">
        <v>22</v>
      </c>
      <c r="K1317" t="s">
        <v>17</v>
      </c>
      <c r="L1317" t="s">
        <v>18</v>
      </c>
      <c r="M1317" s="13" t="str">
        <f>VLOOKUP($L$2:$L$2367,Agenumeric!$A$1:$B$6,2,FALSE)</f>
        <v>45_54</v>
      </c>
      <c r="N1317" s="13">
        <f t="shared" si="101"/>
        <v>0</v>
      </c>
      <c r="O1317" s="13" t="str">
        <f t="shared" si="102"/>
        <v>Weekday</v>
      </c>
      <c r="P1317" s="13">
        <f t="shared" si="103"/>
        <v>22</v>
      </c>
      <c r="Q1317" s="13" t="str">
        <f t="shared" si="104"/>
        <v>Evening</v>
      </c>
      <c r="R1317" t="str">
        <f>IFERROR(IF(H1317="conversion",VLOOKUP($A$2:$A$2367,Retargeting!$A$2:$B$1703,2,FALSE),""),"No")</f>
        <v/>
      </c>
      <c r="S1317" t="str">
        <f>IFERROR(IF(H1317="conversion",VLOOKUP($A$2:$A$2367,Prospecting!$A$2:$B$427,2,FALSE),""),"No")</f>
        <v/>
      </c>
    </row>
    <row r="1318" spans="1:19" x14ac:dyDescent="0.2">
      <c r="A1318">
        <v>129</v>
      </c>
      <c r="B1318" s="1">
        <v>43466.675000000003</v>
      </c>
      <c r="C1318" s="7">
        <f t="shared" si="100"/>
        <v>3</v>
      </c>
      <c r="D1318" s="1" t="str">
        <f>VLOOKUP($C$2:$C$2367,Weekday!$A$1:$B$8,2,FALSE)</f>
        <v>Tuesday</v>
      </c>
      <c r="E1318" t="s">
        <v>351</v>
      </c>
      <c r="F1318" t="s">
        <v>346</v>
      </c>
      <c r="G1318" t="s">
        <v>8</v>
      </c>
      <c r="H1318" t="s">
        <v>9</v>
      </c>
      <c r="I1318" t="s">
        <v>30</v>
      </c>
      <c r="J1318" t="s">
        <v>22</v>
      </c>
      <c r="K1318" t="s">
        <v>17</v>
      </c>
      <c r="L1318" t="s">
        <v>18</v>
      </c>
      <c r="M1318" s="13" t="str">
        <f>VLOOKUP($L$2:$L$2367,Agenumeric!$A$1:$B$6,2,FALSE)</f>
        <v>45_54</v>
      </c>
      <c r="N1318" s="13" t="str">
        <f t="shared" si="101"/>
        <v>yes</v>
      </c>
      <c r="O1318" s="13" t="str">
        <f t="shared" si="102"/>
        <v>Weekday</v>
      </c>
      <c r="P1318" s="13">
        <f t="shared" si="103"/>
        <v>16</v>
      </c>
      <c r="Q1318" s="13" t="str">
        <f t="shared" si="104"/>
        <v>Afternoon</v>
      </c>
      <c r="R1318" t="str">
        <f>IFERROR(IF(H1318="conversion",VLOOKUP($A$2:$A$2367,Retargeting!$A$2:$B$1703,2,FALSE),""),"No")</f>
        <v/>
      </c>
      <c r="S1318" t="str">
        <f>IFERROR(IF(H1318="conversion",VLOOKUP($A$2:$A$2367,Prospecting!$A$2:$B$427,2,FALSE),""),"No")</f>
        <v/>
      </c>
    </row>
    <row r="1319" spans="1:19" x14ac:dyDescent="0.2">
      <c r="A1319">
        <v>129</v>
      </c>
      <c r="B1319" s="1">
        <v>43471.818749999999</v>
      </c>
      <c r="C1319" s="7">
        <f t="shared" si="100"/>
        <v>1</v>
      </c>
      <c r="D1319" s="1" t="str">
        <f>VLOOKUP($C$2:$C$2367,Weekday!$A$1:$B$8,2,FALSE)</f>
        <v>Sunday</v>
      </c>
      <c r="E1319" t="s">
        <v>351</v>
      </c>
      <c r="F1319" t="s">
        <v>346</v>
      </c>
      <c r="G1319" t="s">
        <v>8</v>
      </c>
      <c r="H1319" t="s">
        <v>9</v>
      </c>
      <c r="I1319" t="s">
        <v>65</v>
      </c>
      <c r="J1319" t="s">
        <v>22</v>
      </c>
      <c r="K1319" t="s">
        <v>17</v>
      </c>
      <c r="L1319" t="s">
        <v>18</v>
      </c>
      <c r="M1319" s="13" t="str">
        <f>VLOOKUP($L$2:$L$2367,Agenumeric!$A$1:$B$6,2,FALSE)</f>
        <v>45_54</v>
      </c>
      <c r="N1319" s="13">
        <f t="shared" si="101"/>
        <v>0</v>
      </c>
      <c r="O1319" s="13" t="str">
        <f t="shared" si="102"/>
        <v>Weekend</v>
      </c>
      <c r="P1319" s="13">
        <f t="shared" si="103"/>
        <v>19</v>
      </c>
      <c r="Q1319" s="13" t="str">
        <f t="shared" si="104"/>
        <v>Evening</v>
      </c>
      <c r="R1319" t="str">
        <f>IFERROR(IF(H1319="conversion",VLOOKUP($A$2:$A$2367,Retargeting!$A$2:$B$1703,2,FALSE),""),"No")</f>
        <v/>
      </c>
      <c r="S1319" t="str">
        <f>IFERROR(IF(H1319="conversion",VLOOKUP($A$2:$A$2367,Prospecting!$A$2:$B$427,2,FALSE),""),"No")</f>
        <v/>
      </c>
    </row>
    <row r="1320" spans="1:19" x14ac:dyDescent="0.2">
      <c r="A1320">
        <v>129</v>
      </c>
      <c r="B1320" s="1">
        <v>43476.920138888891</v>
      </c>
      <c r="C1320" s="7">
        <f t="shared" si="100"/>
        <v>6</v>
      </c>
      <c r="D1320" s="1" t="str">
        <f>VLOOKUP($C$2:$C$2367,Weekday!$A$1:$B$8,2,FALSE)</f>
        <v>Friday</v>
      </c>
      <c r="E1320" t="s">
        <v>351</v>
      </c>
      <c r="F1320" t="s">
        <v>346</v>
      </c>
      <c r="G1320" t="s">
        <v>8</v>
      </c>
      <c r="H1320" t="s">
        <v>9</v>
      </c>
      <c r="I1320" t="s">
        <v>31</v>
      </c>
      <c r="J1320" t="s">
        <v>22</v>
      </c>
      <c r="K1320" t="s">
        <v>17</v>
      </c>
      <c r="L1320" t="s">
        <v>18</v>
      </c>
      <c r="M1320" s="13" t="str">
        <f>VLOOKUP($L$2:$L$2367,Agenumeric!$A$1:$B$6,2,FALSE)</f>
        <v>45_54</v>
      </c>
      <c r="N1320" s="13">
        <f t="shared" si="101"/>
        <v>0</v>
      </c>
      <c r="O1320" s="13" t="str">
        <f t="shared" si="102"/>
        <v>Weekday</v>
      </c>
      <c r="P1320" s="13">
        <f t="shared" si="103"/>
        <v>22</v>
      </c>
      <c r="Q1320" s="13" t="str">
        <f t="shared" si="104"/>
        <v>Evening</v>
      </c>
      <c r="R1320" t="str">
        <f>IFERROR(IF(H1320="conversion",VLOOKUP($A$2:$A$2367,Retargeting!$A$2:$B$1703,2,FALSE),""),"No")</f>
        <v/>
      </c>
      <c r="S1320" t="str">
        <f>IFERROR(IF(H1320="conversion",VLOOKUP($A$2:$A$2367,Prospecting!$A$2:$B$427,2,FALSE),""),"No")</f>
        <v/>
      </c>
    </row>
    <row r="1321" spans="1:19" x14ac:dyDescent="0.2">
      <c r="A1321">
        <v>129</v>
      </c>
      <c r="B1321" s="1">
        <v>43471.813194444447</v>
      </c>
      <c r="C1321" s="7">
        <f t="shared" si="100"/>
        <v>1</v>
      </c>
      <c r="D1321" s="1" t="str">
        <f>VLOOKUP($C$2:$C$2367,Weekday!$A$1:$B$8,2,FALSE)</f>
        <v>Sunday</v>
      </c>
      <c r="E1321" t="s">
        <v>351</v>
      </c>
      <c r="F1321" t="s">
        <v>346</v>
      </c>
      <c r="G1321" t="s">
        <v>8</v>
      </c>
      <c r="H1321" t="s">
        <v>9</v>
      </c>
      <c r="I1321" t="s">
        <v>65</v>
      </c>
      <c r="J1321" t="s">
        <v>22</v>
      </c>
      <c r="K1321" t="s">
        <v>17</v>
      </c>
      <c r="L1321" t="s">
        <v>18</v>
      </c>
      <c r="M1321" s="13" t="str">
        <f>VLOOKUP($L$2:$L$2367,Agenumeric!$A$1:$B$6,2,FALSE)</f>
        <v>45_54</v>
      </c>
      <c r="N1321" s="13">
        <f t="shared" si="101"/>
        <v>0</v>
      </c>
      <c r="O1321" s="13" t="str">
        <f t="shared" si="102"/>
        <v>Weekend</v>
      </c>
      <c r="P1321" s="13">
        <f t="shared" si="103"/>
        <v>19</v>
      </c>
      <c r="Q1321" s="13" t="str">
        <f t="shared" si="104"/>
        <v>Evening</v>
      </c>
      <c r="R1321" t="str">
        <f>IFERROR(IF(H1321="conversion",VLOOKUP($A$2:$A$2367,Retargeting!$A$2:$B$1703,2,FALSE),""),"No")</f>
        <v/>
      </c>
      <c r="S1321" t="str">
        <f>IFERROR(IF(H1321="conversion",VLOOKUP($A$2:$A$2367,Prospecting!$A$2:$B$427,2,FALSE),""),"No")</f>
        <v/>
      </c>
    </row>
    <row r="1322" spans="1:19" x14ac:dyDescent="0.2">
      <c r="A1322">
        <v>129</v>
      </c>
      <c r="B1322" s="1">
        <v>43478.491666666669</v>
      </c>
      <c r="C1322" s="7">
        <f t="shared" si="100"/>
        <v>1</v>
      </c>
      <c r="D1322" s="1" t="str">
        <f>VLOOKUP($C$2:$C$2367,Weekday!$A$1:$B$8,2,FALSE)</f>
        <v>Sunday</v>
      </c>
      <c r="E1322" t="s">
        <v>351</v>
      </c>
      <c r="F1322" t="s">
        <v>346</v>
      </c>
      <c r="G1322" t="s">
        <v>8</v>
      </c>
      <c r="H1322" t="s">
        <v>9</v>
      </c>
      <c r="I1322" t="s">
        <v>294</v>
      </c>
      <c r="J1322" t="s">
        <v>22</v>
      </c>
      <c r="K1322" t="s">
        <v>17</v>
      </c>
      <c r="L1322" t="s">
        <v>18</v>
      </c>
      <c r="M1322" s="13" t="str">
        <f>VLOOKUP($L$2:$L$2367,Agenumeric!$A$1:$B$6,2,FALSE)</f>
        <v>45_54</v>
      </c>
      <c r="N1322" s="13">
        <f t="shared" si="101"/>
        <v>0</v>
      </c>
      <c r="O1322" s="13" t="str">
        <f t="shared" si="102"/>
        <v>Weekend</v>
      </c>
      <c r="P1322" s="13">
        <f t="shared" si="103"/>
        <v>11</v>
      </c>
      <c r="Q1322" s="13" t="str">
        <f t="shared" si="104"/>
        <v>Morning</v>
      </c>
      <c r="R1322" t="str">
        <f>IFERROR(IF(H1322="conversion",VLOOKUP($A$2:$A$2367,Retargeting!$A$2:$B$1703,2,FALSE),""),"No")</f>
        <v/>
      </c>
      <c r="S1322" t="str">
        <f>IFERROR(IF(H1322="conversion",VLOOKUP($A$2:$A$2367,Prospecting!$A$2:$B$427,2,FALSE),""),"No")</f>
        <v/>
      </c>
    </row>
    <row r="1323" spans="1:19" x14ac:dyDescent="0.2">
      <c r="A1323">
        <v>129</v>
      </c>
      <c r="B1323" s="1">
        <v>43471.81527777778</v>
      </c>
      <c r="C1323" s="7">
        <f t="shared" si="100"/>
        <v>1</v>
      </c>
      <c r="D1323" s="1" t="str">
        <f>VLOOKUP($C$2:$C$2367,Weekday!$A$1:$B$8,2,FALSE)</f>
        <v>Sunday</v>
      </c>
      <c r="E1323" t="s">
        <v>351</v>
      </c>
      <c r="F1323" t="s">
        <v>346</v>
      </c>
      <c r="G1323" t="s">
        <v>8</v>
      </c>
      <c r="H1323" t="s">
        <v>9</v>
      </c>
      <c r="I1323" t="s">
        <v>65</v>
      </c>
      <c r="J1323" t="s">
        <v>22</v>
      </c>
      <c r="K1323" t="s">
        <v>17</v>
      </c>
      <c r="L1323" t="s">
        <v>18</v>
      </c>
      <c r="M1323" s="13" t="str">
        <f>VLOOKUP($L$2:$L$2367,Agenumeric!$A$1:$B$6,2,FALSE)</f>
        <v>45_54</v>
      </c>
      <c r="N1323" s="13">
        <f t="shared" si="101"/>
        <v>0</v>
      </c>
      <c r="O1323" s="13" t="str">
        <f t="shared" si="102"/>
        <v>Weekend</v>
      </c>
      <c r="P1323" s="13">
        <f t="shared" si="103"/>
        <v>19</v>
      </c>
      <c r="Q1323" s="13" t="str">
        <f t="shared" si="104"/>
        <v>Evening</v>
      </c>
      <c r="R1323" t="str">
        <f>IFERROR(IF(H1323="conversion",VLOOKUP($A$2:$A$2367,Retargeting!$A$2:$B$1703,2,FALSE),""),"No")</f>
        <v/>
      </c>
      <c r="S1323" t="str">
        <f>IFERROR(IF(H1323="conversion",VLOOKUP($A$2:$A$2367,Prospecting!$A$2:$B$427,2,FALSE),""),"No")</f>
        <v/>
      </c>
    </row>
    <row r="1324" spans="1:19" x14ac:dyDescent="0.2">
      <c r="A1324">
        <v>129</v>
      </c>
      <c r="B1324" s="1">
        <v>43471.813888888886</v>
      </c>
      <c r="C1324" s="7">
        <f t="shared" si="100"/>
        <v>1</v>
      </c>
      <c r="D1324" s="1" t="str">
        <f>VLOOKUP($C$2:$C$2367,Weekday!$A$1:$B$8,2,FALSE)</f>
        <v>Sunday</v>
      </c>
      <c r="E1324" t="s">
        <v>351</v>
      </c>
      <c r="F1324" t="s">
        <v>346</v>
      </c>
      <c r="G1324" t="s">
        <v>8</v>
      </c>
      <c r="H1324" t="s">
        <v>9</v>
      </c>
      <c r="I1324" t="s">
        <v>65</v>
      </c>
      <c r="J1324" t="s">
        <v>22</v>
      </c>
      <c r="K1324" t="s">
        <v>17</v>
      </c>
      <c r="L1324" t="s">
        <v>18</v>
      </c>
      <c r="M1324" s="13" t="str">
        <f>VLOOKUP($L$2:$L$2367,Agenumeric!$A$1:$B$6,2,FALSE)</f>
        <v>45_54</v>
      </c>
      <c r="N1324" s="13">
        <f t="shared" si="101"/>
        <v>0</v>
      </c>
      <c r="O1324" s="13" t="str">
        <f t="shared" si="102"/>
        <v>Weekend</v>
      </c>
      <c r="P1324" s="13">
        <f t="shared" si="103"/>
        <v>19</v>
      </c>
      <c r="Q1324" s="13" t="str">
        <f t="shared" si="104"/>
        <v>Evening</v>
      </c>
      <c r="R1324" t="str">
        <f>IFERROR(IF(H1324="conversion",VLOOKUP($A$2:$A$2367,Retargeting!$A$2:$B$1703,2,FALSE),""),"No")</f>
        <v/>
      </c>
      <c r="S1324" t="str">
        <f>IFERROR(IF(H1324="conversion",VLOOKUP($A$2:$A$2367,Prospecting!$A$2:$B$427,2,FALSE),""),"No")</f>
        <v/>
      </c>
    </row>
    <row r="1325" spans="1:19" x14ac:dyDescent="0.2">
      <c r="A1325">
        <v>129</v>
      </c>
      <c r="B1325" s="1">
        <v>43467.913194444445</v>
      </c>
      <c r="C1325" s="7">
        <f t="shared" si="100"/>
        <v>4</v>
      </c>
      <c r="D1325" s="1" t="str">
        <f>VLOOKUP($C$2:$C$2367,Weekday!$A$1:$B$8,2,FALSE)</f>
        <v>Wednesday</v>
      </c>
      <c r="E1325" t="s">
        <v>351</v>
      </c>
      <c r="F1325" t="s">
        <v>346</v>
      </c>
      <c r="G1325" t="s">
        <v>8</v>
      </c>
      <c r="H1325" t="s">
        <v>9</v>
      </c>
      <c r="I1325" t="s">
        <v>30</v>
      </c>
      <c r="J1325" t="s">
        <v>22</v>
      </c>
      <c r="K1325" t="s">
        <v>17</v>
      </c>
      <c r="L1325" t="s">
        <v>18</v>
      </c>
      <c r="M1325" s="13" t="str">
        <f>VLOOKUP($L$2:$L$2367,Agenumeric!$A$1:$B$6,2,FALSE)</f>
        <v>45_54</v>
      </c>
      <c r="N1325" s="13" t="str">
        <f t="shared" si="101"/>
        <v>yes</v>
      </c>
      <c r="O1325" s="13" t="str">
        <f t="shared" si="102"/>
        <v>Weekday</v>
      </c>
      <c r="P1325" s="13">
        <f t="shared" si="103"/>
        <v>21</v>
      </c>
      <c r="Q1325" s="13" t="str">
        <f t="shared" si="104"/>
        <v>Evening</v>
      </c>
      <c r="R1325" t="str">
        <f>IFERROR(IF(H1325="conversion",VLOOKUP($A$2:$A$2367,Retargeting!$A$2:$B$1703,2,FALSE),""),"No")</f>
        <v/>
      </c>
      <c r="S1325" t="str">
        <f>IFERROR(IF(H1325="conversion",VLOOKUP($A$2:$A$2367,Prospecting!$A$2:$B$427,2,FALSE),""),"No")</f>
        <v/>
      </c>
    </row>
    <row r="1326" spans="1:19" x14ac:dyDescent="0.2">
      <c r="A1326">
        <v>129</v>
      </c>
      <c r="B1326" s="1">
        <v>43471.823611111111</v>
      </c>
      <c r="C1326" s="7">
        <f t="shared" si="100"/>
        <v>1</v>
      </c>
      <c r="D1326" s="1" t="str">
        <f>VLOOKUP($C$2:$C$2367,Weekday!$A$1:$B$8,2,FALSE)</f>
        <v>Sunday</v>
      </c>
      <c r="E1326" t="s">
        <v>351</v>
      </c>
      <c r="F1326" t="s">
        <v>346</v>
      </c>
      <c r="G1326" t="s">
        <v>8</v>
      </c>
      <c r="H1326" t="s">
        <v>9</v>
      </c>
      <c r="I1326" t="s">
        <v>65</v>
      </c>
      <c r="J1326" t="s">
        <v>22</v>
      </c>
      <c r="K1326" t="s">
        <v>17</v>
      </c>
      <c r="L1326" t="s">
        <v>18</v>
      </c>
      <c r="M1326" s="13" t="str">
        <f>VLOOKUP($L$2:$L$2367,Agenumeric!$A$1:$B$6,2,FALSE)</f>
        <v>45_54</v>
      </c>
      <c r="N1326" s="13">
        <f t="shared" si="101"/>
        <v>0</v>
      </c>
      <c r="O1326" s="13" t="str">
        <f t="shared" si="102"/>
        <v>Weekend</v>
      </c>
      <c r="P1326" s="13">
        <f t="shared" si="103"/>
        <v>19</v>
      </c>
      <c r="Q1326" s="13" t="str">
        <f t="shared" si="104"/>
        <v>Evening</v>
      </c>
      <c r="R1326" t="str">
        <f>IFERROR(IF(H1326="conversion",VLOOKUP($A$2:$A$2367,Retargeting!$A$2:$B$1703,2,FALSE),""),"No")</f>
        <v/>
      </c>
      <c r="S1326" t="str">
        <f>IFERROR(IF(H1326="conversion",VLOOKUP($A$2:$A$2367,Prospecting!$A$2:$B$427,2,FALSE),""),"No")</f>
        <v/>
      </c>
    </row>
    <row r="1327" spans="1:19" x14ac:dyDescent="0.2">
      <c r="A1327">
        <v>129</v>
      </c>
      <c r="B1327" s="1">
        <v>43471.679166666669</v>
      </c>
      <c r="C1327" s="7">
        <f t="shared" si="100"/>
        <v>1</v>
      </c>
      <c r="D1327" s="1" t="str">
        <f>VLOOKUP($C$2:$C$2367,Weekday!$A$1:$B$8,2,FALSE)</f>
        <v>Sunday</v>
      </c>
      <c r="E1327" t="s">
        <v>351</v>
      </c>
      <c r="F1327" t="s">
        <v>346</v>
      </c>
      <c r="G1327" t="s">
        <v>8</v>
      </c>
      <c r="H1327" t="s">
        <v>9</v>
      </c>
      <c r="I1327" t="s">
        <v>331</v>
      </c>
      <c r="J1327" t="s">
        <v>22</v>
      </c>
      <c r="K1327" t="s">
        <v>17</v>
      </c>
      <c r="L1327" t="s">
        <v>18</v>
      </c>
      <c r="M1327" s="13" t="str">
        <f>VLOOKUP($L$2:$L$2367,Agenumeric!$A$1:$B$6,2,FALSE)</f>
        <v>45_54</v>
      </c>
      <c r="N1327" s="13">
        <f t="shared" si="101"/>
        <v>0</v>
      </c>
      <c r="O1327" s="13" t="str">
        <f t="shared" si="102"/>
        <v>Weekend</v>
      </c>
      <c r="P1327" s="13">
        <f t="shared" si="103"/>
        <v>16</v>
      </c>
      <c r="Q1327" s="13" t="str">
        <f t="shared" si="104"/>
        <v>Afternoon</v>
      </c>
      <c r="R1327" t="str">
        <f>IFERROR(IF(H1327="conversion",VLOOKUP($A$2:$A$2367,Retargeting!$A$2:$B$1703,2,FALSE),""),"No")</f>
        <v/>
      </c>
      <c r="S1327" t="str">
        <f>IFERROR(IF(H1327="conversion",VLOOKUP($A$2:$A$2367,Prospecting!$A$2:$B$427,2,FALSE),""),"No")</f>
        <v/>
      </c>
    </row>
    <row r="1328" spans="1:19" x14ac:dyDescent="0.2">
      <c r="A1328">
        <v>129</v>
      </c>
      <c r="B1328" s="1">
        <v>43466.724305555559</v>
      </c>
      <c r="C1328" s="7">
        <f t="shared" si="100"/>
        <v>3</v>
      </c>
      <c r="D1328" s="1" t="str">
        <f>VLOOKUP($C$2:$C$2367,Weekday!$A$1:$B$8,2,FALSE)</f>
        <v>Tuesday</v>
      </c>
      <c r="E1328" t="s">
        <v>351</v>
      </c>
      <c r="F1328" t="s">
        <v>346</v>
      </c>
      <c r="G1328" t="s">
        <v>8</v>
      </c>
      <c r="H1328" t="s">
        <v>9</v>
      </c>
      <c r="I1328" t="s">
        <v>30</v>
      </c>
      <c r="J1328" t="s">
        <v>22</v>
      </c>
      <c r="K1328" t="s">
        <v>17</v>
      </c>
      <c r="L1328" t="s">
        <v>18</v>
      </c>
      <c r="M1328" s="13" t="str">
        <f>VLOOKUP($L$2:$L$2367,Agenumeric!$A$1:$B$6,2,FALSE)</f>
        <v>45_54</v>
      </c>
      <c r="N1328" s="13" t="str">
        <f t="shared" si="101"/>
        <v>yes</v>
      </c>
      <c r="O1328" s="13" t="str">
        <f t="shared" si="102"/>
        <v>Weekday</v>
      </c>
      <c r="P1328" s="13">
        <f t="shared" si="103"/>
        <v>17</v>
      </c>
      <c r="Q1328" s="13" t="str">
        <f t="shared" si="104"/>
        <v>Evening</v>
      </c>
      <c r="R1328" t="str">
        <f>IFERROR(IF(H1328="conversion",VLOOKUP($A$2:$A$2367,Retargeting!$A$2:$B$1703,2,FALSE),""),"No")</f>
        <v/>
      </c>
      <c r="S1328" t="str">
        <f>IFERROR(IF(H1328="conversion",VLOOKUP($A$2:$A$2367,Prospecting!$A$2:$B$427,2,FALSE),""),"No")</f>
        <v/>
      </c>
    </row>
    <row r="1329" spans="1:19" x14ac:dyDescent="0.2">
      <c r="A1329">
        <v>129</v>
      </c>
      <c r="B1329" s="1">
        <v>43471.827777777777</v>
      </c>
      <c r="C1329" s="7">
        <f t="shared" si="100"/>
        <v>1</v>
      </c>
      <c r="D1329" s="1" t="str">
        <f>VLOOKUP($C$2:$C$2367,Weekday!$A$1:$B$8,2,FALSE)</f>
        <v>Sunday</v>
      </c>
      <c r="E1329" t="s">
        <v>351</v>
      </c>
      <c r="F1329" t="s">
        <v>346</v>
      </c>
      <c r="G1329" t="s">
        <v>8</v>
      </c>
      <c r="H1329" t="s">
        <v>9</v>
      </c>
      <c r="I1329" t="s">
        <v>65</v>
      </c>
      <c r="J1329" t="s">
        <v>22</v>
      </c>
      <c r="K1329" t="s">
        <v>17</v>
      </c>
      <c r="L1329" t="s">
        <v>18</v>
      </c>
      <c r="M1329" s="13" t="str">
        <f>VLOOKUP($L$2:$L$2367,Agenumeric!$A$1:$B$6,2,FALSE)</f>
        <v>45_54</v>
      </c>
      <c r="N1329" s="13">
        <f t="shared" si="101"/>
        <v>0</v>
      </c>
      <c r="O1329" s="13" t="str">
        <f t="shared" si="102"/>
        <v>Weekend</v>
      </c>
      <c r="P1329" s="13">
        <f t="shared" si="103"/>
        <v>19</v>
      </c>
      <c r="Q1329" s="13" t="str">
        <f t="shared" si="104"/>
        <v>Evening</v>
      </c>
      <c r="R1329" t="str">
        <f>IFERROR(IF(H1329="conversion",VLOOKUP($A$2:$A$2367,Retargeting!$A$2:$B$1703,2,FALSE),""),"No")</f>
        <v/>
      </c>
      <c r="S1329" t="str">
        <f>IFERROR(IF(H1329="conversion",VLOOKUP($A$2:$A$2367,Prospecting!$A$2:$B$427,2,FALSE),""),"No")</f>
        <v/>
      </c>
    </row>
    <row r="1330" spans="1:19" x14ac:dyDescent="0.2">
      <c r="A1330">
        <v>129</v>
      </c>
      <c r="B1330" s="1">
        <v>43471.811111111114</v>
      </c>
      <c r="C1330" s="7">
        <f t="shared" si="100"/>
        <v>1</v>
      </c>
      <c r="D1330" s="1" t="str">
        <f>VLOOKUP($C$2:$C$2367,Weekday!$A$1:$B$8,2,FALSE)</f>
        <v>Sunday</v>
      </c>
      <c r="E1330" t="s">
        <v>351</v>
      </c>
      <c r="F1330" t="s">
        <v>346</v>
      </c>
      <c r="G1330" t="s">
        <v>8</v>
      </c>
      <c r="H1330" t="s">
        <v>9</v>
      </c>
      <c r="I1330" t="s">
        <v>65</v>
      </c>
      <c r="J1330" t="s">
        <v>22</v>
      </c>
      <c r="K1330" t="s">
        <v>17</v>
      </c>
      <c r="L1330" t="s">
        <v>18</v>
      </c>
      <c r="M1330" s="13" t="str">
        <f>VLOOKUP($L$2:$L$2367,Agenumeric!$A$1:$B$6,2,FALSE)</f>
        <v>45_54</v>
      </c>
      <c r="N1330" s="13">
        <f t="shared" si="101"/>
        <v>0</v>
      </c>
      <c r="O1330" s="13" t="str">
        <f t="shared" si="102"/>
        <v>Weekend</v>
      </c>
      <c r="P1330" s="13">
        <f t="shared" si="103"/>
        <v>19</v>
      </c>
      <c r="Q1330" s="13" t="str">
        <f t="shared" si="104"/>
        <v>Evening</v>
      </c>
      <c r="R1330" t="str">
        <f>IFERROR(IF(H1330="conversion",VLOOKUP($A$2:$A$2367,Retargeting!$A$2:$B$1703,2,FALSE),""),"No")</f>
        <v/>
      </c>
      <c r="S1330" t="str">
        <f>IFERROR(IF(H1330="conversion",VLOOKUP($A$2:$A$2367,Prospecting!$A$2:$B$427,2,FALSE),""),"No")</f>
        <v/>
      </c>
    </row>
    <row r="1331" spans="1:19" x14ac:dyDescent="0.2">
      <c r="A1331">
        <v>129</v>
      </c>
      <c r="B1331" s="1">
        <v>43476.962500000001</v>
      </c>
      <c r="C1331" s="7">
        <f t="shared" si="100"/>
        <v>6</v>
      </c>
      <c r="D1331" s="1" t="str">
        <f>VLOOKUP($C$2:$C$2367,Weekday!$A$1:$B$8,2,FALSE)</f>
        <v>Friday</v>
      </c>
      <c r="E1331" t="s">
        <v>351</v>
      </c>
      <c r="F1331" t="s">
        <v>346</v>
      </c>
      <c r="G1331" t="s">
        <v>8</v>
      </c>
      <c r="H1331" t="s">
        <v>9</v>
      </c>
      <c r="I1331" t="s">
        <v>31</v>
      </c>
      <c r="J1331" t="s">
        <v>29</v>
      </c>
      <c r="K1331" t="s">
        <v>17</v>
      </c>
      <c r="L1331" t="s">
        <v>18</v>
      </c>
      <c r="M1331" s="13" t="str">
        <f>VLOOKUP($L$2:$L$2367,Agenumeric!$A$1:$B$6,2,FALSE)</f>
        <v>45_54</v>
      </c>
      <c r="N1331" s="13">
        <f t="shared" si="101"/>
        <v>0</v>
      </c>
      <c r="O1331" s="13" t="str">
        <f t="shared" si="102"/>
        <v>Weekday</v>
      </c>
      <c r="P1331" s="13">
        <f t="shared" si="103"/>
        <v>23</v>
      </c>
      <c r="Q1331" s="13" t="str">
        <f t="shared" si="104"/>
        <v>Evening</v>
      </c>
      <c r="R1331" t="str">
        <f>IFERROR(IF(H1331="conversion",VLOOKUP($A$2:$A$2367,Retargeting!$A$2:$B$1703,2,FALSE),""),"No")</f>
        <v/>
      </c>
      <c r="S1331" t="str">
        <f>IFERROR(IF(H1331="conversion",VLOOKUP($A$2:$A$2367,Prospecting!$A$2:$B$427,2,FALSE),""),"No")</f>
        <v/>
      </c>
    </row>
    <row r="1332" spans="1:19" x14ac:dyDescent="0.2">
      <c r="A1332">
        <v>129</v>
      </c>
      <c r="B1332" s="1">
        <v>43476.92083333333</v>
      </c>
      <c r="C1332" s="7">
        <f t="shared" si="100"/>
        <v>6</v>
      </c>
      <c r="D1332" s="1" t="str">
        <f>VLOOKUP($C$2:$C$2367,Weekday!$A$1:$B$8,2,FALSE)</f>
        <v>Friday</v>
      </c>
      <c r="E1332" t="s">
        <v>351</v>
      </c>
      <c r="F1332" t="s">
        <v>346</v>
      </c>
      <c r="G1332" t="s">
        <v>8</v>
      </c>
      <c r="H1332" t="s">
        <v>9</v>
      </c>
      <c r="I1332" t="s">
        <v>31</v>
      </c>
      <c r="J1332" t="s">
        <v>29</v>
      </c>
      <c r="K1332" t="s">
        <v>17</v>
      </c>
      <c r="L1332" t="s">
        <v>18</v>
      </c>
      <c r="M1332" s="13" t="str">
        <f>VLOOKUP($L$2:$L$2367,Agenumeric!$A$1:$B$6,2,FALSE)</f>
        <v>45_54</v>
      </c>
      <c r="N1332" s="13">
        <f t="shared" si="101"/>
        <v>0</v>
      </c>
      <c r="O1332" s="13" t="str">
        <f t="shared" si="102"/>
        <v>Weekday</v>
      </c>
      <c r="P1332" s="13">
        <f t="shared" si="103"/>
        <v>22</v>
      </c>
      <c r="Q1332" s="13" t="str">
        <f t="shared" si="104"/>
        <v>Evening</v>
      </c>
      <c r="R1332" t="str">
        <f>IFERROR(IF(H1332="conversion",VLOOKUP($A$2:$A$2367,Retargeting!$A$2:$B$1703,2,FALSE),""),"No")</f>
        <v/>
      </c>
      <c r="S1332" t="str">
        <f>IFERROR(IF(H1332="conversion",VLOOKUP($A$2:$A$2367,Prospecting!$A$2:$B$427,2,FALSE),""),"No")</f>
        <v/>
      </c>
    </row>
    <row r="1333" spans="1:19" x14ac:dyDescent="0.2">
      <c r="A1333">
        <v>129</v>
      </c>
      <c r="B1333" s="1">
        <v>43466.671527777777</v>
      </c>
      <c r="C1333" s="7">
        <f t="shared" si="100"/>
        <v>3</v>
      </c>
      <c r="D1333" s="1" t="str">
        <f>VLOOKUP($C$2:$C$2367,Weekday!$A$1:$B$8,2,FALSE)</f>
        <v>Tuesday</v>
      </c>
      <c r="E1333" t="s">
        <v>351</v>
      </c>
      <c r="F1333" t="s">
        <v>346</v>
      </c>
      <c r="G1333" t="s">
        <v>8</v>
      </c>
      <c r="H1333" t="s">
        <v>9</v>
      </c>
      <c r="I1333" t="s">
        <v>30</v>
      </c>
      <c r="J1333" t="s">
        <v>16</v>
      </c>
      <c r="K1333" t="s">
        <v>17</v>
      </c>
      <c r="L1333" t="s">
        <v>18</v>
      </c>
      <c r="M1333" s="13" t="str">
        <f>VLOOKUP($L$2:$L$2367,Agenumeric!$A$1:$B$6,2,FALSE)</f>
        <v>45_54</v>
      </c>
      <c r="N1333" s="13" t="str">
        <f t="shared" si="101"/>
        <v>yes</v>
      </c>
      <c r="O1333" s="13" t="str">
        <f t="shared" si="102"/>
        <v>Weekday</v>
      </c>
      <c r="P1333" s="13">
        <f t="shared" si="103"/>
        <v>16</v>
      </c>
      <c r="Q1333" s="13" t="str">
        <f t="shared" si="104"/>
        <v>Afternoon</v>
      </c>
      <c r="R1333" t="str">
        <f>IFERROR(IF(H1333="conversion",VLOOKUP($A$2:$A$2367,Retargeting!$A$2:$B$1703,2,FALSE),""),"No")</f>
        <v/>
      </c>
      <c r="S1333" t="str">
        <f>IFERROR(IF(H1333="conversion",VLOOKUP($A$2:$A$2367,Prospecting!$A$2:$B$427,2,FALSE),""),"No")</f>
        <v/>
      </c>
    </row>
    <row r="1334" spans="1:19" x14ac:dyDescent="0.2">
      <c r="A1334">
        <v>129</v>
      </c>
      <c r="B1334" s="1">
        <v>43478.689583333333</v>
      </c>
      <c r="C1334" s="7">
        <f t="shared" si="100"/>
        <v>1</v>
      </c>
      <c r="D1334" s="1" t="str">
        <f>VLOOKUP($C$2:$C$2367,Weekday!$A$1:$B$8,2,FALSE)</f>
        <v>Sunday</v>
      </c>
      <c r="E1334" t="s">
        <v>351</v>
      </c>
      <c r="F1334" t="s">
        <v>346</v>
      </c>
      <c r="G1334" t="s">
        <v>8</v>
      </c>
      <c r="H1334" t="s">
        <v>20</v>
      </c>
      <c r="I1334" t="s">
        <v>31</v>
      </c>
      <c r="J1334" t="s">
        <v>16</v>
      </c>
      <c r="K1334" t="s">
        <v>17</v>
      </c>
      <c r="L1334" t="s">
        <v>18</v>
      </c>
      <c r="M1334" s="13" t="str">
        <f>VLOOKUP($L$2:$L$2367,Agenumeric!$A$1:$B$6,2,FALSE)</f>
        <v>45_54</v>
      </c>
      <c r="N1334" s="13">
        <f t="shared" si="101"/>
        <v>0</v>
      </c>
      <c r="O1334" s="13" t="str">
        <f t="shared" si="102"/>
        <v>Weekend</v>
      </c>
      <c r="P1334" s="13">
        <f t="shared" si="103"/>
        <v>16</v>
      </c>
      <c r="Q1334" s="13" t="str">
        <f t="shared" si="104"/>
        <v>Afternoon</v>
      </c>
      <c r="R1334" t="str">
        <f>IFERROR(IF(H1334="conversion",VLOOKUP($A$2:$A$2367,Retargeting!$A$2:$B$1703,2,FALSE),""),"No")</f>
        <v/>
      </c>
      <c r="S1334" t="str">
        <f>IFERROR(IF(H1334="conversion",VLOOKUP($A$2:$A$2367,Prospecting!$A$2:$B$427,2,FALSE),""),"No")</f>
        <v/>
      </c>
    </row>
    <row r="1335" spans="1:19" x14ac:dyDescent="0.2">
      <c r="A1335">
        <v>129</v>
      </c>
      <c r="B1335" s="1">
        <v>43466.841666666667</v>
      </c>
      <c r="C1335" s="7">
        <f t="shared" si="100"/>
        <v>3</v>
      </c>
      <c r="D1335" s="1" t="str">
        <f>VLOOKUP($C$2:$C$2367,Weekday!$A$1:$B$8,2,FALSE)</f>
        <v>Tuesday</v>
      </c>
      <c r="E1335" t="s">
        <v>351</v>
      </c>
      <c r="F1335" t="s">
        <v>346</v>
      </c>
      <c r="G1335" t="s">
        <v>8</v>
      </c>
      <c r="H1335" t="s">
        <v>9</v>
      </c>
      <c r="I1335" t="s">
        <v>30</v>
      </c>
      <c r="J1335" t="s">
        <v>16</v>
      </c>
      <c r="K1335" t="s">
        <v>17</v>
      </c>
      <c r="L1335" t="s">
        <v>18</v>
      </c>
      <c r="M1335" s="13" t="str">
        <f>VLOOKUP($L$2:$L$2367,Agenumeric!$A$1:$B$6,2,FALSE)</f>
        <v>45_54</v>
      </c>
      <c r="N1335" s="13" t="str">
        <f t="shared" si="101"/>
        <v>yes</v>
      </c>
      <c r="O1335" s="13" t="str">
        <f t="shared" si="102"/>
        <v>Weekday</v>
      </c>
      <c r="P1335" s="13">
        <f t="shared" si="103"/>
        <v>20</v>
      </c>
      <c r="Q1335" s="13" t="str">
        <f t="shared" si="104"/>
        <v>Evening</v>
      </c>
      <c r="R1335" t="str">
        <f>IFERROR(IF(H1335="conversion",VLOOKUP($A$2:$A$2367,Retargeting!$A$2:$B$1703,2,FALSE),""),"No")</f>
        <v/>
      </c>
      <c r="S1335" t="str">
        <f>IFERROR(IF(H1335="conversion",VLOOKUP($A$2:$A$2367,Prospecting!$A$2:$B$427,2,FALSE),""),"No")</f>
        <v/>
      </c>
    </row>
    <row r="1336" spans="1:19" x14ac:dyDescent="0.2">
      <c r="A1336">
        <v>129</v>
      </c>
      <c r="B1336" s="1">
        <v>43467.902083333334</v>
      </c>
      <c r="C1336" s="7">
        <f t="shared" si="100"/>
        <v>4</v>
      </c>
      <c r="D1336" s="1" t="str">
        <f>VLOOKUP($C$2:$C$2367,Weekday!$A$1:$B$8,2,FALSE)</f>
        <v>Wednesday</v>
      </c>
      <c r="E1336" t="s">
        <v>351</v>
      </c>
      <c r="F1336" t="s">
        <v>346</v>
      </c>
      <c r="G1336" t="s">
        <v>8</v>
      </c>
      <c r="H1336" t="s">
        <v>9</v>
      </c>
      <c r="I1336" t="s">
        <v>47</v>
      </c>
      <c r="J1336" t="s">
        <v>16</v>
      </c>
      <c r="K1336" t="s">
        <v>17</v>
      </c>
      <c r="L1336" t="s">
        <v>18</v>
      </c>
      <c r="M1336" s="13" t="str">
        <f>VLOOKUP($L$2:$L$2367,Agenumeric!$A$1:$B$6,2,FALSE)</f>
        <v>45_54</v>
      </c>
      <c r="N1336" s="13">
        <f t="shared" si="101"/>
        <v>0</v>
      </c>
      <c r="O1336" s="13" t="str">
        <f t="shared" si="102"/>
        <v>Weekday</v>
      </c>
      <c r="P1336" s="13">
        <f t="shared" si="103"/>
        <v>21</v>
      </c>
      <c r="Q1336" s="13" t="str">
        <f t="shared" si="104"/>
        <v>Evening</v>
      </c>
      <c r="R1336" t="str">
        <f>IFERROR(IF(H1336="conversion",VLOOKUP($A$2:$A$2367,Retargeting!$A$2:$B$1703,2,FALSE),""),"No")</f>
        <v/>
      </c>
      <c r="S1336" t="str">
        <f>IFERROR(IF(H1336="conversion",VLOOKUP($A$2:$A$2367,Prospecting!$A$2:$B$427,2,FALSE),""),"No")</f>
        <v/>
      </c>
    </row>
    <row r="1337" spans="1:19" x14ac:dyDescent="0.2">
      <c r="A1337">
        <v>129</v>
      </c>
      <c r="B1337" s="1">
        <v>43466.84375</v>
      </c>
      <c r="C1337" s="7">
        <f t="shared" si="100"/>
        <v>3</v>
      </c>
      <c r="D1337" s="1" t="str">
        <f>VLOOKUP($C$2:$C$2367,Weekday!$A$1:$B$8,2,FALSE)</f>
        <v>Tuesday</v>
      </c>
      <c r="E1337" t="s">
        <v>351</v>
      </c>
      <c r="F1337" t="s">
        <v>346</v>
      </c>
      <c r="G1337" t="s">
        <v>8</v>
      </c>
      <c r="H1337" t="s">
        <v>9</v>
      </c>
      <c r="I1337" t="s">
        <v>30</v>
      </c>
      <c r="J1337" t="s">
        <v>16</v>
      </c>
      <c r="K1337" t="s">
        <v>17</v>
      </c>
      <c r="L1337" t="s">
        <v>18</v>
      </c>
      <c r="M1337" s="13" t="str">
        <f>VLOOKUP($L$2:$L$2367,Agenumeric!$A$1:$B$6,2,FALSE)</f>
        <v>45_54</v>
      </c>
      <c r="N1337" s="13" t="str">
        <f t="shared" si="101"/>
        <v>yes</v>
      </c>
      <c r="O1337" s="13" t="str">
        <f t="shared" si="102"/>
        <v>Weekday</v>
      </c>
      <c r="P1337" s="13">
        <f t="shared" si="103"/>
        <v>20</v>
      </c>
      <c r="Q1337" s="13" t="str">
        <f t="shared" si="104"/>
        <v>Evening</v>
      </c>
      <c r="R1337" t="str">
        <f>IFERROR(IF(H1337="conversion",VLOOKUP($A$2:$A$2367,Retargeting!$A$2:$B$1703,2,FALSE),""),"No")</f>
        <v/>
      </c>
      <c r="S1337" t="str">
        <f>IFERROR(IF(H1337="conversion",VLOOKUP($A$2:$A$2367,Prospecting!$A$2:$B$427,2,FALSE),""),"No")</f>
        <v/>
      </c>
    </row>
    <row r="1338" spans="1:19" x14ac:dyDescent="0.2">
      <c r="A1338">
        <v>129</v>
      </c>
      <c r="B1338" s="1">
        <v>43466.84097222222</v>
      </c>
      <c r="C1338" s="7">
        <f t="shared" si="100"/>
        <v>3</v>
      </c>
      <c r="D1338" s="1" t="str">
        <f>VLOOKUP($C$2:$C$2367,Weekday!$A$1:$B$8,2,FALSE)</f>
        <v>Tuesday</v>
      </c>
      <c r="E1338" t="s">
        <v>351</v>
      </c>
      <c r="F1338" t="s">
        <v>346</v>
      </c>
      <c r="G1338" t="s">
        <v>8</v>
      </c>
      <c r="H1338" t="s">
        <v>9</v>
      </c>
      <c r="I1338" t="s">
        <v>30</v>
      </c>
      <c r="J1338" t="s">
        <v>16</v>
      </c>
      <c r="K1338" t="s">
        <v>17</v>
      </c>
      <c r="L1338" t="s">
        <v>18</v>
      </c>
      <c r="M1338" s="13" t="str">
        <f>VLOOKUP($L$2:$L$2367,Agenumeric!$A$1:$B$6,2,FALSE)</f>
        <v>45_54</v>
      </c>
      <c r="N1338" s="13" t="str">
        <f t="shared" si="101"/>
        <v>yes</v>
      </c>
      <c r="O1338" s="13" t="str">
        <f t="shared" si="102"/>
        <v>Weekday</v>
      </c>
      <c r="P1338" s="13">
        <f t="shared" si="103"/>
        <v>20</v>
      </c>
      <c r="Q1338" s="13" t="str">
        <f t="shared" si="104"/>
        <v>Evening</v>
      </c>
      <c r="R1338" t="str">
        <f>IFERROR(IF(H1338="conversion",VLOOKUP($A$2:$A$2367,Retargeting!$A$2:$B$1703,2,FALSE),""),"No")</f>
        <v/>
      </c>
      <c r="S1338" t="str">
        <f>IFERROR(IF(H1338="conversion",VLOOKUP($A$2:$A$2367,Prospecting!$A$2:$B$427,2,FALSE),""),"No")</f>
        <v/>
      </c>
    </row>
    <row r="1339" spans="1:19" x14ac:dyDescent="0.2">
      <c r="A1339">
        <v>129</v>
      </c>
      <c r="B1339" s="1">
        <v>43473.875</v>
      </c>
      <c r="C1339" s="7">
        <f t="shared" si="100"/>
        <v>3</v>
      </c>
      <c r="D1339" s="1" t="str">
        <f>VLOOKUP($C$2:$C$2367,Weekday!$A$1:$B$8,2,FALSE)</f>
        <v>Tuesday</v>
      </c>
      <c r="E1339" t="s">
        <v>351</v>
      </c>
      <c r="F1339" t="s">
        <v>346</v>
      </c>
      <c r="G1339" t="s">
        <v>8</v>
      </c>
      <c r="H1339" t="s">
        <v>9</v>
      </c>
      <c r="I1339" t="s">
        <v>109</v>
      </c>
      <c r="J1339" t="s">
        <v>16</v>
      </c>
      <c r="K1339" t="s">
        <v>17</v>
      </c>
      <c r="L1339" t="s">
        <v>18</v>
      </c>
      <c r="M1339" s="13" t="str">
        <f>VLOOKUP($L$2:$L$2367,Agenumeric!$A$1:$B$6,2,FALSE)</f>
        <v>45_54</v>
      </c>
      <c r="N1339" s="13">
        <f t="shared" si="101"/>
        <v>0</v>
      </c>
      <c r="O1339" s="13" t="str">
        <f t="shared" si="102"/>
        <v>Weekday</v>
      </c>
      <c r="P1339" s="13">
        <f t="shared" si="103"/>
        <v>21</v>
      </c>
      <c r="Q1339" s="13" t="str">
        <f t="shared" si="104"/>
        <v>Evening</v>
      </c>
      <c r="R1339" t="str">
        <f>IFERROR(IF(H1339="conversion",VLOOKUP($A$2:$A$2367,Retargeting!$A$2:$B$1703,2,FALSE),""),"No")</f>
        <v/>
      </c>
      <c r="S1339" t="str">
        <f>IFERROR(IF(H1339="conversion",VLOOKUP($A$2:$A$2367,Prospecting!$A$2:$B$427,2,FALSE),""),"No")</f>
        <v/>
      </c>
    </row>
    <row r="1340" spans="1:19" x14ac:dyDescent="0.2">
      <c r="A1340">
        <v>129</v>
      </c>
      <c r="B1340" s="1">
        <v>43466.714583333334</v>
      </c>
      <c r="C1340" s="7">
        <f t="shared" si="100"/>
        <v>3</v>
      </c>
      <c r="D1340" s="1" t="str">
        <f>VLOOKUP($C$2:$C$2367,Weekday!$A$1:$B$8,2,FALSE)</f>
        <v>Tuesday</v>
      </c>
      <c r="E1340" t="s">
        <v>351</v>
      </c>
      <c r="F1340" t="s">
        <v>346</v>
      </c>
      <c r="G1340" t="s">
        <v>8</v>
      </c>
      <c r="H1340" t="s">
        <v>9</v>
      </c>
      <c r="I1340" t="s">
        <v>30</v>
      </c>
      <c r="J1340" t="s">
        <v>16</v>
      </c>
      <c r="K1340" t="s">
        <v>17</v>
      </c>
      <c r="L1340" t="s">
        <v>18</v>
      </c>
      <c r="M1340" s="13" t="str">
        <f>VLOOKUP($L$2:$L$2367,Agenumeric!$A$1:$B$6,2,FALSE)</f>
        <v>45_54</v>
      </c>
      <c r="N1340" s="13" t="str">
        <f t="shared" si="101"/>
        <v>yes</v>
      </c>
      <c r="O1340" s="13" t="str">
        <f t="shared" si="102"/>
        <v>Weekday</v>
      </c>
      <c r="P1340" s="13">
        <f t="shared" si="103"/>
        <v>17</v>
      </c>
      <c r="Q1340" s="13" t="str">
        <f t="shared" si="104"/>
        <v>Evening</v>
      </c>
      <c r="R1340" t="str">
        <f>IFERROR(IF(H1340="conversion",VLOOKUP($A$2:$A$2367,Retargeting!$A$2:$B$1703,2,FALSE),""),"No")</f>
        <v/>
      </c>
      <c r="S1340" t="str">
        <f>IFERROR(IF(H1340="conversion",VLOOKUP($A$2:$A$2367,Prospecting!$A$2:$B$427,2,FALSE),""),"No")</f>
        <v/>
      </c>
    </row>
    <row r="1341" spans="1:19" x14ac:dyDescent="0.2">
      <c r="A1341">
        <v>129</v>
      </c>
      <c r="B1341" s="1">
        <v>43467.929166666669</v>
      </c>
      <c r="C1341" s="7">
        <f t="shared" si="100"/>
        <v>4</v>
      </c>
      <c r="D1341" s="1" t="str">
        <f>VLOOKUP($C$2:$C$2367,Weekday!$A$1:$B$8,2,FALSE)</f>
        <v>Wednesday</v>
      </c>
      <c r="E1341" t="s">
        <v>351</v>
      </c>
      <c r="F1341" t="s">
        <v>346</v>
      </c>
      <c r="G1341" t="s">
        <v>8</v>
      </c>
      <c r="H1341" t="s">
        <v>9</v>
      </c>
      <c r="I1341" t="s">
        <v>77</v>
      </c>
      <c r="J1341" t="s">
        <v>16</v>
      </c>
      <c r="K1341" t="s">
        <v>17</v>
      </c>
      <c r="L1341" t="s">
        <v>18</v>
      </c>
      <c r="M1341" s="13" t="str">
        <f>VLOOKUP($L$2:$L$2367,Agenumeric!$A$1:$B$6,2,FALSE)</f>
        <v>45_54</v>
      </c>
      <c r="N1341" s="13">
        <f t="shared" si="101"/>
        <v>0</v>
      </c>
      <c r="O1341" s="13" t="str">
        <f t="shared" si="102"/>
        <v>Weekday</v>
      </c>
      <c r="P1341" s="13">
        <f t="shared" si="103"/>
        <v>22</v>
      </c>
      <c r="Q1341" s="13" t="str">
        <f t="shared" si="104"/>
        <v>Evening</v>
      </c>
      <c r="R1341" t="str">
        <f>IFERROR(IF(H1341="conversion",VLOOKUP($A$2:$A$2367,Retargeting!$A$2:$B$1703,2,FALSE),""),"No")</f>
        <v/>
      </c>
      <c r="S1341" t="str">
        <f>IFERROR(IF(H1341="conversion",VLOOKUP($A$2:$A$2367,Prospecting!$A$2:$B$427,2,FALSE),""),"No")</f>
        <v/>
      </c>
    </row>
    <row r="1342" spans="1:19" x14ac:dyDescent="0.2">
      <c r="A1342">
        <v>129</v>
      </c>
      <c r="B1342" s="1">
        <v>43466.71597222222</v>
      </c>
      <c r="C1342" s="7">
        <f t="shared" si="100"/>
        <v>3</v>
      </c>
      <c r="D1342" s="1" t="str">
        <f>VLOOKUP($C$2:$C$2367,Weekday!$A$1:$B$8,2,FALSE)</f>
        <v>Tuesday</v>
      </c>
      <c r="E1342" t="s">
        <v>351</v>
      </c>
      <c r="F1342" t="s">
        <v>346</v>
      </c>
      <c r="G1342" t="s">
        <v>8</v>
      </c>
      <c r="H1342" t="s">
        <v>9</v>
      </c>
      <c r="I1342" t="s">
        <v>30</v>
      </c>
      <c r="J1342" t="s">
        <v>16</v>
      </c>
      <c r="K1342" t="s">
        <v>17</v>
      </c>
      <c r="L1342" t="s">
        <v>18</v>
      </c>
      <c r="M1342" s="13" t="str">
        <f>VLOOKUP($L$2:$L$2367,Agenumeric!$A$1:$B$6,2,FALSE)</f>
        <v>45_54</v>
      </c>
      <c r="N1342" s="13" t="str">
        <f t="shared" si="101"/>
        <v>yes</v>
      </c>
      <c r="O1342" s="13" t="str">
        <f t="shared" si="102"/>
        <v>Weekday</v>
      </c>
      <c r="P1342" s="13">
        <f t="shared" si="103"/>
        <v>17</v>
      </c>
      <c r="Q1342" s="13" t="str">
        <f t="shared" si="104"/>
        <v>Evening</v>
      </c>
      <c r="R1342" t="str">
        <f>IFERROR(IF(H1342="conversion",VLOOKUP($A$2:$A$2367,Retargeting!$A$2:$B$1703,2,FALSE),""),"No")</f>
        <v/>
      </c>
      <c r="S1342" t="str">
        <f>IFERROR(IF(H1342="conversion",VLOOKUP($A$2:$A$2367,Prospecting!$A$2:$B$427,2,FALSE),""),"No")</f>
        <v/>
      </c>
    </row>
    <row r="1343" spans="1:19" x14ac:dyDescent="0.2">
      <c r="A1343">
        <v>129</v>
      </c>
      <c r="B1343" s="1">
        <v>43466.719444444447</v>
      </c>
      <c r="C1343" s="7">
        <f t="shared" si="100"/>
        <v>3</v>
      </c>
      <c r="D1343" s="1" t="str">
        <f>VLOOKUP($C$2:$C$2367,Weekday!$A$1:$B$8,2,FALSE)</f>
        <v>Tuesday</v>
      </c>
      <c r="E1343" t="s">
        <v>351</v>
      </c>
      <c r="F1343" t="s">
        <v>346</v>
      </c>
      <c r="G1343" t="s">
        <v>8</v>
      </c>
      <c r="H1343" t="s">
        <v>9</v>
      </c>
      <c r="I1343" t="s">
        <v>30</v>
      </c>
      <c r="J1343" t="s">
        <v>16</v>
      </c>
      <c r="K1343" t="s">
        <v>17</v>
      </c>
      <c r="L1343" t="s">
        <v>18</v>
      </c>
      <c r="M1343" s="13" t="str">
        <f>VLOOKUP($L$2:$L$2367,Agenumeric!$A$1:$B$6,2,FALSE)</f>
        <v>45_54</v>
      </c>
      <c r="N1343" s="13" t="str">
        <f t="shared" si="101"/>
        <v>yes</v>
      </c>
      <c r="O1343" s="13" t="str">
        <f t="shared" si="102"/>
        <v>Weekday</v>
      </c>
      <c r="P1343" s="13">
        <f t="shared" si="103"/>
        <v>17</v>
      </c>
      <c r="Q1343" s="13" t="str">
        <f t="shared" si="104"/>
        <v>Evening</v>
      </c>
      <c r="R1343" t="str">
        <f>IFERROR(IF(H1343="conversion",VLOOKUP($A$2:$A$2367,Retargeting!$A$2:$B$1703,2,FALSE),""),"No")</f>
        <v/>
      </c>
      <c r="S1343" t="str">
        <f>IFERROR(IF(H1343="conversion",VLOOKUP($A$2:$A$2367,Prospecting!$A$2:$B$427,2,FALSE),""),"No")</f>
        <v/>
      </c>
    </row>
    <row r="1344" spans="1:19" x14ac:dyDescent="0.2">
      <c r="A1344">
        <v>129</v>
      </c>
      <c r="B1344" s="1">
        <v>43467.898611111108</v>
      </c>
      <c r="C1344" s="7">
        <f t="shared" si="100"/>
        <v>4</v>
      </c>
      <c r="D1344" s="1" t="str">
        <f>VLOOKUP($C$2:$C$2367,Weekday!$A$1:$B$8,2,FALSE)</f>
        <v>Wednesday</v>
      </c>
      <c r="E1344" t="s">
        <v>351</v>
      </c>
      <c r="F1344" t="s">
        <v>346</v>
      </c>
      <c r="G1344" t="s">
        <v>8</v>
      </c>
      <c r="H1344" t="s">
        <v>9</v>
      </c>
      <c r="I1344" t="s">
        <v>47</v>
      </c>
      <c r="J1344" t="s">
        <v>16</v>
      </c>
      <c r="K1344" t="s">
        <v>17</v>
      </c>
      <c r="L1344" t="s">
        <v>18</v>
      </c>
      <c r="M1344" s="13" t="str">
        <f>VLOOKUP($L$2:$L$2367,Agenumeric!$A$1:$B$6,2,FALSE)</f>
        <v>45_54</v>
      </c>
      <c r="N1344" s="13">
        <f t="shared" si="101"/>
        <v>0</v>
      </c>
      <c r="O1344" s="13" t="str">
        <f t="shared" si="102"/>
        <v>Weekday</v>
      </c>
      <c r="P1344" s="13">
        <f t="shared" si="103"/>
        <v>21</v>
      </c>
      <c r="Q1344" s="13" t="str">
        <f t="shared" si="104"/>
        <v>Evening</v>
      </c>
      <c r="R1344" t="str">
        <f>IFERROR(IF(H1344="conversion",VLOOKUP($A$2:$A$2367,Retargeting!$A$2:$B$1703,2,FALSE),""),"No")</f>
        <v/>
      </c>
      <c r="S1344" t="str">
        <f>IFERROR(IF(H1344="conversion",VLOOKUP($A$2:$A$2367,Prospecting!$A$2:$B$427,2,FALSE),""),"No")</f>
        <v/>
      </c>
    </row>
    <row r="1345" spans="1:19" x14ac:dyDescent="0.2">
      <c r="A1345">
        <v>129</v>
      </c>
      <c r="B1345" s="1">
        <v>43466.84097222222</v>
      </c>
      <c r="C1345" s="7">
        <f t="shared" si="100"/>
        <v>3</v>
      </c>
      <c r="D1345" s="1" t="str">
        <f>VLOOKUP($C$2:$C$2367,Weekday!$A$1:$B$8,2,FALSE)</f>
        <v>Tuesday</v>
      </c>
      <c r="E1345" t="s">
        <v>351</v>
      </c>
      <c r="F1345" t="s">
        <v>346</v>
      </c>
      <c r="G1345" t="s">
        <v>8</v>
      </c>
      <c r="H1345" t="s">
        <v>9</v>
      </c>
      <c r="I1345" t="s">
        <v>30</v>
      </c>
      <c r="J1345" t="s">
        <v>16</v>
      </c>
      <c r="K1345" t="s">
        <v>17</v>
      </c>
      <c r="L1345" t="s">
        <v>18</v>
      </c>
      <c r="M1345" s="13" t="str">
        <f>VLOOKUP($L$2:$L$2367,Agenumeric!$A$1:$B$6,2,FALSE)</f>
        <v>45_54</v>
      </c>
      <c r="N1345" s="13" t="str">
        <f t="shared" si="101"/>
        <v>yes</v>
      </c>
      <c r="O1345" s="13" t="str">
        <f t="shared" si="102"/>
        <v>Weekday</v>
      </c>
      <c r="P1345" s="13">
        <f t="shared" si="103"/>
        <v>20</v>
      </c>
      <c r="Q1345" s="13" t="str">
        <f t="shared" si="104"/>
        <v>Evening</v>
      </c>
      <c r="R1345" t="str">
        <f>IFERROR(IF(H1345="conversion",VLOOKUP($A$2:$A$2367,Retargeting!$A$2:$B$1703,2,FALSE),""),"No")</f>
        <v/>
      </c>
      <c r="S1345" t="str">
        <f>IFERROR(IF(H1345="conversion",VLOOKUP($A$2:$A$2367,Prospecting!$A$2:$B$427,2,FALSE),""),"No")</f>
        <v/>
      </c>
    </row>
    <row r="1346" spans="1:19" x14ac:dyDescent="0.2">
      <c r="A1346">
        <v>129</v>
      </c>
      <c r="B1346" s="1">
        <v>43471.590277777781</v>
      </c>
      <c r="C1346" s="7">
        <f t="shared" si="100"/>
        <v>1</v>
      </c>
      <c r="D1346" s="1" t="str">
        <f>VLOOKUP($C$2:$C$2367,Weekday!$A$1:$B$8,2,FALSE)</f>
        <v>Sunday</v>
      </c>
      <c r="E1346" t="s">
        <v>351</v>
      </c>
      <c r="F1346" t="s">
        <v>346</v>
      </c>
      <c r="G1346" t="s">
        <v>8</v>
      </c>
      <c r="H1346" t="s">
        <v>9</v>
      </c>
      <c r="I1346" t="s">
        <v>137</v>
      </c>
      <c r="J1346" t="s">
        <v>16</v>
      </c>
      <c r="K1346" t="s">
        <v>17</v>
      </c>
      <c r="L1346" t="s">
        <v>18</v>
      </c>
      <c r="M1346" s="13" t="str">
        <f>VLOOKUP($L$2:$L$2367,Agenumeric!$A$1:$B$6,2,FALSE)</f>
        <v>45_54</v>
      </c>
      <c r="N1346" s="13">
        <f t="shared" si="101"/>
        <v>0</v>
      </c>
      <c r="O1346" s="13" t="str">
        <f t="shared" si="102"/>
        <v>Weekend</v>
      </c>
      <c r="P1346" s="13">
        <f t="shared" si="103"/>
        <v>14</v>
      </c>
      <c r="Q1346" s="13" t="str">
        <f t="shared" si="104"/>
        <v>Afternoon</v>
      </c>
      <c r="R1346" t="str">
        <f>IFERROR(IF(H1346="conversion",VLOOKUP($A$2:$A$2367,Retargeting!$A$2:$B$1703,2,FALSE),""),"No")</f>
        <v/>
      </c>
      <c r="S1346" t="str">
        <f>IFERROR(IF(H1346="conversion",VLOOKUP($A$2:$A$2367,Prospecting!$A$2:$B$427,2,FALSE),""),"No")</f>
        <v/>
      </c>
    </row>
    <row r="1347" spans="1:19" x14ac:dyDescent="0.2">
      <c r="A1347">
        <v>129</v>
      </c>
      <c r="B1347" s="1">
        <v>43467.942361111112</v>
      </c>
      <c r="C1347" s="7">
        <f t="shared" ref="C1347:C1410" si="105">WEEKDAY(B1347)</f>
        <v>4</v>
      </c>
      <c r="D1347" s="1" t="str">
        <f>VLOOKUP($C$2:$C$2367,Weekday!$A$1:$B$8,2,FALSE)</f>
        <v>Wednesday</v>
      </c>
      <c r="E1347" t="s">
        <v>351</v>
      </c>
      <c r="F1347" t="s">
        <v>346</v>
      </c>
      <c r="G1347" t="s">
        <v>8</v>
      </c>
      <c r="H1347" t="s">
        <v>9</v>
      </c>
      <c r="I1347" t="s">
        <v>28</v>
      </c>
      <c r="J1347" t="s">
        <v>16</v>
      </c>
      <c r="K1347" t="s">
        <v>17</v>
      </c>
      <c r="L1347" t="s">
        <v>18</v>
      </c>
      <c r="M1347" s="13" t="str">
        <f>VLOOKUP($L$2:$L$2367,Agenumeric!$A$1:$B$6,2,FALSE)</f>
        <v>45_54</v>
      </c>
      <c r="N1347" s="13">
        <f t="shared" ref="N1347:N1410" si="106">IF(I1347="daft.ie","yes",0)</f>
        <v>0</v>
      </c>
      <c r="O1347" s="13" t="str">
        <f t="shared" ref="O1347:O1410" si="107">IF(OR(D1347="Saturday",D1347="Sunday"),"Weekend","Weekday")</f>
        <v>Weekday</v>
      </c>
      <c r="P1347" s="13">
        <f t="shared" ref="P1347:P1410" si="108">HOUR(B1347)</f>
        <v>22</v>
      </c>
      <c r="Q1347" s="13" t="str">
        <f t="shared" ref="Q1347:Q1410" si="109">IF(AND(P1347&gt;=6,P1347&lt;=11),"Morning",IF(AND(P1347&gt;=12,P1347&lt;=16),"Afternoon","Evening"))</f>
        <v>Evening</v>
      </c>
      <c r="R1347" t="str">
        <f>IFERROR(IF(H1347="conversion",VLOOKUP($A$2:$A$2367,Retargeting!$A$2:$B$1703,2,FALSE),""),"No")</f>
        <v/>
      </c>
      <c r="S1347" t="str">
        <f>IFERROR(IF(H1347="conversion",VLOOKUP($A$2:$A$2367,Prospecting!$A$2:$B$427,2,FALSE),""),"No")</f>
        <v/>
      </c>
    </row>
    <row r="1348" spans="1:19" x14ac:dyDescent="0.2">
      <c r="A1348">
        <v>129</v>
      </c>
      <c r="B1348" s="1">
        <v>43466.67083333333</v>
      </c>
      <c r="C1348" s="7">
        <f t="shared" si="105"/>
        <v>3</v>
      </c>
      <c r="D1348" s="1" t="str">
        <f>VLOOKUP($C$2:$C$2367,Weekday!$A$1:$B$8,2,FALSE)</f>
        <v>Tuesday</v>
      </c>
      <c r="E1348" t="s">
        <v>351</v>
      </c>
      <c r="F1348" t="s">
        <v>346</v>
      </c>
      <c r="G1348" t="s">
        <v>8</v>
      </c>
      <c r="H1348" t="s">
        <v>9</v>
      </c>
      <c r="I1348" t="s">
        <v>30</v>
      </c>
      <c r="J1348" t="s">
        <v>16</v>
      </c>
      <c r="K1348" t="s">
        <v>17</v>
      </c>
      <c r="L1348" t="s">
        <v>18</v>
      </c>
      <c r="M1348" s="13" t="str">
        <f>VLOOKUP($L$2:$L$2367,Agenumeric!$A$1:$B$6,2,FALSE)</f>
        <v>45_54</v>
      </c>
      <c r="N1348" s="13" t="str">
        <f t="shared" si="106"/>
        <v>yes</v>
      </c>
      <c r="O1348" s="13" t="str">
        <f t="shared" si="107"/>
        <v>Weekday</v>
      </c>
      <c r="P1348" s="13">
        <f t="shared" si="108"/>
        <v>16</v>
      </c>
      <c r="Q1348" s="13" t="str">
        <f t="shared" si="109"/>
        <v>Afternoon</v>
      </c>
      <c r="R1348" t="str">
        <f>IFERROR(IF(H1348="conversion",VLOOKUP($A$2:$A$2367,Retargeting!$A$2:$B$1703,2,FALSE),""),"No")</f>
        <v/>
      </c>
      <c r="S1348" t="str">
        <f>IFERROR(IF(H1348="conversion",VLOOKUP($A$2:$A$2367,Prospecting!$A$2:$B$427,2,FALSE),""),"No")</f>
        <v/>
      </c>
    </row>
    <row r="1349" spans="1:19" x14ac:dyDescent="0.2">
      <c r="A1349">
        <v>129</v>
      </c>
      <c r="B1349" s="1">
        <v>43467.929861111108</v>
      </c>
      <c r="C1349" s="7">
        <f t="shared" si="105"/>
        <v>4</v>
      </c>
      <c r="D1349" s="1" t="str">
        <f>VLOOKUP($C$2:$C$2367,Weekday!$A$1:$B$8,2,FALSE)</f>
        <v>Wednesday</v>
      </c>
      <c r="E1349" t="s">
        <v>351</v>
      </c>
      <c r="F1349" t="s">
        <v>346</v>
      </c>
      <c r="G1349" t="s">
        <v>8</v>
      </c>
      <c r="H1349" t="s">
        <v>9</v>
      </c>
      <c r="I1349" t="s">
        <v>77</v>
      </c>
      <c r="J1349" t="s">
        <v>16</v>
      </c>
      <c r="K1349" t="s">
        <v>17</v>
      </c>
      <c r="L1349" t="s">
        <v>18</v>
      </c>
      <c r="M1349" s="13" t="str">
        <f>VLOOKUP($L$2:$L$2367,Agenumeric!$A$1:$B$6,2,FALSE)</f>
        <v>45_54</v>
      </c>
      <c r="N1349" s="13">
        <f t="shared" si="106"/>
        <v>0</v>
      </c>
      <c r="O1349" s="13" t="str">
        <f t="shared" si="107"/>
        <v>Weekday</v>
      </c>
      <c r="P1349" s="13">
        <f t="shared" si="108"/>
        <v>22</v>
      </c>
      <c r="Q1349" s="13" t="str">
        <f t="shared" si="109"/>
        <v>Evening</v>
      </c>
      <c r="R1349" t="str">
        <f>IFERROR(IF(H1349="conversion",VLOOKUP($A$2:$A$2367,Retargeting!$A$2:$B$1703,2,FALSE),""),"No")</f>
        <v/>
      </c>
      <c r="S1349" t="str">
        <f>IFERROR(IF(H1349="conversion",VLOOKUP($A$2:$A$2367,Prospecting!$A$2:$B$427,2,FALSE),""),"No")</f>
        <v/>
      </c>
    </row>
    <row r="1350" spans="1:19" x14ac:dyDescent="0.2">
      <c r="A1350">
        <v>129</v>
      </c>
      <c r="B1350" s="1">
        <v>43466.675694444442</v>
      </c>
      <c r="C1350" s="7">
        <f t="shared" si="105"/>
        <v>3</v>
      </c>
      <c r="D1350" s="1" t="str">
        <f>VLOOKUP($C$2:$C$2367,Weekday!$A$1:$B$8,2,FALSE)</f>
        <v>Tuesday</v>
      </c>
      <c r="E1350" t="s">
        <v>351</v>
      </c>
      <c r="F1350" t="s">
        <v>346</v>
      </c>
      <c r="G1350" t="s">
        <v>8</v>
      </c>
      <c r="H1350" t="s">
        <v>9</v>
      </c>
      <c r="I1350" t="s">
        <v>30</v>
      </c>
      <c r="J1350" t="s">
        <v>16</v>
      </c>
      <c r="K1350" t="s">
        <v>17</v>
      </c>
      <c r="L1350" t="s">
        <v>18</v>
      </c>
      <c r="M1350" s="13" t="str">
        <f>VLOOKUP($L$2:$L$2367,Agenumeric!$A$1:$B$6,2,FALSE)</f>
        <v>45_54</v>
      </c>
      <c r="N1350" s="13" t="str">
        <f t="shared" si="106"/>
        <v>yes</v>
      </c>
      <c r="O1350" s="13" t="str">
        <f t="shared" si="107"/>
        <v>Weekday</v>
      </c>
      <c r="P1350" s="13">
        <f t="shared" si="108"/>
        <v>16</v>
      </c>
      <c r="Q1350" s="13" t="str">
        <f t="shared" si="109"/>
        <v>Afternoon</v>
      </c>
      <c r="R1350" t="str">
        <f>IFERROR(IF(H1350="conversion",VLOOKUP($A$2:$A$2367,Retargeting!$A$2:$B$1703,2,FALSE),""),"No")</f>
        <v/>
      </c>
      <c r="S1350" t="str">
        <f>IFERROR(IF(H1350="conversion",VLOOKUP($A$2:$A$2367,Prospecting!$A$2:$B$427,2,FALSE),""),"No")</f>
        <v/>
      </c>
    </row>
    <row r="1351" spans="1:19" x14ac:dyDescent="0.2">
      <c r="A1351">
        <v>129</v>
      </c>
      <c r="B1351" s="1">
        <v>43467.929166666669</v>
      </c>
      <c r="C1351" s="7">
        <f t="shared" si="105"/>
        <v>4</v>
      </c>
      <c r="D1351" s="1" t="str">
        <f>VLOOKUP($C$2:$C$2367,Weekday!$A$1:$B$8,2,FALSE)</f>
        <v>Wednesday</v>
      </c>
      <c r="E1351" t="s">
        <v>351</v>
      </c>
      <c r="F1351" t="s">
        <v>346</v>
      </c>
      <c r="G1351" t="s">
        <v>8</v>
      </c>
      <c r="H1351" t="s">
        <v>9</v>
      </c>
      <c r="I1351" t="s">
        <v>77</v>
      </c>
      <c r="J1351" t="s">
        <v>16</v>
      </c>
      <c r="K1351" t="s">
        <v>17</v>
      </c>
      <c r="L1351" t="s">
        <v>18</v>
      </c>
      <c r="M1351" s="13" t="str">
        <f>VLOOKUP($L$2:$L$2367,Agenumeric!$A$1:$B$6,2,FALSE)</f>
        <v>45_54</v>
      </c>
      <c r="N1351" s="13">
        <f t="shared" si="106"/>
        <v>0</v>
      </c>
      <c r="O1351" s="13" t="str">
        <f t="shared" si="107"/>
        <v>Weekday</v>
      </c>
      <c r="P1351" s="13">
        <f t="shared" si="108"/>
        <v>22</v>
      </c>
      <c r="Q1351" s="13" t="str">
        <f t="shared" si="109"/>
        <v>Evening</v>
      </c>
      <c r="R1351" t="str">
        <f>IFERROR(IF(H1351="conversion",VLOOKUP($A$2:$A$2367,Retargeting!$A$2:$B$1703,2,FALSE),""),"No")</f>
        <v/>
      </c>
      <c r="S1351" t="str">
        <f>IFERROR(IF(H1351="conversion",VLOOKUP($A$2:$A$2367,Prospecting!$A$2:$B$427,2,FALSE),""),"No")</f>
        <v/>
      </c>
    </row>
    <row r="1352" spans="1:19" x14ac:dyDescent="0.2">
      <c r="A1352">
        <v>129</v>
      </c>
      <c r="B1352" s="1">
        <v>43478.664583333331</v>
      </c>
      <c r="C1352" s="7">
        <f t="shared" si="105"/>
        <v>1</v>
      </c>
      <c r="D1352" s="1" t="str">
        <f>VLOOKUP($C$2:$C$2367,Weekday!$A$1:$B$8,2,FALSE)</f>
        <v>Sunday</v>
      </c>
      <c r="E1352" t="s">
        <v>351</v>
      </c>
      <c r="F1352" t="s">
        <v>346</v>
      </c>
      <c r="G1352" t="s">
        <v>8</v>
      </c>
      <c r="H1352" t="s">
        <v>9</v>
      </c>
      <c r="I1352" t="s">
        <v>30</v>
      </c>
      <c r="J1352" t="s">
        <v>16</v>
      </c>
      <c r="K1352" t="s">
        <v>17</v>
      </c>
      <c r="L1352" t="s">
        <v>18</v>
      </c>
      <c r="M1352" s="13" t="str">
        <f>VLOOKUP($L$2:$L$2367,Agenumeric!$A$1:$B$6,2,FALSE)</f>
        <v>45_54</v>
      </c>
      <c r="N1352" s="13" t="str">
        <f t="shared" si="106"/>
        <v>yes</v>
      </c>
      <c r="O1352" s="13" t="str">
        <f t="shared" si="107"/>
        <v>Weekend</v>
      </c>
      <c r="P1352" s="13">
        <f t="shared" si="108"/>
        <v>15</v>
      </c>
      <c r="Q1352" s="13" t="str">
        <f t="shared" si="109"/>
        <v>Afternoon</v>
      </c>
      <c r="R1352" t="str">
        <f>IFERROR(IF(H1352="conversion",VLOOKUP($A$2:$A$2367,Retargeting!$A$2:$B$1703,2,FALSE),""),"No")</f>
        <v/>
      </c>
      <c r="S1352" t="str">
        <f>IFERROR(IF(H1352="conversion",VLOOKUP($A$2:$A$2367,Prospecting!$A$2:$B$427,2,FALSE),""),"No")</f>
        <v/>
      </c>
    </row>
    <row r="1353" spans="1:19" x14ac:dyDescent="0.2">
      <c r="A1353">
        <v>129</v>
      </c>
      <c r="B1353" s="1">
        <v>43466.673611111109</v>
      </c>
      <c r="C1353" s="7">
        <f t="shared" si="105"/>
        <v>3</v>
      </c>
      <c r="D1353" s="1" t="str">
        <f>VLOOKUP($C$2:$C$2367,Weekday!$A$1:$B$8,2,FALSE)</f>
        <v>Tuesday</v>
      </c>
      <c r="E1353" t="s">
        <v>351</v>
      </c>
      <c r="F1353" t="s">
        <v>346</v>
      </c>
      <c r="G1353" t="s">
        <v>8</v>
      </c>
      <c r="H1353" t="s">
        <v>9</v>
      </c>
      <c r="I1353" t="s">
        <v>30</v>
      </c>
      <c r="J1353" t="s">
        <v>16</v>
      </c>
      <c r="K1353" t="s">
        <v>17</v>
      </c>
      <c r="L1353" t="s">
        <v>18</v>
      </c>
      <c r="M1353" s="13" t="str">
        <f>VLOOKUP($L$2:$L$2367,Agenumeric!$A$1:$B$6,2,FALSE)</f>
        <v>45_54</v>
      </c>
      <c r="N1353" s="13" t="str">
        <f t="shared" si="106"/>
        <v>yes</v>
      </c>
      <c r="O1353" s="13" t="str">
        <f t="shared" si="107"/>
        <v>Weekday</v>
      </c>
      <c r="P1353" s="13">
        <f t="shared" si="108"/>
        <v>16</v>
      </c>
      <c r="Q1353" s="13" t="str">
        <f t="shared" si="109"/>
        <v>Afternoon</v>
      </c>
      <c r="R1353" t="str">
        <f>IFERROR(IF(H1353="conversion",VLOOKUP($A$2:$A$2367,Retargeting!$A$2:$B$1703,2,FALSE),""),"No")</f>
        <v/>
      </c>
      <c r="S1353" t="str">
        <f>IFERROR(IF(H1353="conversion",VLOOKUP($A$2:$A$2367,Prospecting!$A$2:$B$427,2,FALSE),""),"No")</f>
        <v/>
      </c>
    </row>
    <row r="1354" spans="1:19" x14ac:dyDescent="0.2">
      <c r="A1354">
        <v>129</v>
      </c>
      <c r="B1354" s="1">
        <v>43467.929861111108</v>
      </c>
      <c r="C1354" s="7">
        <f t="shared" si="105"/>
        <v>4</v>
      </c>
      <c r="D1354" s="1" t="str">
        <f>VLOOKUP($C$2:$C$2367,Weekday!$A$1:$B$8,2,FALSE)</f>
        <v>Wednesday</v>
      </c>
      <c r="E1354" t="s">
        <v>351</v>
      </c>
      <c r="F1354" t="s">
        <v>346</v>
      </c>
      <c r="G1354" t="s">
        <v>8</v>
      </c>
      <c r="H1354" t="s">
        <v>9</v>
      </c>
      <c r="I1354" t="s">
        <v>77</v>
      </c>
      <c r="J1354" t="s">
        <v>16</v>
      </c>
      <c r="K1354" t="s">
        <v>17</v>
      </c>
      <c r="L1354" t="s">
        <v>18</v>
      </c>
      <c r="M1354" s="13" t="str">
        <f>VLOOKUP($L$2:$L$2367,Agenumeric!$A$1:$B$6,2,FALSE)</f>
        <v>45_54</v>
      </c>
      <c r="N1354" s="13">
        <f t="shared" si="106"/>
        <v>0</v>
      </c>
      <c r="O1354" s="13" t="str">
        <f t="shared" si="107"/>
        <v>Weekday</v>
      </c>
      <c r="P1354" s="13">
        <f t="shared" si="108"/>
        <v>22</v>
      </c>
      <c r="Q1354" s="13" t="str">
        <f t="shared" si="109"/>
        <v>Evening</v>
      </c>
      <c r="R1354" t="str">
        <f>IFERROR(IF(H1354="conversion",VLOOKUP($A$2:$A$2367,Retargeting!$A$2:$B$1703,2,FALSE),""),"No")</f>
        <v/>
      </c>
      <c r="S1354" t="str">
        <f>IFERROR(IF(H1354="conversion",VLOOKUP($A$2:$A$2367,Prospecting!$A$2:$B$427,2,FALSE),""),"No")</f>
        <v/>
      </c>
    </row>
    <row r="1355" spans="1:19" x14ac:dyDescent="0.2">
      <c r="A1355">
        <v>129</v>
      </c>
      <c r="B1355" s="1">
        <v>43466.676388888889</v>
      </c>
      <c r="C1355" s="7">
        <f t="shared" si="105"/>
        <v>3</v>
      </c>
      <c r="D1355" s="1" t="str">
        <f>VLOOKUP($C$2:$C$2367,Weekday!$A$1:$B$8,2,FALSE)</f>
        <v>Tuesday</v>
      </c>
      <c r="E1355" t="s">
        <v>351</v>
      </c>
      <c r="F1355" t="s">
        <v>346</v>
      </c>
      <c r="G1355" t="s">
        <v>8</v>
      </c>
      <c r="H1355" t="s">
        <v>9</v>
      </c>
      <c r="I1355" t="s">
        <v>30</v>
      </c>
      <c r="J1355" t="s">
        <v>16</v>
      </c>
      <c r="K1355" t="s">
        <v>17</v>
      </c>
      <c r="L1355" t="s">
        <v>18</v>
      </c>
      <c r="M1355" s="13" t="str">
        <f>VLOOKUP($L$2:$L$2367,Agenumeric!$A$1:$B$6,2,FALSE)</f>
        <v>45_54</v>
      </c>
      <c r="N1355" s="13" t="str">
        <f t="shared" si="106"/>
        <v>yes</v>
      </c>
      <c r="O1355" s="13" t="str">
        <f t="shared" si="107"/>
        <v>Weekday</v>
      </c>
      <c r="P1355" s="13">
        <f t="shared" si="108"/>
        <v>16</v>
      </c>
      <c r="Q1355" s="13" t="str">
        <f t="shared" si="109"/>
        <v>Afternoon</v>
      </c>
      <c r="R1355" t="str">
        <f>IFERROR(IF(H1355="conversion",VLOOKUP($A$2:$A$2367,Retargeting!$A$2:$B$1703,2,FALSE),""),"No")</f>
        <v/>
      </c>
      <c r="S1355" t="str">
        <f>IFERROR(IF(H1355="conversion",VLOOKUP($A$2:$A$2367,Prospecting!$A$2:$B$427,2,FALSE),""),"No")</f>
        <v/>
      </c>
    </row>
    <row r="1356" spans="1:19" x14ac:dyDescent="0.2">
      <c r="A1356">
        <v>129</v>
      </c>
      <c r="B1356" s="1">
        <v>43467.929861111108</v>
      </c>
      <c r="C1356" s="7">
        <f t="shared" si="105"/>
        <v>4</v>
      </c>
      <c r="D1356" s="1" t="str">
        <f>VLOOKUP($C$2:$C$2367,Weekday!$A$1:$B$8,2,FALSE)</f>
        <v>Wednesday</v>
      </c>
      <c r="E1356" t="s">
        <v>351</v>
      </c>
      <c r="F1356" t="s">
        <v>346</v>
      </c>
      <c r="G1356" t="s">
        <v>8</v>
      </c>
      <c r="H1356" t="s">
        <v>9</v>
      </c>
      <c r="I1356" t="s">
        <v>77</v>
      </c>
      <c r="J1356" t="s">
        <v>16</v>
      </c>
      <c r="K1356" t="s">
        <v>17</v>
      </c>
      <c r="L1356" t="s">
        <v>18</v>
      </c>
      <c r="M1356" s="13" t="str">
        <f>VLOOKUP($L$2:$L$2367,Agenumeric!$A$1:$B$6,2,FALSE)</f>
        <v>45_54</v>
      </c>
      <c r="N1356" s="13">
        <f t="shared" si="106"/>
        <v>0</v>
      </c>
      <c r="O1356" s="13" t="str">
        <f t="shared" si="107"/>
        <v>Weekday</v>
      </c>
      <c r="P1356" s="13">
        <f t="shared" si="108"/>
        <v>22</v>
      </c>
      <c r="Q1356" s="13" t="str">
        <f t="shared" si="109"/>
        <v>Evening</v>
      </c>
      <c r="R1356" t="str">
        <f>IFERROR(IF(H1356="conversion",VLOOKUP($A$2:$A$2367,Retargeting!$A$2:$B$1703,2,FALSE),""),"No")</f>
        <v/>
      </c>
      <c r="S1356" t="str">
        <f>IFERROR(IF(H1356="conversion",VLOOKUP($A$2:$A$2367,Prospecting!$A$2:$B$427,2,FALSE),""),"No")</f>
        <v/>
      </c>
    </row>
    <row r="1357" spans="1:19" x14ac:dyDescent="0.2">
      <c r="A1357">
        <v>129</v>
      </c>
      <c r="B1357" s="1">
        <v>43467.929166666669</v>
      </c>
      <c r="C1357" s="7">
        <f t="shared" si="105"/>
        <v>4</v>
      </c>
      <c r="D1357" s="1" t="str">
        <f>VLOOKUP($C$2:$C$2367,Weekday!$A$1:$B$8,2,FALSE)</f>
        <v>Wednesday</v>
      </c>
      <c r="E1357" t="s">
        <v>351</v>
      </c>
      <c r="F1357" t="s">
        <v>346</v>
      </c>
      <c r="G1357" t="s">
        <v>8</v>
      </c>
      <c r="H1357" t="s">
        <v>9</v>
      </c>
      <c r="I1357" t="s">
        <v>77</v>
      </c>
      <c r="J1357" t="s">
        <v>16</v>
      </c>
      <c r="K1357" t="s">
        <v>17</v>
      </c>
      <c r="L1357" t="s">
        <v>18</v>
      </c>
      <c r="M1357" s="13" t="str">
        <f>VLOOKUP($L$2:$L$2367,Agenumeric!$A$1:$B$6,2,FALSE)</f>
        <v>45_54</v>
      </c>
      <c r="N1357" s="13">
        <f t="shared" si="106"/>
        <v>0</v>
      </c>
      <c r="O1357" s="13" t="str">
        <f t="shared" si="107"/>
        <v>Weekday</v>
      </c>
      <c r="P1357" s="13">
        <f t="shared" si="108"/>
        <v>22</v>
      </c>
      <c r="Q1357" s="13" t="str">
        <f t="shared" si="109"/>
        <v>Evening</v>
      </c>
      <c r="R1357" t="str">
        <f>IFERROR(IF(H1357="conversion",VLOOKUP($A$2:$A$2367,Retargeting!$A$2:$B$1703,2,FALSE),""),"No")</f>
        <v/>
      </c>
      <c r="S1357" t="str">
        <f>IFERROR(IF(H1357="conversion",VLOOKUP($A$2:$A$2367,Prospecting!$A$2:$B$427,2,FALSE),""),"No")</f>
        <v/>
      </c>
    </row>
    <row r="1358" spans="1:19" x14ac:dyDescent="0.2">
      <c r="A1358">
        <v>129</v>
      </c>
      <c r="B1358" s="1">
        <v>43466.677083333336</v>
      </c>
      <c r="C1358" s="7">
        <f t="shared" si="105"/>
        <v>3</v>
      </c>
      <c r="D1358" s="1" t="str">
        <f>VLOOKUP($C$2:$C$2367,Weekday!$A$1:$B$8,2,FALSE)</f>
        <v>Tuesday</v>
      </c>
      <c r="E1358" t="s">
        <v>351</v>
      </c>
      <c r="F1358" t="s">
        <v>346</v>
      </c>
      <c r="G1358" t="s">
        <v>8</v>
      </c>
      <c r="H1358" t="s">
        <v>9</v>
      </c>
      <c r="I1358" t="s">
        <v>30</v>
      </c>
      <c r="J1358" t="s">
        <v>16</v>
      </c>
      <c r="K1358" t="s">
        <v>17</v>
      </c>
      <c r="L1358" t="s">
        <v>18</v>
      </c>
      <c r="M1358" s="13" t="str">
        <f>VLOOKUP($L$2:$L$2367,Agenumeric!$A$1:$B$6,2,FALSE)</f>
        <v>45_54</v>
      </c>
      <c r="N1358" s="13" t="str">
        <f t="shared" si="106"/>
        <v>yes</v>
      </c>
      <c r="O1358" s="13" t="str">
        <f t="shared" si="107"/>
        <v>Weekday</v>
      </c>
      <c r="P1358" s="13">
        <f t="shared" si="108"/>
        <v>16</v>
      </c>
      <c r="Q1358" s="13" t="str">
        <f t="shared" si="109"/>
        <v>Afternoon</v>
      </c>
      <c r="R1358" t="str">
        <f>IFERROR(IF(H1358="conversion",VLOOKUP($A$2:$A$2367,Retargeting!$A$2:$B$1703,2,FALSE),""),"No")</f>
        <v/>
      </c>
      <c r="S1358" t="str">
        <f>IFERROR(IF(H1358="conversion",VLOOKUP($A$2:$A$2367,Prospecting!$A$2:$B$427,2,FALSE),""),"No")</f>
        <v/>
      </c>
    </row>
    <row r="1359" spans="1:19" x14ac:dyDescent="0.2">
      <c r="A1359">
        <v>129</v>
      </c>
      <c r="B1359" s="1">
        <v>43467.929166666669</v>
      </c>
      <c r="C1359" s="7">
        <f t="shared" si="105"/>
        <v>4</v>
      </c>
      <c r="D1359" s="1" t="str">
        <f>VLOOKUP($C$2:$C$2367,Weekday!$A$1:$B$8,2,FALSE)</f>
        <v>Wednesday</v>
      </c>
      <c r="E1359" t="s">
        <v>351</v>
      </c>
      <c r="F1359" t="s">
        <v>346</v>
      </c>
      <c r="G1359" t="s">
        <v>8</v>
      </c>
      <c r="H1359" t="s">
        <v>9</v>
      </c>
      <c r="I1359" t="s">
        <v>77</v>
      </c>
      <c r="J1359" t="s">
        <v>16</v>
      </c>
      <c r="K1359" t="s">
        <v>17</v>
      </c>
      <c r="L1359" t="s">
        <v>18</v>
      </c>
      <c r="M1359" s="13" t="str">
        <f>VLOOKUP($L$2:$L$2367,Agenumeric!$A$1:$B$6,2,FALSE)</f>
        <v>45_54</v>
      </c>
      <c r="N1359" s="13">
        <f t="shared" si="106"/>
        <v>0</v>
      </c>
      <c r="O1359" s="13" t="str">
        <f t="shared" si="107"/>
        <v>Weekday</v>
      </c>
      <c r="P1359" s="13">
        <f t="shared" si="108"/>
        <v>22</v>
      </c>
      <c r="Q1359" s="13" t="str">
        <f t="shared" si="109"/>
        <v>Evening</v>
      </c>
      <c r="R1359" t="str">
        <f>IFERROR(IF(H1359="conversion",VLOOKUP($A$2:$A$2367,Retargeting!$A$2:$B$1703,2,FALSE),""),"No")</f>
        <v/>
      </c>
      <c r="S1359" t="str">
        <f>IFERROR(IF(H1359="conversion",VLOOKUP($A$2:$A$2367,Prospecting!$A$2:$B$427,2,FALSE),""),"No")</f>
        <v/>
      </c>
    </row>
    <row r="1360" spans="1:19" x14ac:dyDescent="0.2">
      <c r="A1360">
        <v>129</v>
      </c>
      <c r="B1360" s="1">
        <v>43466.675694444442</v>
      </c>
      <c r="C1360" s="7">
        <f t="shared" si="105"/>
        <v>3</v>
      </c>
      <c r="D1360" s="1" t="str">
        <f>VLOOKUP($C$2:$C$2367,Weekday!$A$1:$B$8,2,FALSE)</f>
        <v>Tuesday</v>
      </c>
      <c r="E1360" t="s">
        <v>351</v>
      </c>
      <c r="F1360" t="s">
        <v>346</v>
      </c>
      <c r="G1360" t="s">
        <v>8</v>
      </c>
      <c r="H1360" t="s">
        <v>9</v>
      </c>
      <c r="I1360" t="s">
        <v>30</v>
      </c>
      <c r="J1360" t="s">
        <v>16</v>
      </c>
      <c r="K1360" t="s">
        <v>17</v>
      </c>
      <c r="L1360" t="s">
        <v>18</v>
      </c>
      <c r="M1360" s="13" t="str">
        <f>VLOOKUP($L$2:$L$2367,Agenumeric!$A$1:$B$6,2,FALSE)</f>
        <v>45_54</v>
      </c>
      <c r="N1360" s="13" t="str">
        <f t="shared" si="106"/>
        <v>yes</v>
      </c>
      <c r="O1360" s="13" t="str">
        <f t="shared" si="107"/>
        <v>Weekday</v>
      </c>
      <c r="P1360" s="13">
        <f t="shared" si="108"/>
        <v>16</v>
      </c>
      <c r="Q1360" s="13" t="str">
        <f t="shared" si="109"/>
        <v>Afternoon</v>
      </c>
      <c r="R1360" t="str">
        <f>IFERROR(IF(H1360="conversion",VLOOKUP($A$2:$A$2367,Retargeting!$A$2:$B$1703,2,FALSE),""),"No")</f>
        <v/>
      </c>
      <c r="S1360" t="str">
        <f>IFERROR(IF(H1360="conversion",VLOOKUP($A$2:$A$2367,Prospecting!$A$2:$B$427,2,FALSE),""),"No")</f>
        <v/>
      </c>
    </row>
    <row r="1361" spans="1:19" x14ac:dyDescent="0.2">
      <c r="A1361">
        <v>129</v>
      </c>
      <c r="B1361" s="1">
        <v>43471.90625</v>
      </c>
      <c r="C1361" s="7">
        <f t="shared" si="105"/>
        <v>1</v>
      </c>
      <c r="D1361" s="1" t="str">
        <f>VLOOKUP($C$2:$C$2367,Weekday!$A$1:$B$8,2,FALSE)</f>
        <v>Sunday</v>
      </c>
      <c r="E1361" t="s">
        <v>351</v>
      </c>
      <c r="F1361" t="s">
        <v>346</v>
      </c>
      <c r="G1361" t="s">
        <v>8</v>
      </c>
      <c r="H1361" t="s">
        <v>9</v>
      </c>
      <c r="I1361" t="s">
        <v>116</v>
      </c>
      <c r="J1361" t="s">
        <v>16</v>
      </c>
      <c r="K1361" t="s">
        <v>17</v>
      </c>
      <c r="L1361" t="s">
        <v>18</v>
      </c>
      <c r="M1361" s="13" t="str">
        <f>VLOOKUP($L$2:$L$2367,Agenumeric!$A$1:$B$6,2,FALSE)</f>
        <v>45_54</v>
      </c>
      <c r="N1361" s="13">
        <f t="shared" si="106"/>
        <v>0</v>
      </c>
      <c r="O1361" s="13" t="str">
        <f t="shared" si="107"/>
        <v>Weekend</v>
      </c>
      <c r="P1361" s="13">
        <f t="shared" si="108"/>
        <v>21</v>
      </c>
      <c r="Q1361" s="13" t="str">
        <f t="shared" si="109"/>
        <v>Evening</v>
      </c>
      <c r="R1361" t="str">
        <f>IFERROR(IF(H1361="conversion",VLOOKUP($A$2:$A$2367,Retargeting!$A$2:$B$1703,2,FALSE),""),"No")</f>
        <v/>
      </c>
      <c r="S1361" t="str">
        <f>IFERROR(IF(H1361="conversion",VLOOKUP($A$2:$A$2367,Prospecting!$A$2:$B$427,2,FALSE),""),"No")</f>
        <v/>
      </c>
    </row>
    <row r="1362" spans="1:19" x14ac:dyDescent="0.2">
      <c r="A1362">
        <v>129</v>
      </c>
      <c r="B1362" s="1">
        <v>43467.912499999999</v>
      </c>
      <c r="C1362" s="7">
        <f t="shared" si="105"/>
        <v>4</v>
      </c>
      <c r="D1362" s="1" t="str">
        <f>VLOOKUP($C$2:$C$2367,Weekday!$A$1:$B$8,2,FALSE)</f>
        <v>Wednesday</v>
      </c>
      <c r="E1362" t="s">
        <v>351</v>
      </c>
      <c r="F1362" t="s">
        <v>346</v>
      </c>
      <c r="G1362" t="s">
        <v>8</v>
      </c>
      <c r="H1362" t="s">
        <v>9</v>
      </c>
      <c r="I1362" t="s">
        <v>30</v>
      </c>
      <c r="J1362" t="s">
        <v>16</v>
      </c>
      <c r="K1362" t="s">
        <v>17</v>
      </c>
      <c r="L1362" t="s">
        <v>18</v>
      </c>
      <c r="M1362" s="13" t="str">
        <f>VLOOKUP($L$2:$L$2367,Agenumeric!$A$1:$B$6,2,FALSE)</f>
        <v>45_54</v>
      </c>
      <c r="N1362" s="13" t="str">
        <f t="shared" si="106"/>
        <v>yes</v>
      </c>
      <c r="O1362" s="13" t="str">
        <f t="shared" si="107"/>
        <v>Weekday</v>
      </c>
      <c r="P1362" s="13">
        <f t="shared" si="108"/>
        <v>21</v>
      </c>
      <c r="Q1362" s="13" t="str">
        <f t="shared" si="109"/>
        <v>Evening</v>
      </c>
      <c r="R1362" t="str">
        <f>IFERROR(IF(H1362="conversion",VLOOKUP($A$2:$A$2367,Retargeting!$A$2:$B$1703,2,FALSE),""),"No")</f>
        <v/>
      </c>
      <c r="S1362" t="str">
        <f>IFERROR(IF(H1362="conversion",VLOOKUP($A$2:$A$2367,Prospecting!$A$2:$B$427,2,FALSE),""),"No")</f>
        <v/>
      </c>
    </row>
    <row r="1363" spans="1:19" x14ac:dyDescent="0.2">
      <c r="A1363">
        <v>129</v>
      </c>
      <c r="B1363" s="1">
        <v>43466.713194444441</v>
      </c>
      <c r="C1363" s="7">
        <f t="shared" si="105"/>
        <v>3</v>
      </c>
      <c r="D1363" s="1" t="str">
        <f>VLOOKUP($C$2:$C$2367,Weekday!$A$1:$B$8,2,FALSE)</f>
        <v>Tuesday</v>
      </c>
      <c r="E1363" t="s">
        <v>351</v>
      </c>
      <c r="F1363" t="s">
        <v>346</v>
      </c>
      <c r="G1363" t="s">
        <v>8</v>
      </c>
      <c r="H1363" t="s">
        <v>9</v>
      </c>
      <c r="I1363" t="s">
        <v>30</v>
      </c>
      <c r="J1363" t="s">
        <v>16</v>
      </c>
      <c r="K1363" t="s">
        <v>17</v>
      </c>
      <c r="L1363" t="s">
        <v>18</v>
      </c>
      <c r="M1363" s="13" t="str">
        <f>VLOOKUP($L$2:$L$2367,Agenumeric!$A$1:$B$6,2,FALSE)</f>
        <v>45_54</v>
      </c>
      <c r="N1363" s="13" t="str">
        <f t="shared" si="106"/>
        <v>yes</v>
      </c>
      <c r="O1363" s="13" t="str">
        <f t="shared" si="107"/>
        <v>Weekday</v>
      </c>
      <c r="P1363" s="13">
        <f t="shared" si="108"/>
        <v>17</v>
      </c>
      <c r="Q1363" s="13" t="str">
        <f t="shared" si="109"/>
        <v>Evening</v>
      </c>
      <c r="R1363" t="str">
        <f>IFERROR(IF(H1363="conversion",VLOOKUP($A$2:$A$2367,Retargeting!$A$2:$B$1703,2,FALSE),""),"No")</f>
        <v/>
      </c>
      <c r="S1363" t="str">
        <f>IFERROR(IF(H1363="conversion",VLOOKUP($A$2:$A$2367,Prospecting!$A$2:$B$427,2,FALSE),""),"No")</f>
        <v/>
      </c>
    </row>
    <row r="1364" spans="1:19" x14ac:dyDescent="0.2">
      <c r="A1364">
        <v>129</v>
      </c>
      <c r="B1364" s="1">
        <v>43466.677083333336</v>
      </c>
      <c r="C1364" s="7">
        <f t="shared" si="105"/>
        <v>3</v>
      </c>
      <c r="D1364" s="1" t="str">
        <f>VLOOKUP($C$2:$C$2367,Weekday!$A$1:$B$8,2,FALSE)</f>
        <v>Tuesday</v>
      </c>
      <c r="E1364" t="s">
        <v>351</v>
      </c>
      <c r="F1364" t="s">
        <v>346</v>
      </c>
      <c r="G1364" t="s">
        <v>8</v>
      </c>
      <c r="H1364" t="s">
        <v>9</v>
      </c>
      <c r="I1364" t="s">
        <v>30</v>
      </c>
      <c r="J1364" t="s">
        <v>16</v>
      </c>
      <c r="K1364" t="s">
        <v>17</v>
      </c>
      <c r="L1364" t="s">
        <v>18</v>
      </c>
      <c r="M1364" s="13" t="str">
        <f>VLOOKUP($L$2:$L$2367,Agenumeric!$A$1:$B$6,2,FALSE)</f>
        <v>45_54</v>
      </c>
      <c r="N1364" s="13" t="str">
        <f t="shared" si="106"/>
        <v>yes</v>
      </c>
      <c r="O1364" s="13" t="str">
        <f t="shared" si="107"/>
        <v>Weekday</v>
      </c>
      <c r="P1364" s="13">
        <f t="shared" si="108"/>
        <v>16</v>
      </c>
      <c r="Q1364" s="13" t="str">
        <f t="shared" si="109"/>
        <v>Afternoon</v>
      </c>
      <c r="R1364" t="str">
        <f>IFERROR(IF(H1364="conversion",VLOOKUP($A$2:$A$2367,Retargeting!$A$2:$B$1703,2,FALSE),""),"No")</f>
        <v/>
      </c>
      <c r="S1364" t="str">
        <f>IFERROR(IF(H1364="conversion",VLOOKUP($A$2:$A$2367,Prospecting!$A$2:$B$427,2,FALSE),""),"No")</f>
        <v/>
      </c>
    </row>
    <row r="1365" spans="1:19" x14ac:dyDescent="0.2">
      <c r="A1365">
        <v>129</v>
      </c>
      <c r="B1365" s="1">
        <v>43476.759027777778</v>
      </c>
      <c r="C1365" s="7">
        <f t="shared" si="105"/>
        <v>6</v>
      </c>
      <c r="D1365" s="1" t="str">
        <f>VLOOKUP($C$2:$C$2367,Weekday!$A$1:$B$8,2,FALSE)</f>
        <v>Friday</v>
      </c>
      <c r="E1365" t="s">
        <v>351</v>
      </c>
      <c r="F1365" t="s">
        <v>346</v>
      </c>
      <c r="G1365" t="s">
        <v>8</v>
      </c>
      <c r="H1365" t="s">
        <v>9</v>
      </c>
      <c r="I1365" t="s">
        <v>30</v>
      </c>
      <c r="J1365" t="s">
        <v>16</v>
      </c>
      <c r="K1365" t="s">
        <v>17</v>
      </c>
      <c r="L1365" t="s">
        <v>18</v>
      </c>
      <c r="M1365" s="13" t="str">
        <f>VLOOKUP($L$2:$L$2367,Agenumeric!$A$1:$B$6,2,FALSE)</f>
        <v>45_54</v>
      </c>
      <c r="N1365" s="13" t="str">
        <f t="shared" si="106"/>
        <v>yes</v>
      </c>
      <c r="O1365" s="13" t="str">
        <f t="shared" si="107"/>
        <v>Weekday</v>
      </c>
      <c r="P1365" s="13">
        <f t="shared" si="108"/>
        <v>18</v>
      </c>
      <c r="Q1365" s="13" t="str">
        <f t="shared" si="109"/>
        <v>Evening</v>
      </c>
      <c r="R1365" t="str">
        <f>IFERROR(IF(H1365="conversion",VLOOKUP($A$2:$A$2367,Retargeting!$A$2:$B$1703,2,FALSE),""),"No")</f>
        <v/>
      </c>
      <c r="S1365" t="str">
        <f>IFERROR(IF(H1365="conversion",VLOOKUP($A$2:$A$2367,Prospecting!$A$2:$B$427,2,FALSE),""),"No")</f>
        <v/>
      </c>
    </row>
    <row r="1366" spans="1:19" x14ac:dyDescent="0.2">
      <c r="A1366">
        <v>129</v>
      </c>
      <c r="B1366" s="1">
        <v>43466.714583333334</v>
      </c>
      <c r="C1366" s="7">
        <f t="shared" si="105"/>
        <v>3</v>
      </c>
      <c r="D1366" s="1" t="str">
        <f>VLOOKUP($C$2:$C$2367,Weekday!$A$1:$B$8,2,FALSE)</f>
        <v>Tuesday</v>
      </c>
      <c r="E1366" t="s">
        <v>351</v>
      </c>
      <c r="F1366" t="s">
        <v>346</v>
      </c>
      <c r="G1366" t="s">
        <v>8</v>
      </c>
      <c r="H1366" t="s">
        <v>9</v>
      </c>
      <c r="I1366" t="s">
        <v>30</v>
      </c>
      <c r="J1366" t="s">
        <v>16</v>
      </c>
      <c r="K1366" t="s">
        <v>17</v>
      </c>
      <c r="L1366" t="s">
        <v>18</v>
      </c>
      <c r="M1366" s="13" t="str">
        <f>VLOOKUP($L$2:$L$2367,Agenumeric!$A$1:$B$6,2,FALSE)</f>
        <v>45_54</v>
      </c>
      <c r="N1366" s="13" t="str">
        <f t="shared" si="106"/>
        <v>yes</v>
      </c>
      <c r="O1366" s="13" t="str">
        <f t="shared" si="107"/>
        <v>Weekday</v>
      </c>
      <c r="P1366" s="13">
        <f t="shared" si="108"/>
        <v>17</v>
      </c>
      <c r="Q1366" s="13" t="str">
        <f t="shared" si="109"/>
        <v>Evening</v>
      </c>
      <c r="R1366" t="str">
        <f>IFERROR(IF(H1366="conversion",VLOOKUP($A$2:$A$2367,Retargeting!$A$2:$B$1703,2,FALSE),""),"No")</f>
        <v/>
      </c>
      <c r="S1366" t="str">
        <f>IFERROR(IF(H1366="conversion",VLOOKUP($A$2:$A$2367,Prospecting!$A$2:$B$427,2,FALSE),""),"No")</f>
        <v/>
      </c>
    </row>
    <row r="1367" spans="1:19" x14ac:dyDescent="0.2">
      <c r="A1367">
        <v>129</v>
      </c>
      <c r="B1367" s="1">
        <v>43466.725694444445</v>
      </c>
      <c r="C1367" s="7">
        <f t="shared" si="105"/>
        <v>3</v>
      </c>
      <c r="D1367" s="1" t="str">
        <f>VLOOKUP($C$2:$C$2367,Weekday!$A$1:$B$8,2,FALSE)</f>
        <v>Tuesday</v>
      </c>
      <c r="E1367" t="s">
        <v>351</v>
      </c>
      <c r="F1367" t="s">
        <v>346</v>
      </c>
      <c r="G1367" t="s">
        <v>8</v>
      </c>
      <c r="H1367" t="s">
        <v>9</v>
      </c>
      <c r="I1367" t="s">
        <v>30</v>
      </c>
      <c r="J1367" t="s">
        <v>16</v>
      </c>
      <c r="K1367" t="s">
        <v>17</v>
      </c>
      <c r="L1367" t="s">
        <v>18</v>
      </c>
      <c r="M1367" s="13" t="str">
        <f>VLOOKUP($L$2:$L$2367,Agenumeric!$A$1:$B$6,2,FALSE)</f>
        <v>45_54</v>
      </c>
      <c r="N1367" s="13" t="str">
        <f t="shared" si="106"/>
        <v>yes</v>
      </c>
      <c r="O1367" s="13" t="str">
        <f t="shared" si="107"/>
        <v>Weekday</v>
      </c>
      <c r="P1367" s="13">
        <f t="shared" si="108"/>
        <v>17</v>
      </c>
      <c r="Q1367" s="13" t="str">
        <f t="shared" si="109"/>
        <v>Evening</v>
      </c>
      <c r="R1367" t="str">
        <f>IFERROR(IF(H1367="conversion",VLOOKUP($A$2:$A$2367,Retargeting!$A$2:$B$1703,2,FALSE),""),"No")</f>
        <v/>
      </c>
      <c r="S1367" t="str">
        <f>IFERROR(IF(H1367="conversion",VLOOKUP($A$2:$A$2367,Prospecting!$A$2:$B$427,2,FALSE),""),"No")</f>
        <v/>
      </c>
    </row>
    <row r="1368" spans="1:19" x14ac:dyDescent="0.2">
      <c r="A1368">
        <v>129</v>
      </c>
      <c r="B1368" s="1">
        <v>43471.59652777778</v>
      </c>
      <c r="C1368" s="7">
        <f t="shared" si="105"/>
        <v>1</v>
      </c>
      <c r="D1368" s="1" t="str">
        <f>VLOOKUP($C$2:$C$2367,Weekday!$A$1:$B$8,2,FALSE)</f>
        <v>Sunday</v>
      </c>
      <c r="E1368" t="s">
        <v>351</v>
      </c>
      <c r="F1368" t="s">
        <v>346</v>
      </c>
      <c r="G1368" t="s">
        <v>8</v>
      </c>
      <c r="H1368" t="s">
        <v>9</v>
      </c>
      <c r="I1368" t="s">
        <v>31</v>
      </c>
      <c r="J1368" t="s">
        <v>16</v>
      </c>
      <c r="K1368" t="s">
        <v>17</v>
      </c>
      <c r="L1368" t="s">
        <v>18</v>
      </c>
      <c r="M1368" s="13" t="str">
        <f>VLOOKUP($L$2:$L$2367,Agenumeric!$A$1:$B$6,2,FALSE)</f>
        <v>45_54</v>
      </c>
      <c r="N1368" s="13">
        <f t="shared" si="106"/>
        <v>0</v>
      </c>
      <c r="O1368" s="13" t="str">
        <f t="shared" si="107"/>
        <v>Weekend</v>
      </c>
      <c r="P1368" s="13">
        <f t="shared" si="108"/>
        <v>14</v>
      </c>
      <c r="Q1368" s="13" t="str">
        <f t="shared" si="109"/>
        <v>Afternoon</v>
      </c>
      <c r="R1368" t="str">
        <f>IFERROR(IF(H1368="conversion",VLOOKUP($A$2:$A$2367,Retargeting!$A$2:$B$1703,2,FALSE),""),"No")</f>
        <v/>
      </c>
      <c r="S1368" t="str">
        <f>IFERROR(IF(H1368="conversion",VLOOKUP($A$2:$A$2367,Prospecting!$A$2:$B$427,2,FALSE),""),"No")</f>
        <v/>
      </c>
    </row>
    <row r="1369" spans="1:19" x14ac:dyDescent="0.2">
      <c r="A1369">
        <v>129</v>
      </c>
      <c r="B1369" s="1">
        <v>43466.71597222222</v>
      </c>
      <c r="C1369" s="7">
        <f t="shared" si="105"/>
        <v>3</v>
      </c>
      <c r="D1369" s="1" t="str">
        <f>VLOOKUP($C$2:$C$2367,Weekday!$A$1:$B$8,2,FALSE)</f>
        <v>Tuesday</v>
      </c>
      <c r="E1369" t="s">
        <v>351</v>
      </c>
      <c r="F1369" t="s">
        <v>346</v>
      </c>
      <c r="G1369" t="s">
        <v>8</v>
      </c>
      <c r="H1369" t="s">
        <v>9</v>
      </c>
      <c r="I1369" t="s">
        <v>30</v>
      </c>
      <c r="J1369" t="s">
        <v>16</v>
      </c>
      <c r="K1369" t="s">
        <v>17</v>
      </c>
      <c r="L1369" t="s">
        <v>18</v>
      </c>
      <c r="M1369" s="13" t="str">
        <f>VLOOKUP($L$2:$L$2367,Agenumeric!$A$1:$B$6,2,FALSE)</f>
        <v>45_54</v>
      </c>
      <c r="N1369" s="13" t="str">
        <f t="shared" si="106"/>
        <v>yes</v>
      </c>
      <c r="O1369" s="13" t="str">
        <f t="shared" si="107"/>
        <v>Weekday</v>
      </c>
      <c r="P1369" s="13">
        <f t="shared" si="108"/>
        <v>17</v>
      </c>
      <c r="Q1369" s="13" t="str">
        <f t="shared" si="109"/>
        <v>Evening</v>
      </c>
      <c r="R1369" t="str">
        <f>IFERROR(IF(H1369="conversion",VLOOKUP($A$2:$A$2367,Retargeting!$A$2:$B$1703,2,FALSE),""),"No")</f>
        <v/>
      </c>
      <c r="S1369" t="str">
        <f>IFERROR(IF(H1369="conversion",VLOOKUP($A$2:$A$2367,Prospecting!$A$2:$B$427,2,FALSE),""),"No")</f>
        <v/>
      </c>
    </row>
    <row r="1370" spans="1:19" x14ac:dyDescent="0.2">
      <c r="A1370">
        <v>129</v>
      </c>
      <c r="B1370" s="1">
        <v>43467.929166666669</v>
      </c>
      <c r="C1370" s="7">
        <f t="shared" si="105"/>
        <v>4</v>
      </c>
      <c r="D1370" s="1" t="str">
        <f>VLOOKUP($C$2:$C$2367,Weekday!$A$1:$B$8,2,FALSE)</f>
        <v>Wednesday</v>
      </c>
      <c r="E1370" t="s">
        <v>351</v>
      </c>
      <c r="F1370" t="s">
        <v>346</v>
      </c>
      <c r="G1370" t="s">
        <v>8</v>
      </c>
      <c r="H1370" t="s">
        <v>9</v>
      </c>
      <c r="I1370" t="s">
        <v>77</v>
      </c>
      <c r="J1370" t="s">
        <v>16</v>
      </c>
      <c r="K1370" t="s">
        <v>17</v>
      </c>
      <c r="L1370" t="s">
        <v>18</v>
      </c>
      <c r="M1370" s="13" t="str">
        <f>VLOOKUP($L$2:$L$2367,Agenumeric!$A$1:$B$6,2,FALSE)</f>
        <v>45_54</v>
      </c>
      <c r="N1370" s="13">
        <f t="shared" si="106"/>
        <v>0</v>
      </c>
      <c r="O1370" s="13" t="str">
        <f t="shared" si="107"/>
        <v>Weekday</v>
      </c>
      <c r="P1370" s="13">
        <f t="shared" si="108"/>
        <v>22</v>
      </c>
      <c r="Q1370" s="13" t="str">
        <f t="shared" si="109"/>
        <v>Evening</v>
      </c>
      <c r="R1370" t="str">
        <f>IFERROR(IF(H1370="conversion",VLOOKUP($A$2:$A$2367,Retargeting!$A$2:$B$1703,2,FALSE),""),"No")</f>
        <v/>
      </c>
      <c r="S1370" t="str">
        <f>IFERROR(IF(H1370="conversion",VLOOKUP($A$2:$A$2367,Prospecting!$A$2:$B$427,2,FALSE),""),"No")</f>
        <v/>
      </c>
    </row>
    <row r="1371" spans="1:19" x14ac:dyDescent="0.2">
      <c r="A1371">
        <v>129</v>
      </c>
      <c r="B1371" s="1">
        <v>43467.929166666669</v>
      </c>
      <c r="C1371" s="7">
        <f t="shared" si="105"/>
        <v>4</v>
      </c>
      <c r="D1371" s="1" t="str">
        <f>VLOOKUP($C$2:$C$2367,Weekday!$A$1:$B$8,2,FALSE)</f>
        <v>Wednesday</v>
      </c>
      <c r="E1371" t="s">
        <v>351</v>
      </c>
      <c r="F1371" t="s">
        <v>346</v>
      </c>
      <c r="G1371" t="s">
        <v>8</v>
      </c>
      <c r="H1371" t="s">
        <v>9</v>
      </c>
      <c r="I1371" t="s">
        <v>77</v>
      </c>
      <c r="J1371" t="s">
        <v>16</v>
      </c>
      <c r="K1371" t="s">
        <v>17</v>
      </c>
      <c r="L1371" t="s">
        <v>18</v>
      </c>
      <c r="M1371" s="13" t="str">
        <f>VLOOKUP($L$2:$L$2367,Agenumeric!$A$1:$B$6,2,FALSE)</f>
        <v>45_54</v>
      </c>
      <c r="N1371" s="13">
        <f t="shared" si="106"/>
        <v>0</v>
      </c>
      <c r="O1371" s="13" t="str">
        <f t="shared" si="107"/>
        <v>Weekday</v>
      </c>
      <c r="P1371" s="13">
        <f t="shared" si="108"/>
        <v>22</v>
      </c>
      <c r="Q1371" s="13" t="str">
        <f t="shared" si="109"/>
        <v>Evening</v>
      </c>
      <c r="R1371" t="str">
        <f>IFERROR(IF(H1371="conversion",VLOOKUP($A$2:$A$2367,Retargeting!$A$2:$B$1703,2,FALSE),""),"No")</f>
        <v/>
      </c>
      <c r="S1371" t="str">
        <f>IFERROR(IF(H1371="conversion",VLOOKUP($A$2:$A$2367,Prospecting!$A$2:$B$427,2,FALSE),""),"No")</f>
        <v/>
      </c>
    </row>
    <row r="1372" spans="1:19" x14ac:dyDescent="0.2">
      <c r="A1372">
        <v>129</v>
      </c>
      <c r="B1372" s="1">
        <v>43466.671527777777</v>
      </c>
      <c r="C1372" s="7">
        <f t="shared" si="105"/>
        <v>3</v>
      </c>
      <c r="D1372" s="1" t="str">
        <f>VLOOKUP($C$2:$C$2367,Weekday!$A$1:$B$8,2,FALSE)</f>
        <v>Tuesday</v>
      </c>
      <c r="E1372" t="s">
        <v>351</v>
      </c>
      <c r="F1372" t="s">
        <v>346</v>
      </c>
      <c r="G1372" t="s">
        <v>8</v>
      </c>
      <c r="H1372" t="s">
        <v>9</v>
      </c>
      <c r="I1372" t="s">
        <v>30</v>
      </c>
      <c r="J1372" t="s">
        <v>16</v>
      </c>
      <c r="K1372" t="s">
        <v>17</v>
      </c>
      <c r="L1372" t="s">
        <v>18</v>
      </c>
      <c r="M1372" s="13" t="str">
        <f>VLOOKUP($L$2:$L$2367,Agenumeric!$A$1:$B$6,2,FALSE)</f>
        <v>45_54</v>
      </c>
      <c r="N1372" s="13" t="str">
        <f t="shared" si="106"/>
        <v>yes</v>
      </c>
      <c r="O1372" s="13" t="str">
        <f t="shared" si="107"/>
        <v>Weekday</v>
      </c>
      <c r="P1372" s="13">
        <f t="shared" si="108"/>
        <v>16</v>
      </c>
      <c r="Q1372" s="13" t="str">
        <f t="shared" si="109"/>
        <v>Afternoon</v>
      </c>
      <c r="R1372" t="str">
        <f>IFERROR(IF(H1372="conversion",VLOOKUP($A$2:$A$2367,Retargeting!$A$2:$B$1703,2,FALSE),""),"No")</f>
        <v/>
      </c>
      <c r="S1372" t="str">
        <f>IFERROR(IF(H1372="conversion",VLOOKUP($A$2:$A$2367,Prospecting!$A$2:$B$427,2,FALSE),""),"No")</f>
        <v/>
      </c>
    </row>
    <row r="1373" spans="1:19" x14ac:dyDescent="0.2">
      <c r="A1373">
        <v>129</v>
      </c>
      <c r="B1373" s="1">
        <v>43476.936805555553</v>
      </c>
      <c r="C1373" s="7">
        <f t="shared" si="105"/>
        <v>6</v>
      </c>
      <c r="D1373" s="1" t="str">
        <f>VLOOKUP($C$2:$C$2367,Weekday!$A$1:$B$8,2,FALSE)</f>
        <v>Friday</v>
      </c>
      <c r="E1373" t="s">
        <v>351</v>
      </c>
      <c r="F1373" t="s">
        <v>346</v>
      </c>
      <c r="G1373" t="s">
        <v>8</v>
      </c>
      <c r="H1373" t="s">
        <v>9</v>
      </c>
      <c r="I1373" t="s">
        <v>251</v>
      </c>
      <c r="J1373" t="s">
        <v>16</v>
      </c>
      <c r="K1373" t="s">
        <v>17</v>
      </c>
      <c r="L1373" t="s">
        <v>18</v>
      </c>
      <c r="M1373" s="13" t="str">
        <f>VLOOKUP($L$2:$L$2367,Agenumeric!$A$1:$B$6,2,FALSE)</f>
        <v>45_54</v>
      </c>
      <c r="N1373" s="13">
        <f t="shared" si="106"/>
        <v>0</v>
      </c>
      <c r="O1373" s="13" t="str">
        <f t="shared" si="107"/>
        <v>Weekday</v>
      </c>
      <c r="P1373" s="13">
        <f t="shared" si="108"/>
        <v>22</v>
      </c>
      <c r="Q1373" s="13" t="str">
        <f t="shared" si="109"/>
        <v>Evening</v>
      </c>
      <c r="R1373" t="str">
        <f>IFERROR(IF(H1373="conversion",VLOOKUP($A$2:$A$2367,Retargeting!$A$2:$B$1703,2,FALSE),""),"No")</f>
        <v/>
      </c>
      <c r="S1373" t="str">
        <f>IFERROR(IF(H1373="conversion",VLOOKUP($A$2:$A$2367,Prospecting!$A$2:$B$427,2,FALSE),""),"No")</f>
        <v/>
      </c>
    </row>
    <row r="1374" spans="1:19" x14ac:dyDescent="0.2">
      <c r="A1374">
        <v>129</v>
      </c>
      <c r="B1374" s="1">
        <v>43466.719444444447</v>
      </c>
      <c r="C1374" s="7">
        <f t="shared" si="105"/>
        <v>3</v>
      </c>
      <c r="D1374" s="1" t="str">
        <f>VLOOKUP($C$2:$C$2367,Weekday!$A$1:$B$8,2,FALSE)</f>
        <v>Tuesday</v>
      </c>
      <c r="E1374" t="s">
        <v>351</v>
      </c>
      <c r="F1374" t="s">
        <v>346</v>
      </c>
      <c r="G1374" t="s">
        <v>8</v>
      </c>
      <c r="H1374" t="s">
        <v>9</v>
      </c>
      <c r="I1374" t="s">
        <v>30</v>
      </c>
      <c r="J1374" t="s">
        <v>16</v>
      </c>
      <c r="K1374" t="s">
        <v>17</v>
      </c>
      <c r="L1374" t="s">
        <v>18</v>
      </c>
      <c r="M1374" s="13" t="str">
        <f>VLOOKUP($L$2:$L$2367,Agenumeric!$A$1:$B$6,2,FALSE)</f>
        <v>45_54</v>
      </c>
      <c r="N1374" s="13" t="str">
        <f t="shared" si="106"/>
        <v>yes</v>
      </c>
      <c r="O1374" s="13" t="str">
        <f t="shared" si="107"/>
        <v>Weekday</v>
      </c>
      <c r="P1374" s="13">
        <f t="shared" si="108"/>
        <v>17</v>
      </c>
      <c r="Q1374" s="13" t="str">
        <f t="shared" si="109"/>
        <v>Evening</v>
      </c>
      <c r="R1374" t="str">
        <f>IFERROR(IF(H1374="conversion",VLOOKUP($A$2:$A$2367,Retargeting!$A$2:$B$1703,2,FALSE),""),"No")</f>
        <v/>
      </c>
      <c r="S1374" t="str">
        <f>IFERROR(IF(H1374="conversion",VLOOKUP($A$2:$A$2367,Prospecting!$A$2:$B$427,2,FALSE),""),"No")</f>
        <v/>
      </c>
    </row>
    <row r="1375" spans="1:19" x14ac:dyDescent="0.2">
      <c r="A1375">
        <v>129</v>
      </c>
      <c r="B1375" s="1">
        <v>43466.677777777775</v>
      </c>
      <c r="C1375" s="7">
        <f t="shared" si="105"/>
        <v>3</v>
      </c>
      <c r="D1375" s="1" t="str">
        <f>VLOOKUP($C$2:$C$2367,Weekday!$A$1:$B$8,2,FALSE)</f>
        <v>Tuesday</v>
      </c>
      <c r="E1375" t="s">
        <v>351</v>
      </c>
      <c r="F1375" t="s">
        <v>346</v>
      </c>
      <c r="G1375" t="s">
        <v>8</v>
      </c>
      <c r="H1375" t="s">
        <v>9</v>
      </c>
      <c r="I1375" t="s">
        <v>30</v>
      </c>
      <c r="J1375" t="s">
        <v>16</v>
      </c>
      <c r="K1375" t="s">
        <v>17</v>
      </c>
      <c r="L1375" t="s">
        <v>18</v>
      </c>
      <c r="M1375" s="13" t="str">
        <f>VLOOKUP($L$2:$L$2367,Agenumeric!$A$1:$B$6,2,FALSE)</f>
        <v>45_54</v>
      </c>
      <c r="N1375" s="13" t="str">
        <f t="shared" si="106"/>
        <v>yes</v>
      </c>
      <c r="O1375" s="13" t="str">
        <f t="shared" si="107"/>
        <v>Weekday</v>
      </c>
      <c r="P1375" s="13">
        <f t="shared" si="108"/>
        <v>16</v>
      </c>
      <c r="Q1375" s="13" t="str">
        <f t="shared" si="109"/>
        <v>Afternoon</v>
      </c>
      <c r="R1375" t="str">
        <f>IFERROR(IF(H1375="conversion",VLOOKUP($A$2:$A$2367,Retargeting!$A$2:$B$1703,2,FALSE),""),"No")</f>
        <v/>
      </c>
      <c r="S1375" t="str">
        <f>IFERROR(IF(H1375="conversion",VLOOKUP($A$2:$A$2367,Prospecting!$A$2:$B$427,2,FALSE),""),"No")</f>
        <v/>
      </c>
    </row>
    <row r="1376" spans="1:19" x14ac:dyDescent="0.2">
      <c r="A1376">
        <v>129</v>
      </c>
      <c r="B1376" s="1">
        <v>43467.929166666669</v>
      </c>
      <c r="C1376" s="7">
        <f t="shared" si="105"/>
        <v>4</v>
      </c>
      <c r="D1376" s="1" t="str">
        <f>VLOOKUP($C$2:$C$2367,Weekday!$A$1:$B$8,2,FALSE)</f>
        <v>Wednesday</v>
      </c>
      <c r="E1376" t="s">
        <v>351</v>
      </c>
      <c r="F1376" t="s">
        <v>346</v>
      </c>
      <c r="G1376" t="s">
        <v>8</v>
      </c>
      <c r="H1376" t="s">
        <v>9</v>
      </c>
      <c r="I1376" t="s">
        <v>77</v>
      </c>
      <c r="J1376" t="s">
        <v>16</v>
      </c>
      <c r="K1376" t="s">
        <v>17</v>
      </c>
      <c r="L1376" t="s">
        <v>18</v>
      </c>
      <c r="M1376" s="13" t="str">
        <f>VLOOKUP($L$2:$L$2367,Agenumeric!$A$1:$B$6,2,FALSE)</f>
        <v>45_54</v>
      </c>
      <c r="N1376" s="13">
        <f t="shared" si="106"/>
        <v>0</v>
      </c>
      <c r="O1376" s="13" t="str">
        <f t="shared" si="107"/>
        <v>Weekday</v>
      </c>
      <c r="P1376" s="13">
        <f t="shared" si="108"/>
        <v>22</v>
      </c>
      <c r="Q1376" s="13" t="str">
        <f t="shared" si="109"/>
        <v>Evening</v>
      </c>
      <c r="R1376" t="str">
        <f>IFERROR(IF(H1376="conversion",VLOOKUP($A$2:$A$2367,Retargeting!$A$2:$B$1703,2,FALSE),""),"No")</f>
        <v/>
      </c>
      <c r="S1376" t="str">
        <f>IFERROR(IF(H1376="conversion",VLOOKUP($A$2:$A$2367,Prospecting!$A$2:$B$427,2,FALSE),""),"No")</f>
        <v/>
      </c>
    </row>
    <row r="1377" spans="1:19" x14ac:dyDescent="0.2">
      <c r="A1377">
        <v>129</v>
      </c>
      <c r="B1377" s="1">
        <v>43466.671527777777</v>
      </c>
      <c r="C1377" s="7">
        <f t="shared" si="105"/>
        <v>3</v>
      </c>
      <c r="D1377" s="1" t="str">
        <f>VLOOKUP($C$2:$C$2367,Weekday!$A$1:$B$8,2,FALSE)</f>
        <v>Tuesday</v>
      </c>
      <c r="E1377" t="s">
        <v>351</v>
      </c>
      <c r="F1377" t="s">
        <v>346</v>
      </c>
      <c r="G1377" t="s">
        <v>8</v>
      </c>
      <c r="H1377" t="s">
        <v>9</v>
      </c>
      <c r="I1377" t="s">
        <v>30</v>
      </c>
      <c r="J1377" t="s">
        <v>16</v>
      </c>
      <c r="K1377" t="s">
        <v>17</v>
      </c>
      <c r="L1377" t="s">
        <v>18</v>
      </c>
      <c r="M1377" s="13" t="str">
        <f>VLOOKUP($L$2:$L$2367,Agenumeric!$A$1:$B$6,2,FALSE)</f>
        <v>45_54</v>
      </c>
      <c r="N1377" s="13" t="str">
        <f t="shared" si="106"/>
        <v>yes</v>
      </c>
      <c r="O1377" s="13" t="str">
        <f t="shared" si="107"/>
        <v>Weekday</v>
      </c>
      <c r="P1377" s="13">
        <f t="shared" si="108"/>
        <v>16</v>
      </c>
      <c r="Q1377" s="13" t="str">
        <f t="shared" si="109"/>
        <v>Afternoon</v>
      </c>
      <c r="R1377" t="str">
        <f>IFERROR(IF(H1377="conversion",VLOOKUP($A$2:$A$2367,Retargeting!$A$2:$B$1703,2,FALSE),""),"No")</f>
        <v/>
      </c>
      <c r="S1377" t="str">
        <f>IFERROR(IF(H1377="conversion",VLOOKUP($A$2:$A$2367,Prospecting!$A$2:$B$427,2,FALSE),""),"No")</f>
        <v/>
      </c>
    </row>
    <row r="1378" spans="1:19" x14ac:dyDescent="0.2">
      <c r="A1378">
        <v>129</v>
      </c>
      <c r="B1378" s="1">
        <v>43466.67291666667</v>
      </c>
      <c r="C1378" s="7">
        <f t="shared" si="105"/>
        <v>3</v>
      </c>
      <c r="D1378" s="1" t="str">
        <f>VLOOKUP($C$2:$C$2367,Weekday!$A$1:$B$8,2,FALSE)</f>
        <v>Tuesday</v>
      </c>
      <c r="E1378" t="s">
        <v>351</v>
      </c>
      <c r="F1378" t="s">
        <v>346</v>
      </c>
      <c r="G1378" t="s">
        <v>8</v>
      </c>
      <c r="H1378" t="s">
        <v>9</v>
      </c>
      <c r="I1378" t="s">
        <v>30</v>
      </c>
      <c r="J1378" t="s">
        <v>16</v>
      </c>
      <c r="K1378" t="s">
        <v>17</v>
      </c>
      <c r="L1378" t="s">
        <v>18</v>
      </c>
      <c r="M1378" s="13" t="str">
        <f>VLOOKUP($L$2:$L$2367,Agenumeric!$A$1:$B$6,2,FALSE)</f>
        <v>45_54</v>
      </c>
      <c r="N1378" s="13" t="str">
        <f t="shared" si="106"/>
        <v>yes</v>
      </c>
      <c r="O1378" s="13" t="str">
        <f t="shared" si="107"/>
        <v>Weekday</v>
      </c>
      <c r="P1378" s="13">
        <f t="shared" si="108"/>
        <v>16</v>
      </c>
      <c r="Q1378" s="13" t="str">
        <f t="shared" si="109"/>
        <v>Afternoon</v>
      </c>
      <c r="R1378" t="str">
        <f>IFERROR(IF(H1378="conversion",VLOOKUP($A$2:$A$2367,Retargeting!$A$2:$B$1703,2,FALSE),""),"No")</f>
        <v/>
      </c>
      <c r="S1378" t="str">
        <f>IFERROR(IF(H1378="conversion",VLOOKUP($A$2:$A$2367,Prospecting!$A$2:$B$427,2,FALSE),""),"No")</f>
        <v/>
      </c>
    </row>
    <row r="1379" spans="1:19" x14ac:dyDescent="0.2">
      <c r="A1379">
        <v>129</v>
      </c>
      <c r="B1379" s="1">
        <v>43466.676388888889</v>
      </c>
      <c r="C1379" s="7">
        <f t="shared" si="105"/>
        <v>3</v>
      </c>
      <c r="D1379" s="1" t="str">
        <f>VLOOKUP($C$2:$C$2367,Weekday!$A$1:$B$8,2,FALSE)</f>
        <v>Tuesday</v>
      </c>
      <c r="E1379" t="s">
        <v>351</v>
      </c>
      <c r="F1379" t="s">
        <v>346</v>
      </c>
      <c r="G1379" t="s">
        <v>8</v>
      </c>
      <c r="H1379" t="s">
        <v>9</v>
      </c>
      <c r="I1379" t="s">
        <v>30</v>
      </c>
      <c r="J1379" t="s">
        <v>16</v>
      </c>
      <c r="K1379" t="s">
        <v>17</v>
      </c>
      <c r="L1379" t="s">
        <v>18</v>
      </c>
      <c r="M1379" s="13" t="str">
        <f>VLOOKUP($L$2:$L$2367,Agenumeric!$A$1:$B$6,2,FALSE)</f>
        <v>45_54</v>
      </c>
      <c r="N1379" s="13" t="str">
        <f t="shared" si="106"/>
        <v>yes</v>
      </c>
      <c r="O1379" s="13" t="str">
        <f t="shared" si="107"/>
        <v>Weekday</v>
      </c>
      <c r="P1379" s="13">
        <f t="shared" si="108"/>
        <v>16</v>
      </c>
      <c r="Q1379" s="13" t="str">
        <f t="shared" si="109"/>
        <v>Afternoon</v>
      </c>
      <c r="R1379" t="str">
        <f>IFERROR(IF(H1379="conversion",VLOOKUP($A$2:$A$2367,Retargeting!$A$2:$B$1703,2,FALSE),""),"No")</f>
        <v/>
      </c>
      <c r="S1379" t="str">
        <f>IFERROR(IF(H1379="conversion",VLOOKUP($A$2:$A$2367,Prospecting!$A$2:$B$427,2,FALSE),""),"No")</f>
        <v/>
      </c>
    </row>
    <row r="1380" spans="1:19" x14ac:dyDescent="0.2">
      <c r="A1380">
        <v>129</v>
      </c>
      <c r="B1380" s="1">
        <v>43466.71597222222</v>
      </c>
      <c r="C1380" s="7">
        <f t="shared" si="105"/>
        <v>3</v>
      </c>
      <c r="D1380" s="1" t="str">
        <f>VLOOKUP($C$2:$C$2367,Weekday!$A$1:$B$8,2,FALSE)</f>
        <v>Tuesday</v>
      </c>
      <c r="E1380" t="s">
        <v>351</v>
      </c>
      <c r="F1380" t="s">
        <v>346</v>
      </c>
      <c r="G1380" t="s">
        <v>8</v>
      </c>
      <c r="H1380" t="s">
        <v>9</v>
      </c>
      <c r="I1380" t="s">
        <v>30</v>
      </c>
      <c r="J1380" t="s">
        <v>16</v>
      </c>
      <c r="K1380" t="s">
        <v>17</v>
      </c>
      <c r="L1380" t="s">
        <v>18</v>
      </c>
      <c r="M1380" s="13" t="str">
        <f>VLOOKUP($L$2:$L$2367,Agenumeric!$A$1:$B$6,2,FALSE)</f>
        <v>45_54</v>
      </c>
      <c r="N1380" s="13" t="str">
        <f t="shared" si="106"/>
        <v>yes</v>
      </c>
      <c r="O1380" s="13" t="str">
        <f t="shared" si="107"/>
        <v>Weekday</v>
      </c>
      <c r="P1380" s="13">
        <f t="shared" si="108"/>
        <v>17</v>
      </c>
      <c r="Q1380" s="13" t="str">
        <f t="shared" si="109"/>
        <v>Evening</v>
      </c>
      <c r="R1380" t="str">
        <f>IFERROR(IF(H1380="conversion",VLOOKUP($A$2:$A$2367,Retargeting!$A$2:$B$1703,2,FALSE),""),"No")</f>
        <v/>
      </c>
      <c r="S1380" t="str">
        <f>IFERROR(IF(H1380="conversion",VLOOKUP($A$2:$A$2367,Prospecting!$A$2:$B$427,2,FALSE),""),"No")</f>
        <v/>
      </c>
    </row>
    <row r="1381" spans="1:19" x14ac:dyDescent="0.2">
      <c r="A1381">
        <v>129</v>
      </c>
      <c r="B1381" s="1">
        <v>43466.841666666667</v>
      </c>
      <c r="C1381" s="7">
        <f t="shared" si="105"/>
        <v>3</v>
      </c>
      <c r="D1381" s="1" t="str">
        <f>VLOOKUP($C$2:$C$2367,Weekday!$A$1:$B$8,2,FALSE)</f>
        <v>Tuesday</v>
      </c>
      <c r="E1381" t="s">
        <v>351</v>
      </c>
      <c r="F1381" t="s">
        <v>346</v>
      </c>
      <c r="G1381" t="s">
        <v>8</v>
      </c>
      <c r="H1381" t="s">
        <v>9</v>
      </c>
      <c r="I1381" t="s">
        <v>30</v>
      </c>
      <c r="J1381" t="s">
        <v>16</v>
      </c>
      <c r="K1381" t="s">
        <v>17</v>
      </c>
      <c r="L1381" t="s">
        <v>18</v>
      </c>
      <c r="M1381" s="13" t="str">
        <f>VLOOKUP($L$2:$L$2367,Agenumeric!$A$1:$B$6,2,FALSE)</f>
        <v>45_54</v>
      </c>
      <c r="N1381" s="13" t="str">
        <f t="shared" si="106"/>
        <v>yes</v>
      </c>
      <c r="O1381" s="13" t="str">
        <f t="shared" si="107"/>
        <v>Weekday</v>
      </c>
      <c r="P1381" s="13">
        <f t="shared" si="108"/>
        <v>20</v>
      </c>
      <c r="Q1381" s="13" t="str">
        <f t="shared" si="109"/>
        <v>Evening</v>
      </c>
      <c r="R1381" t="str">
        <f>IFERROR(IF(H1381="conversion",VLOOKUP($A$2:$A$2367,Retargeting!$A$2:$B$1703,2,FALSE),""),"No")</f>
        <v/>
      </c>
      <c r="S1381" t="str">
        <f>IFERROR(IF(H1381="conversion",VLOOKUP($A$2:$A$2367,Prospecting!$A$2:$B$427,2,FALSE),""),"No")</f>
        <v/>
      </c>
    </row>
    <row r="1382" spans="1:19" x14ac:dyDescent="0.2">
      <c r="A1382">
        <v>129</v>
      </c>
      <c r="B1382" s="1">
        <v>43467.886111111111</v>
      </c>
      <c r="C1382" s="7">
        <f t="shared" si="105"/>
        <v>4</v>
      </c>
      <c r="D1382" s="1" t="str">
        <f>VLOOKUP($C$2:$C$2367,Weekday!$A$1:$B$8,2,FALSE)</f>
        <v>Wednesday</v>
      </c>
      <c r="E1382" t="s">
        <v>351</v>
      </c>
      <c r="F1382" t="s">
        <v>346</v>
      </c>
      <c r="G1382" t="s">
        <v>8</v>
      </c>
      <c r="H1382" t="s">
        <v>9</v>
      </c>
      <c r="I1382" t="s">
        <v>30</v>
      </c>
      <c r="J1382" t="s">
        <v>16</v>
      </c>
      <c r="K1382" t="s">
        <v>17</v>
      </c>
      <c r="L1382" t="s">
        <v>18</v>
      </c>
      <c r="M1382" s="13" t="str">
        <f>VLOOKUP($L$2:$L$2367,Agenumeric!$A$1:$B$6,2,FALSE)</f>
        <v>45_54</v>
      </c>
      <c r="N1382" s="13" t="str">
        <f t="shared" si="106"/>
        <v>yes</v>
      </c>
      <c r="O1382" s="13" t="str">
        <f t="shared" si="107"/>
        <v>Weekday</v>
      </c>
      <c r="P1382" s="13">
        <f t="shared" si="108"/>
        <v>21</v>
      </c>
      <c r="Q1382" s="13" t="str">
        <f t="shared" si="109"/>
        <v>Evening</v>
      </c>
      <c r="R1382" t="str">
        <f>IFERROR(IF(H1382="conversion",VLOOKUP($A$2:$A$2367,Retargeting!$A$2:$B$1703,2,FALSE),""),"No")</f>
        <v/>
      </c>
      <c r="S1382" t="str">
        <f>IFERROR(IF(H1382="conversion",VLOOKUP($A$2:$A$2367,Prospecting!$A$2:$B$427,2,FALSE),""),"No")</f>
        <v/>
      </c>
    </row>
    <row r="1383" spans="1:19" x14ac:dyDescent="0.2">
      <c r="A1383">
        <v>129</v>
      </c>
      <c r="B1383" s="1">
        <v>43477.71597222222</v>
      </c>
      <c r="C1383" s="7">
        <f t="shared" si="105"/>
        <v>7</v>
      </c>
      <c r="D1383" s="1" t="str">
        <f>VLOOKUP($C$2:$C$2367,Weekday!$A$1:$B$8,2,FALSE)</f>
        <v>Saturday</v>
      </c>
      <c r="E1383" t="s">
        <v>351</v>
      </c>
      <c r="F1383" t="s">
        <v>346</v>
      </c>
      <c r="G1383" t="s">
        <v>8</v>
      </c>
      <c r="H1383" t="s">
        <v>9</v>
      </c>
      <c r="I1383" t="s">
        <v>30</v>
      </c>
      <c r="J1383" t="s">
        <v>16</v>
      </c>
      <c r="K1383" t="s">
        <v>17</v>
      </c>
      <c r="L1383" t="s">
        <v>18</v>
      </c>
      <c r="M1383" s="13" t="str">
        <f>VLOOKUP($L$2:$L$2367,Agenumeric!$A$1:$B$6,2,FALSE)</f>
        <v>45_54</v>
      </c>
      <c r="N1383" s="13" t="str">
        <f t="shared" si="106"/>
        <v>yes</v>
      </c>
      <c r="O1383" s="13" t="str">
        <f t="shared" si="107"/>
        <v>Weekend</v>
      </c>
      <c r="P1383" s="13">
        <f t="shared" si="108"/>
        <v>17</v>
      </c>
      <c r="Q1383" s="13" t="str">
        <f t="shared" si="109"/>
        <v>Evening</v>
      </c>
      <c r="R1383" t="str">
        <f>IFERROR(IF(H1383="conversion",VLOOKUP($A$2:$A$2367,Retargeting!$A$2:$B$1703,2,FALSE),""),"No")</f>
        <v/>
      </c>
      <c r="S1383" t="str">
        <f>IFERROR(IF(H1383="conversion",VLOOKUP($A$2:$A$2367,Prospecting!$A$2:$B$427,2,FALSE),""),"No")</f>
        <v/>
      </c>
    </row>
    <row r="1384" spans="1:19" x14ac:dyDescent="0.2">
      <c r="A1384">
        <v>129</v>
      </c>
      <c r="B1384" s="1">
        <v>43466.713194444441</v>
      </c>
      <c r="C1384" s="7">
        <f t="shared" si="105"/>
        <v>3</v>
      </c>
      <c r="D1384" s="1" t="str">
        <f>VLOOKUP($C$2:$C$2367,Weekday!$A$1:$B$8,2,FALSE)</f>
        <v>Tuesday</v>
      </c>
      <c r="E1384" t="s">
        <v>351</v>
      </c>
      <c r="F1384" t="s">
        <v>346</v>
      </c>
      <c r="G1384" t="s">
        <v>8</v>
      </c>
      <c r="H1384" t="s">
        <v>9</v>
      </c>
      <c r="I1384" t="s">
        <v>30</v>
      </c>
      <c r="J1384" t="s">
        <v>16</v>
      </c>
      <c r="K1384" t="s">
        <v>17</v>
      </c>
      <c r="L1384" t="s">
        <v>18</v>
      </c>
      <c r="M1384" s="13" t="str">
        <f>VLOOKUP($L$2:$L$2367,Agenumeric!$A$1:$B$6,2,FALSE)</f>
        <v>45_54</v>
      </c>
      <c r="N1384" s="13" t="str">
        <f t="shared" si="106"/>
        <v>yes</v>
      </c>
      <c r="O1384" s="13" t="str">
        <f t="shared" si="107"/>
        <v>Weekday</v>
      </c>
      <c r="P1384" s="13">
        <f t="shared" si="108"/>
        <v>17</v>
      </c>
      <c r="Q1384" s="13" t="str">
        <f t="shared" si="109"/>
        <v>Evening</v>
      </c>
      <c r="R1384" t="str">
        <f>IFERROR(IF(H1384="conversion",VLOOKUP($A$2:$A$2367,Retargeting!$A$2:$B$1703,2,FALSE),""),"No")</f>
        <v/>
      </c>
      <c r="S1384" t="str">
        <f>IFERROR(IF(H1384="conversion",VLOOKUP($A$2:$A$2367,Prospecting!$A$2:$B$427,2,FALSE),""),"No")</f>
        <v/>
      </c>
    </row>
    <row r="1385" spans="1:19" x14ac:dyDescent="0.2">
      <c r="A1385">
        <v>129</v>
      </c>
      <c r="B1385" s="1">
        <v>43466.84375</v>
      </c>
      <c r="C1385" s="7">
        <f t="shared" si="105"/>
        <v>3</v>
      </c>
      <c r="D1385" s="1" t="str">
        <f>VLOOKUP($C$2:$C$2367,Weekday!$A$1:$B$8,2,FALSE)</f>
        <v>Tuesday</v>
      </c>
      <c r="E1385" t="s">
        <v>351</v>
      </c>
      <c r="F1385" t="s">
        <v>346</v>
      </c>
      <c r="G1385" t="s">
        <v>8</v>
      </c>
      <c r="H1385" t="s">
        <v>9</v>
      </c>
      <c r="I1385" t="s">
        <v>30</v>
      </c>
      <c r="J1385" t="s">
        <v>16</v>
      </c>
      <c r="K1385" t="s">
        <v>17</v>
      </c>
      <c r="L1385" t="s">
        <v>18</v>
      </c>
      <c r="M1385" s="13" t="str">
        <f>VLOOKUP($L$2:$L$2367,Agenumeric!$A$1:$B$6,2,FALSE)</f>
        <v>45_54</v>
      </c>
      <c r="N1385" s="13" t="str">
        <f t="shared" si="106"/>
        <v>yes</v>
      </c>
      <c r="O1385" s="13" t="str">
        <f t="shared" si="107"/>
        <v>Weekday</v>
      </c>
      <c r="P1385" s="13">
        <f t="shared" si="108"/>
        <v>20</v>
      </c>
      <c r="Q1385" s="13" t="str">
        <f t="shared" si="109"/>
        <v>Evening</v>
      </c>
      <c r="R1385" t="str">
        <f>IFERROR(IF(H1385="conversion",VLOOKUP($A$2:$A$2367,Retargeting!$A$2:$B$1703,2,FALSE),""),"No")</f>
        <v/>
      </c>
      <c r="S1385" t="str">
        <f>IFERROR(IF(H1385="conversion",VLOOKUP($A$2:$A$2367,Prospecting!$A$2:$B$427,2,FALSE),""),"No")</f>
        <v/>
      </c>
    </row>
    <row r="1386" spans="1:19" x14ac:dyDescent="0.2">
      <c r="A1386">
        <v>129</v>
      </c>
      <c r="B1386" s="1">
        <v>43466.852083333331</v>
      </c>
      <c r="C1386" s="7">
        <f t="shared" si="105"/>
        <v>3</v>
      </c>
      <c r="D1386" s="1" t="str">
        <f>VLOOKUP($C$2:$C$2367,Weekday!$A$1:$B$8,2,FALSE)</f>
        <v>Tuesday</v>
      </c>
      <c r="E1386" t="s">
        <v>351</v>
      </c>
      <c r="F1386" t="s">
        <v>346</v>
      </c>
      <c r="G1386" t="s">
        <v>8</v>
      </c>
      <c r="H1386" t="s">
        <v>9</v>
      </c>
      <c r="I1386" t="s">
        <v>57</v>
      </c>
      <c r="J1386" t="s">
        <v>16</v>
      </c>
      <c r="K1386" t="s">
        <v>17</v>
      </c>
      <c r="L1386" t="s">
        <v>18</v>
      </c>
      <c r="M1386" s="13" t="str">
        <f>VLOOKUP($L$2:$L$2367,Agenumeric!$A$1:$B$6,2,FALSE)</f>
        <v>45_54</v>
      </c>
      <c r="N1386" s="13">
        <f t="shared" si="106"/>
        <v>0</v>
      </c>
      <c r="O1386" s="13" t="str">
        <f t="shared" si="107"/>
        <v>Weekday</v>
      </c>
      <c r="P1386" s="13">
        <f t="shared" si="108"/>
        <v>20</v>
      </c>
      <c r="Q1386" s="13" t="str">
        <f t="shared" si="109"/>
        <v>Evening</v>
      </c>
      <c r="R1386" t="str">
        <f>IFERROR(IF(H1386="conversion",VLOOKUP($A$2:$A$2367,Retargeting!$A$2:$B$1703,2,FALSE),""),"No")</f>
        <v/>
      </c>
      <c r="S1386" t="str">
        <f>IFERROR(IF(H1386="conversion",VLOOKUP($A$2:$A$2367,Prospecting!$A$2:$B$427,2,FALSE),""),"No")</f>
        <v/>
      </c>
    </row>
    <row r="1387" spans="1:19" x14ac:dyDescent="0.2">
      <c r="A1387">
        <v>129</v>
      </c>
      <c r="B1387" s="1">
        <v>43467.929166666669</v>
      </c>
      <c r="C1387" s="7">
        <f t="shared" si="105"/>
        <v>4</v>
      </c>
      <c r="D1387" s="1" t="str">
        <f>VLOOKUP($C$2:$C$2367,Weekday!$A$1:$B$8,2,FALSE)</f>
        <v>Wednesday</v>
      </c>
      <c r="E1387" t="s">
        <v>351</v>
      </c>
      <c r="F1387" t="s">
        <v>346</v>
      </c>
      <c r="G1387" t="s">
        <v>8</v>
      </c>
      <c r="H1387" t="s">
        <v>9</v>
      </c>
      <c r="I1387" t="s">
        <v>77</v>
      </c>
      <c r="J1387" t="s">
        <v>16</v>
      </c>
      <c r="K1387" t="s">
        <v>17</v>
      </c>
      <c r="L1387" t="s">
        <v>18</v>
      </c>
      <c r="M1387" s="13" t="str">
        <f>VLOOKUP($L$2:$L$2367,Agenumeric!$A$1:$B$6,2,FALSE)</f>
        <v>45_54</v>
      </c>
      <c r="N1387" s="13">
        <f t="shared" si="106"/>
        <v>0</v>
      </c>
      <c r="O1387" s="13" t="str">
        <f t="shared" si="107"/>
        <v>Weekday</v>
      </c>
      <c r="P1387" s="13">
        <f t="shared" si="108"/>
        <v>22</v>
      </c>
      <c r="Q1387" s="13" t="str">
        <f t="shared" si="109"/>
        <v>Evening</v>
      </c>
      <c r="R1387" t="str">
        <f>IFERROR(IF(H1387="conversion",VLOOKUP($A$2:$A$2367,Retargeting!$A$2:$B$1703,2,FALSE),""),"No")</f>
        <v/>
      </c>
      <c r="S1387" t="str">
        <f>IFERROR(IF(H1387="conversion",VLOOKUP($A$2:$A$2367,Prospecting!$A$2:$B$427,2,FALSE),""),"No")</f>
        <v/>
      </c>
    </row>
    <row r="1388" spans="1:19" x14ac:dyDescent="0.2">
      <c r="A1388">
        <v>129</v>
      </c>
      <c r="B1388" s="1">
        <v>43466.714583333334</v>
      </c>
      <c r="C1388" s="7">
        <f t="shared" si="105"/>
        <v>3</v>
      </c>
      <c r="D1388" s="1" t="str">
        <f>VLOOKUP($C$2:$C$2367,Weekday!$A$1:$B$8,2,FALSE)</f>
        <v>Tuesday</v>
      </c>
      <c r="E1388" t="s">
        <v>351</v>
      </c>
      <c r="F1388" t="s">
        <v>346</v>
      </c>
      <c r="G1388" t="s">
        <v>8</v>
      </c>
      <c r="H1388" t="s">
        <v>9</v>
      </c>
      <c r="I1388" t="s">
        <v>30</v>
      </c>
      <c r="J1388" t="s">
        <v>16</v>
      </c>
      <c r="K1388" t="s">
        <v>17</v>
      </c>
      <c r="L1388" t="s">
        <v>18</v>
      </c>
      <c r="M1388" s="13" t="str">
        <f>VLOOKUP($L$2:$L$2367,Agenumeric!$A$1:$B$6,2,FALSE)</f>
        <v>45_54</v>
      </c>
      <c r="N1388" s="13" t="str">
        <f t="shared" si="106"/>
        <v>yes</v>
      </c>
      <c r="O1388" s="13" t="str">
        <f t="shared" si="107"/>
        <v>Weekday</v>
      </c>
      <c r="P1388" s="13">
        <f t="shared" si="108"/>
        <v>17</v>
      </c>
      <c r="Q1388" s="13" t="str">
        <f t="shared" si="109"/>
        <v>Evening</v>
      </c>
      <c r="R1388" t="str">
        <f>IFERROR(IF(H1388="conversion",VLOOKUP($A$2:$A$2367,Retargeting!$A$2:$B$1703,2,FALSE),""),"No")</f>
        <v/>
      </c>
      <c r="S1388" t="str">
        <f>IFERROR(IF(H1388="conversion",VLOOKUP($A$2:$A$2367,Prospecting!$A$2:$B$427,2,FALSE),""),"No")</f>
        <v/>
      </c>
    </row>
    <row r="1389" spans="1:19" x14ac:dyDescent="0.2">
      <c r="A1389">
        <v>129</v>
      </c>
      <c r="B1389" s="1">
        <v>43467.929861111108</v>
      </c>
      <c r="C1389" s="7">
        <f t="shared" si="105"/>
        <v>4</v>
      </c>
      <c r="D1389" s="1" t="str">
        <f>VLOOKUP($C$2:$C$2367,Weekday!$A$1:$B$8,2,FALSE)</f>
        <v>Wednesday</v>
      </c>
      <c r="E1389" t="s">
        <v>351</v>
      </c>
      <c r="F1389" t="s">
        <v>346</v>
      </c>
      <c r="G1389" t="s">
        <v>8</v>
      </c>
      <c r="H1389" t="s">
        <v>9</v>
      </c>
      <c r="I1389" t="s">
        <v>77</v>
      </c>
      <c r="J1389" t="s">
        <v>16</v>
      </c>
      <c r="K1389" t="s">
        <v>17</v>
      </c>
      <c r="L1389" t="s">
        <v>18</v>
      </c>
      <c r="M1389" s="13" t="str">
        <f>VLOOKUP($L$2:$L$2367,Agenumeric!$A$1:$B$6,2,FALSE)</f>
        <v>45_54</v>
      </c>
      <c r="N1389" s="13">
        <f t="shared" si="106"/>
        <v>0</v>
      </c>
      <c r="O1389" s="13" t="str">
        <f t="shared" si="107"/>
        <v>Weekday</v>
      </c>
      <c r="P1389" s="13">
        <f t="shared" si="108"/>
        <v>22</v>
      </c>
      <c r="Q1389" s="13" t="str">
        <f t="shared" si="109"/>
        <v>Evening</v>
      </c>
      <c r="R1389" t="str">
        <f>IFERROR(IF(H1389="conversion",VLOOKUP($A$2:$A$2367,Retargeting!$A$2:$B$1703,2,FALSE),""),"No")</f>
        <v/>
      </c>
      <c r="S1389" t="str">
        <f>IFERROR(IF(H1389="conversion",VLOOKUP($A$2:$A$2367,Prospecting!$A$2:$B$427,2,FALSE),""),"No")</f>
        <v/>
      </c>
    </row>
    <row r="1390" spans="1:19" x14ac:dyDescent="0.2">
      <c r="A1390">
        <v>129</v>
      </c>
      <c r="B1390" s="1">
        <v>43466.695138888892</v>
      </c>
      <c r="C1390" s="7">
        <f t="shared" si="105"/>
        <v>3</v>
      </c>
      <c r="D1390" s="1" t="str">
        <f>VLOOKUP($C$2:$C$2367,Weekday!$A$1:$B$8,2,FALSE)</f>
        <v>Tuesday</v>
      </c>
      <c r="E1390" t="s">
        <v>351</v>
      </c>
      <c r="F1390" t="s">
        <v>346</v>
      </c>
      <c r="G1390" t="s">
        <v>8</v>
      </c>
      <c r="H1390" t="s">
        <v>9</v>
      </c>
      <c r="I1390" t="s">
        <v>30</v>
      </c>
      <c r="J1390" t="s">
        <v>16</v>
      </c>
      <c r="K1390" t="s">
        <v>17</v>
      </c>
      <c r="L1390" t="s">
        <v>18</v>
      </c>
      <c r="M1390" s="13" t="str">
        <f>VLOOKUP($L$2:$L$2367,Agenumeric!$A$1:$B$6,2,FALSE)</f>
        <v>45_54</v>
      </c>
      <c r="N1390" s="13" t="str">
        <f t="shared" si="106"/>
        <v>yes</v>
      </c>
      <c r="O1390" s="13" t="str">
        <f t="shared" si="107"/>
        <v>Weekday</v>
      </c>
      <c r="P1390" s="13">
        <f t="shared" si="108"/>
        <v>16</v>
      </c>
      <c r="Q1390" s="13" t="str">
        <f t="shared" si="109"/>
        <v>Afternoon</v>
      </c>
      <c r="R1390" t="str">
        <f>IFERROR(IF(H1390="conversion",VLOOKUP($A$2:$A$2367,Retargeting!$A$2:$B$1703,2,FALSE),""),"No")</f>
        <v/>
      </c>
      <c r="S1390" t="str">
        <f>IFERROR(IF(H1390="conversion",VLOOKUP($A$2:$A$2367,Prospecting!$A$2:$B$427,2,FALSE),""),"No")</f>
        <v/>
      </c>
    </row>
    <row r="1391" spans="1:19" x14ac:dyDescent="0.2">
      <c r="A1391">
        <v>129</v>
      </c>
      <c r="B1391" s="1">
        <v>43467.94027777778</v>
      </c>
      <c r="C1391" s="7">
        <f t="shared" si="105"/>
        <v>4</v>
      </c>
      <c r="D1391" s="1" t="str">
        <f>VLOOKUP($C$2:$C$2367,Weekday!$A$1:$B$8,2,FALSE)</f>
        <v>Wednesday</v>
      </c>
      <c r="E1391" t="s">
        <v>351</v>
      </c>
      <c r="F1391" t="s">
        <v>346</v>
      </c>
      <c r="G1391" t="s">
        <v>8</v>
      </c>
      <c r="H1391" t="s">
        <v>9</v>
      </c>
      <c r="I1391" t="s">
        <v>28</v>
      </c>
      <c r="J1391" t="s">
        <v>16</v>
      </c>
      <c r="K1391" t="s">
        <v>17</v>
      </c>
      <c r="L1391" t="s">
        <v>18</v>
      </c>
      <c r="M1391" s="13" t="str">
        <f>VLOOKUP($L$2:$L$2367,Agenumeric!$A$1:$B$6,2,FALSE)</f>
        <v>45_54</v>
      </c>
      <c r="N1391" s="13">
        <f t="shared" si="106"/>
        <v>0</v>
      </c>
      <c r="O1391" s="13" t="str">
        <f t="shared" si="107"/>
        <v>Weekday</v>
      </c>
      <c r="P1391" s="13">
        <f t="shared" si="108"/>
        <v>22</v>
      </c>
      <c r="Q1391" s="13" t="str">
        <f t="shared" si="109"/>
        <v>Evening</v>
      </c>
      <c r="R1391" t="str">
        <f>IFERROR(IF(H1391="conversion",VLOOKUP($A$2:$A$2367,Retargeting!$A$2:$B$1703,2,FALSE),""),"No")</f>
        <v/>
      </c>
      <c r="S1391" t="str">
        <f>IFERROR(IF(H1391="conversion",VLOOKUP($A$2:$A$2367,Prospecting!$A$2:$B$427,2,FALSE),""),"No")</f>
        <v/>
      </c>
    </row>
    <row r="1392" spans="1:19" x14ac:dyDescent="0.2">
      <c r="A1392">
        <v>129</v>
      </c>
      <c r="B1392" s="1">
        <v>43467.929166666669</v>
      </c>
      <c r="C1392" s="7">
        <f t="shared" si="105"/>
        <v>4</v>
      </c>
      <c r="D1392" s="1" t="str">
        <f>VLOOKUP($C$2:$C$2367,Weekday!$A$1:$B$8,2,FALSE)</f>
        <v>Wednesday</v>
      </c>
      <c r="E1392" t="s">
        <v>351</v>
      </c>
      <c r="F1392" t="s">
        <v>346</v>
      </c>
      <c r="G1392" t="s">
        <v>8</v>
      </c>
      <c r="H1392" t="s">
        <v>9</v>
      </c>
      <c r="I1392" t="s">
        <v>77</v>
      </c>
      <c r="J1392" t="s">
        <v>16</v>
      </c>
      <c r="K1392" t="s">
        <v>17</v>
      </c>
      <c r="L1392" t="s">
        <v>18</v>
      </c>
      <c r="M1392" s="13" t="str">
        <f>VLOOKUP($L$2:$L$2367,Agenumeric!$A$1:$B$6,2,FALSE)</f>
        <v>45_54</v>
      </c>
      <c r="N1392" s="13">
        <f t="shared" si="106"/>
        <v>0</v>
      </c>
      <c r="O1392" s="13" t="str">
        <f t="shared" si="107"/>
        <v>Weekday</v>
      </c>
      <c r="P1392" s="13">
        <f t="shared" si="108"/>
        <v>22</v>
      </c>
      <c r="Q1392" s="13" t="str">
        <f t="shared" si="109"/>
        <v>Evening</v>
      </c>
      <c r="R1392" t="str">
        <f>IFERROR(IF(H1392="conversion",VLOOKUP($A$2:$A$2367,Retargeting!$A$2:$B$1703,2,FALSE),""),"No")</f>
        <v/>
      </c>
      <c r="S1392" t="str">
        <f>IFERROR(IF(H1392="conversion",VLOOKUP($A$2:$A$2367,Prospecting!$A$2:$B$427,2,FALSE),""),"No")</f>
        <v/>
      </c>
    </row>
    <row r="1393" spans="1:19" x14ac:dyDescent="0.2">
      <c r="A1393">
        <v>129</v>
      </c>
      <c r="B1393" s="1">
        <v>43467.931250000001</v>
      </c>
      <c r="C1393" s="7">
        <f t="shared" si="105"/>
        <v>4</v>
      </c>
      <c r="D1393" s="1" t="str">
        <f>VLOOKUP($C$2:$C$2367,Weekday!$A$1:$B$8,2,FALSE)</f>
        <v>Wednesday</v>
      </c>
      <c r="E1393" t="s">
        <v>351</v>
      </c>
      <c r="F1393" t="s">
        <v>346</v>
      </c>
      <c r="G1393" t="s">
        <v>8</v>
      </c>
      <c r="H1393" t="s">
        <v>9</v>
      </c>
      <c r="I1393" t="s">
        <v>77</v>
      </c>
      <c r="J1393" t="s">
        <v>16</v>
      </c>
      <c r="K1393" t="s">
        <v>17</v>
      </c>
      <c r="L1393" t="s">
        <v>18</v>
      </c>
      <c r="M1393" s="13" t="str">
        <f>VLOOKUP($L$2:$L$2367,Agenumeric!$A$1:$B$6,2,FALSE)</f>
        <v>45_54</v>
      </c>
      <c r="N1393" s="13">
        <f t="shared" si="106"/>
        <v>0</v>
      </c>
      <c r="O1393" s="13" t="str">
        <f t="shared" si="107"/>
        <v>Weekday</v>
      </c>
      <c r="P1393" s="13">
        <f t="shared" si="108"/>
        <v>22</v>
      </c>
      <c r="Q1393" s="13" t="str">
        <f t="shared" si="109"/>
        <v>Evening</v>
      </c>
      <c r="R1393" t="str">
        <f>IFERROR(IF(H1393="conversion",VLOOKUP($A$2:$A$2367,Retargeting!$A$2:$B$1703,2,FALSE),""),"No")</f>
        <v/>
      </c>
      <c r="S1393" t="str">
        <f>IFERROR(IF(H1393="conversion",VLOOKUP($A$2:$A$2367,Prospecting!$A$2:$B$427,2,FALSE),""),"No")</f>
        <v/>
      </c>
    </row>
    <row r="1394" spans="1:19" x14ac:dyDescent="0.2">
      <c r="A1394">
        <v>129</v>
      </c>
      <c r="B1394" s="1">
        <v>43467.931250000001</v>
      </c>
      <c r="C1394" s="7">
        <f t="shared" si="105"/>
        <v>4</v>
      </c>
      <c r="D1394" s="1" t="str">
        <f>VLOOKUP($C$2:$C$2367,Weekday!$A$1:$B$8,2,FALSE)</f>
        <v>Wednesday</v>
      </c>
      <c r="E1394" t="s">
        <v>351</v>
      </c>
      <c r="F1394" t="s">
        <v>346</v>
      </c>
      <c r="G1394" t="s">
        <v>8</v>
      </c>
      <c r="H1394" t="s">
        <v>9</v>
      </c>
      <c r="I1394" t="s">
        <v>77</v>
      </c>
      <c r="J1394" t="s">
        <v>16</v>
      </c>
      <c r="K1394" t="s">
        <v>17</v>
      </c>
      <c r="L1394" t="s">
        <v>18</v>
      </c>
      <c r="M1394" s="13" t="str">
        <f>VLOOKUP($L$2:$L$2367,Agenumeric!$A$1:$B$6,2,FALSE)</f>
        <v>45_54</v>
      </c>
      <c r="N1394" s="13">
        <f t="shared" si="106"/>
        <v>0</v>
      </c>
      <c r="O1394" s="13" t="str">
        <f t="shared" si="107"/>
        <v>Weekday</v>
      </c>
      <c r="P1394" s="13">
        <f t="shared" si="108"/>
        <v>22</v>
      </c>
      <c r="Q1394" s="13" t="str">
        <f t="shared" si="109"/>
        <v>Evening</v>
      </c>
      <c r="R1394" t="str">
        <f>IFERROR(IF(H1394="conversion",VLOOKUP($A$2:$A$2367,Retargeting!$A$2:$B$1703,2,FALSE),""),"No")</f>
        <v/>
      </c>
      <c r="S1394" t="str">
        <f>IFERROR(IF(H1394="conversion",VLOOKUP($A$2:$A$2367,Prospecting!$A$2:$B$427,2,FALSE),""),"No")</f>
        <v/>
      </c>
    </row>
    <row r="1395" spans="1:19" x14ac:dyDescent="0.2">
      <c r="A1395">
        <v>129</v>
      </c>
      <c r="B1395" s="1">
        <v>43466.717361111114</v>
      </c>
      <c r="C1395" s="7">
        <f t="shared" si="105"/>
        <v>3</v>
      </c>
      <c r="D1395" s="1" t="str">
        <f>VLOOKUP($C$2:$C$2367,Weekday!$A$1:$B$8,2,FALSE)</f>
        <v>Tuesday</v>
      </c>
      <c r="E1395" t="s">
        <v>351</v>
      </c>
      <c r="F1395" t="s">
        <v>346</v>
      </c>
      <c r="G1395" t="s">
        <v>8</v>
      </c>
      <c r="H1395" t="s">
        <v>9</v>
      </c>
      <c r="I1395" t="s">
        <v>30</v>
      </c>
      <c r="J1395" t="s">
        <v>16</v>
      </c>
      <c r="K1395" t="s">
        <v>17</v>
      </c>
      <c r="L1395" t="s">
        <v>18</v>
      </c>
      <c r="M1395" s="13" t="str">
        <f>VLOOKUP($L$2:$L$2367,Agenumeric!$A$1:$B$6,2,FALSE)</f>
        <v>45_54</v>
      </c>
      <c r="N1395" s="13" t="str">
        <f t="shared" si="106"/>
        <v>yes</v>
      </c>
      <c r="O1395" s="13" t="str">
        <f t="shared" si="107"/>
        <v>Weekday</v>
      </c>
      <c r="P1395" s="13">
        <f t="shared" si="108"/>
        <v>17</v>
      </c>
      <c r="Q1395" s="13" t="str">
        <f t="shared" si="109"/>
        <v>Evening</v>
      </c>
      <c r="R1395" t="str">
        <f>IFERROR(IF(H1395="conversion",VLOOKUP($A$2:$A$2367,Retargeting!$A$2:$B$1703,2,FALSE),""),"No")</f>
        <v/>
      </c>
      <c r="S1395" t="str">
        <f>IFERROR(IF(H1395="conversion",VLOOKUP($A$2:$A$2367,Prospecting!$A$2:$B$427,2,FALSE),""),"No")</f>
        <v/>
      </c>
    </row>
    <row r="1396" spans="1:19" x14ac:dyDescent="0.2">
      <c r="A1396">
        <v>129</v>
      </c>
      <c r="B1396" s="1">
        <v>43471.67083333333</v>
      </c>
      <c r="C1396" s="7">
        <f t="shared" si="105"/>
        <v>1</v>
      </c>
      <c r="D1396" s="1" t="str">
        <f>VLOOKUP($C$2:$C$2367,Weekday!$A$1:$B$8,2,FALSE)</f>
        <v>Sunday</v>
      </c>
      <c r="E1396" t="s">
        <v>351</v>
      </c>
      <c r="F1396" t="s">
        <v>346</v>
      </c>
      <c r="G1396" t="s">
        <v>8</v>
      </c>
      <c r="H1396" t="s">
        <v>9</v>
      </c>
      <c r="I1396" t="s">
        <v>109</v>
      </c>
      <c r="J1396" t="s">
        <v>16</v>
      </c>
      <c r="K1396" t="s">
        <v>17</v>
      </c>
      <c r="L1396" t="s">
        <v>18</v>
      </c>
      <c r="M1396" s="13" t="str">
        <f>VLOOKUP($L$2:$L$2367,Agenumeric!$A$1:$B$6,2,FALSE)</f>
        <v>45_54</v>
      </c>
      <c r="N1396" s="13">
        <f t="shared" si="106"/>
        <v>0</v>
      </c>
      <c r="O1396" s="13" t="str">
        <f t="shared" si="107"/>
        <v>Weekend</v>
      </c>
      <c r="P1396" s="13">
        <f t="shared" si="108"/>
        <v>16</v>
      </c>
      <c r="Q1396" s="13" t="str">
        <f t="shared" si="109"/>
        <v>Afternoon</v>
      </c>
      <c r="R1396" t="str">
        <f>IFERROR(IF(H1396="conversion",VLOOKUP($A$2:$A$2367,Retargeting!$A$2:$B$1703,2,FALSE),""),"No")</f>
        <v/>
      </c>
      <c r="S1396" t="str">
        <f>IFERROR(IF(H1396="conversion",VLOOKUP($A$2:$A$2367,Prospecting!$A$2:$B$427,2,FALSE),""),"No")</f>
        <v/>
      </c>
    </row>
    <row r="1397" spans="1:19" x14ac:dyDescent="0.2">
      <c r="A1397">
        <v>129</v>
      </c>
      <c r="B1397" s="1">
        <v>43467.929166666669</v>
      </c>
      <c r="C1397" s="7">
        <f t="shared" si="105"/>
        <v>4</v>
      </c>
      <c r="D1397" s="1" t="str">
        <f>VLOOKUP($C$2:$C$2367,Weekday!$A$1:$B$8,2,FALSE)</f>
        <v>Wednesday</v>
      </c>
      <c r="E1397" t="s">
        <v>351</v>
      </c>
      <c r="F1397" t="s">
        <v>346</v>
      </c>
      <c r="G1397" t="s">
        <v>8</v>
      </c>
      <c r="H1397" t="s">
        <v>9</v>
      </c>
      <c r="I1397" t="s">
        <v>77</v>
      </c>
      <c r="J1397" t="s">
        <v>16</v>
      </c>
      <c r="K1397" t="s">
        <v>17</v>
      </c>
      <c r="L1397" t="s">
        <v>18</v>
      </c>
      <c r="M1397" s="13" t="str">
        <f>VLOOKUP($L$2:$L$2367,Agenumeric!$A$1:$B$6,2,FALSE)</f>
        <v>45_54</v>
      </c>
      <c r="N1397" s="13">
        <f t="shared" si="106"/>
        <v>0</v>
      </c>
      <c r="O1397" s="13" t="str">
        <f t="shared" si="107"/>
        <v>Weekday</v>
      </c>
      <c r="P1397" s="13">
        <f t="shared" si="108"/>
        <v>22</v>
      </c>
      <c r="Q1397" s="13" t="str">
        <f t="shared" si="109"/>
        <v>Evening</v>
      </c>
      <c r="R1397" t="str">
        <f>IFERROR(IF(H1397="conversion",VLOOKUP($A$2:$A$2367,Retargeting!$A$2:$B$1703,2,FALSE),""),"No")</f>
        <v/>
      </c>
      <c r="S1397" t="str">
        <f>IFERROR(IF(H1397="conversion",VLOOKUP($A$2:$A$2367,Prospecting!$A$2:$B$427,2,FALSE),""),"No")</f>
        <v/>
      </c>
    </row>
    <row r="1398" spans="1:19" x14ac:dyDescent="0.2">
      <c r="A1398">
        <v>129</v>
      </c>
      <c r="B1398" s="1">
        <v>43467.929861111108</v>
      </c>
      <c r="C1398" s="7">
        <f t="shared" si="105"/>
        <v>4</v>
      </c>
      <c r="D1398" s="1" t="str">
        <f>VLOOKUP($C$2:$C$2367,Weekday!$A$1:$B$8,2,FALSE)</f>
        <v>Wednesday</v>
      </c>
      <c r="E1398" t="s">
        <v>351</v>
      </c>
      <c r="F1398" t="s">
        <v>346</v>
      </c>
      <c r="G1398" t="s">
        <v>8</v>
      </c>
      <c r="H1398" t="s">
        <v>9</v>
      </c>
      <c r="I1398" t="s">
        <v>77</v>
      </c>
      <c r="J1398" t="s">
        <v>16</v>
      </c>
      <c r="K1398" t="s">
        <v>17</v>
      </c>
      <c r="L1398" t="s">
        <v>18</v>
      </c>
      <c r="M1398" s="13" t="str">
        <f>VLOOKUP($L$2:$L$2367,Agenumeric!$A$1:$B$6,2,FALSE)</f>
        <v>45_54</v>
      </c>
      <c r="N1398" s="13">
        <f t="shared" si="106"/>
        <v>0</v>
      </c>
      <c r="O1398" s="13" t="str">
        <f t="shared" si="107"/>
        <v>Weekday</v>
      </c>
      <c r="P1398" s="13">
        <f t="shared" si="108"/>
        <v>22</v>
      </c>
      <c r="Q1398" s="13" t="str">
        <f t="shared" si="109"/>
        <v>Evening</v>
      </c>
      <c r="R1398" t="str">
        <f>IFERROR(IF(H1398="conversion",VLOOKUP($A$2:$A$2367,Retargeting!$A$2:$B$1703,2,FALSE),""),"No")</f>
        <v/>
      </c>
      <c r="S1398" t="str">
        <f>IFERROR(IF(H1398="conversion",VLOOKUP($A$2:$A$2367,Prospecting!$A$2:$B$427,2,FALSE),""),"No")</f>
        <v/>
      </c>
    </row>
    <row r="1399" spans="1:19" x14ac:dyDescent="0.2">
      <c r="A1399">
        <v>129</v>
      </c>
      <c r="B1399" s="1">
        <v>43466.840277777781</v>
      </c>
      <c r="C1399" s="7">
        <f t="shared" si="105"/>
        <v>3</v>
      </c>
      <c r="D1399" s="1" t="str">
        <f>VLOOKUP($C$2:$C$2367,Weekday!$A$1:$B$8,2,FALSE)</f>
        <v>Tuesday</v>
      </c>
      <c r="E1399" t="s">
        <v>351</v>
      </c>
      <c r="F1399" t="s">
        <v>346</v>
      </c>
      <c r="G1399" t="s">
        <v>8</v>
      </c>
      <c r="H1399" t="s">
        <v>9</v>
      </c>
      <c r="I1399" t="s">
        <v>30</v>
      </c>
      <c r="J1399" t="s">
        <v>16</v>
      </c>
      <c r="K1399" t="s">
        <v>17</v>
      </c>
      <c r="L1399" t="s">
        <v>18</v>
      </c>
      <c r="M1399" s="13" t="str">
        <f>VLOOKUP($L$2:$L$2367,Agenumeric!$A$1:$B$6,2,FALSE)</f>
        <v>45_54</v>
      </c>
      <c r="N1399" s="13" t="str">
        <f t="shared" si="106"/>
        <v>yes</v>
      </c>
      <c r="O1399" s="13" t="str">
        <f t="shared" si="107"/>
        <v>Weekday</v>
      </c>
      <c r="P1399" s="13">
        <f t="shared" si="108"/>
        <v>20</v>
      </c>
      <c r="Q1399" s="13" t="str">
        <f t="shared" si="109"/>
        <v>Evening</v>
      </c>
      <c r="R1399" t="str">
        <f>IFERROR(IF(H1399="conversion",VLOOKUP($A$2:$A$2367,Retargeting!$A$2:$B$1703,2,FALSE),""),"No")</f>
        <v/>
      </c>
      <c r="S1399" t="str">
        <f>IFERROR(IF(H1399="conversion",VLOOKUP($A$2:$A$2367,Prospecting!$A$2:$B$427,2,FALSE),""),"No")</f>
        <v/>
      </c>
    </row>
    <row r="1400" spans="1:19" x14ac:dyDescent="0.2">
      <c r="A1400">
        <v>129</v>
      </c>
      <c r="B1400" s="1">
        <v>43466.671527777777</v>
      </c>
      <c r="C1400" s="7">
        <f t="shared" si="105"/>
        <v>3</v>
      </c>
      <c r="D1400" s="1" t="str">
        <f>VLOOKUP($C$2:$C$2367,Weekday!$A$1:$B$8,2,FALSE)</f>
        <v>Tuesday</v>
      </c>
      <c r="E1400" t="s">
        <v>351</v>
      </c>
      <c r="F1400" t="s">
        <v>346</v>
      </c>
      <c r="G1400" t="s">
        <v>8</v>
      </c>
      <c r="H1400" t="s">
        <v>9</v>
      </c>
      <c r="I1400" t="s">
        <v>30</v>
      </c>
      <c r="J1400" t="s">
        <v>16</v>
      </c>
      <c r="K1400" t="s">
        <v>17</v>
      </c>
      <c r="L1400" t="s">
        <v>18</v>
      </c>
      <c r="M1400" s="13" t="str">
        <f>VLOOKUP($L$2:$L$2367,Agenumeric!$A$1:$B$6,2,FALSE)</f>
        <v>45_54</v>
      </c>
      <c r="N1400" s="13" t="str">
        <f t="shared" si="106"/>
        <v>yes</v>
      </c>
      <c r="O1400" s="13" t="str">
        <f t="shared" si="107"/>
        <v>Weekday</v>
      </c>
      <c r="P1400" s="13">
        <f t="shared" si="108"/>
        <v>16</v>
      </c>
      <c r="Q1400" s="13" t="str">
        <f t="shared" si="109"/>
        <v>Afternoon</v>
      </c>
      <c r="R1400" t="str">
        <f>IFERROR(IF(H1400="conversion",VLOOKUP($A$2:$A$2367,Retargeting!$A$2:$B$1703,2,FALSE),""),"No")</f>
        <v/>
      </c>
      <c r="S1400" t="str">
        <f>IFERROR(IF(H1400="conversion",VLOOKUP($A$2:$A$2367,Prospecting!$A$2:$B$427,2,FALSE),""),"No")</f>
        <v/>
      </c>
    </row>
    <row r="1401" spans="1:19" x14ac:dyDescent="0.2">
      <c r="A1401">
        <v>129</v>
      </c>
      <c r="B1401" s="1">
        <v>43467.940972222219</v>
      </c>
      <c r="C1401" s="7">
        <f t="shared" si="105"/>
        <v>4</v>
      </c>
      <c r="D1401" s="1" t="str">
        <f>VLOOKUP($C$2:$C$2367,Weekday!$A$1:$B$8,2,FALSE)</f>
        <v>Wednesday</v>
      </c>
      <c r="E1401" t="s">
        <v>351</v>
      </c>
      <c r="F1401" t="s">
        <v>346</v>
      </c>
      <c r="G1401" t="s">
        <v>8</v>
      </c>
      <c r="H1401" t="s">
        <v>9</v>
      </c>
      <c r="I1401" t="s">
        <v>28</v>
      </c>
      <c r="J1401" t="s">
        <v>16</v>
      </c>
      <c r="K1401" t="s">
        <v>17</v>
      </c>
      <c r="L1401" t="s">
        <v>18</v>
      </c>
      <c r="M1401" s="13" t="str">
        <f>VLOOKUP($L$2:$L$2367,Agenumeric!$A$1:$B$6,2,FALSE)</f>
        <v>45_54</v>
      </c>
      <c r="N1401" s="13">
        <f t="shared" si="106"/>
        <v>0</v>
      </c>
      <c r="O1401" s="13" t="str">
        <f t="shared" si="107"/>
        <v>Weekday</v>
      </c>
      <c r="P1401" s="13">
        <f t="shared" si="108"/>
        <v>22</v>
      </c>
      <c r="Q1401" s="13" t="str">
        <f t="shared" si="109"/>
        <v>Evening</v>
      </c>
      <c r="R1401" t="str">
        <f>IFERROR(IF(H1401="conversion",VLOOKUP($A$2:$A$2367,Retargeting!$A$2:$B$1703,2,FALSE),""),"No")</f>
        <v/>
      </c>
      <c r="S1401" t="str">
        <f>IFERROR(IF(H1401="conversion",VLOOKUP($A$2:$A$2367,Prospecting!$A$2:$B$427,2,FALSE),""),"No")</f>
        <v/>
      </c>
    </row>
    <row r="1402" spans="1:19" x14ac:dyDescent="0.2">
      <c r="A1402">
        <v>129</v>
      </c>
      <c r="B1402" s="1">
        <v>43467.929861111108</v>
      </c>
      <c r="C1402" s="7">
        <f t="shared" si="105"/>
        <v>4</v>
      </c>
      <c r="D1402" s="1" t="str">
        <f>VLOOKUP($C$2:$C$2367,Weekday!$A$1:$B$8,2,FALSE)</f>
        <v>Wednesday</v>
      </c>
      <c r="E1402" t="s">
        <v>351</v>
      </c>
      <c r="F1402" t="s">
        <v>346</v>
      </c>
      <c r="G1402" t="s">
        <v>8</v>
      </c>
      <c r="H1402" t="s">
        <v>9</v>
      </c>
      <c r="I1402" t="s">
        <v>77</v>
      </c>
      <c r="J1402" t="s">
        <v>16</v>
      </c>
      <c r="K1402" t="s">
        <v>17</v>
      </c>
      <c r="L1402" t="s">
        <v>18</v>
      </c>
      <c r="M1402" s="13" t="str">
        <f>VLOOKUP($L$2:$L$2367,Agenumeric!$A$1:$B$6,2,FALSE)</f>
        <v>45_54</v>
      </c>
      <c r="N1402" s="13">
        <f t="shared" si="106"/>
        <v>0</v>
      </c>
      <c r="O1402" s="13" t="str">
        <f t="shared" si="107"/>
        <v>Weekday</v>
      </c>
      <c r="P1402" s="13">
        <f t="shared" si="108"/>
        <v>22</v>
      </c>
      <c r="Q1402" s="13" t="str">
        <f t="shared" si="109"/>
        <v>Evening</v>
      </c>
      <c r="R1402" t="str">
        <f>IFERROR(IF(H1402="conversion",VLOOKUP($A$2:$A$2367,Retargeting!$A$2:$B$1703,2,FALSE),""),"No")</f>
        <v/>
      </c>
      <c r="S1402" t="str">
        <f>IFERROR(IF(H1402="conversion",VLOOKUP($A$2:$A$2367,Prospecting!$A$2:$B$427,2,FALSE),""),"No")</f>
        <v/>
      </c>
    </row>
    <row r="1403" spans="1:19" x14ac:dyDescent="0.2">
      <c r="A1403">
        <v>129</v>
      </c>
      <c r="B1403" s="1">
        <v>43467.886805555558</v>
      </c>
      <c r="C1403" s="7">
        <f t="shared" si="105"/>
        <v>4</v>
      </c>
      <c r="D1403" s="1" t="str">
        <f>VLOOKUP($C$2:$C$2367,Weekday!$A$1:$B$8,2,FALSE)</f>
        <v>Wednesday</v>
      </c>
      <c r="E1403" t="s">
        <v>351</v>
      </c>
      <c r="F1403" t="s">
        <v>346</v>
      </c>
      <c r="G1403" t="s">
        <v>8</v>
      </c>
      <c r="H1403" t="s">
        <v>9</v>
      </c>
      <c r="I1403" t="s">
        <v>30</v>
      </c>
      <c r="J1403" t="s">
        <v>16</v>
      </c>
      <c r="K1403" t="s">
        <v>17</v>
      </c>
      <c r="L1403" t="s">
        <v>18</v>
      </c>
      <c r="M1403" s="13" t="str">
        <f>VLOOKUP($L$2:$L$2367,Agenumeric!$A$1:$B$6,2,FALSE)</f>
        <v>45_54</v>
      </c>
      <c r="N1403" s="13" t="str">
        <f t="shared" si="106"/>
        <v>yes</v>
      </c>
      <c r="O1403" s="13" t="str">
        <f t="shared" si="107"/>
        <v>Weekday</v>
      </c>
      <c r="P1403" s="13">
        <f t="shared" si="108"/>
        <v>21</v>
      </c>
      <c r="Q1403" s="13" t="str">
        <f t="shared" si="109"/>
        <v>Evening</v>
      </c>
      <c r="R1403" t="str">
        <f>IFERROR(IF(H1403="conversion",VLOOKUP($A$2:$A$2367,Retargeting!$A$2:$B$1703,2,FALSE),""),"No")</f>
        <v/>
      </c>
      <c r="S1403" t="str">
        <f>IFERROR(IF(H1403="conversion",VLOOKUP($A$2:$A$2367,Prospecting!$A$2:$B$427,2,FALSE),""),"No")</f>
        <v/>
      </c>
    </row>
    <row r="1404" spans="1:19" x14ac:dyDescent="0.2">
      <c r="A1404">
        <v>129</v>
      </c>
      <c r="B1404" s="1">
        <v>43471.662499999999</v>
      </c>
      <c r="C1404" s="7">
        <f t="shared" si="105"/>
        <v>1</v>
      </c>
      <c r="D1404" s="1" t="str">
        <f>VLOOKUP($C$2:$C$2367,Weekday!$A$1:$B$8,2,FALSE)</f>
        <v>Sunday</v>
      </c>
      <c r="E1404" t="s">
        <v>351</v>
      </c>
      <c r="F1404" t="s">
        <v>346</v>
      </c>
      <c r="G1404" t="s">
        <v>8</v>
      </c>
      <c r="H1404" t="s">
        <v>9</v>
      </c>
      <c r="I1404" t="s">
        <v>109</v>
      </c>
      <c r="J1404" t="s">
        <v>16</v>
      </c>
      <c r="K1404" t="s">
        <v>17</v>
      </c>
      <c r="L1404" t="s">
        <v>18</v>
      </c>
      <c r="M1404" s="13" t="str">
        <f>VLOOKUP($L$2:$L$2367,Agenumeric!$A$1:$B$6,2,FALSE)</f>
        <v>45_54</v>
      </c>
      <c r="N1404" s="13">
        <f t="shared" si="106"/>
        <v>0</v>
      </c>
      <c r="O1404" s="13" t="str">
        <f t="shared" si="107"/>
        <v>Weekend</v>
      </c>
      <c r="P1404" s="13">
        <f t="shared" si="108"/>
        <v>15</v>
      </c>
      <c r="Q1404" s="13" t="str">
        <f t="shared" si="109"/>
        <v>Afternoon</v>
      </c>
      <c r="R1404" t="str">
        <f>IFERROR(IF(H1404="conversion",VLOOKUP($A$2:$A$2367,Retargeting!$A$2:$B$1703,2,FALSE),""),"No")</f>
        <v/>
      </c>
      <c r="S1404" t="str">
        <f>IFERROR(IF(H1404="conversion",VLOOKUP($A$2:$A$2367,Prospecting!$A$2:$B$427,2,FALSE),""),"No")</f>
        <v/>
      </c>
    </row>
    <row r="1405" spans="1:19" x14ac:dyDescent="0.2">
      <c r="A1405">
        <v>129</v>
      </c>
      <c r="B1405" s="1">
        <v>43478.501388888886</v>
      </c>
      <c r="C1405" s="7">
        <f t="shared" si="105"/>
        <v>1</v>
      </c>
      <c r="D1405" s="1" t="str">
        <f>VLOOKUP($C$2:$C$2367,Weekday!$A$1:$B$8,2,FALSE)</f>
        <v>Sunday</v>
      </c>
      <c r="E1405" t="s">
        <v>351</v>
      </c>
      <c r="F1405" t="s">
        <v>346</v>
      </c>
      <c r="G1405" t="s">
        <v>8</v>
      </c>
      <c r="H1405" t="s">
        <v>9</v>
      </c>
      <c r="I1405" t="s">
        <v>30</v>
      </c>
      <c r="J1405" t="s">
        <v>16</v>
      </c>
      <c r="K1405" t="s">
        <v>17</v>
      </c>
      <c r="L1405" t="s">
        <v>18</v>
      </c>
      <c r="M1405" s="13" t="str">
        <f>VLOOKUP($L$2:$L$2367,Agenumeric!$A$1:$B$6,2,FALSE)</f>
        <v>45_54</v>
      </c>
      <c r="N1405" s="13" t="str">
        <f t="shared" si="106"/>
        <v>yes</v>
      </c>
      <c r="O1405" s="13" t="str">
        <f t="shared" si="107"/>
        <v>Weekend</v>
      </c>
      <c r="P1405" s="13">
        <f t="shared" si="108"/>
        <v>12</v>
      </c>
      <c r="Q1405" s="13" t="str">
        <f t="shared" si="109"/>
        <v>Afternoon</v>
      </c>
      <c r="R1405" t="str">
        <f>IFERROR(IF(H1405="conversion",VLOOKUP($A$2:$A$2367,Retargeting!$A$2:$B$1703,2,FALSE),""),"No")</f>
        <v/>
      </c>
      <c r="S1405" t="str">
        <f>IFERROR(IF(H1405="conversion",VLOOKUP($A$2:$A$2367,Prospecting!$A$2:$B$427,2,FALSE),""),"No")</f>
        <v/>
      </c>
    </row>
    <row r="1406" spans="1:19" x14ac:dyDescent="0.2">
      <c r="A1406">
        <v>129</v>
      </c>
      <c r="B1406" s="1">
        <v>43466.84097222222</v>
      </c>
      <c r="C1406" s="7">
        <f t="shared" si="105"/>
        <v>3</v>
      </c>
      <c r="D1406" s="1" t="str">
        <f>VLOOKUP($C$2:$C$2367,Weekday!$A$1:$B$8,2,FALSE)</f>
        <v>Tuesday</v>
      </c>
      <c r="E1406" t="s">
        <v>351</v>
      </c>
      <c r="F1406" t="s">
        <v>346</v>
      </c>
      <c r="G1406" t="s">
        <v>8</v>
      </c>
      <c r="H1406" t="s">
        <v>9</v>
      </c>
      <c r="I1406" t="s">
        <v>30</v>
      </c>
      <c r="J1406" t="s">
        <v>16</v>
      </c>
      <c r="K1406" t="s">
        <v>17</v>
      </c>
      <c r="L1406" t="s">
        <v>18</v>
      </c>
      <c r="M1406" s="13" t="str">
        <f>VLOOKUP($L$2:$L$2367,Agenumeric!$A$1:$B$6,2,FALSE)</f>
        <v>45_54</v>
      </c>
      <c r="N1406" s="13" t="str">
        <f t="shared" si="106"/>
        <v>yes</v>
      </c>
      <c r="O1406" s="13" t="str">
        <f t="shared" si="107"/>
        <v>Weekday</v>
      </c>
      <c r="P1406" s="13">
        <f t="shared" si="108"/>
        <v>20</v>
      </c>
      <c r="Q1406" s="13" t="str">
        <f t="shared" si="109"/>
        <v>Evening</v>
      </c>
      <c r="R1406" t="str">
        <f>IFERROR(IF(H1406="conversion",VLOOKUP($A$2:$A$2367,Retargeting!$A$2:$B$1703,2,FALSE),""),"No")</f>
        <v/>
      </c>
      <c r="S1406" t="str">
        <f>IFERROR(IF(H1406="conversion",VLOOKUP($A$2:$A$2367,Prospecting!$A$2:$B$427,2,FALSE),""),"No")</f>
        <v/>
      </c>
    </row>
    <row r="1407" spans="1:19" x14ac:dyDescent="0.2">
      <c r="A1407">
        <v>129</v>
      </c>
      <c r="B1407" s="1">
        <v>43466.673611111109</v>
      </c>
      <c r="C1407" s="7">
        <f t="shared" si="105"/>
        <v>3</v>
      </c>
      <c r="D1407" s="1" t="str">
        <f>VLOOKUP($C$2:$C$2367,Weekday!$A$1:$B$8,2,FALSE)</f>
        <v>Tuesday</v>
      </c>
      <c r="E1407" t="s">
        <v>351</v>
      </c>
      <c r="F1407" t="s">
        <v>346</v>
      </c>
      <c r="G1407" t="s">
        <v>8</v>
      </c>
      <c r="H1407" t="s">
        <v>9</v>
      </c>
      <c r="I1407" t="s">
        <v>30</v>
      </c>
      <c r="J1407" t="s">
        <v>16</v>
      </c>
      <c r="K1407" t="s">
        <v>17</v>
      </c>
      <c r="L1407" t="s">
        <v>18</v>
      </c>
      <c r="M1407" s="13" t="str">
        <f>VLOOKUP($L$2:$L$2367,Agenumeric!$A$1:$B$6,2,FALSE)</f>
        <v>45_54</v>
      </c>
      <c r="N1407" s="13" t="str">
        <f t="shared" si="106"/>
        <v>yes</v>
      </c>
      <c r="O1407" s="13" t="str">
        <f t="shared" si="107"/>
        <v>Weekday</v>
      </c>
      <c r="P1407" s="13">
        <f t="shared" si="108"/>
        <v>16</v>
      </c>
      <c r="Q1407" s="13" t="str">
        <f t="shared" si="109"/>
        <v>Afternoon</v>
      </c>
      <c r="R1407" t="str">
        <f>IFERROR(IF(H1407="conversion",VLOOKUP($A$2:$A$2367,Retargeting!$A$2:$B$1703,2,FALSE),""),"No")</f>
        <v/>
      </c>
      <c r="S1407" t="str">
        <f>IFERROR(IF(H1407="conversion",VLOOKUP($A$2:$A$2367,Prospecting!$A$2:$B$427,2,FALSE),""),"No")</f>
        <v/>
      </c>
    </row>
    <row r="1408" spans="1:19" x14ac:dyDescent="0.2">
      <c r="A1408">
        <v>129</v>
      </c>
      <c r="B1408" s="1">
        <v>43471.581250000003</v>
      </c>
      <c r="C1408" s="7">
        <f t="shared" si="105"/>
        <v>1</v>
      </c>
      <c r="D1408" s="1" t="str">
        <f>VLOOKUP($C$2:$C$2367,Weekday!$A$1:$B$8,2,FALSE)</f>
        <v>Sunday</v>
      </c>
      <c r="E1408" t="s">
        <v>351</v>
      </c>
      <c r="F1408" t="s">
        <v>346</v>
      </c>
      <c r="G1408" t="s">
        <v>8</v>
      </c>
      <c r="H1408" t="s">
        <v>9</v>
      </c>
      <c r="I1408" t="s">
        <v>137</v>
      </c>
      <c r="J1408" t="s">
        <v>16</v>
      </c>
      <c r="K1408" t="s">
        <v>17</v>
      </c>
      <c r="L1408" t="s">
        <v>18</v>
      </c>
      <c r="M1408" s="13" t="str">
        <f>VLOOKUP($L$2:$L$2367,Agenumeric!$A$1:$B$6,2,FALSE)</f>
        <v>45_54</v>
      </c>
      <c r="N1408" s="13">
        <f t="shared" si="106"/>
        <v>0</v>
      </c>
      <c r="O1408" s="13" t="str">
        <f t="shared" si="107"/>
        <v>Weekend</v>
      </c>
      <c r="P1408" s="13">
        <f t="shared" si="108"/>
        <v>13</v>
      </c>
      <c r="Q1408" s="13" t="str">
        <f t="shared" si="109"/>
        <v>Afternoon</v>
      </c>
      <c r="R1408" t="str">
        <f>IFERROR(IF(H1408="conversion",VLOOKUP($A$2:$A$2367,Retargeting!$A$2:$B$1703,2,FALSE),""),"No")</f>
        <v/>
      </c>
      <c r="S1408" t="str">
        <f>IFERROR(IF(H1408="conversion",VLOOKUP($A$2:$A$2367,Prospecting!$A$2:$B$427,2,FALSE),""),"No")</f>
        <v/>
      </c>
    </row>
    <row r="1409" spans="1:19" x14ac:dyDescent="0.2">
      <c r="A1409">
        <v>129</v>
      </c>
      <c r="B1409" s="1">
        <v>43467.941666666666</v>
      </c>
      <c r="C1409" s="7">
        <f t="shared" si="105"/>
        <v>4</v>
      </c>
      <c r="D1409" s="1" t="str">
        <f>VLOOKUP($C$2:$C$2367,Weekday!$A$1:$B$8,2,FALSE)</f>
        <v>Wednesday</v>
      </c>
      <c r="E1409" t="s">
        <v>351</v>
      </c>
      <c r="F1409" t="s">
        <v>346</v>
      </c>
      <c r="G1409" t="s">
        <v>8</v>
      </c>
      <c r="H1409" t="s">
        <v>9</v>
      </c>
      <c r="I1409" t="s">
        <v>28</v>
      </c>
      <c r="J1409" t="s">
        <v>16</v>
      </c>
      <c r="K1409" t="s">
        <v>17</v>
      </c>
      <c r="L1409" t="s">
        <v>18</v>
      </c>
      <c r="M1409" s="13" t="str">
        <f>VLOOKUP($L$2:$L$2367,Agenumeric!$A$1:$B$6,2,FALSE)</f>
        <v>45_54</v>
      </c>
      <c r="N1409" s="13">
        <f t="shared" si="106"/>
        <v>0</v>
      </c>
      <c r="O1409" s="13" t="str">
        <f t="shared" si="107"/>
        <v>Weekday</v>
      </c>
      <c r="P1409" s="13">
        <f t="shared" si="108"/>
        <v>22</v>
      </c>
      <c r="Q1409" s="13" t="str">
        <f t="shared" si="109"/>
        <v>Evening</v>
      </c>
      <c r="R1409" t="str">
        <f>IFERROR(IF(H1409="conversion",VLOOKUP($A$2:$A$2367,Retargeting!$A$2:$B$1703,2,FALSE),""),"No")</f>
        <v/>
      </c>
      <c r="S1409" t="str">
        <f>IFERROR(IF(H1409="conversion",VLOOKUP($A$2:$A$2367,Prospecting!$A$2:$B$427,2,FALSE),""),"No")</f>
        <v/>
      </c>
    </row>
    <row r="1410" spans="1:19" x14ac:dyDescent="0.2">
      <c r="A1410" s="2">
        <v>129</v>
      </c>
      <c r="B1410" s="3">
        <v>43478.757638888892</v>
      </c>
      <c r="C1410" s="7">
        <f t="shared" si="105"/>
        <v>1</v>
      </c>
      <c r="D1410" s="1" t="str">
        <f>VLOOKUP($C$2:$C$2367,Weekday!$A$1:$B$8,2,FALSE)</f>
        <v>Sunday</v>
      </c>
      <c r="E1410" s="2" t="s">
        <v>351</v>
      </c>
      <c r="F1410" s="2" t="s">
        <v>348</v>
      </c>
      <c r="G1410" s="2" t="s">
        <v>8</v>
      </c>
      <c r="H1410" s="2" t="s">
        <v>14</v>
      </c>
      <c r="I1410" s="2" t="s">
        <v>31</v>
      </c>
      <c r="J1410" s="2" t="s">
        <v>16</v>
      </c>
      <c r="K1410" s="2" t="s">
        <v>17</v>
      </c>
      <c r="L1410" s="2" t="s">
        <v>18</v>
      </c>
      <c r="M1410" s="13" t="str">
        <f>VLOOKUP($L$2:$L$2367,Agenumeric!$A$1:$B$6,2,FALSE)</f>
        <v>45_54</v>
      </c>
      <c r="N1410" s="13">
        <f t="shared" si="106"/>
        <v>0</v>
      </c>
      <c r="O1410" s="13" t="str">
        <f t="shared" si="107"/>
        <v>Weekend</v>
      </c>
      <c r="P1410" s="13">
        <f t="shared" si="108"/>
        <v>18</v>
      </c>
      <c r="Q1410" s="13" t="str">
        <f t="shared" si="109"/>
        <v>Evening</v>
      </c>
      <c r="R1410" t="str">
        <f>IFERROR(IF(H1410="conversion",VLOOKUP($A$2:$A$2367,Retargeting!$A$2:$B$1703,2,FALSE),""),"No")</f>
        <v>Yes</v>
      </c>
      <c r="S1410" t="str">
        <f>IFERROR(IF(H1410="conversion",VLOOKUP($A$2:$A$2367,Prospecting!$A$2:$B$427,2,FALSE),""),"No")</f>
        <v>No</v>
      </c>
    </row>
    <row r="1411" spans="1:19" x14ac:dyDescent="0.2">
      <c r="A1411">
        <v>130</v>
      </c>
      <c r="B1411" s="1">
        <v>43475.549305555556</v>
      </c>
      <c r="C1411" s="7">
        <f t="shared" ref="C1411:C1474" si="110">WEEKDAY(B1411)</f>
        <v>5</v>
      </c>
      <c r="D1411" s="1" t="str">
        <f>VLOOKUP($C$2:$C$2367,Weekday!$A$1:$B$8,2,FALSE)</f>
        <v>Thursday</v>
      </c>
      <c r="E1411" t="s">
        <v>351</v>
      </c>
      <c r="F1411" t="s">
        <v>346</v>
      </c>
      <c r="G1411" t="s">
        <v>8</v>
      </c>
      <c r="H1411" t="s">
        <v>20</v>
      </c>
      <c r="I1411" t="s">
        <v>226</v>
      </c>
      <c r="J1411" t="s">
        <v>16</v>
      </c>
      <c r="K1411" t="s">
        <v>17</v>
      </c>
      <c r="L1411" t="s">
        <v>33</v>
      </c>
      <c r="M1411" s="13" t="str">
        <f>VLOOKUP($L$2:$L$2367,Agenumeric!$A$1:$B$6,2,FALSE)</f>
        <v>18_24</v>
      </c>
      <c r="N1411" s="13">
        <f t="shared" ref="N1411:N1474" si="111">IF(I1411="daft.ie","yes",0)</f>
        <v>0</v>
      </c>
      <c r="O1411" s="13" t="str">
        <f t="shared" ref="O1411:O1474" si="112">IF(OR(D1411="Saturday",D1411="Sunday"),"Weekend","Weekday")</f>
        <v>Weekday</v>
      </c>
      <c r="P1411" s="13">
        <f t="shared" ref="P1411:P1474" si="113">HOUR(B1411)</f>
        <v>13</v>
      </c>
      <c r="Q1411" s="13" t="str">
        <f t="shared" ref="Q1411:Q1474" si="114">IF(AND(P1411&gt;=6,P1411&lt;=11),"Morning",IF(AND(P1411&gt;=12,P1411&lt;=16),"Afternoon","Evening"))</f>
        <v>Afternoon</v>
      </c>
      <c r="R1411" t="str">
        <f>IFERROR(IF(H1411="conversion",VLOOKUP($A$2:$A$2367,Retargeting!$A$2:$B$1703,2,FALSE),""),"No")</f>
        <v/>
      </c>
      <c r="S1411" t="str">
        <f>IFERROR(IF(H1411="conversion",VLOOKUP($A$2:$A$2367,Prospecting!$A$2:$B$427,2,FALSE),""),"No")</f>
        <v/>
      </c>
    </row>
    <row r="1412" spans="1:19" x14ac:dyDescent="0.2">
      <c r="A1412" s="2">
        <v>130</v>
      </c>
      <c r="B1412" s="3">
        <v>43476.615972222222</v>
      </c>
      <c r="C1412" s="7">
        <f t="shared" si="110"/>
        <v>6</v>
      </c>
      <c r="D1412" s="1" t="str">
        <f>VLOOKUP($C$2:$C$2367,Weekday!$A$1:$B$8,2,FALSE)</f>
        <v>Friday</v>
      </c>
      <c r="E1412" s="2" t="s">
        <v>351</v>
      </c>
      <c r="F1412" s="2" t="s">
        <v>348</v>
      </c>
      <c r="G1412" s="2" t="s">
        <v>8</v>
      </c>
      <c r="H1412" s="2" t="s">
        <v>14</v>
      </c>
      <c r="I1412" s="2" t="s">
        <v>226</v>
      </c>
      <c r="J1412" s="2" t="s">
        <v>16</v>
      </c>
      <c r="K1412" s="2" t="s">
        <v>17</v>
      </c>
      <c r="L1412" s="2" t="s">
        <v>33</v>
      </c>
      <c r="M1412" s="13" t="str">
        <f>VLOOKUP($L$2:$L$2367,Agenumeric!$A$1:$B$6,2,FALSE)</f>
        <v>18_24</v>
      </c>
      <c r="N1412" s="13">
        <f t="shared" si="111"/>
        <v>0</v>
      </c>
      <c r="O1412" s="13" t="str">
        <f t="shared" si="112"/>
        <v>Weekday</v>
      </c>
      <c r="P1412" s="13">
        <f t="shared" si="113"/>
        <v>14</v>
      </c>
      <c r="Q1412" s="13" t="str">
        <f t="shared" si="114"/>
        <v>Afternoon</v>
      </c>
      <c r="R1412" t="str">
        <f>IFERROR(IF(H1412="conversion",VLOOKUP($A$2:$A$2367,Retargeting!$A$2:$B$1703,2,FALSE),""),"No")</f>
        <v>Yes</v>
      </c>
      <c r="S1412" t="str">
        <f>IFERROR(IF(H1412="conversion",VLOOKUP($A$2:$A$2367,Prospecting!$A$2:$B$427,2,FALSE),""),"No")</f>
        <v>No</v>
      </c>
    </row>
    <row r="1413" spans="1:19" x14ac:dyDescent="0.2">
      <c r="A1413">
        <v>131</v>
      </c>
      <c r="B1413" s="1">
        <v>43474.878472222219</v>
      </c>
      <c r="C1413" s="7">
        <f t="shared" si="110"/>
        <v>4</v>
      </c>
      <c r="D1413" s="1" t="str">
        <f>VLOOKUP($C$2:$C$2367,Weekday!$A$1:$B$8,2,FALSE)</f>
        <v>Wednesday</v>
      </c>
      <c r="E1413" t="s">
        <v>351</v>
      </c>
      <c r="F1413" t="s">
        <v>346</v>
      </c>
      <c r="G1413" t="s">
        <v>8</v>
      </c>
      <c r="H1413" t="s">
        <v>25</v>
      </c>
      <c r="I1413" t="s">
        <v>30</v>
      </c>
      <c r="J1413" t="s">
        <v>16</v>
      </c>
      <c r="K1413" t="s">
        <v>12</v>
      </c>
      <c r="L1413" t="s">
        <v>23</v>
      </c>
      <c r="M1413" s="13" t="str">
        <f>VLOOKUP($L$2:$L$2367,Agenumeric!$A$1:$B$6,2,FALSE)</f>
        <v>35_44</v>
      </c>
      <c r="N1413" s="13" t="str">
        <f t="shared" si="111"/>
        <v>yes</v>
      </c>
      <c r="O1413" s="13" t="str">
        <f t="shared" si="112"/>
        <v>Weekday</v>
      </c>
      <c r="P1413" s="13">
        <f t="shared" si="113"/>
        <v>21</v>
      </c>
      <c r="Q1413" s="13" t="str">
        <f t="shared" si="114"/>
        <v>Evening</v>
      </c>
      <c r="R1413" t="str">
        <f>IFERROR(IF(H1413="conversion",VLOOKUP($A$2:$A$2367,Retargeting!$A$2:$B$1703,2,FALSE),""),"No")</f>
        <v/>
      </c>
      <c r="S1413" t="str">
        <f>IFERROR(IF(H1413="conversion",VLOOKUP($A$2:$A$2367,Prospecting!$A$2:$B$427,2,FALSE),""),"No")</f>
        <v/>
      </c>
    </row>
    <row r="1414" spans="1:19" x14ac:dyDescent="0.2">
      <c r="A1414">
        <v>131</v>
      </c>
      <c r="B1414" s="1">
        <v>43474.882638888892</v>
      </c>
      <c r="C1414" s="7">
        <f t="shared" si="110"/>
        <v>4</v>
      </c>
      <c r="D1414" s="1" t="str">
        <f>VLOOKUP($C$2:$C$2367,Weekday!$A$1:$B$8,2,FALSE)</f>
        <v>Wednesday</v>
      </c>
      <c r="E1414" t="s">
        <v>351</v>
      </c>
      <c r="F1414" t="s">
        <v>346</v>
      </c>
      <c r="G1414" t="s">
        <v>8</v>
      </c>
      <c r="H1414" t="s">
        <v>9</v>
      </c>
      <c r="I1414" t="s">
        <v>30</v>
      </c>
      <c r="J1414" t="s">
        <v>16</v>
      </c>
      <c r="K1414" t="s">
        <v>12</v>
      </c>
      <c r="L1414" t="s">
        <v>23</v>
      </c>
      <c r="M1414" s="13" t="str">
        <f>VLOOKUP($L$2:$L$2367,Agenumeric!$A$1:$B$6,2,FALSE)</f>
        <v>35_44</v>
      </c>
      <c r="N1414" s="13" t="str">
        <f t="shared" si="111"/>
        <v>yes</v>
      </c>
      <c r="O1414" s="13" t="str">
        <f t="shared" si="112"/>
        <v>Weekday</v>
      </c>
      <c r="P1414" s="13">
        <f t="shared" si="113"/>
        <v>21</v>
      </c>
      <c r="Q1414" s="13" t="str">
        <f t="shared" si="114"/>
        <v>Evening</v>
      </c>
      <c r="R1414" t="str">
        <f>IFERROR(IF(H1414="conversion",VLOOKUP($A$2:$A$2367,Retargeting!$A$2:$B$1703,2,FALSE),""),"No")</f>
        <v/>
      </c>
      <c r="S1414" t="str">
        <f>IFERROR(IF(H1414="conversion",VLOOKUP($A$2:$A$2367,Prospecting!$A$2:$B$427,2,FALSE),""),"No")</f>
        <v/>
      </c>
    </row>
    <row r="1415" spans="1:19" x14ac:dyDescent="0.2">
      <c r="A1415">
        <v>131</v>
      </c>
      <c r="B1415" s="1">
        <v>43474.886805555558</v>
      </c>
      <c r="C1415" s="7">
        <f t="shared" si="110"/>
        <v>4</v>
      </c>
      <c r="D1415" s="1" t="str">
        <f>VLOOKUP($C$2:$C$2367,Weekday!$A$1:$B$8,2,FALSE)</f>
        <v>Wednesday</v>
      </c>
      <c r="E1415" t="s">
        <v>351</v>
      </c>
      <c r="F1415" t="s">
        <v>346</v>
      </c>
      <c r="G1415" t="s">
        <v>8</v>
      </c>
      <c r="H1415" t="s">
        <v>9</v>
      </c>
      <c r="I1415" t="s">
        <v>30</v>
      </c>
      <c r="J1415" t="s">
        <v>16</v>
      </c>
      <c r="K1415" t="s">
        <v>12</v>
      </c>
      <c r="L1415" t="s">
        <v>23</v>
      </c>
      <c r="M1415" s="13" t="str">
        <f>VLOOKUP($L$2:$L$2367,Agenumeric!$A$1:$B$6,2,FALSE)</f>
        <v>35_44</v>
      </c>
      <c r="N1415" s="13" t="str">
        <f t="shared" si="111"/>
        <v>yes</v>
      </c>
      <c r="O1415" s="13" t="str">
        <f t="shared" si="112"/>
        <v>Weekday</v>
      </c>
      <c r="P1415" s="13">
        <f t="shared" si="113"/>
        <v>21</v>
      </c>
      <c r="Q1415" s="13" t="str">
        <f t="shared" si="114"/>
        <v>Evening</v>
      </c>
      <c r="R1415" t="str">
        <f>IFERROR(IF(H1415="conversion",VLOOKUP($A$2:$A$2367,Retargeting!$A$2:$B$1703,2,FALSE),""),"No")</f>
        <v/>
      </c>
      <c r="S1415" t="str">
        <f>IFERROR(IF(H1415="conversion",VLOOKUP($A$2:$A$2367,Prospecting!$A$2:$B$427,2,FALSE),""),"No")</f>
        <v/>
      </c>
    </row>
    <row r="1416" spans="1:19" x14ac:dyDescent="0.2">
      <c r="A1416">
        <v>131</v>
      </c>
      <c r="B1416" s="1">
        <v>43474.887499999997</v>
      </c>
      <c r="C1416" s="7">
        <f t="shared" si="110"/>
        <v>4</v>
      </c>
      <c r="D1416" s="1" t="str">
        <f>VLOOKUP($C$2:$C$2367,Weekday!$A$1:$B$8,2,FALSE)</f>
        <v>Wednesday</v>
      </c>
      <c r="E1416" t="s">
        <v>351</v>
      </c>
      <c r="F1416" t="s">
        <v>346</v>
      </c>
      <c r="G1416" t="s">
        <v>8</v>
      </c>
      <c r="H1416" t="s">
        <v>20</v>
      </c>
      <c r="I1416" t="s">
        <v>30</v>
      </c>
      <c r="J1416" t="s">
        <v>16</v>
      </c>
      <c r="K1416" t="s">
        <v>12</v>
      </c>
      <c r="L1416" t="s">
        <v>23</v>
      </c>
      <c r="M1416" s="13" t="str">
        <f>VLOOKUP($L$2:$L$2367,Agenumeric!$A$1:$B$6,2,FALSE)</f>
        <v>35_44</v>
      </c>
      <c r="N1416" s="13" t="str">
        <f t="shared" si="111"/>
        <v>yes</v>
      </c>
      <c r="O1416" s="13" t="str">
        <f t="shared" si="112"/>
        <v>Weekday</v>
      </c>
      <c r="P1416" s="13">
        <f t="shared" si="113"/>
        <v>21</v>
      </c>
      <c r="Q1416" s="13" t="str">
        <f t="shared" si="114"/>
        <v>Evening</v>
      </c>
      <c r="R1416" t="str">
        <f>IFERROR(IF(H1416="conversion",VLOOKUP($A$2:$A$2367,Retargeting!$A$2:$B$1703,2,FALSE),""),"No")</f>
        <v/>
      </c>
      <c r="S1416" t="str">
        <f>IFERROR(IF(H1416="conversion",VLOOKUP($A$2:$A$2367,Prospecting!$A$2:$B$427,2,FALSE),""),"No")</f>
        <v/>
      </c>
    </row>
    <row r="1417" spans="1:19" x14ac:dyDescent="0.2">
      <c r="A1417">
        <v>131</v>
      </c>
      <c r="B1417" s="1">
        <v>43474.884027777778</v>
      </c>
      <c r="C1417" s="7">
        <f t="shared" si="110"/>
        <v>4</v>
      </c>
      <c r="D1417" s="1" t="str">
        <f>VLOOKUP($C$2:$C$2367,Weekday!$A$1:$B$8,2,FALSE)</f>
        <v>Wednesday</v>
      </c>
      <c r="E1417" t="s">
        <v>351</v>
      </c>
      <c r="F1417" t="s">
        <v>346</v>
      </c>
      <c r="G1417" t="s">
        <v>8</v>
      </c>
      <c r="H1417" t="s">
        <v>9</v>
      </c>
      <c r="I1417" t="s">
        <v>30</v>
      </c>
      <c r="J1417" t="s">
        <v>16</v>
      </c>
      <c r="K1417" t="s">
        <v>12</v>
      </c>
      <c r="L1417" t="s">
        <v>23</v>
      </c>
      <c r="M1417" s="13" t="str">
        <f>VLOOKUP($L$2:$L$2367,Agenumeric!$A$1:$B$6,2,FALSE)</f>
        <v>35_44</v>
      </c>
      <c r="N1417" s="13" t="str">
        <f t="shared" si="111"/>
        <v>yes</v>
      </c>
      <c r="O1417" s="13" t="str">
        <f t="shared" si="112"/>
        <v>Weekday</v>
      </c>
      <c r="P1417" s="13">
        <f t="shared" si="113"/>
        <v>21</v>
      </c>
      <c r="Q1417" s="13" t="str">
        <f t="shared" si="114"/>
        <v>Evening</v>
      </c>
      <c r="R1417" t="str">
        <f>IFERROR(IF(H1417="conversion",VLOOKUP($A$2:$A$2367,Retargeting!$A$2:$B$1703,2,FALSE),""),"No")</f>
        <v/>
      </c>
      <c r="S1417" t="str">
        <f>IFERROR(IF(H1417="conversion",VLOOKUP($A$2:$A$2367,Prospecting!$A$2:$B$427,2,FALSE),""),"No")</f>
        <v/>
      </c>
    </row>
    <row r="1418" spans="1:19" x14ac:dyDescent="0.2">
      <c r="A1418" s="2">
        <v>131</v>
      </c>
      <c r="B1418" s="3">
        <v>43474.902777777781</v>
      </c>
      <c r="C1418" s="7">
        <f t="shared" si="110"/>
        <v>4</v>
      </c>
      <c r="D1418" s="1" t="str">
        <f>VLOOKUP($C$2:$C$2367,Weekday!$A$1:$B$8,2,FALSE)</f>
        <v>Wednesday</v>
      </c>
      <c r="E1418" s="2" t="s">
        <v>351</v>
      </c>
      <c r="F1418" s="2" t="s">
        <v>348</v>
      </c>
      <c r="G1418" s="2" t="s">
        <v>8</v>
      </c>
      <c r="H1418" s="2" t="s">
        <v>14</v>
      </c>
      <c r="I1418" s="2" t="s">
        <v>30</v>
      </c>
      <c r="J1418" s="2" t="s">
        <v>16</v>
      </c>
      <c r="K1418" s="2" t="s">
        <v>12</v>
      </c>
      <c r="L1418" s="2" t="s">
        <v>23</v>
      </c>
      <c r="M1418" s="13" t="str">
        <f>VLOOKUP($L$2:$L$2367,Agenumeric!$A$1:$B$6,2,FALSE)</f>
        <v>35_44</v>
      </c>
      <c r="N1418" s="13" t="str">
        <f t="shared" si="111"/>
        <v>yes</v>
      </c>
      <c r="O1418" s="13" t="str">
        <f t="shared" si="112"/>
        <v>Weekday</v>
      </c>
      <c r="P1418" s="13">
        <f t="shared" si="113"/>
        <v>21</v>
      </c>
      <c r="Q1418" s="13" t="str">
        <f t="shared" si="114"/>
        <v>Evening</v>
      </c>
      <c r="R1418" t="str">
        <f>IFERROR(IF(H1418="conversion",VLOOKUP($A$2:$A$2367,Retargeting!$A$2:$B$1703,2,FALSE),""),"No")</f>
        <v>Yes</v>
      </c>
      <c r="S1418" t="str">
        <f>IFERROR(IF(H1418="conversion",VLOOKUP($A$2:$A$2367,Prospecting!$A$2:$B$427,2,FALSE),""),"No")</f>
        <v>No</v>
      </c>
    </row>
    <row r="1419" spans="1:19" x14ac:dyDescent="0.2">
      <c r="A1419">
        <v>132</v>
      </c>
      <c r="B1419" s="1">
        <v>43489.92291666667</v>
      </c>
      <c r="C1419" s="7">
        <f t="shared" si="110"/>
        <v>5</v>
      </c>
      <c r="D1419" s="1" t="str">
        <f>VLOOKUP($C$2:$C$2367,Weekday!$A$1:$B$8,2,FALSE)</f>
        <v>Thursday</v>
      </c>
      <c r="E1419" t="s">
        <v>351</v>
      </c>
      <c r="F1419" t="s">
        <v>347</v>
      </c>
      <c r="G1419" t="s">
        <v>19</v>
      </c>
      <c r="H1419" t="s">
        <v>20</v>
      </c>
      <c r="I1419" t="s">
        <v>48</v>
      </c>
      <c r="J1419" t="s">
        <v>22</v>
      </c>
      <c r="K1419" t="s">
        <v>12</v>
      </c>
      <c r="L1419" t="s">
        <v>13</v>
      </c>
      <c r="M1419" s="13" t="str">
        <f>VLOOKUP($L$2:$L$2367,Agenumeric!$A$1:$B$6,2,FALSE)</f>
        <v>25_34</v>
      </c>
      <c r="N1419" s="13">
        <f t="shared" si="111"/>
        <v>0</v>
      </c>
      <c r="O1419" s="13" t="str">
        <f t="shared" si="112"/>
        <v>Weekday</v>
      </c>
      <c r="P1419" s="13">
        <f t="shared" si="113"/>
        <v>22</v>
      </c>
      <c r="Q1419" s="13" t="str">
        <f t="shared" si="114"/>
        <v>Evening</v>
      </c>
      <c r="R1419" t="str">
        <f>IFERROR(IF(H1419="conversion",VLOOKUP($A$2:$A$2367,Retargeting!$A$2:$B$1703,2,FALSE),""),"No")</f>
        <v/>
      </c>
      <c r="S1419" t="str">
        <f>IFERROR(IF(H1419="conversion",VLOOKUP($A$2:$A$2367,Prospecting!$A$2:$B$427,2,FALSE),""),"No")</f>
        <v/>
      </c>
    </row>
    <row r="1420" spans="1:19" x14ac:dyDescent="0.2">
      <c r="A1420" s="2">
        <v>132</v>
      </c>
      <c r="B1420" s="3">
        <v>43499.847222222219</v>
      </c>
      <c r="C1420" s="7">
        <f t="shared" si="110"/>
        <v>1</v>
      </c>
      <c r="D1420" s="1" t="str">
        <f>VLOOKUP($C$2:$C$2367,Weekday!$A$1:$B$8,2,FALSE)</f>
        <v>Sunday</v>
      </c>
      <c r="E1420" s="2" t="s">
        <v>351</v>
      </c>
      <c r="F1420" s="2" t="s">
        <v>348</v>
      </c>
      <c r="G1420" s="2" t="s">
        <v>19</v>
      </c>
      <c r="H1420" s="2" t="s">
        <v>14</v>
      </c>
      <c r="I1420" s="2" t="s">
        <v>48</v>
      </c>
      <c r="J1420" s="2" t="s">
        <v>22</v>
      </c>
      <c r="K1420" s="2" t="s">
        <v>12</v>
      </c>
      <c r="L1420" s="2" t="s">
        <v>13</v>
      </c>
      <c r="M1420" s="13" t="str">
        <f>VLOOKUP($L$2:$L$2367,Agenumeric!$A$1:$B$6,2,FALSE)</f>
        <v>25_34</v>
      </c>
      <c r="N1420" s="13">
        <f t="shared" si="111"/>
        <v>0</v>
      </c>
      <c r="O1420" s="13" t="str">
        <f t="shared" si="112"/>
        <v>Weekend</v>
      </c>
      <c r="P1420" s="13">
        <f t="shared" si="113"/>
        <v>20</v>
      </c>
      <c r="Q1420" s="13" t="str">
        <f t="shared" si="114"/>
        <v>Evening</v>
      </c>
      <c r="R1420" t="str">
        <f>IFERROR(IF(H1420="conversion",VLOOKUP($A$2:$A$2367,Retargeting!$A$2:$B$1703,2,FALSE),""),"No")</f>
        <v>No</v>
      </c>
      <c r="S1420" t="str">
        <f>IFERROR(IF(H1420="conversion",VLOOKUP($A$2:$A$2367,Prospecting!$A$2:$B$427,2,FALSE),""),"No")</f>
        <v>Yes</v>
      </c>
    </row>
    <row r="1421" spans="1:19" x14ac:dyDescent="0.2">
      <c r="A1421">
        <v>133</v>
      </c>
      <c r="B1421" s="1">
        <v>43484.161805555559</v>
      </c>
      <c r="C1421" s="7">
        <f t="shared" si="110"/>
        <v>7</v>
      </c>
      <c r="D1421" s="1" t="str">
        <f>VLOOKUP($C$2:$C$2367,Weekday!$A$1:$B$8,2,FALSE)</f>
        <v>Saturday</v>
      </c>
      <c r="E1421" t="s">
        <v>351</v>
      </c>
      <c r="F1421" t="s">
        <v>347</v>
      </c>
      <c r="G1421" t="s">
        <v>19</v>
      </c>
      <c r="H1421" t="s">
        <v>20</v>
      </c>
      <c r="I1421" t="s">
        <v>47</v>
      </c>
      <c r="J1421" t="s">
        <v>22</v>
      </c>
      <c r="K1421" t="s">
        <v>17</v>
      </c>
      <c r="L1421" t="s">
        <v>13</v>
      </c>
      <c r="M1421" s="13" t="str">
        <f>VLOOKUP($L$2:$L$2367,Agenumeric!$A$1:$B$6,2,FALSE)</f>
        <v>25_34</v>
      </c>
      <c r="N1421" s="13">
        <f t="shared" si="111"/>
        <v>0</v>
      </c>
      <c r="O1421" s="13" t="str">
        <f t="shared" si="112"/>
        <v>Weekend</v>
      </c>
      <c r="P1421" s="13">
        <f t="shared" si="113"/>
        <v>3</v>
      </c>
      <c r="Q1421" s="13" t="str">
        <f t="shared" si="114"/>
        <v>Evening</v>
      </c>
      <c r="R1421" t="str">
        <f>IFERROR(IF(H1421="conversion",VLOOKUP($A$2:$A$2367,Retargeting!$A$2:$B$1703,2,FALSE),""),"No")</f>
        <v/>
      </c>
      <c r="S1421" t="str">
        <f>IFERROR(IF(H1421="conversion",VLOOKUP($A$2:$A$2367,Prospecting!$A$2:$B$427,2,FALSE),""),"No")</f>
        <v/>
      </c>
    </row>
    <row r="1422" spans="1:19" x14ac:dyDescent="0.2">
      <c r="A1422" s="2">
        <v>133</v>
      </c>
      <c r="B1422" s="3">
        <v>43494.690972222219</v>
      </c>
      <c r="C1422" s="7">
        <f t="shared" si="110"/>
        <v>3</v>
      </c>
      <c r="D1422" s="1" t="str">
        <f>VLOOKUP($C$2:$C$2367,Weekday!$A$1:$B$8,2,FALSE)</f>
        <v>Tuesday</v>
      </c>
      <c r="E1422" s="2" t="s">
        <v>351</v>
      </c>
      <c r="F1422" s="2" t="s">
        <v>348</v>
      </c>
      <c r="G1422" s="2" t="s">
        <v>19</v>
      </c>
      <c r="H1422" s="2" t="s">
        <v>14</v>
      </c>
      <c r="I1422" s="2" t="s">
        <v>47</v>
      </c>
      <c r="J1422" s="2" t="s">
        <v>22</v>
      </c>
      <c r="K1422" s="2" t="s">
        <v>17</v>
      </c>
      <c r="L1422" s="2" t="s">
        <v>13</v>
      </c>
      <c r="M1422" s="13" t="str">
        <f>VLOOKUP($L$2:$L$2367,Agenumeric!$A$1:$B$6,2,FALSE)</f>
        <v>25_34</v>
      </c>
      <c r="N1422" s="13">
        <f t="shared" si="111"/>
        <v>0</v>
      </c>
      <c r="O1422" s="13" t="str">
        <f t="shared" si="112"/>
        <v>Weekday</v>
      </c>
      <c r="P1422" s="13">
        <f t="shared" si="113"/>
        <v>16</v>
      </c>
      <c r="Q1422" s="13" t="str">
        <f t="shared" si="114"/>
        <v>Afternoon</v>
      </c>
      <c r="R1422" t="str">
        <f>IFERROR(IF(H1422="conversion",VLOOKUP($A$2:$A$2367,Retargeting!$A$2:$B$1703,2,FALSE),""),"No")</f>
        <v>No</v>
      </c>
      <c r="S1422" t="str">
        <f>IFERROR(IF(H1422="conversion",VLOOKUP($A$2:$A$2367,Prospecting!$A$2:$B$427,2,FALSE),""),"No")</f>
        <v>Yes</v>
      </c>
    </row>
    <row r="1423" spans="1:19" x14ac:dyDescent="0.2">
      <c r="A1423">
        <v>134</v>
      </c>
      <c r="B1423" s="1">
        <v>43468.838194444441</v>
      </c>
      <c r="C1423" s="7">
        <f t="shared" si="110"/>
        <v>5</v>
      </c>
      <c r="D1423" s="1" t="str">
        <f>VLOOKUP($C$2:$C$2367,Weekday!$A$1:$B$8,2,FALSE)</f>
        <v>Thursday</v>
      </c>
      <c r="E1423" t="s">
        <v>351</v>
      </c>
      <c r="F1423" t="s">
        <v>347</v>
      </c>
      <c r="G1423" t="s">
        <v>8</v>
      </c>
      <c r="H1423" t="s">
        <v>20</v>
      </c>
      <c r="I1423" t="s">
        <v>30</v>
      </c>
      <c r="J1423" t="s">
        <v>16</v>
      </c>
      <c r="K1423" t="s">
        <v>17</v>
      </c>
      <c r="L1423" t="s">
        <v>18</v>
      </c>
      <c r="M1423" s="13" t="str">
        <f>VLOOKUP($L$2:$L$2367,Agenumeric!$A$1:$B$6,2,FALSE)</f>
        <v>45_54</v>
      </c>
      <c r="N1423" s="13" t="str">
        <f t="shared" si="111"/>
        <v>yes</v>
      </c>
      <c r="O1423" s="13" t="str">
        <f t="shared" si="112"/>
        <v>Weekday</v>
      </c>
      <c r="P1423" s="13">
        <f t="shared" si="113"/>
        <v>20</v>
      </c>
      <c r="Q1423" s="13" t="str">
        <f t="shared" si="114"/>
        <v>Evening</v>
      </c>
      <c r="R1423" t="str">
        <f>IFERROR(IF(H1423="conversion",VLOOKUP($A$2:$A$2367,Retargeting!$A$2:$B$1703,2,FALSE),""),"No")</f>
        <v/>
      </c>
      <c r="S1423" t="str">
        <f>IFERROR(IF(H1423="conversion",VLOOKUP($A$2:$A$2367,Prospecting!$A$2:$B$427,2,FALSE),""),"No")</f>
        <v/>
      </c>
    </row>
    <row r="1424" spans="1:19" x14ac:dyDescent="0.2">
      <c r="A1424">
        <v>134</v>
      </c>
      <c r="B1424" s="1">
        <v>43468.836805555555</v>
      </c>
      <c r="C1424" s="7">
        <f t="shared" si="110"/>
        <v>5</v>
      </c>
      <c r="D1424" s="1" t="str">
        <f>VLOOKUP($C$2:$C$2367,Weekday!$A$1:$B$8,2,FALSE)</f>
        <v>Thursday</v>
      </c>
      <c r="E1424" t="s">
        <v>351</v>
      </c>
      <c r="F1424" t="s">
        <v>347</v>
      </c>
      <c r="G1424" t="s">
        <v>8</v>
      </c>
      <c r="H1424" t="s">
        <v>9</v>
      </c>
      <c r="I1424" t="s">
        <v>30</v>
      </c>
      <c r="J1424" t="s">
        <v>16</v>
      </c>
      <c r="K1424" t="s">
        <v>17</v>
      </c>
      <c r="L1424" t="s">
        <v>18</v>
      </c>
      <c r="M1424" s="13" t="str">
        <f>VLOOKUP($L$2:$L$2367,Agenumeric!$A$1:$B$6,2,FALSE)</f>
        <v>45_54</v>
      </c>
      <c r="N1424" s="13" t="str">
        <f t="shared" si="111"/>
        <v>yes</v>
      </c>
      <c r="O1424" s="13" t="str">
        <f t="shared" si="112"/>
        <v>Weekday</v>
      </c>
      <c r="P1424" s="13">
        <f t="shared" si="113"/>
        <v>20</v>
      </c>
      <c r="Q1424" s="13" t="str">
        <f t="shared" si="114"/>
        <v>Evening</v>
      </c>
      <c r="R1424" t="str">
        <f>IFERROR(IF(H1424="conversion",VLOOKUP($A$2:$A$2367,Retargeting!$A$2:$B$1703,2,FALSE),""),"No")</f>
        <v/>
      </c>
      <c r="S1424" t="str">
        <f>IFERROR(IF(H1424="conversion",VLOOKUP($A$2:$A$2367,Prospecting!$A$2:$B$427,2,FALSE),""),"No")</f>
        <v/>
      </c>
    </row>
    <row r="1425" spans="1:19" x14ac:dyDescent="0.2">
      <c r="A1425">
        <v>134</v>
      </c>
      <c r="B1425" s="1">
        <v>43468.836111111108</v>
      </c>
      <c r="C1425" s="7">
        <f t="shared" si="110"/>
        <v>5</v>
      </c>
      <c r="D1425" s="1" t="str">
        <f>VLOOKUP($C$2:$C$2367,Weekday!$A$1:$B$8,2,FALSE)</f>
        <v>Thursday</v>
      </c>
      <c r="E1425" t="s">
        <v>351</v>
      </c>
      <c r="F1425" t="s">
        <v>347</v>
      </c>
      <c r="G1425" t="s">
        <v>8</v>
      </c>
      <c r="H1425" t="s">
        <v>9</v>
      </c>
      <c r="I1425" t="s">
        <v>30</v>
      </c>
      <c r="J1425" t="s">
        <v>16</v>
      </c>
      <c r="K1425" t="s">
        <v>17</v>
      </c>
      <c r="L1425" t="s">
        <v>18</v>
      </c>
      <c r="M1425" s="13" t="str">
        <f>VLOOKUP($L$2:$L$2367,Agenumeric!$A$1:$B$6,2,FALSE)</f>
        <v>45_54</v>
      </c>
      <c r="N1425" s="13" t="str">
        <f t="shared" si="111"/>
        <v>yes</v>
      </c>
      <c r="O1425" s="13" t="str">
        <f t="shared" si="112"/>
        <v>Weekday</v>
      </c>
      <c r="P1425" s="13">
        <f t="shared" si="113"/>
        <v>20</v>
      </c>
      <c r="Q1425" s="13" t="str">
        <f t="shared" si="114"/>
        <v>Evening</v>
      </c>
      <c r="R1425" t="str">
        <f>IFERROR(IF(H1425="conversion",VLOOKUP($A$2:$A$2367,Retargeting!$A$2:$B$1703,2,FALSE),""),"No")</f>
        <v/>
      </c>
      <c r="S1425" t="str">
        <f>IFERROR(IF(H1425="conversion",VLOOKUP($A$2:$A$2367,Prospecting!$A$2:$B$427,2,FALSE),""),"No")</f>
        <v/>
      </c>
    </row>
    <row r="1426" spans="1:19" x14ac:dyDescent="0.2">
      <c r="A1426">
        <v>134</v>
      </c>
      <c r="B1426" s="1">
        <v>43468.835416666669</v>
      </c>
      <c r="C1426" s="7">
        <f t="shared" si="110"/>
        <v>5</v>
      </c>
      <c r="D1426" s="1" t="str">
        <f>VLOOKUP($C$2:$C$2367,Weekday!$A$1:$B$8,2,FALSE)</f>
        <v>Thursday</v>
      </c>
      <c r="E1426" t="s">
        <v>351</v>
      </c>
      <c r="F1426" t="s">
        <v>347</v>
      </c>
      <c r="G1426" t="s">
        <v>8</v>
      </c>
      <c r="H1426" t="s">
        <v>9</v>
      </c>
      <c r="I1426" t="s">
        <v>30</v>
      </c>
      <c r="J1426" t="s">
        <v>16</v>
      </c>
      <c r="K1426" t="s">
        <v>17</v>
      </c>
      <c r="L1426" t="s">
        <v>18</v>
      </c>
      <c r="M1426" s="13" t="str">
        <f>VLOOKUP($L$2:$L$2367,Agenumeric!$A$1:$B$6,2,FALSE)</f>
        <v>45_54</v>
      </c>
      <c r="N1426" s="13" t="str">
        <f t="shared" si="111"/>
        <v>yes</v>
      </c>
      <c r="O1426" s="13" t="str">
        <f t="shared" si="112"/>
        <v>Weekday</v>
      </c>
      <c r="P1426" s="13">
        <f t="shared" si="113"/>
        <v>20</v>
      </c>
      <c r="Q1426" s="13" t="str">
        <f t="shared" si="114"/>
        <v>Evening</v>
      </c>
      <c r="R1426" t="str">
        <f>IFERROR(IF(H1426="conversion",VLOOKUP($A$2:$A$2367,Retargeting!$A$2:$B$1703,2,FALSE),""),"No")</f>
        <v/>
      </c>
      <c r="S1426" t="str">
        <f>IFERROR(IF(H1426="conversion",VLOOKUP($A$2:$A$2367,Prospecting!$A$2:$B$427,2,FALSE),""),"No")</f>
        <v/>
      </c>
    </row>
    <row r="1427" spans="1:19" x14ac:dyDescent="0.2">
      <c r="A1427">
        <v>134</v>
      </c>
      <c r="B1427" s="1">
        <v>43468.836111111108</v>
      </c>
      <c r="C1427" s="7">
        <f t="shared" si="110"/>
        <v>5</v>
      </c>
      <c r="D1427" s="1" t="str">
        <f>VLOOKUP($C$2:$C$2367,Weekday!$A$1:$B$8,2,FALSE)</f>
        <v>Thursday</v>
      </c>
      <c r="E1427" t="s">
        <v>351</v>
      </c>
      <c r="F1427" t="s">
        <v>347</v>
      </c>
      <c r="G1427" t="s">
        <v>8</v>
      </c>
      <c r="H1427" t="s">
        <v>9</v>
      </c>
      <c r="I1427" t="s">
        <v>30</v>
      </c>
      <c r="J1427" t="s">
        <v>16</v>
      </c>
      <c r="K1427" t="s">
        <v>17</v>
      </c>
      <c r="L1427" t="s">
        <v>18</v>
      </c>
      <c r="M1427" s="13" t="str">
        <f>VLOOKUP($L$2:$L$2367,Agenumeric!$A$1:$B$6,2,FALSE)</f>
        <v>45_54</v>
      </c>
      <c r="N1427" s="13" t="str">
        <f t="shared" si="111"/>
        <v>yes</v>
      </c>
      <c r="O1427" s="13" t="str">
        <f t="shared" si="112"/>
        <v>Weekday</v>
      </c>
      <c r="P1427" s="13">
        <f t="shared" si="113"/>
        <v>20</v>
      </c>
      <c r="Q1427" s="13" t="str">
        <f t="shared" si="114"/>
        <v>Evening</v>
      </c>
      <c r="R1427" t="str">
        <f>IFERROR(IF(H1427="conversion",VLOOKUP($A$2:$A$2367,Retargeting!$A$2:$B$1703,2,FALSE),""),"No")</f>
        <v/>
      </c>
      <c r="S1427" t="str">
        <f>IFERROR(IF(H1427="conversion",VLOOKUP($A$2:$A$2367,Prospecting!$A$2:$B$427,2,FALSE),""),"No")</f>
        <v/>
      </c>
    </row>
    <row r="1428" spans="1:19" x14ac:dyDescent="0.2">
      <c r="A1428">
        <v>134</v>
      </c>
      <c r="B1428" s="1">
        <v>43468.834027777775</v>
      </c>
      <c r="C1428" s="7">
        <f t="shared" si="110"/>
        <v>5</v>
      </c>
      <c r="D1428" s="1" t="str">
        <f>VLOOKUP($C$2:$C$2367,Weekday!$A$1:$B$8,2,FALSE)</f>
        <v>Thursday</v>
      </c>
      <c r="E1428" t="s">
        <v>351</v>
      </c>
      <c r="F1428" t="s">
        <v>347</v>
      </c>
      <c r="G1428" t="s">
        <v>8</v>
      </c>
      <c r="H1428" t="s">
        <v>9</v>
      </c>
      <c r="I1428" t="s">
        <v>30</v>
      </c>
      <c r="J1428" t="s">
        <v>16</v>
      </c>
      <c r="K1428" t="s">
        <v>17</v>
      </c>
      <c r="L1428" t="s">
        <v>18</v>
      </c>
      <c r="M1428" s="13" t="str">
        <f>VLOOKUP($L$2:$L$2367,Agenumeric!$A$1:$B$6,2,FALSE)</f>
        <v>45_54</v>
      </c>
      <c r="N1428" s="13" t="str">
        <f t="shared" si="111"/>
        <v>yes</v>
      </c>
      <c r="O1428" s="13" t="str">
        <f t="shared" si="112"/>
        <v>Weekday</v>
      </c>
      <c r="P1428" s="13">
        <f t="shared" si="113"/>
        <v>20</v>
      </c>
      <c r="Q1428" s="13" t="str">
        <f t="shared" si="114"/>
        <v>Evening</v>
      </c>
      <c r="R1428" t="str">
        <f>IFERROR(IF(H1428="conversion",VLOOKUP($A$2:$A$2367,Retargeting!$A$2:$B$1703,2,FALSE),""),"No")</f>
        <v/>
      </c>
      <c r="S1428" t="str">
        <f>IFERROR(IF(H1428="conversion",VLOOKUP($A$2:$A$2367,Prospecting!$A$2:$B$427,2,FALSE),""),"No")</f>
        <v/>
      </c>
    </row>
    <row r="1429" spans="1:19" x14ac:dyDescent="0.2">
      <c r="A1429">
        <v>134</v>
      </c>
      <c r="B1429" s="1">
        <v>43468.834722222222</v>
      </c>
      <c r="C1429" s="7">
        <f t="shared" si="110"/>
        <v>5</v>
      </c>
      <c r="D1429" s="1" t="str">
        <f>VLOOKUP($C$2:$C$2367,Weekday!$A$1:$B$8,2,FALSE)</f>
        <v>Thursday</v>
      </c>
      <c r="E1429" t="s">
        <v>351</v>
      </c>
      <c r="F1429" t="s">
        <v>347</v>
      </c>
      <c r="G1429" t="s">
        <v>8</v>
      </c>
      <c r="H1429" t="s">
        <v>9</v>
      </c>
      <c r="I1429" t="s">
        <v>30</v>
      </c>
      <c r="J1429" t="s">
        <v>16</v>
      </c>
      <c r="K1429" t="s">
        <v>17</v>
      </c>
      <c r="L1429" t="s">
        <v>18</v>
      </c>
      <c r="M1429" s="13" t="str">
        <f>VLOOKUP($L$2:$L$2367,Agenumeric!$A$1:$B$6,2,FALSE)</f>
        <v>45_54</v>
      </c>
      <c r="N1429" s="13" t="str">
        <f t="shared" si="111"/>
        <v>yes</v>
      </c>
      <c r="O1429" s="13" t="str">
        <f t="shared" si="112"/>
        <v>Weekday</v>
      </c>
      <c r="P1429" s="13">
        <f t="shared" si="113"/>
        <v>20</v>
      </c>
      <c r="Q1429" s="13" t="str">
        <f t="shared" si="114"/>
        <v>Evening</v>
      </c>
      <c r="R1429" t="str">
        <f>IFERROR(IF(H1429="conversion",VLOOKUP($A$2:$A$2367,Retargeting!$A$2:$B$1703,2,FALSE),""),"No")</f>
        <v/>
      </c>
      <c r="S1429" t="str">
        <f>IFERROR(IF(H1429="conversion",VLOOKUP($A$2:$A$2367,Prospecting!$A$2:$B$427,2,FALSE),""),"No")</f>
        <v/>
      </c>
    </row>
    <row r="1430" spans="1:19" x14ac:dyDescent="0.2">
      <c r="A1430">
        <v>134</v>
      </c>
      <c r="B1430" s="1">
        <v>43468.833333333336</v>
      </c>
      <c r="C1430" s="7">
        <f t="shared" si="110"/>
        <v>5</v>
      </c>
      <c r="D1430" s="1" t="str">
        <f>VLOOKUP($C$2:$C$2367,Weekday!$A$1:$B$8,2,FALSE)</f>
        <v>Thursday</v>
      </c>
      <c r="E1430" t="s">
        <v>351</v>
      </c>
      <c r="F1430" t="s">
        <v>347</v>
      </c>
      <c r="G1430" t="s">
        <v>8</v>
      </c>
      <c r="H1430" t="s">
        <v>25</v>
      </c>
      <c r="I1430" t="s">
        <v>30</v>
      </c>
      <c r="J1430" t="s">
        <v>16</v>
      </c>
      <c r="K1430" t="s">
        <v>17</v>
      </c>
      <c r="L1430" t="s">
        <v>18</v>
      </c>
      <c r="M1430" s="13" t="str">
        <f>VLOOKUP($L$2:$L$2367,Agenumeric!$A$1:$B$6,2,FALSE)</f>
        <v>45_54</v>
      </c>
      <c r="N1430" s="13" t="str">
        <f t="shared" si="111"/>
        <v>yes</v>
      </c>
      <c r="O1430" s="13" t="str">
        <f t="shared" si="112"/>
        <v>Weekday</v>
      </c>
      <c r="P1430" s="13">
        <f t="shared" si="113"/>
        <v>20</v>
      </c>
      <c r="Q1430" s="13" t="str">
        <f t="shared" si="114"/>
        <v>Evening</v>
      </c>
      <c r="R1430" t="str">
        <f>IFERROR(IF(H1430="conversion",VLOOKUP($A$2:$A$2367,Retargeting!$A$2:$B$1703,2,FALSE),""),"No")</f>
        <v/>
      </c>
      <c r="S1430" t="str">
        <f>IFERROR(IF(H1430="conversion",VLOOKUP($A$2:$A$2367,Prospecting!$A$2:$B$427,2,FALSE),""),"No")</f>
        <v/>
      </c>
    </row>
    <row r="1431" spans="1:19" x14ac:dyDescent="0.2">
      <c r="A1431" s="2">
        <v>134</v>
      </c>
      <c r="B1431" s="3">
        <v>43468.84375</v>
      </c>
      <c r="C1431" s="7">
        <f t="shared" si="110"/>
        <v>5</v>
      </c>
      <c r="D1431" s="1" t="str">
        <f>VLOOKUP($C$2:$C$2367,Weekday!$A$1:$B$8,2,FALSE)</f>
        <v>Thursday</v>
      </c>
      <c r="E1431" s="2" t="s">
        <v>351</v>
      </c>
      <c r="F1431" s="2" t="s">
        <v>348</v>
      </c>
      <c r="G1431" s="2" t="s">
        <v>8</v>
      </c>
      <c r="H1431" s="2" t="s">
        <v>14</v>
      </c>
      <c r="I1431" s="2" t="s">
        <v>30</v>
      </c>
      <c r="J1431" s="2" t="s">
        <v>16</v>
      </c>
      <c r="K1431" s="2" t="s">
        <v>17</v>
      </c>
      <c r="L1431" s="2" t="s">
        <v>18</v>
      </c>
      <c r="M1431" s="13" t="str">
        <f>VLOOKUP($L$2:$L$2367,Agenumeric!$A$1:$B$6,2,FALSE)</f>
        <v>45_54</v>
      </c>
      <c r="N1431" s="13" t="str">
        <f t="shared" si="111"/>
        <v>yes</v>
      </c>
      <c r="O1431" s="13" t="str">
        <f t="shared" si="112"/>
        <v>Weekday</v>
      </c>
      <c r="P1431" s="13">
        <f t="shared" si="113"/>
        <v>20</v>
      </c>
      <c r="Q1431" s="13" t="str">
        <f t="shared" si="114"/>
        <v>Evening</v>
      </c>
      <c r="R1431" t="str">
        <f>IFERROR(IF(H1431="conversion",VLOOKUP($A$2:$A$2367,Retargeting!$A$2:$B$1703,2,FALSE),""),"No")</f>
        <v>No</v>
      </c>
      <c r="S1431" t="str">
        <f>IFERROR(IF(H1431="conversion",VLOOKUP($A$2:$A$2367,Prospecting!$A$2:$B$427,2,FALSE),""),"No")</f>
        <v>Yes</v>
      </c>
    </row>
    <row r="1432" spans="1:19" x14ac:dyDescent="0.2">
      <c r="A1432">
        <v>135</v>
      </c>
      <c r="B1432" s="1">
        <v>43470.871527777781</v>
      </c>
      <c r="C1432" s="7">
        <f t="shared" si="110"/>
        <v>7</v>
      </c>
      <c r="D1432" s="1" t="str">
        <f>VLOOKUP($C$2:$C$2367,Weekday!$A$1:$B$8,2,FALSE)</f>
        <v>Saturday</v>
      </c>
      <c r="E1432" t="s">
        <v>351</v>
      </c>
      <c r="F1432" t="s">
        <v>346</v>
      </c>
      <c r="G1432" t="s">
        <v>19</v>
      </c>
      <c r="H1432" t="s">
        <v>9</v>
      </c>
      <c r="I1432" t="s">
        <v>26</v>
      </c>
      <c r="J1432" t="s">
        <v>22</v>
      </c>
      <c r="K1432" t="s">
        <v>12</v>
      </c>
      <c r="L1432" t="s">
        <v>13</v>
      </c>
      <c r="M1432" s="13" t="str">
        <f>VLOOKUP($L$2:$L$2367,Agenumeric!$A$1:$B$6,2,FALSE)</f>
        <v>25_34</v>
      </c>
      <c r="N1432" s="13">
        <f t="shared" si="111"/>
        <v>0</v>
      </c>
      <c r="O1432" s="13" t="str">
        <f t="shared" si="112"/>
        <v>Weekend</v>
      </c>
      <c r="P1432" s="13">
        <f t="shared" si="113"/>
        <v>20</v>
      </c>
      <c r="Q1432" s="13" t="str">
        <f t="shared" si="114"/>
        <v>Evening</v>
      </c>
      <c r="R1432" t="str">
        <f>IFERROR(IF(H1432="conversion",VLOOKUP($A$2:$A$2367,Retargeting!$A$2:$B$1703,2,FALSE),""),"No")</f>
        <v/>
      </c>
      <c r="S1432" t="str">
        <f>IFERROR(IF(H1432="conversion",VLOOKUP($A$2:$A$2367,Prospecting!$A$2:$B$427,2,FALSE),""),"No")</f>
        <v/>
      </c>
    </row>
    <row r="1433" spans="1:19" x14ac:dyDescent="0.2">
      <c r="A1433">
        <v>135</v>
      </c>
      <c r="B1433" s="1">
        <v>43470.870833333334</v>
      </c>
      <c r="C1433" s="7">
        <f t="shared" si="110"/>
        <v>7</v>
      </c>
      <c r="D1433" s="1" t="str">
        <f>VLOOKUP($C$2:$C$2367,Weekday!$A$1:$B$8,2,FALSE)</f>
        <v>Saturday</v>
      </c>
      <c r="E1433" t="s">
        <v>351</v>
      </c>
      <c r="F1433" t="s">
        <v>346</v>
      </c>
      <c r="G1433" t="s">
        <v>19</v>
      </c>
      <c r="H1433" t="s">
        <v>9</v>
      </c>
      <c r="I1433" t="s">
        <v>26</v>
      </c>
      <c r="J1433" t="s">
        <v>22</v>
      </c>
      <c r="K1433" t="s">
        <v>12</v>
      </c>
      <c r="L1433" t="s">
        <v>13</v>
      </c>
      <c r="M1433" s="13" t="str">
        <f>VLOOKUP($L$2:$L$2367,Agenumeric!$A$1:$B$6,2,FALSE)</f>
        <v>25_34</v>
      </c>
      <c r="N1433" s="13">
        <f t="shared" si="111"/>
        <v>0</v>
      </c>
      <c r="O1433" s="13" t="str">
        <f t="shared" si="112"/>
        <v>Weekend</v>
      </c>
      <c r="P1433" s="13">
        <f t="shared" si="113"/>
        <v>20</v>
      </c>
      <c r="Q1433" s="13" t="str">
        <f t="shared" si="114"/>
        <v>Evening</v>
      </c>
      <c r="R1433" t="str">
        <f>IFERROR(IF(H1433="conversion",VLOOKUP($A$2:$A$2367,Retargeting!$A$2:$B$1703,2,FALSE),""),"No")</f>
        <v/>
      </c>
      <c r="S1433" t="str">
        <f>IFERROR(IF(H1433="conversion",VLOOKUP($A$2:$A$2367,Prospecting!$A$2:$B$427,2,FALSE),""),"No")</f>
        <v/>
      </c>
    </row>
    <row r="1434" spans="1:19" x14ac:dyDescent="0.2">
      <c r="A1434">
        <v>135</v>
      </c>
      <c r="B1434" s="1">
        <v>43470.881249999999</v>
      </c>
      <c r="C1434" s="7">
        <f t="shared" si="110"/>
        <v>7</v>
      </c>
      <c r="D1434" s="1" t="str">
        <f>VLOOKUP($C$2:$C$2367,Weekday!$A$1:$B$8,2,FALSE)</f>
        <v>Saturday</v>
      </c>
      <c r="E1434" t="s">
        <v>351</v>
      </c>
      <c r="F1434" t="s">
        <v>346</v>
      </c>
      <c r="G1434" t="s">
        <v>19</v>
      </c>
      <c r="H1434" t="s">
        <v>9</v>
      </c>
      <c r="I1434" t="s">
        <v>26</v>
      </c>
      <c r="J1434" t="s">
        <v>22</v>
      </c>
      <c r="K1434" t="s">
        <v>12</v>
      </c>
      <c r="L1434" t="s">
        <v>13</v>
      </c>
      <c r="M1434" s="13" t="str">
        <f>VLOOKUP($L$2:$L$2367,Agenumeric!$A$1:$B$6,2,FALSE)</f>
        <v>25_34</v>
      </c>
      <c r="N1434" s="13">
        <f t="shared" si="111"/>
        <v>0</v>
      </c>
      <c r="O1434" s="13" t="str">
        <f t="shared" si="112"/>
        <v>Weekend</v>
      </c>
      <c r="P1434" s="13">
        <f t="shared" si="113"/>
        <v>21</v>
      </c>
      <c r="Q1434" s="13" t="str">
        <f t="shared" si="114"/>
        <v>Evening</v>
      </c>
      <c r="R1434" t="str">
        <f>IFERROR(IF(H1434="conversion",VLOOKUP($A$2:$A$2367,Retargeting!$A$2:$B$1703,2,FALSE),""),"No")</f>
        <v/>
      </c>
      <c r="S1434" t="str">
        <f>IFERROR(IF(H1434="conversion",VLOOKUP($A$2:$A$2367,Prospecting!$A$2:$B$427,2,FALSE),""),"No")</f>
        <v/>
      </c>
    </row>
    <row r="1435" spans="1:19" x14ac:dyDescent="0.2">
      <c r="A1435">
        <v>135</v>
      </c>
      <c r="B1435" s="1">
        <v>43470.879166666666</v>
      </c>
      <c r="C1435" s="7">
        <f t="shared" si="110"/>
        <v>7</v>
      </c>
      <c r="D1435" s="1" t="str">
        <f>VLOOKUP($C$2:$C$2367,Weekday!$A$1:$B$8,2,FALSE)</f>
        <v>Saturday</v>
      </c>
      <c r="E1435" t="s">
        <v>351</v>
      </c>
      <c r="F1435" t="s">
        <v>346</v>
      </c>
      <c r="G1435" t="s">
        <v>19</v>
      </c>
      <c r="H1435" t="s">
        <v>9</v>
      </c>
      <c r="I1435" t="s">
        <v>26</v>
      </c>
      <c r="J1435" t="s">
        <v>22</v>
      </c>
      <c r="K1435" t="s">
        <v>12</v>
      </c>
      <c r="L1435" t="s">
        <v>13</v>
      </c>
      <c r="M1435" s="13" t="str">
        <f>VLOOKUP($L$2:$L$2367,Agenumeric!$A$1:$B$6,2,FALSE)</f>
        <v>25_34</v>
      </c>
      <c r="N1435" s="13">
        <f t="shared" si="111"/>
        <v>0</v>
      </c>
      <c r="O1435" s="13" t="str">
        <f t="shared" si="112"/>
        <v>Weekend</v>
      </c>
      <c r="P1435" s="13">
        <f t="shared" si="113"/>
        <v>21</v>
      </c>
      <c r="Q1435" s="13" t="str">
        <f t="shared" si="114"/>
        <v>Evening</v>
      </c>
      <c r="R1435" t="str">
        <f>IFERROR(IF(H1435="conversion",VLOOKUP($A$2:$A$2367,Retargeting!$A$2:$B$1703,2,FALSE),""),"No")</f>
        <v/>
      </c>
      <c r="S1435" t="str">
        <f>IFERROR(IF(H1435="conversion",VLOOKUP($A$2:$A$2367,Prospecting!$A$2:$B$427,2,FALSE),""),"No")</f>
        <v/>
      </c>
    </row>
    <row r="1436" spans="1:19" x14ac:dyDescent="0.2">
      <c r="A1436">
        <v>135</v>
      </c>
      <c r="B1436" s="1">
        <v>43467.671527777777</v>
      </c>
      <c r="C1436" s="7">
        <f t="shared" si="110"/>
        <v>4</v>
      </c>
      <c r="D1436" s="1" t="str">
        <f>VLOOKUP($C$2:$C$2367,Weekday!$A$1:$B$8,2,FALSE)</f>
        <v>Wednesday</v>
      </c>
      <c r="E1436" t="s">
        <v>351</v>
      </c>
      <c r="F1436" t="s">
        <v>346</v>
      </c>
      <c r="G1436" t="s">
        <v>19</v>
      </c>
      <c r="H1436" t="s">
        <v>9</v>
      </c>
      <c r="I1436" t="s">
        <v>26</v>
      </c>
      <c r="J1436" t="s">
        <v>22</v>
      </c>
      <c r="K1436" t="s">
        <v>12</v>
      </c>
      <c r="L1436" t="s">
        <v>13</v>
      </c>
      <c r="M1436" s="13" t="str">
        <f>VLOOKUP($L$2:$L$2367,Agenumeric!$A$1:$B$6,2,FALSE)</f>
        <v>25_34</v>
      </c>
      <c r="N1436" s="13">
        <f t="shared" si="111"/>
        <v>0</v>
      </c>
      <c r="O1436" s="13" t="str">
        <f t="shared" si="112"/>
        <v>Weekday</v>
      </c>
      <c r="P1436" s="13">
        <f t="shared" si="113"/>
        <v>16</v>
      </c>
      <c r="Q1436" s="13" t="str">
        <f t="shared" si="114"/>
        <v>Afternoon</v>
      </c>
      <c r="R1436" t="str">
        <f>IFERROR(IF(H1436="conversion",VLOOKUP($A$2:$A$2367,Retargeting!$A$2:$B$1703,2,FALSE),""),"No")</f>
        <v/>
      </c>
      <c r="S1436" t="str">
        <f>IFERROR(IF(H1436="conversion",VLOOKUP($A$2:$A$2367,Prospecting!$A$2:$B$427,2,FALSE),""),"No")</f>
        <v/>
      </c>
    </row>
    <row r="1437" spans="1:19" x14ac:dyDescent="0.2">
      <c r="A1437">
        <v>135</v>
      </c>
      <c r="B1437" s="1">
        <v>43472.405555555553</v>
      </c>
      <c r="C1437" s="7">
        <f t="shared" si="110"/>
        <v>2</v>
      </c>
      <c r="D1437" s="1" t="str">
        <f>VLOOKUP($C$2:$C$2367,Weekday!$A$1:$B$8,2,FALSE)</f>
        <v>Monday</v>
      </c>
      <c r="E1437" t="s">
        <v>351</v>
      </c>
      <c r="F1437" t="s">
        <v>346</v>
      </c>
      <c r="G1437" t="s">
        <v>19</v>
      </c>
      <c r="H1437" t="s">
        <v>9</v>
      </c>
      <c r="I1437" t="s">
        <v>115</v>
      </c>
      <c r="J1437" t="s">
        <v>22</v>
      </c>
      <c r="K1437" t="s">
        <v>12</v>
      </c>
      <c r="L1437" t="s">
        <v>13</v>
      </c>
      <c r="M1437" s="13" t="str">
        <f>VLOOKUP($L$2:$L$2367,Agenumeric!$A$1:$B$6,2,FALSE)</f>
        <v>25_34</v>
      </c>
      <c r="N1437" s="13">
        <f t="shared" si="111"/>
        <v>0</v>
      </c>
      <c r="O1437" s="13" t="str">
        <f t="shared" si="112"/>
        <v>Weekday</v>
      </c>
      <c r="P1437" s="13">
        <f t="shared" si="113"/>
        <v>9</v>
      </c>
      <c r="Q1437" s="13" t="str">
        <f t="shared" si="114"/>
        <v>Morning</v>
      </c>
      <c r="R1437" t="str">
        <f>IFERROR(IF(H1437="conversion",VLOOKUP($A$2:$A$2367,Retargeting!$A$2:$B$1703,2,FALSE),""),"No")</f>
        <v/>
      </c>
      <c r="S1437" t="str">
        <f>IFERROR(IF(H1437="conversion",VLOOKUP($A$2:$A$2367,Prospecting!$A$2:$B$427,2,FALSE),""),"No")</f>
        <v/>
      </c>
    </row>
    <row r="1438" spans="1:19" x14ac:dyDescent="0.2">
      <c r="A1438">
        <v>135</v>
      </c>
      <c r="B1438" s="1">
        <v>43470.875694444447</v>
      </c>
      <c r="C1438" s="7">
        <f t="shared" si="110"/>
        <v>7</v>
      </c>
      <c r="D1438" s="1" t="str">
        <f>VLOOKUP($C$2:$C$2367,Weekday!$A$1:$B$8,2,FALSE)</f>
        <v>Saturday</v>
      </c>
      <c r="E1438" t="s">
        <v>351</v>
      </c>
      <c r="F1438" t="s">
        <v>346</v>
      </c>
      <c r="G1438" t="s">
        <v>19</v>
      </c>
      <c r="H1438" t="s">
        <v>9</v>
      </c>
      <c r="I1438" t="s">
        <v>26</v>
      </c>
      <c r="J1438" t="s">
        <v>22</v>
      </c>
      <c r="K1438" t="s">
        <v>12</v>
      </c>
      <c r="L1438" t="s">
        <v>13</v>
      </c>
      <c r="M1438" s="13" t="str">
        <f>VLOOKUP($L$2:$L$2367,Agenumeric!$A$1:$B$6,2,FALSE)</f>
        <v>25_34</v>
      </c>
      <c r="N1438" s="13">
        <f t="shared" si="111"/>
        <v>0</v>
      </c>
      <c r="O1438" s="13" t="str">
        <f t="shared" si="112"/>
        <v>Weekend</v>
      </c>
      <c r="P1438" s="13">
        <f t="shared" si="113"/>
        <v>21</v>
      </c>
      <c r="Q1438" s="13" t="str">
        <f t="shared" si="114"/>
        <v>Evening</v>
      </c>
      <c r="R1438" t="str">
        <f>IFERROR(IF(H1438="conversion",VLOOKUP($A$2:$A$2367,Retargeting!$A$2:$B$1703,2,FALSE),""),"No")</f>
        <v/>
      </c>
      <c r="S1438" t="str">
        <f>IFERROR(IF(H1438="conversion",VLOOKUP($A$2:$A$2367,Prospecting!$A$2:$B$427,2,FALSE),""),"No")</f>
        <v/>
      </c>
    </row>
    <row r="1439" spans="1:19" x14ac:dyDescent="0.2">
      <c r="A1439">
        <v>135</v>
      </c>
      <c r="B1439" s="1">
        <v>43470.881944444445</v>
      </c>
      <c r="C1439" s="7">
        <f t="shared" si="110"/>
        <v>7</v>
      </c>
      <c r="D1439" s="1" t="str">
        <f>VLOOKUP($C$2:$C$2367,Weekday!$A$1:$B$8,2,FALSE)</f>
        <v>Saturday</v>
      </c>
      <c r="E1439" t="s">
        <v>351</v>
      </c>
      <c r="F1439" t="s">
        <v>346</v>
      </c>
      <c r="G1439" t="s">
        <v>19</v>
      </c>
      <c r="H1439" t="s">
        <v>9</v>
      </c>
      <c r="I1439" t="s">
        <v>26</v>
      </c>
      <c r="J1439" t="s">
        <v>22</v>
      </c>
      <c r="K1439" t="s">
        <v>12</v>
      </c>
      <c r="L1439" t="s">
        <v>13</v>
      </c>
      <c r="M1439" s="13" t="str">
        <f>VLOOKUP($L$2:$L$2367,Agenumeric!$A$1:$B$6,2,FALSE)</f>
        <v>25_34</v>
      </c>
      <c r="N1439" s="13">
        <f t="shared" si="111"/>
        <v>0</v>
      </c>
      <c r="O1439" s="13" t="str">
        <f t="shared" si="112"/>
        <v>Weekend</v>
      </c>
      <c r="P1439" s="13">
        <f t="shared" si="113"/>
        <v>21</v>
      </c>
      <c r="Q1439" s="13" t="str">
        <f t="shared" si="114"/>
        <v>Evening</v>
      </c>
      <c r="R1439" t="str">
        <f>IFERROR(IF(H1439="conversion",VLOOKUP($A$2:$A$2367,Retargeting!$A$2:$B$1703,2,FALSE),""),"No")</f>
        <v/>
      </c>
      <c r="S1439" t="str">
        <f>IFERROR(IF(H1439="conversion",VLOOKUP($A$2:$A$2367,Prospecting!$A$2:$B$427,2,FALSE),""),"No")</f>
        <v/>
      </c>
    </row>
    <row r="1440" spans="1:19" x14ac:dyDescent="0.2">
      <c r="A1440">
        <v>135</v>
      </c>
      <c r="B1440" s="1">
        <v>43469.948611111111</v>
      </c>
      <c r="C1440" s="7">
        <f t="shared" si="110"/>
        <v>6</v>
      </c>
      <c r="D1440" s="1" t="str">
        <f>VLOOKUP($C$2:$C$2367,Weekday!$A$1:$B$8,2,FALSE)</f>
        <v>Friday</v>
      </c>
      <c r="E1440" t="s">
        <v>351</v>
      </c>
      <c r="F1440" t="s">
        <v>346</v>
      </c>
      <c r="G1440" t="s">
        <v>19</v>
      </c>
      <c r="H1440" t="s">
        <v>9</v>
      </c>
      <c r="I1440" t="s">
        <v>154</v>
      </c>
      <c r="J1440" t="s">
        <v>22</v>
      </c>
      <c r="K1440" t="s">
        <v>12</v>
      </c>
      <c r="L1440" t="s">
        <v>13</v>
      </c>
      <c r="M1440" s="13" t="str">
        <f>VLOOKUP($L$2:$L$2367,Agenumeric!$A$1:$B$6,2,FALSE)</f>
        <v>25_34</v>
      </c>
      <c r="N1440" s="13">
        <f t="shared" si="111"/>
        <v>0</v>
      </c>
      <c r="O1440" s="13" t="str">
        <f t="shared" si="112"/>
        <v>Weekday</v>
      </c>
      <c r="P1440" s="13">
        <f t="shared" si="113"/>
        <v>22</v>
      </c>
      <c r="Q1440" s="13" t="str">
        <f t="shared" si="114"/>
        <v>Evening</v>
      </c>
      <c r="R1440" t="str">
        <f>IFERROR(IF(H1440="conversion",VLOOKUP($A$2:$A$2367,Retargeting!$A$2:$B$1703,2,FALSE),""),"No")</f>
        <v/>
      </c>
      <c r="S1440" t="str">
        <f>IFERROR(IF(H1440="conversion",VLOOKUP($A$2:$A$2367,Prospecting!$A$2:$B$427,2,FALSE),""),"No")</f>
        <v/>
      </c>
    </row>
    <row r="1441" spans="1:19" x14ac:dyDescent="0.2">
      <c r="A1441">
        <v>135</v>
      </c>
      <c r="B1441" s="1">
        <v>43467.673611111109</v>
      </c>
      <c r="C1441" s="7">
        <f t="shared" si="110"/>
        <v>4</v>
      </c>
      <c r="D1441" s="1" t="str">
        <f>VLOOKUP($C$2:$C$2367,Weekday!$A$1:$B$8,2,FALSE)</f>
        <v>Wednesday</v>
      </c>
      <c r="E1441" t="s">
        <v>351</v>
      </c>
      <c r="F1441" t="s">
        <v>346</v>
      </c>
      <c r="G1441" t="s">
        <v>19</v>
      </c>
      <c r="H1441" t="s">
        <v>9</v>
      </c>
      <c r="I1441" t="s">
        <v>26</v>
      </c>
      <c r="J1441" t="s">
        <v>22</v>
      </c>
      <c r="K1441" t="s">
        <v>12</v>
      </c>
      <c r="L1441" t="s">
        <v>13</v>
      </c>
      <c r="M1441" s="13" t="str">
        <f>VLOOKUP($L$2:$L$2367,Agenumeric!$A$1:$B$6,2,FALSE)</f>
        <v>25_34</v>
      </c>
      <c r="N1441" s="13">
        <f t="shared" si="111"/>
        <v>0</v>
      </c>
      <c r="O1441" s="13" t="str">
        <f t="shared" si="112"/>
        <v>Weekday</v>
      </c>
      <c r="P1441" s="13">
        <f t="shared" si="113"/>
        <v>16</v>
      </c>
      <c r="Q1441" s="13" t="str">
        <f t="shared" si="114"/>
        <v>Afternoon</v>
      </c>
      <c r="R1441" t="str">
        <f>IFERROR(IF(H1441="conversion",VLOOKUP($A$2:$A$2367,Retargeting!$A$2:$B$1703,2,FALSE),""),"No")</f>
        <v/>
      </c>
      <c r="S1441" t="str">
        <f>IFERROR(IF(H1441="conversion",VLOOKUP($A$2:$A$2367,Prospecting!$A$2:$B$427,2,FALSE),""),"No")</f>
        <v/>
      </c>
    </row>
    <row r="1442" spans="1:19" x14ac:dyDescent="0.2">
      <c r="A1442">
        <v>135</v>
      </c>
      <c r="B1442" s="1">
        <v>43470.601388888892</v>
      </c>
      <c r="C1442" s="7">
        <f t="shared" si="110"/>
        <v>7</v>
      </c>
      <c r="D1442" s="1" t="str">
        <f>VLOOKUP($C$2:$C$2367,Weekday!$A$1:$B$8,2,FALSE)</f>
        <v>Saturday</v>
      </c>
      <c r="E1442" t="s">
        <v>351</v>
      </c>
      <c r="F1442" t="s">
        <v>346</v>
      </c>
      <c r="G1442" t="s">
        <v>19</v>
      </c>
      <c r="H1442" t="s">
        <v>9</v>
      </c>
      <c r="I1442" t="s">
        <v>154</v>
      </c>
      <c r="J1442" t="s">
        <v>22</v>
      </c>
      <c r="K1442" t="s">
        <v>12</v>
      </c>
      <c r="L1442" t="s">
        <v>13</v>
      </c>
      <c r="M1442" s="13" t="str">
        <f>VLOOKUP($L$2:$L$2367,Agenumeric!$A$1:$B$6,2,FALSE)</f>
        <v>25_34</v>
      </c>
      <c r="N1442" s="13">
        <f t="shared" si="111"/>
        <v>0</v>
      </c>
      <c r="O1442" s="13" t="str">
        <f t="shared" si="112"/>
        <v>Weekend</v>
      </c>
      <c r="P1442" s="13">
        <f t="shared" si="113"/>
        <v>14</v>
      </c>
      <c r="Q1442" s="13" t="str">
        <f t="shared" si="114"/>
        <v>Afternoon</v>
      </c>
      <c r="R1442" t="str">
        <f>IFERROR(IF(H1442="conversion",VLOOKUP($A$2:$A$2367,Retargeting!$A$2:$B$1703,2,FALSE),""),"No")</f>
        <v/>
      </c>
      <c r="S1442" t="str">
        <f>IFERROR(IF(H1442="conversion",VLOOKUP($A$2:$A$2367,Prospecting!$A$2:$B$427,2,FALSE),""),"No")</f>
        <v/>
      </c>
    </row>
    <row r="1443" spans="1:19" x14ac:dyDescent="0.2">
      <c r="A1443">
        <v>135</v>
      </c>
      <c r="B1443" s="1">
        <v>43469.952777777777</v>
      </c>
      <c r="C1443" s="7">
        <f t="shared" si="110"/>
        <v>6</v>
      </c>
      <c r="D1443" s="1" t="str">
        <f>VLOOKUP($C$2:$C$2367,Weekday!$A$1:$B$8,2,FALSE)</f>
        <v>Friday</v>
      </c>
      <c r="E1443" t="s">
        <v>351</v>
      </c>
      <c r="F1443" t="s">
        <v>346</v>
      </c>
      <c r="G1443" t="s">
        <v>19</v>
      </c>
      <c r="H1443" t="s">
        <v>9</v>
      </c>
      <c r="I1443" t="s">
        <v>154</v>
      </c>
      <c r="J1443" t="s">
        <v>22</v>
      </c>
      <c r="K1443" t="s">
        <v>12</v>
      </c>
      <c r="L1443" t="s">
        <v>13</v>
      </c>
      <c r="M1443" s="13" t="str">
        <f>VLOOKUP($L$2:$L$2367,Agenumeric!$A$1:$B$6,2,FALSE)</f>
        <v>25_34</v>
      </c>
      <c r="N1443" s="13">
        <f t="shared" si="111"/>
        <v>0</v>
      </c>
      <c r="O1443" s="13" t="str">
        <f t="shared" si="112"/>
        <v>Weekday</v>
      </c>
      <c r="P1443" s="13">
        <f t="shared" si="113"/>
        <v>22</v>
      </c>
      <c r="Q1443" s="13" t="str">
        <f t="shared" si="114"/>
        <v>Evening</v>
      </c>
      <c r="R1443" t="str">
        <f>IFERROR(IF(H1443="conversion",VLOOKUP($A$2:$A$2367,Retargeting!$A$2:$B$1703,2,FALSE),""),"No")</f>
        <v/>
      </c>
      <c r="S1443" t="str">
        <f>IFERROR(IF(H1443="conversion",VLOOKUP($A$2:$A$2367,Prospecting!$A$2:$B$427,2,FALSE),""),"No")</f>
        <v/>
      </c>
    </row>
    <row r="1444" spans="1:19" x14ac:dyDescent="0.2">
      <c r="A1444">
        <v>135</v>
      </c>
      <c r="B1444" s="1">
        <v>43468.827777777777</v>
      </c>
      <c r="C1444" s="7">
        <f t="shared" si="110"/>
        <v>5</v>
      </c>
      <c r="D1444" s="1" t="str">
        <f>VLOOKUP($C$2:$C$2367,Weekday!$A$1:$B$8,2,FALSE)</f>
        <v>Thursday</v>
      </c>
      <c r="E1444" t="s">
        <v>351</v>
      </c>
      <c r="F1444" t="s">
        <v>346</v>
      </c>
      <c r="G1444" t="s">
        <v>19</v>
      </c>
      <c r="H1444" t="s">
        <v>9</v>
      </c>
      <c r="I1444" t="s">
        <v>154</v>
      </c>
      <c r="J1444" t="s">
        <v>22</v>
      </c>
      <c r="K1444" t="s">
        <v>12</v>
      </c>
      <c r="L1444" t="s">
        <v>13</v>
      </c>
      <c r="M1444" s="13" t="str">
        <f>VLOOKUP($L$2:$L$2367,Agenumeric!$A$1:$B$6,2,FALSE)</f>
        <v>25_34</v>
      </c>
      <c r="N1444" s="13">
        <f t="shared" si="111"/>
        <v>0</v>
      </c>
      <c r="O1444" s="13" t="str">
        <f t="shared" si="112"/>
        <v>Weekday</v>
      </c>
      <c r="P1444" s="13">
        <f t="shared" si="113"/>
        <v>19</v>
      </c>
      <c r="Q1444" s="13" t="str">
        <f t="shared" si="114"/>
        <v>Evening</v>
      </c>
      <c r="R1444" t="str">
        <f>IFERROR(IF(H1444="conversion",VLOOKUP($A$2:$A$2367,Retargeting!$A$2:$B$1703,2,FALSE),""),"No")</f>
        <v/>
      </c>
      <c r="S1444" t="str">
        <f>IFERROR(IF(H1444="conversion",VLOOKUP($A$2:$A$2367,Prospecting!$A$2:$B$427,2,FALSE),""),"No")</f>
        <v/>
      </c>
    </row>
    <row r="1445" spans="1:19" x14ac:dyDescent="0.2">
      <c r="A1445">
        <v>135</v>
      </c>
      <c r="B1445" s="1">
        <v>43470.882638888892</v>
      </c>
      <c r="C1445" s="7">
        <f t="shared" si="110"/>
        <v>7</v>
      </c>
      <c r="D1445" s="1" t="str">
        <f>VLOOKUP($C$2:$C$2367,Weekday!$A$1:$B$8,2,FALSE)</f>
        <v>Saturday</v>
      </c>
      <c r="E1445" t="s">
        <v>351</v>
      </c>
      <c r="F1445" t="s">
        <v>346</v>
      </c>
      <c r="G1445" t="s">
        <v>19</v>
      </c>
      <c r="H1445" t="s">
        <v>9</v>
      </c>
      <c r="I1445" t="s">
        <v>26</v>
      </c>
      <c r="J1445" t="s">
        <v>22</v>
      </c>
      <c r="K1445" t="s">
        <v>12</v>
      </c>
      <c r="L1445" t="s">
        <v>13</v>
      </c>
      <c r="M1445" s="13" t="str">
        <f>VLOOKUP($L$2:$L$2367,Agenumeric!$A$1:$B$6,2,FALSE)</f>
        <v>25_34</v>
      </c>
      <c r="N1445" s="13">
        <f t="shared" si="111"/>
        <v>0</v>
      </c>
      <c r="O1445" s="13" t="str">
        <f t="shared" si="112"/>
        <v>Weekend</v>
      </c>
      <c r="P1445" s="13">
        <f t="shared" si="113"/>
        <v>21</v>
      </c>
      <c r="Q1445" s="13" t="str">
        <f t="shared" si="114"/>
        <v>Evening</v>
      </c>
      <c r="R1445" t="str">
        <f>IFERROR(IF(H1445="conversion",VLOOKUP($A$2:$A$2367,Retargeting!$A$2:$B$1703,2,FALSE),""),"No")</f>
        <v/>
      </c>
      <c r="S1445" t="str">
        <f>IFERROR(IF(H1445="conversion",VLOOKUP($A$2:$A$2367,Prospecting!$A$2:$B$427,2,FALSE),""),"No")</f>
        <v/>
      </c>
    </row>
    <row r="1446" spans="1:19" x14ac:dyDescent="0.2">
      <c r="A1446">
        <v>135</v>
      </c>
      <c r="B1446" s="1">
        <v>43469.953472222223</v>
      </c>
      <c r="C1446" s="7">
        <f t="shared" si="110"/>
        <v>6</v>
      </c>
      <c r="D1446" s="1" t="str">
        <f>VLOOKUP($C$2:$C$2367,Weekday!$A$1:$B$8,2,FALSE)</f>
        <v>Friday</v>
      </c>
      <c r="E1446" t="s">
        <v>351</v>
      </c>
      <c r="F1446" t="s">
        <v>346</v>
      </c>
      <c r="G1446" t="s">
        <v>19</v>
      </c>
      <c r="H1446" t="s">
        <v>9</v>
      </c>
      <c r="I1446" t="s">
        <v>154</v>
      </c>
      <c r="J1446" t="s">
        <v>22</v>
      </c>
      <c r="K1446" t="s">
        <v>12</v>
      </c>
      <c r="L1446" t="s">
        <v>13</v>
      </c>
      <c r="M1446" s="13" t="str">
        <f>VLOOKUP($L$2:$L$2367,Agenumeric!$A$1:$B$6,2,FALSE)</f>
        <v>25_34</v>
      </c>
      <c r="N1446" s="13">
        <f t="shared" si="111"/>
        <v>0</v>
      </c>
      <c r="O1446" s="13" t="str">
        <f t="shared" si="112"/>
        <v>Weekday</v>
      </c>
      <c r="P1446" s="13">
        <f t="shared" si="113"/>
        <v>22</v>
      </c>
      <c r="Q1446" s="13" t="str">
        <f t="shared" si="114"/>
        <v>Evening</v>
      </c>
      <c r="R1446" t="str">
        <f>IFERROR(IF(H1446="conversion",VLOOKUP($A$2:$A$2367,Retargeting!$A$2:$B$1703,2,FALSE),""),"No")</f>
        <v/>
      </c>
      <c r="S1446" t="str">
        <f>IFERROR(IF(H1446="conversion",VLOOKUP($A$2:$A$2367,Prospecting!$A$2:$B$427,2,FALSE),""),"No")</f>
        <v/>
      </c>
    </row>
    <row r="1447" spans="1:19" x14ac:dyDescent="0.2">
      <c r="A1447">
        <v>135</v>
      </c>
      <c r="B1447" s="1">
        <v>43469.95416666667</v>
      </c>
      <c r="C1447" s="7">
        <f t="shared" si="110"/>
        <v>6</v>
      </c>
      <c r="D1447" s="1" t="str">
        <f>VLOOKUP($C$2:$C$2367,Weekday!$A$1:$B$8,2,FALSE)</f>
        <v>Friday</v>
      </c>
      <c r="E1447" t="s">
        <v>351</v>
      </c>
      <c r="F1447" t="s">
        <v>346</v>
      </c>
      <c r="G1447" t="s">
        <v>19</v>
      </c>
      <c r="H1447" t="s">
        <v>9</v>
      </c>
      <c r="I1447" t="s">
        <v>154</v>
      </c>
      <c r="J1447" t="s">
        <v>22</v>
      </c>
      <c r="K1447" t="s">
        <v>12</v>
      </c>
      <c r="L1447" t="s">
        <v>13</v>
      </c>
      <c r="M1447" s="13" t="str">
        <f>VLOOKUP($L$2:$L$2367,Agenumeric!$A$1:$B$6,2,FALSE)</f>
        <v>25_34</v>
      </c>
      <c r="N1447" s="13">
        <f t="shared" si="111"/>
        <v>0</v>
      </c>
      <c r="O1447" s="13" t="str">
        <f t="shared" si="112"/>
        <v>Weekday</v>
      </c>
      <c r="P1447" s="13">
        <f t="shared" si="113"/>
        <v>22</v>
      </c>
      <c r="Q1447" s="13" t="str">
        <f t="shared" si="114"/>
        <v>Evening</v>
      </c>
      <c r="R1447" t="str">
        <f>IFERROR(IF(H1447="conversion",VLOOKUP($A$2:$A$2367,Retargeting!$A$2:$B$1703,2,FALSE),""),"No")</f>
        <v/>
      </c>
      <c r="S1447" t="str">
        <f>IFERROR(IF(H1447="conversion",VLOOKUP($A$2:$A$2367,Prospecting!$A$2:$B$427,2,FALSE),""),"No")</f>
        <v/>
      </c>
    </row>
    <row r="1448" spans="1:19" x14ac:dyDescent="0.2">
      <c r="A1448">
        <v>135</v>
      </c>
      <c r="B1448" s="1">
        <v>43469.957638888889</v>
      </c>
      <c r="C1448" s="7">
        <f t="shared" si="110"/>
        <v>6</v>
      </c>
      <c r="D1448" s="1" t="str">
        <f>VLOOKUP($C$2:$C$2367,Weekday!$A$1:$B$8,2,FALSE)</f>
        <v>Friday</v>
      </c>
      <c r="E1448" t="s">
        <v>351</v>
      </c>
      <c r="F1448" t="s">
        <v>346</v>
      </c>
      <c r="G1448" t="s">
        <v>19</v>
      </c>
      <c r="H1448" t="s">
        <v>9</v>
      </c>
      <c r="I1448" t="s">
        <v>26</v>
      </c>
      <c r="J1448" t="s">
        <v>22</v>
      </c>
      <c r="K1448" t="s">
        <v>12</v>
      </c>
      <c r="L1448" t="s">
        <v>13</v>
      </c>
      <c r="M1448" s="13" t="str">
        <f>VLOOKUP($L$2:$L$2367,Agenumeric!$A$1:$B$6,2,FALSE)</f>
        <v>25_34</v>
      </c>
      <c r="N1448" s="13">
        <f t="shared" si="111"/>
        <v>0</v>
      </c>
      <c r="O1448" s="13" t="str">
        <f t="shared" si="112"/>
        <v>Weekday</v>
      </c>
      <c r="P1448" s="13">
        <f t="shared" si="113"/>
        <v>22</v>
      </c>
      <c r="Q1448" s="13" t="str">
        <f t="shared" si="114"/>
        <v>Evening</v>
      </c>
      <c r="R1448" t="str">
        <f>IFERROR(IF(H1448="conversion",VLOOKUP($A$2:$A$2367,Retargeting!$A$2:$B$1703,2,FALSE),""),"No")</f>
        <v/>
      </c>
      <c r="S1448" t="str">
        <f>IFERROR(IF(H1448="conversion",VLOOKUP($A$2:$A$2367,Prospecting!$A$2:$B$427,2,FALSE),""),"No")</f>
        <v/>
      </c>
    </row>
    <row r="1449" spans="1:19" x14ac:dyDescent="0.2">
      <c r="A1449">
        <v>135</v>
      </c>
      <c r="B1449" s="1">
        <v>43470.884027777778</v>
      </c>
      <c r="C1449" s="7">
        <f t="shared" si="110"/>
        <v>7</v>
      </c>
      <c r="D1449" s="1" t="str">
        <f>VLOOKUP($C$2:$C$2367,Weekday!$A$1:$B$8,2,FALSE)</f>
        <v>Saturday</v>
      </c>
      <c r="E1449" t="s">
        <v>351</v>
      </c>
      <c r="F1449" t="s">
        <v>346</v>
      </c>
      <c r="G1449" t="s">
        <v>19</v>
      </c>
      <c r="H1449" t="s">
        <v>9</v>
      </c>
      <c r="I1449" t="s">
        <v>26</v>
      </c>
      <c r="J1449" t="s">
        <v>22</v>
      </c>
      <c r="K1449" t="s">
        <v>12</v>
      </c>
      <c r="L1449" t="s">
        <v>13</v>
      </c>
      <c r="M1449" s="13" t="str">
        <f>VLOOKUP($L$2:$L$2367,Agenumeric!$A$1:$B$6,2,FALSE)</f>
        <v>25_34</v>
      </c>
      <c r="N1449" s="13">
        <f t="shared" si="111"/>
        <v>0</v>
      </c>
      <c r="O1449" s="13" t="str">
        <f t="shared" si="112"/>
        <v>Weekend</v>
      </c>
      <c r="P1449" s="13">
        <f t="shared" si="113"/>
        <v>21</v>
      </c>
      <c r="Q1449" s="13" t="str">
        <f t="shared" si="114"/>
        <v>Evening</v>
      </c>
      <c r="R1449" t="str">
        <f>IFERROR(IF(H1449="conversion",VLOOKUP($A$2:$A$2367,Retargeting!$A$2:$B$1703,2,FALSE),""),"No")</f>
        <v/>
      </c>
      <c r="S1449" t="str">
        <f>IFERROR(IF(H1449="conversion",VLOOKUP($A$2:$A$2367,Prospecting!$A$2:$B$427,2,FALSE),""),"No")</f>
        <v/>
      </c>
    </row>
    <row r="1450" spans="1:19" x14ac:dyDescent="0.2">
      <c r="A1450">
        <v>135</v>
      </c>
      <c r="B1450" s="1">
        <v>43470.874305555553</v>
      </c>
      <c r="C1450" s="7">
        <f t="shared" si="110"/>
        <v>7</v>
      </c>
      <c r="D1450" s="1" t="str">
        <f>VLOOKUP($C$2:$C$2367,Weekday!$A$1:$B$8,2,FALSE)</f>
        <v>Saturday</v>
      </c>
      <c r="E1450" t="s">
        <v>351</v>
      </c>
      <c r="F1450" t="s">
        <v>346</v>
      </c>
      <c r="G1450" t="s">
        <v>19</v>
      </c>
      <c r="H1450" t="s">
        <v>9</v>
      </c>
      <c r="I1450" t="s">
        <v>26</v>
      </c>
      <c r="J1450" t="s">
        <v>22</v>
      </c>
      <c r="K1450" t="s">
        <v>12</v>
      </c>
      <c r="L1450" t="s">
        <v>13</v>
      </c>
      <c r="M1450" s="13" t="str">
        <f>VLOOKUP($L$2:$L$2367,Agenumeric!$A$1:$B$6,2,FALSE)</f>
        <v>25_34</v>
      </c>
      <c r="N1450" s="13">
        <f t="shared" si="111"/>
        <v>0</v>
      </c>
      <c r="O1450" s="13" t="str">
        <f t="shared" si="112"/>
        <v>Weekend</v>
      </c>
      <c r="P1450" s="13">
        <f t="shared" si="113"/>
        <v>20</v>
      </c>
      <c r="Q1450" s="13" t="str">
        <f t="shared" si="114"/>
        <v>Evening</v>
      </c>
      <c r="R1450" t="str">
        <f>IFERROR(IF(H1450="conversion",VLOOKUP($A$2:$A$2367,Retargeting!$A$2:$B$1703,2,FALSE),""),"No")</f>
        <v/>
      </c>
      <c r="S1450" t="str">
        <f>IFERROR(IF(H1450="conversion",VLOOKUP($A$2:$A$2367,Prospecting!$A$2:$B$427,2,FALSE),""),"No")</f>
        <v/>
      </c>
    </row>
    <row r="1451" spans="1:19" x14ac:dyDescent="0.2">
      <c r="A1451">
        <v>135</v>
      </c>
      <c r="B1451" s="1">
        <v>43469.956250000003</v>
      </c>
      <c r="C1451" s="7">
        <f t="shared" si="110"/>
        <v>6</v>
      </c>
      <c r="D1451" s="1" t="str">
        <f>VLOOKUP($C$2:$C$2367,Weekday!$A$1:$B$8,2,FALSE)</f>
        <v>Friday</v>
      </c>
      <c r="E1451" t="s">
        <v>351</v>
      </c>
      <c r="F1451" t="s">
        <v>346</v>
      </c>
      <c r="G1451" t="s">
        <v>19</v>
      </c>
      <c r="H1451" t="s">
        <v>9</v>
      </c>
      <c r="I1451" t="s">
        <v>154</v>
      </c>
      <c r="J1451" t="s">
        <v>22</v>
      </c>
      <c r="K1451" t="s">
        <v>12</v>
      </c>
      <c r="L1451" t="s">
        <v>13</v>
      </c>
      <c r="M1451" s="13" t="str">
        <f>VLOOKUP($L$2:$L$2367,Agenumeric!$A$1:$B$6,2,FALSE)</f>
        <v>25_34</v>
      </c>
      <c r="N1451" s="13">
        <f t="shared" si="111"/>
        <v>0</v>
      </c>
      <c r="O1451" s="13" t="str">
        <f t="shared" si="112"/>
        <v>Weekday</v>
      </c>
      <c r="P1451" s="13">
        <f t="shared" si="113"/>
        <v>22</v>
      </c>
      <c r="Q1451" s="13" t="str">
        <f t="shared" si="114"/>
        <v>Evening</v>
      </c>
      <c r="R1451" t="str">
        <f>IFERROR(IF(H1451="conversion",VLOOKUP($A$2:$A$2367,Retargeting!$A$2:$B$1703,2,FALSE),""),"No")</f>
        <v/>
      </c>
      <c r="S1451" t="str">
        <f>IFERROR(IF(H1451="conversion",VLOOKUP($A$2:$A$2367,Prospecting!$A$2:$B$427,2,FALSE),""),"No")</f>
        <v/>
      </c>
    </row>
    <row r="1452" spans="1:19" x14ac:dyDescent="0.2">
      <c r="A1452">
        <v>135</v>
      </c>
      <c r="B1452" s="1">
        <v>43470.604861111111</v>
      </c>
      <c r="C1452" s="7">
        <f t="shared" si="110"/>
        <v>7</v>
      </c>
      <c r="D1452" s="1" t="str">
        <f>VLOOKUP($C$2:$C$2367,Weekday!$A$1:$B$8,2,FALSE)</f>
        <v>Saturday</v>
      </c>
      <c r="E1452" t="s">
        <v>351</v>
      </c>
      <c r="F1452" t="s">
        <v>346</v>
      </c>
      <c r="G1452" t="s">
        <v>19</v>
      </c>
      <c r="H1452" t="s">
        <v>9</v>
      </c>
      <c r="I1452" t="s">
        <v>154</v>
      </c>
      <c r="J1452" t="s">
        <v>22</v>
      </c>
      <c r="K1452" t="s">
        <v>12</v>
      </c>
      <c r="L1452" t="s">
        <v>13</v>
      </c>
      <c r="M1452" s="13" t="str">
        <f>VLOOKUP($L$2:$L$2367,Agenumeric!$A$1:$B$6,2,FALSE)</f>
        <v>25_34</v>
      </c>
      <c r="N1452" s="13">
        <f t="shared" si="111"/>
        <v>0</v>
      </c>
      <c r="O1452" s="13" t="str">
        <f t="shared" si="112"/>
        <v>Weekend</v>
      </c>
      <c r="P1452" s="13">
        <f t="shared" si="113"/>
        <v>14</v>
      </c>
      <c r="Q1452" s="13" t="str">
        <f t="shared" si="114"/>
        <v>Afternoon</v>
      </c>
      <c r="R1452" t="str">
        <f>IFERROR(IF(H1452="conversion",VLOOKUP($A$2:$A$2367,Retargeting!$A$2:$B$1703,2,FALSE),""),"No")</f>
        <v/>
      </c>
      <c r="S1452" t="str">
        <f>IFERROR(IF(H1452="conversion",VLOOKUP($A$2:$A$2367,Prospecting!$A$2:$B$427,2,FALSE),""),"No")</f>
        <v/>
      </c>
    </row>
    <row r="1453" spans="1:19" x14ac:dyDescent="0.2">
      <c r="A1453">
        <v>135</v>
      </c>
      <c r="B1453" s="1">
        <v>43469.951388888891</v>
      </c>
      <c r="C1453" s="7">
        <f t="shared" si="110"/>
        <v>6</v>
      </c>
      <c r="D1453" s="1" t="str">
        <f>VLOOKUP($C$2:$C$2367,Weekday!$A$1:$B$8,2,FALSE)</f>
        <v>Friday</v>
      </c>
      <c r="E1453" t="s">
        <v>351</v>
      </c>
      <c r="F1453" t="s">
        <v>346</v>
      </c>
      <c r="G1453" t="s">
        <v>19</v>
      </c>
      <c r="H1453" t="s">
        <v>9</v>
      </c>
      <c r="I1453" t="s">
        <v>154</v>
      </c>
      <c r="J1453" t="s">
        <v>22</v>
      </c>
      <c r="K1453" t="s">
        <v>12</v>
      </c>
      <c r="L1453" t="s">
        <v>13</v>
      </c>
      <c r="M1453" s="13" t="str">
        <f>VLOOKUP($L$2:$L$2367,Agenumeric!$A$1:$B$6,2,FALSE)</f>
        <v>25_34</v>
      </c>
      <c r="N1453" s="13">
        <f t="shared" si="111"/>
        <v>0</v>
      </c>
      <c r="O1453" s="13" t="str">
        <f t="shared" si="112"/>
        <v>Weekday</v>
      </c>
      <c r="P1453" s="13">
        <f t="shared" si="113"/>
        <v>22</v>
      </c>
      <c r="Q1453" s="13" t="str">
        <f t="shared" si="114"/>
        <v>Evening</v>
      </c>
      <c r="R1453" t="str">
        <f>IFERROR(IF(H1453="conversion",VLOOKUP($A$2:$A$2367,Retargeting!$A$2:$B$1703,2,FALSE),""),"No")</f>
        <v/>
      </c>
      <c r="S1453" t="str">
        <f>IFERROR(IF(H1453="conversion",VLOOKUP($A$2:$A$2367,Prospecting!$A$2:$B$427,2,FALSE),""),"No")</f>
        <v/>
      </c>
    </row>
    <row r="1454" spans="1:19" x14ac:dyDescent="0.2">
      <c r="A1454">
        <v>135</v>
      </c>
      <c r="B1454" s="1">
        <v>43470.884027777778</v>
      </c>
      <c r="C1454" s="7">
        <f t="shared" si="110"/>
        <v>7</v>
      </c>
      <c r="D1454" s="1" t="str">
        <f>VLOOKUP($C$2:$C$2367,Weekday!$A$1:$B$8,2,FALSE)</f>
        <v>Saturday</v>
      </c>
      <c r="E1454" t="s">
        <v>351</v>
      </c>
      <c r="F1454" t="s">
        <v>346</v>
      </c>
      <c r="G1454" t="s">
        <v>19</v>
      </c>
      <c r="H1454" t="s">
        <v>9</v>
      </c>
      <c r="I1454" t="s">
        <v>26</v>
      </c>
      <c r="J1454" t="s">
        <v>22</v>
      </c>
      <c r="K1454" t="s">
        <v>12</v>
      </c>
      <c r="L1454" t="s">
        <v>13</v>
      </c>
      <c r="M1454" s="13" t="str">
        <f>VLOOKUP($L$2:$L$2367,Agenumeric!$A$1:$B$6,2,FALSE)</f>
        <v>25_34</v>
      </c>
      <c r="N1454" s="13">
        <f t="shared" si="111"/>
        <v>0</v>
      </c>
      <c r="O1454" s="13" t="str">
        <f t="shared" si="112"/>
        <v>Weekend</v>
      </c>
      <c r="P1454" s="13">
        <f t="shared" si="113"/>
        <v>21</v>
      </c>
      <c r="Q1454" s="13" t="str">
        <f t="shared" si="114"/>
        <v>Evening</v>
      </c>
      <c r="R1454" t="str">
        <f>IFERROR(IF(H1454="conversion",VLOOKUP($A$2:$A$2367,Retargeting!$A$2:$B$1703,2,FALSE),""),"No")</f>
        <v/>
      </c>
      <c r="S1454" t="str">
        <f>IFERROR(IF(H1454="conversion",VLOOKUP($A$2:$A$2367,Prospecting!$A$2:$B$427,2,FALSE),""),"No")</f>
        <v/>
      </c>
    </row>
    <row r="1455" spans="1:19" x14ac:dyDescent="0.2">
      <c r="A1455">
        <v>135</v>
      </c>
      <c r="B1455" s="1">
        <v>43470.872916666667</v>
      </c>
      <c r="C1455" s="7">
        <f t="shared" si="110"/>
        <v>7</v>
      </c>
      <c r="D1455" s="1" t="str">
        <f>VLOOKUP($C$2:$C$2367,Weekday!$A$1:$B$8,2,FALSE)</f>
        <v>Saturday</v>
      </c>
      <c r="E1455" t="s">
        <v>351</v>
      </c>
      <c r="F1455" t="s">
        <v>346</v>
      </c>
      <c r="G1455" t="s">
        <v>19</v>
      </c>
      <c r="H1455" t="s">
        <v>9</v>
      </c>
      <c r="I1455" t="s">
        <v>26</v>
      </c>
      <c r="J1455" t="s">
        <v>22</v>
      </c>
      <c r="K1455" t="s">
        <v>12</v>
      </c>
      <c r="L1455" t="s">
        <v>13</v>
      </c>
      <c r="M1455" s="13" t="str">
        <f>VLOOKUP($L$2:$L$2367,Agenumeric!$A$1:$B$6,2,FALSE)</f>
        <v>25_34</v>
      </c>
      <c r="N1455" s="13">
        <f t="shared" si="111"/>
        <v>0</v>
      </c>
      <c r="O1455" s="13" t="str">
        <f t="shared" si="112"/>
        <v>Weekend</v>
      </c>
      <c r="P1455" s="13">
        <f t="shared" si="113"/>
        <v>20</v>
      </c>
      <c r="Q1455" s="13" t="str">
        <f t="shared" si="114"/>
        <v>Evening</v>
      </c>
      <c r="R1455" t="str">
        <f>IFERROR(IF(H1455="conversion",VLOOKUP($A$2:$A$2367,Retargeting!$A$2:$B$1703,2,FALSE),""),"No")</f>
        <v/>
      </c>
      <c r="S1455" t="str">
        <f>IFERROR(IF(H1455="conversion",VLOOKUP($A$2:$A$2367,Prospecting!$A$2:$B$427,2,FALSE),""),"No")</f>
        <v/>
      </c>
    </row>
    <row r="1456" spans="1:19" x14ac:dyDescent="0.2">
      <c r="A1456">
        <v>135</v>
      </c>
      <c r="B1456" s="1">
        <v>43470.881249999999</v>
      </c>
      <c r="C1456" s="7">
        <f t="shared" si="110"/>
        <v>7</v>
      </c>
      <c r="D1456" s="1" t="str">
        <f>VLOOKUP($C$2:$C$2367,Weekday!$A$1:$B$8,2,FALSE)</f>
        <v>Saturday</v>
      </c>
      <c r="E1456" t="s">
        <v>351</v>
      </c>
      <c r="F1456" t="s">
        <v>346</v>
      </c>
      <c r="G1456" t="s">
        <v>19</v>
      </c>
      <c r="H1456" t="s">
        <v>9</v>
      </c>
      <c r="I1456" t="s">
        <v>26</v>
      </c>
      <c r="J1456" t="s">
        <v>22</v>
      </c>
      <c r="K1456" t="s">
        <v>12</v>
      </c>
      <c r="L1456" t="s">
        <v>13</v>
      </c>
      <c r="M1456" s="13" t="str">
        <f>VLOOKUP($L$2:$L$2367,Agenumeric!$A$1:$B$6,2,FALSE)</f>
        <v>25_34</v>
      </c>
      <c r="N1456" s="13">
        <f t="shared" si="111"/>
        <v>0</v>
      </c>
      <c r="O1456" s="13" t="str">
        <f t="shared" si="112"/>
        <v>Weekend</v>
      </c>
      <c r="P1456" s="13">
        <f t="shared" si="113"/>
        <v>21</v>
      </c>
      <c r="Q1456" s="13" t="str">
        <f t="shared" si="114"/>
        <v>Evening</v>
      </c>
      <c r="R1456" t="str">
        <f>IFERROR(IF(H1456="conversion",VLOOKUP($A$2:$A$2367,Retargeting!$A$2:$B$1703,2,FALSE),""),"No")</f>
        <v/>
      </c>
      <c r="S1456" t="str">
        <f>IFERROR(IF(H1456="conversion",VLOOKUP($A$2:$A$2367,Prospecting!$A$2:$B$427,2,FALSE),""),"No")</f>
        <v/>
      </c>
    </row>
    <row r="1457" spans="1:19" x14ac:dyDescent="0.2">
      <c r="A1457">
        <v>135</v>
      </c>
      <c r="B1457" s="1">
        <v>43468.827777777777</v>
      </c>
      <c r="C1457" s="7">
        <f t="shared" si="110"/>
        <v>5</v>
      </c>
      <c r="D1457" s="1" t="str">
        <f>VLOOKUP($C$2:$C$2367,Weekday!$A$1:$B$8,2,FALSE)</f>
        <v>Thursday</v>
      </c>
      <c r="E1457" t="s">
        <v>351</v>
      </c>
      <c r="F1457" t="s">
        <v>346</v>
      </c>
      <c r="G1457" t="s">
        <v>19</v>
      </c>
      <c r="H1457" t="s">
        <v>9</v>
      </c>
      <c r="I1457" t="s">
        <v>154</v>
      </c>
      <c r="J1457" t="s">
        <v>22</v>
      </c>
      <c r="K1457" t="s">
        <v>12</v>
      </c>
      <c r="L1457" t="s">
        <v>13</v>
      </c>
      <c r="M1457" s="13" t="str">
        <f>VLOOKUP($L$2:$L$2367,Agenumeric!$A$1:$B$6,2,FALSE)</f>
        <v>25_34</v>
      </c>
      <c r="N1457" s="13">
        <f t="shared" si="111"/>
        <v>0</v>
      </c>
      <c r="O1457" s="13" t="str">
        <f t="shared" si="112"/>
        <v>Weekday</v>
      </c>
      <c r="P1457" s="13">
        <f t="shared" si="113"/>
        <v>19</v>
      </c>
      <c r="Q1457" s="13" t="str">
        <f t="shared" si="114"/>
        <v>Evening</v>
      </c>
      <c r="R1457" t="str">
        <f>IFERROR(IF(H1457="conversion",VLOOKUP($A$2:$A$2367,Retargeting!$A$2:$B$1703,2,FALSE),""),"No")</f>
        <v/>
      </c>
      <c r="S1457" t="str">
        <f>IFERROR(IF(H1457="conversion",VLOOKUP($A$2:$A$2367,Prospecting!$A$2:$B$427,2,FALSE),""),"No")</f>
        <v/>
      </c>
    </row>
    <row r="1458" spans="1:19" x14ac:dyDescent="0.2">
      <c r="A1458">
        <v>135</v>
      </c>
      <c r="B1458" s="1">
        <v>43470.886111111111</v>
      </c>
      <c r="C1458" s="7">
        <f t="shared" si="110"/>
        <v>7</v>
      </c>
      <c r="D1458" s="1" t="str">
        <f>VLOOKUP($C$2:$C$2367,Weekday!$A$1:$B$8,2,FALSE)</f>
        <v>Saturday</v>
      </c>
      <c r="E1458" t="s">
        <v>351</v>
      </c>
      <c r="F1458" t="s">
        <v>346</v>
      </c>
      <c r="G1458" t="s">
        <v>19</v>
      </c>
      <c r="H1458" t="s">
        <v>9</v>
      </c>
      <c r="I1458" t="s">
        <v>26</v>
      </c>
      <c r="J1458" t="s">
        <v>22</v>
      </c>
      <c r="K1458" t="s">
        <v>12</v>
      </c>
      <c r="L1458" t="s">
        <v>13</v>
      </c>
      <c r="M1458" s="13" t="str">
        <f>VLOOKUP($L$2:$L$2367,Agenumeric!$A$1:$B$6,2,FALSE)</f>
        <v>25_34</v>
      </c>
      <c r="N1458" s="13">
        <f t="shared" si="111"/>
        <v>0</v>
      </c>
      <c r="O1458" s="13" t="str">
        <f t="shared" si="112"/>
        <v>Weekend</v>
      </c>
      <c r="P1458" s="13">
        <f t="shared" si="113"/>
        <v>21</v>
      </c>
      <c r="Q1458" s="13" t="str">
        <f t="shared" si="114"/>
        <v>Evening</v>
      </c>
      <c r="R1458" t="str">
        <f>IFERROR(IF(H1458="conversion",VLOOKUP($A$2:$A$2367,Retargeting!$A$2:$B$1703,2,FALSE),""),"No")</f>
        <v/>
      </c>
      <c r="S1458" t="str">
        <f>IFERROR(IF(H1458="conversion",VLOOKUP($A$2:$A$2367,Prospecting!$A$2:$B$427,2,FALSE),""),"No")</f>
        <v/>
      </c>
    </row>
    <row r="1459" spans="1:19" x14ac:dyDescent="0.2">
      <c r="A1459">
        <v>135</v>
      </c>
      <c r="B1459" s="1">
        <v>43470.877083333333</v>
      </c>
      <c r="C1459" s="7">
        <f t="shared" si="110"/>
        <v>7</v>
      </c>
      <c r="D1459" s="1" t="str">
        <f>VLOOKUP($C$2:$C$2367,Weekday!$A$1:$B$8,2,FALSE)</f>
        <v>Saturday</v>
      </c>
      <c r="E1459" t="s">
        <v>351</v>
      </c>
      <c r="F1459" t="s">
        <v>346</v>
      </c>
      <c r="G1459" t="s">
        <v>19</v>
      </c>
      <c r="H1459" t="s">
        <v>9</v>
      </c>
      <c r="I1459" t="s">
        <v>26</v>
      </c>
      <c r="J1459" t="s">
        <v>22</v>
      </c>
      <c r="K1459" t="s">
        <v>12</v>
      </c>
      <c r="L1459" t="s">
        <v>13</v>
      </c>
      <c r="M1459" s="13" t="str">
        <f>VLOOKUP($L$2:$L$2367,Agenumeric!$A$1:$B$6,2,FALSE)</f>
        <v>25_34</v>
      </c>
      <c r="N1459" s="13">
        <f t="shared" si="111"/>
        <v>0</v>
      </c>
      <c r="O1459" s="13" t="str">
        <f t="shared" si="112"/>
        <v>Weekend</v>
      </c>
      <c r="P1459" s="13">
        <f t="shared" si="113"/>
        <v>21</v>
      </c>
      <c r="Q1459" s="13" t="str">
        <f t="shared" si="114"/>
        <v>Evening</v>
      </c>
      <c r="R1459" t="str">
        <f>IFERROR(IF(H1459="conversion",VLOOKUP($A$2:$A$2367,Retargeting!$A$2:$B$1703,2,FALSE),""),"No")</f>
        <v/>
      </c>
      <c r="S1459" t="str">
        <f>IFERROR(IF(H1459="conversion",VLOOKUP($A$2:$A$2367,Prospecting!$A$2:$B$427,2,FALSE),""),"No")</f>
        <v/>
      </c>
    </row>
    <row r="1460" spans="1:19" x14ac:dyDescent="0.2">
      <c r="A1460">
        <v>135</v>
      </c>
      <c r="B1460" s="1">
        <v>43470.887499999997</v>
      </c>
      <c r="C1460" s="7">
        <f t="shared" si="110"/>
        <v>7</v>
      </c>
      <c r="D1460" s="1" t="str">
        <f>VLOOKUP($C$2:$C$2367,Weekday!$A$1:$B$8,2,FALSE)</f>
        <v>Saturday</v>
      </c>
      <c r="E1460" t="s">
        <v>351</v>
      </c>
      <c r="F1460" t="s">
        <v>346</v>
      </c>
      <c r="G1460" t="s">
        <v>19</v>
      </c>
      <c r="H1460" t="s">
        <v>9</v>
      </c>
      <c r="I1460" t="s">
        <v>26</v>
      </c>
      <c r="J1460" t="s">
        <v>22</v>
      </c>
      <c r="K1460" t="s">
        <v>12</v>
      </c>
      <c r="L1460" t="s">
        <v>13</v>
      </c>
      <c r="M1460" s="13" t="str">
        <f>VLOOKUP($L$2:$L$2367,Agenumeric!$A$1:$B$6,2,FALSE)</f>
        <v>25_34</v>
      </c>
      <c r="N1460" s="13">
        <f t="shared" si="111"/>
        <v>0</v>
      </c>
      <c r="O1460" s="13" t="str">
        <f t="shared" si="112"/>
        <v>Weekend</v>
      </c>
      <c r="P1460" s="13">
        <f t="shared" si="113"/>
        <v>21</v>
      </c>
      <c r="Q1460" s="13" t="str">
        <f t="shared" si="114"/>
        <v>Evening</v>
      </c>
      <c r="R1460" t="str">
        <f>IFERROR(IF(H1460="conversion",VLOOKUP($A$2:$A$2367,Retargeting!$A$2:$B$1703,2,FALSE),""),"No")</f>
        <v/>
      </c>
      <c r="S1460" t="str">
        <f>IFERROR(IF(H1460="conversion",VLOOKUP($A$2:$A$2367,Prospecting!$A$2:$B$427,2,FALSE),""),"No")</f>
        <v/>
      </c>
    </row>
    <row r="1461" spans="1:19" x14ac:dyDescent="0.2">
      <c r="A1461">
        <v>135</v>
      </c>
      <c r="B1461" s="1">
        <v>43469.954861111109</v>
      </c>
      <c r="C1461" s="7">
        <f t="shared" si="110"/>
        <v>6</v>
      </c>
      <c r="D1461" s="1" t="str">
        <f>VLOOKUP($C$2:$C$2367,Weekday!$A$1:$B$8,2,FALSE)</f>
        <v>Friday</v>
      </c>
      <c r="E1461" t="s">
        <v>351</v>
      </c>
      <c r="F1461" t="s">
        <v>346</v>
      </c>
      <c r="G1461" t="s">
        <v>19</v>
      </c>
      <c r="H1461" t="s">
        <v>9</v>
      </c>
      <c r="I1461" t="s">
        <v>154</v>
      </c>
      <c r="J1461" t="s">
        <v>22</v>
      </c>
      <c r="K1461" t="s">
        <v>12</v>
      </c>
      <c r="L1461" t="s">
        <v>13</v>
      </c>
      <c r="M1461" s="13" t="str">
        <f>VLOOKUP($L$2:$L$2367,Agenumeric!$A$1:$B$6,2,FALSE)</f>
        <v>25_34</v>
      </c>
      <c r="N1461" s="13">
        <f t="shared" si="111"/>
        <v>0</v>
      </c>
      <c r="O1461" s="13" t="str">
        <f t="shared" si="112"/>
        <v>Weekday</v>
      </c>
      <c r="P1461" s="13">
        <f t="shared" si="113"/>
        <v>22</v>
      </c>
      <c r="Q1461" s="13" t="str">
        <f t="shared" si="114"/>
        <v>Evening</v>
      </c>
      <c r="R1461" t="str">
        <f>IFERROR(IF(H1461="conversion",VLOOKUP($A$2:$A$2367,Retargeting!$A$2:$B$1703,2,FALSE),""),"No")</f>
        <v/>
      </c>
      <c r="S1461" t="str">
        <f>IFERROR(IF(H1461="conversion",VLOOKUP($A$2:$A$2367,Prospecting!$A$2:$B$427,2,FALSE),""),"No")</f>
        <v/>
      </c>
    </row>
    <row r="1462" spans="1:19" x14ac:dyDescent="0.2">
      <c r="A1462">
        <v>135</v>
      </c>
      <c r="B1462" s="1">
        <v>43469.956250000003</v>
      </c>
      <c r="C1462" s="7">
        <f t="shared" si="110"/>
        <v>6</v>
      </c>
      <c r="D1462" s="1" t="str">
        <f>VLOOKUP($C$2:$C$2367,Weekday!$A$1:$B$8,2,FALSE)</f>
        <v>Friday</v>
      </c>
      <c r="E1462" t="s">
        <v>351</v>
      </c>
      <c r="F1462" t="s">
        <v>346</v>
      </c>
      <c r="G1462" t="s">
        <v>19</v>
      </c>
      <c r="H1462" t="s">
        <v>9</v>
      </c>
      <c r="I1462" t="s">
        <v>154</v>
      </c>
      <c r="J1462" t="s">
        <v>22</v>
      </c>
      <c r="K1462" t="s">
        <v>12</v>
      </c>
      <c r="L1462" t="s">
        <v>13</v>
      </c>
      <c r="M1462" s="13" t="str">
        <f>VLOOKUP($L$2:$L$2367,Agenumeric!$A$1:$B$6,2,FALSE)</f>
        <v>25_34</v>
      </c>
      <c r="N1462" s="13">
        <f t="shared" si="111"/>
        <v>0</v>
      </c>
      <c r="O1462" s="13" t="str">
        <f t="shared" si="112"/>
        <v>Weekday</v>
      </c>
      <c r="P1462" s="13">
        <f t="shared" si="113"/>
        <v>22</v>
      </c>
      <c r="Q1462" s="13" t="str">
        <f t="shared" si="114"/>
        <v>Evening</v>
      </c>
      <c r="R1462" t="str">
        <f>IFERROR(IF(H1462="conversion",VLOOKUP($A$2:$A$2367,Retargeting!$A$2:$B$1703,2,FALSE),""),"No")</f>
        <v/>
      </c>
      <c r="S1462" t="str">
        <f>IFERROR(IF(H1462="conversion",VLOOKUP($A$2:$A$2367,Prospecting!$A$2:$B$427,2,FALSE),""),"No")</f>
        <v/>
      </c>
    </row>
    <row r="1463" spans="1:19" x14ac:dyDescent="0.2">
      <c r="A1463">
        <v>135</v>
      </c>
      <c r="B1463" s="1">
        <v>43469.954861111109</v>
      </c>
      <c r="C1463" s="7">
        <f t="shared" si="110"/>
        <v>6</v>
      </c>
      <c r="D1463" s="1" t="str">
        <f>VLOOKUP($C$2:$C$2367,Weekday!$A$1:$B$8,2,FALSE)</f>
        <v>Friday</v>
      </c>
      <c r="E1463" t="s">
        <v>351</v>
      </c>
      <c r="F1463" t="s">
        <v>346</v>
      </c>
      <c r="G1463" t="s">
        <v>19</v>
      </c>
      <c r="H1463" t="s">
        <v>9</v>
      </c>
      <c r="I1463" t="s">
        <v>154</v>
      </c>
      <c r="J1463" t="s">
        <v>22</v>
      </c>
      <c r="K1463" t="s">
        <v>12</v>
      </c>
      <c r="L1463" t="s">
        <v>13</v>
      </c>
      <c r="M1463" s="13" t="str">
        <f>VLOOKUP($L$2:$L$2367,Agenumeric!$A$1:$B$6,2,FALSE)</f>
        <v>25_34</v>
      </c>
      <c r="N1463" s="13">
        <f t="shared" si="111"/>
        <v>0</v>
      </c>
      <c r="O1463" s="13" t="str">
        <f t="shared" si="112"/>
        <v>Weekday</v>
      </c>
      <c r="P1463" s="13">
        <f t="shared" si="113"/>
        <v>22</v>
      </c>
      <c r="Q1463" s="13" t="str">
        <f t="shared" si="114"/>
        <v>Evening</v>
      </c>
      <c r="R1463" t="str">
        <f>IFERROR(IF(H1463="conversion",VLOOKUP($A$2:$A$2367,Retargeting!$A$2:$B$1703,2,FALSE),""),"No")</f>
        <v/>
      </c>
      <c r="S1463" t="str">
        <f>IFERROR(IF(H1463="conversion",VLOOKUP($A$2:$A$2367,Prospecting!$A$2:$B$427,2,FALSE),""),"No")</f>
        <v/>
      </c>
    </row>
    <row r="1464" spans="1:19" x14ac:dyDescent="0.2">
      <c r="A1464">
        <v>135</v>
      </c>
      <c r="B1464" s="1">
        <v>43470.87777777778</v>
      </c>
      <c r="C1464" s="7">
        <f t="shared" si="110"/>
        <v>7</v>
      </c>
      <c r="D1464" s="1" t="str">
        <f>VLOOKUP($C$2:$C$2367,Weekday!$A$1:$B$8,2,FALSE)</f>
        <v>Saturday</v>
      </c>
      <c r="E1464" t="s">
        <v>351</v>
      </c>
      <c r="F1464" t="s">
        <v>346</v>
      </c>
      <c r="G1464" t="s">
        <v>19</v>
      </c>
      <c r="H1464" t="s">
        <v>9</v>
      </c>
      <c r="I1464" t="s">
        <v>26</v>
      </c>
      <c r="J1464" t="s">
        <v>22</v>
      </c>
      <c r="K1464" t="s">
        <v>12</v>
      </c>
      <c r="L1464" t="s">
        <v>13</v>
      </c>
      <c r="M1464" s="13" t="str">
        <f>VLOOKUP($L$2:$L$2367,Agenumeric!$A$1:$B$6,2,FALSE)</f>
        <v>25_34</v>
      </c>
      <c r="N1464" s="13">
        <f t="shared" si="111"/>
        <v>0</v>
      </c>
      <c r="O1464" s="13" t="str">
        <f t="shared" si="112"/>
        <v>Weekend</v>
      </c>
      <c r="P1464" s="13">
        <f t="shared" si="113"/>
        <v>21</v>
      </c>
      <c r="Q1464" s="13" t="str">
        <f t="shared" si="114"/>
        <v>Evening</v>
      </c>
      <c r="R1464" t="str">
        <f>IFERROR(IF(H1464="conversion",VLOOKUP($A$2:$A$2367,Retargeting!$A$2:$B$1703,2,FALSE),""),"No")</f>
        <v/>
      </c>
      <c r="S1464" t="str">
        <f>IFERROR(IF(H1464="conversion",VLOOKUP($A$2:$A$2367,Prospecting!$A$2:$B$427,2,FALSE),""),"No")</f>
        <v/>
      </c>
    </row>
    <row r="1465" spans="1:19" x14ac:dyDescent="0.2">
      <c r="A1465">
        <v>135</v>
      </c>
      <c r="B1465" s="1">
        <v>43468.82708333333</v>
      </c>
      <c r="C1465" s="7">
        <f t="shared" si="110"/>
        <v>5</v>
      </c>
      <c r="D1465" s="1" t="str">
        <f>VLOOKUP($C$2:$C$2367,Weekday!$A$1:$B$8,2,FALSE)</f>
        <v>Thursday</v>
      </c>
      <c r="E1465" t="s">
        <v>351</v>
      </c>
      <c r="F1465" t="s">
        <v>346</v>
      </c>
      <c r="G1465" t="s">
        <v>19</v>
      </c>
      <c r="H1465" t="s">
        <v>9</v>
      </c>
      <c r="I1465" t="s">
        <v>154</v>
      </c>
      <c r="J1465" t="s">
        <v>22</v>
      </c>
      <c r="K1465" t="s">
        <v>12</v>
      </c>
      <c r="L1465" t="s">
        <v>13</v>
      </c>
      <c r="M1465" s="13" t="str">
        <f>VLOOKUP($L$2:$L$2367,Agenumeric!$A$1:$B$6,2,FALSE)</f>
        <v>25_34</v>
      </c>
      <c r="N1465" s="13">
        <f t="shared" si="111"/>
        <v>0</v>
      </c>
      <c r="O1465" s="13" t="str">
        <f t="shared" si="112"/>
        <v>Weekday</v>
      </c>
      <c r="P1465" s="13">
        <f t="shared" si="113"/>
        <v>19</v>
      </c>
      <c r="Q1465" s="13" t="str">
        <f t="shared" si="114"/>
        <v>Evening</v>
      </c>
      <c r="R1465" t="str">
        <f>IFERROR(IF(H1465="conversion",VLOOKUP($A$2:$A$2367,Retargeting!$A$2:$B$1703,2,FALSE),""),"No")</f>
        <v/>
      </c>
      <c r="S1465" t="str">
        <f>IFERROR(IF(H1465="conversion",VLOOKUP($A$2:$A$2367,Prospecting!$A$2:$B$427,2,FALSE),""),"No")</f>
        <v/>
      </c>
    </row>
    <row r="1466" spans="1:19" x14ac:dyDescent="0.2">
      <c r="A1466">
        <v>135</v>
      </c>
      <c r="B1466" s="1">
        <v>43467.675000000003</v>
      </c>
      <c r="C1466" s="7">
        <f t="shared" si="110"/>
        <v>4</v>
      </c>
      <c r="D1466" s="1" t="str">
        <f>VLOOKUP($C$2:$C$2367,Weekday!$A$1:$B$8,2,FALSE)</f>
        <v>Wednesday</v>
      </c>
      <c r="E1466" t="s">
        <v>351</v>
      </c>
      <c r="F1466" t="s">
        <v>346</v>
      </c>
      <c r="G1466" t="s">
        <v>19</v>
      </c>
      <c r="H1466" t="s">
        <v>9</v>
      </c>
      <c r="I1466" t="s">
        <v>26</v>
      </c>
      <c r="J1466" t="s">
        <v>22</v>
      </c>
      <c r="K1466" t="s">
        <v>12</v>
      </c>
      <c r="L1466" t="s">
        <v>13</v>
      </c>
      <c r="M1466" s="13" t="str">
        <f>VLOOKUP($L$2:$L$2367,Agenumeric!$A$1:$B$6,2,FALSE)</f>
        <v>25_34</v>
      </c>
      <c r="N1466" s="13">
        <f t="shared" si="111"/>
        <v>0</v>
      </c>
      <c r="O1466" s="13" t="str">
        <f t="shared" si="112"/>
        <v>Weekday</v>
      </c>
      <c r="P1466" s="13">
        <f t="shared" si="113"/>
        <v>16</v>
      </c>
      <c r="Q1466" s="13" t="str">
        <f t="shared" si="114"/>
        <v>Afternoon</v>
      </c>
      <c r="R1466" t="str">
        <f>IFERROR(IF(H1466="conversion",VLOOKUP($A$2:$A$2367,Retargeting!$A$2:$B$1703,2,FALSE),""),"No")</f>
        <v/>
      </c>
      <c r="S1466" t="str">
        <f>IFERROR(IF(H1466="conversion",VLOOKUP($A$2:$A$2367,Prospecting!$A$2:$B$427,2,FALSE),""),"No")</f>
        <v/>
      </c>
    </row>
    <row r="1467" spans="1:19" x14ac:dyDescent="0.2">
      <c r="A1467">
        <v>135</v>
      </c>
      <c r="B1467" s="1">
        <v>43470.602083333331</v>
      </c>
      <c r="C1467" s="7">
        <f t="shared" si="110"/>
        <v>7</v>
      </c>
      <c r="D1467" s="1" t="str">
        <f>VLOOKUP($C$2:$C$2367,Weekday!$A$1:$B$8,2,FALSE)</f>
        <v>Saturday</v>
      </c>
      <c r="E1467" t="s">
        <v>351</v>
      </c>
      <c r="F1467" t="s">
        <v>346</v>
      </c>
      <c r="G1467" t="s">
        <v>19</v>
      </c>
      <c r="H1467" t="s">
        <v>9</v>
      </c>
      <c r="I1467" t="s">
        <v>154</v>
      </c>
      <c r="J1467" t="s">
        <v>22</v>
      </c>
      <c r="K1467" t="s">
        <v>12</v>
      </c>
      <c r="L1467" t="s">
        <v>13</v>
      </c>
      <c r="M1467" s="13" t="str">
        <f>VLOOKUP($L$2:$L$2367,Agenumeric!$A$1:$B$6,2,FALSE)</f>
        <v>25_34</v>
      </c>
      <c r="N1467" s="13">
        <f t="shared" si="111"/>
        <v>0</v>
      </c>
      <c r="O1467" s="13" t="str">
        <f t="shared" si="112"/>
        <v>Weekend</v>
      </c>
      <c r="P1467" s="13">
        <f t="shared" si="113"/>
        <v>14</v>
      </c>
      <c r="Q1467" s="13" t="str">
        <f t="shared" si="114"/>
        <v>Afternoon</v>
      </c>
      <c r="R1467" t="str">
        <f>IFERROR(IF(H1467="conversion",VLOOKUP($A$2:$A$2367,Retargeting!$A$2:$B$1703,2,FALSE),""),"No")</f>
        <v/>
      </c>
      <c r="S1467" t="str">
        <f>IFERROR(IF(H1467="conversion",VLOOKUP($A$2:$A$2367,Prospecting!$A$2:$B$427,2,FALSE),""),"No")</f>
        <v/>
      </c>
    </row>
    <row r="1468" spans="1:19" x14ac:dyDescent="0.2">
      <c r="A1468">
        <v>135</v>
      </c>
      <c r="B1468" s="1">
        <v>43469.95</v>
      </c>
      <c r="C1468" s="7">
        <f t="shared" si="110"/>
        <v>6</v>
      </c>
      <c r="D1468" s="1" t="str">
        <f>VLOOKUP($C$2:$C$2367,Weekday!$A$1:$B$8,2,FALSE)</f>
        <v>Friday</v>
      </c>
      <c r="E1468" t="s">
        <v>351</v>
      </c>
      <c r="F1468" t="s">
        <v>346</v>
      </c>
      <c r="G1468" t="s">
        <v>19</v>
      </c>
      <c r="H1468" t="s">
        <v>9</v>
      </c>
      <c r="I1468" t="s">
        <v>154</v>
      </c>
      <c r="J1468" t="s">
        <v>22</v>
      </c>
      <c r="K1468" t="s">
        <v>12</v>
      </c>
      <c r="L1468" t="s">
        <v>13</v>
      </c>
      <c r="M1468" s="13" t="str">
        <f>VLOOKUP($L$2:$L$2367,Agenumeric!$A$1:$B$6,2,FALSE)</f>
        <v>25_34</v>
      </c>
      <c r="N1468" s="13">
        <f t="shared" si="111"/>
        <v>0</v>
      </c>
      <c r="O1468" s="13" t="str">
        <f t="shared" si="112"/>
        <v>Weekday</v>
      </c>
      <c r="P1468" s="13">
        <f t="shared" si="113"/>
        <v>22</v>
      </c>
      <c r="Q1468" s="13" t="str">
        <f t="shared" si="114"/>
        <v>Evening</v>
      </c>
      <c r="R1468" t="str">
        <f>IFERROR(IF(H1468="conversion",VLOOKUP($A$2:$A$2367,Retargeting!$A$2:$B$1703,2,FALSE),""),"No")</f>
        <v/>
      </c>
      <c r="S1468" t="str">
        <f>IFERROR(IF(H1468="conversion",VLOOKUP($A$2:$A$2367,Prospecting!$A$2:$B$427,2,FALSE),""),"No")</f>
        <v/>
      </c>
    </row>
    <row r="1469" spans="1:19" x14ac:dyDescent="0.2">
      <c r="A1469">
        <v>135</v>
      </c>
      <c r="B1469" s="1">
        <v>43470.601388888892</v>
      </c>
      <c r="C1469" s="7">
        <f t="shared" si="110"/>
        <v>7</v>
      </c>
      <c r="D1469" s="1" t="str">
        <f>VLOOKUP($C$2:$C$2367,Weekday!$A$1:$B$8,2,FALSE)</f>
        <v>Saturday</v>
      </c>
      <c r="E1469" t="s">
        <v>351</v>
      </c>
      <c r="F1469" t="s">
        <v>346</v>
      </c>
      <c r="G1469" t="s">
        <v>19</v>
      </c>
      <c r="H1469" t="s">
        <v>9</v>
      </c>
      <c r="I1469" t="s">
        <v>154</v>
      </c>
      <c r="J1469" t="s">
        <v>22</v>
      </c>
      <c r="K1469" t="s">
        <v>12</v>
      </c>
      <c r="L1469" t="s">
        <v>13</v>
      </c>
      <c r="M1469" s="13" t="str">
        <f>VLOOKUP($L$2:$L$2367,Agenumeric!$A$1:$B$6,2,FALSE)</f>
        <v>25_34</v>
      </c>
      <c r="N1469" s="13">
        <f t="shared" si="111"/>
        <v>0</v>
      </c>
      <c r="O1469" s="13" t="str">
        <f t="shared" si="112"/>
        <v>Weekend</v>
      </c>
      <c r="P1469" s="13">
        <f t="shared" si="113"/>
        <v>14</v>
      </c>
      <c r="Q1469" s="13" t="str">
        <f t="shared" si="114"/>
        <v>Afternoon</v>
      </c>
      <c r="R1469" t="str">
        <f>IFERROR(IF(H1469="conversion",VLOOKUP($A$2:$A$2367,Retargeting!$A$2:$B$1703,2,FALSE),""),"No")</f>
        <v/>
      </c>
      <c r="S1469" t="str">
        <f>IFERROR(IF(H1469="conversion",VLOOKUP($A$2:$A$2367,Prospecting!$A$2:$B$427,2,FALSE),""),"No")</f>
        <v/>
      </c>
    </row>
    <row r="1470" spans="1:19" x14ac:dyDescent="0.2">
      <c r="A1470">
        <v>135</v>
      </c>
      <c r="B1470" s="1">
        <v>43467.663888888892</v>
      </c>
      <c r="C1470" s="7">
        <f t="shared" si="110"/>
        <v>4</v>
      </c>
      <c r="D1470" s="1" t="str">
        <f>VLOOKUP($C$2:$C$2367,Weekday!$A$1:$B$8,2,FALSE)</f>
        <v>Wednesday</v>
      </c>
      <c r="E1470" t="s">
        <v>351</v>
      </c>
      <c r="F1470" t="s">
        <v>346</v>
      </c>
      <c r="G1470" t="s">
        <v>19</v>
      </c>
      <c r="H1470" t="s">
        <v>9</v>
      </c>
      <c r="I1470" t="s">
        <v>115</v>
      </c>
      <c r="J1470" t="s">
        <v>29</v>
      </c>
      <c r="K1470" t="s">
        <v>12</v>
      </c>
      <c r="L1470" t="s">
        <v>13</v>
      </c>
      <c r="M1470" s="13" t="str">
        <f>VLOOKUP($L$2:$L$2367,Agenumeric!$A$1:$B$6,2,FALSE)</f>
        <v>25_34</v>
      </c>
      <c r="N1470" s="13">
        <f t="shared" si="111"/>
        <v>0</v>
      </c>
      <c r="O1470" s="13" t="str">
        <f t="shared" si="112"/>
        <v>Weekday</v>
      </c>
      <c r="P1470" s="13">
        <f t="shared" si="113"/>
        <v>15</v>
      </c>
      <c r="Q1470" s="13" t="str">
        <f t="shared" si="114"/>
        <v>Afternoon</v>
      </c>
      <c r="R1470" t="str">
        <f>IFERROR(IF(H1470="conversion",VLOOKUP($A$2:$A$2367,Retargeting!$A$2:$B$1703,2,FALSE),""),"No")</f>
        <v/>
      </c>
      <c r="S1470" t="str">
        <f>IFERROR(IF(H1470="conversion",VLOOKUP($A$2:$A$2367,Prospecting!$A$2:$B$427,2,FALSE),""),"No")</f>
        <v/>
      </c>
    </row>
    <row r="1471" spans="1:19" x14ac:dyDescent="0.2">
      <c r="A1471">
        <v>135</v>
      </c>
      <c r="B1471" s="1">
        <v>43467.416666666664</v>
      </c>
      <c r="C1471" s="7">
        <f t="shared" si="110"/>
        <v>4</v>
      </c>
      <c r="D1471" s="1" t="str">
        <f>VLOOKUP($C$2:$C$2367,Weekday!$A$1:$B$8,2,FALSE)</f>
        <v>Wednesday</v>
      </c>
      <c r="E1471" t="s">
        <v>351</v>
      </c>
      <c r="F1471" t="s">
        <v>346</v>
      </c>
      <c r="G1471" t="s">
        <v>19</v>
      </c>
      <c r="H1471" t="s">
        <v>9</v>
      </c>
      <c r="I1471" t="s">
        <v>115</v>
      </c>
      <c r="J1471" t="s">
        <v>29</v>
      </c>
      <c r="K1471" t="s">
        <v>12</v>
      </c>
      <c r="L1471" t="s">
        <v>13</v>
      </c>
      <c r="M1471" s="13" t="str">
        <f>VLOOKUP($L$2:$L$2367,Agenumeric!$A$1:$B$6,2,FALSE)</f>
        <v>25_34</v>
      </c>
      <c r="N1471" s="13">
        <f t="shared" si="111"/>
        <v>0</v>
      </c>
      <c r="O1471" s="13" t="str">
        <f t="shared" si="112"/>
        <v>Weekday</v>
      </c>
      <c r="P1471" s="13">
        <f t="shared" si="113"/>
        <v>10</v>
      </c>
      <c r="Q1471" s="13" t="str">
        <f t="shared" si="114"/>
        <v>Morning</v>
      </c>
      <c r="R1471" t="str">
        <f>IFERROR(IF(H1471="conversion",VLOOKUP($A$2:$A$2367,Retargeting!$A$2:$B$1703,2,FALSE),""),"No")</f>
        <v/>
      </c>
      <c r="S1471" t="str">
        <f>IFERROR(IF(H1471="conversion",VLOOKUP($A$2:$A$2367,Prospecting!$A$2:$B$427,2,FALSE),""),"No")</f>
        <v/>
      </c>
    </row>
    <row r="1472" spans="1:19" x14ac:dyDescent="0.2">
      <c r="A1472">
        <v>135</v>
      </c>
      <c r="B1472" s="1">
        <v>43470.875</v>
      </c>
      <c r="C1472" s="7">
        <f t="shared" si="110"/>
        <v>7</v>
      </c>
      <c r="D1472" s="1" t="str">
        <f>VLOOKUP($C$2:$C$2367,Weekday!$A$1:$B$8,2,FALSE)</f>
        <v>Saturday</v>
      </c>
      <c r="E1472" t="s">
        <v>351</v>
      </c>
      <c r="F1472" t="s">
        <v>346</v>
      </c>
      <c r="G1472" t="s">
        <v>19</v>
      </c>
      <c r="H1472" t="s">
        <v>9</v>
      </c>
      <c r="I1472" t="s">
        <v>26</v>
      </c>
      <c r="J1472" t="s">
        <v>29</v>
      </c>
      <c r="K1472" t="s">
        <v>12</v>
      </c>
      <c r="L1472" t="s">
        <v>13</v>
      </c>
      <c r="M1472" s="13" t="str">
        <f>VLOOKUP($L$2:$L$2367,Agenumeric!$A$1:$B$6,2,FALSE)</f>
        <v>25_34</v>
      </c>
      <c r="N1472" s="13">
        <f t="shared" si="111"/>
        <v>0</v>
      </c>
      <c r="O1472" s="13" t="str">
        <f t="shared" si="112"/>
        <v>Weekend</v>
      </c>
      <c r="P1472" s="13">
        <f t="shared" si="113"/>
        <v>21</v>
      </c>
      <c r="Q1472" s="13" t="str">
        <f t="shared" si="114"/>
        <v>Evening</v>
      </c>
      <c r="R1472" t="str">
        <f>IFERROR(IF(H1472="conversion",VLOOKUP($A$2:$A$2367,Retargeting!$A$2:$B$1703,2,FALSE),""),"No")</f>
        <v/>
      </c>
      <c r="S1472" t="str">
        <f>IFERROR(IF(H1472="conversion",VLOOKUP($A$2:$A$2367,Prospecting!$A$2:$B$427,2,FALSE),""),"No")</f>
        <v/>
      </c>
    </row>
    <row r="1473" spans="1:19" x14ac:dyDescent="0.2">
      <c r="A1473">
        <v>135</v>
      </c>
      <c r="B1473" s="1">
        <v>43468.538888888892</v>
      </c>
      <c r="C1473" s="7">
        <f t="shared" si="110"/>
        <v>5</v>
      </c>
      <c r="D1473" s="1" t="str">
        <f>VLOOKUP($C$2:$C$2367,Weekday!$A$1:$B$8,2,FALSE)</f>
        <v>Thursday</v>
      </c>
      <c r="E1473" t="s">
        <v>351</v>
      </c>
      <c r="F1473" t="s">
        <v>346</v>
      </c>
      <c r="G1473" t="s">
        <v>19</v>
      </c>
      <c r="H1473" t="s">
        <v>9</v>
      </c>
      <c r="I1473" t="s">
        <v>115</v>
      </c>
      <c r="J1473" t="s">
        <v>29</v>
      </c>
      <c r="K1473" t="s">
        <v>12</v>
      </c>
      <c r="L1473" t="s">
        <v>13</v>
      </c>
      <c r="M1473" s="13" t="str">
        <f>VLOOKUP($L$2:$L$2367,Agenumeric!$A$1:$B$6,2,FALSE)</f>
        <v>25_34</v>
      </c>
      <c r="N1473" s="13">
        <f t="shared" si="111"/>
        <v>0</v>
      </c>
      <c r="O1473" s="13" t="str">
        <f t="shared" si="112"/>
        <v>Weekday</v>
      </c>
      <c r="P1473" s="13">
        <f t="shared" si="113"/>
        <v>12</v>
      </c>
      <c r="Q1473" s="13" t="str">
        <f t="shared" si="114"/>
        <v>Afternoon</v>
      </c>
      <c r="R1473" t="str">
        <f>IFERROR(IF(H1473="conversion",VLOOKUP($A$2:$A$2367,Retargeting!$A$2:$B$1703,2,FALSE),""),"No")</f>
        <v/>
      </c>
      <c r="S1473" t="str">
        <f>IFERROR(IF(H1473="conversion",VLOOKUP($A$2:$A$2367,Prospecting!$A$2:$B$427,2,FALSE),""),"No")</f>
        <v/>
      </c>
    </row>
    <row r="1474" spans="1:19" x14ac:dyDescent="0.2">
      <c r="A1474">
        <v>135</v>
      </c>
      <c r="B1474" s="1">
        <v>43470.888888888891</v>
      </c>
      <c r="C1474" s="7">
        <f t="shared" si="110"/>
        <v>7</v>
      </c>
      <c r="D1474" s="1" t="str">
        <f>VLOOKUP($C$2:$C$2367,Weekday!$A$1:$B$8,2,FALSE)</f>
        <v>Saturday</v>
      </c>
      <c r="E1474" t="s">
        <v>351</v>
      </c>
      <c r="F1474" t="s">
        <v>346</v>
      </c>
      <c r="G1474" t="s">
        <v>19</v>
      </c>
      <c r="H1474" t="s">
        <v>9</v>
      </c>
      <c r="I1474" t="s">
        <v>26</v>
      </c>
      <c r="J1474" t="s">
        <v>29</v>
      </c>
      <c r="K1474" t="s">
        <v>12</v>
      </c>
      <c r="L1474" t="s">
        <v>13</v>
      </c>
      <c r="M1474" s="13" t="str">
        <f>VLOOKUP($L$2:$L$2367,Agenumeric!$A$1:$B$6,2,FALSE)</f>
        <v>25_34</v>
      </c>
      <c r="N1474" s="13">
        <f t="shared" si="111"/>
        <v>0</v>
      </c>
      <c r="O1474" s="13" t="str">
        <f t="shared" si="112"/>
        <v>Weekend</v>
      </c>
      <c r="P1474" s="13">
        <f t="shared" si="113"/>
        <v>21</v>
      </c>
      <c r="Q1474" s="13" t="str">
        <f t="shared" si="114"/>
        <v>Evening</v>
      </c>
      <c r="R1474" t="str">
        <f>IFERROR(IF(H1474="conversion",VLOOKUP($A$2:$A$2367,Retargeting!$A$2:$B$1703,2,FALSE),""),"No")</f>
        <v/>
      </c>
      <c r="S1474" t="str">
        <f>IFERROR(IF(H1474="conversion",VLOOKUP($A$2:$A$2367,Prospecting!$A$2:$B$427,2,FALSE),""),"No")</f>
        <v/>
      </c>
    </row>
    <row r="1475" spans="1:19" x14ac:dyDescent="0.2">
      <c r="A1475">
        <v>135</v>
      </c>
      <c r="B1475" s="1">
        <v>43469.92083333333</v>
      </c>
      <c r="C1475" s="7">
        <f t="shared" ref="C1475:C1538" si="115">WEEKDAY(B1475)</f>
        <v>6</v>
      </c>
      <c r="D1475" s="1" t="str">
        <f>VLOOKUP($C$2:$C$2367,Weekday!$A$1:$B$8,2,FALSE)</f>
        <v>Friday</v>
      </c>
      <c r="E1475" t="s">
        <v>351</v>
      </c>
      <c r="F1475" t="s">
        <v>346</v>
      </c>
      <c r="G1475" t="s">
        <v>19</v>
      </c>
      <c r="H1475" t="s">
        <v>9</v>
      </c>
      <c r="I1475" t="s">
        <v>115</v>
      </c>
      <c r="J1475" t="s">
        <v>29</v>
      </c>
      <c r="K1475" t="s">
        <v>12</v>
      </c>
      <c r="L1475" t="s">
        <v>13</v>
      </c>
      <c r="M1475" s="13" t="str">
        <f>VLOOKUP($L$2:$L$2367,Agenumeric!$A$1:$B$6,2,FALSE)</f>
        <v>25_34</v>
      </c>
      <c r="N1475" s="13">
        <f t="shared" ref="N1475:N1538" si="116">IF(I1475="daft.ie","yes",0)</f>
        <v>0</v>
      </c>
      <c r="O1475" s="13" t="str">
        <f t="shared" ref="O1475:O1538" si="117">IF(OR(D1475="Saturday",D1475="Sunday"),"Weekend","Weekday")</f>
        <v>Weekday</v>
      </c>
      <c r="P1475" s="13">
        <f t="shared" ref="P1475:P1538" si="118">HOUR(B1475)</f>
        <v>22</v>
      </c>
      <c r="Q1475" s="13" t="str">
        <f t="shared" ref="Q1475:Q1538" si="119">IF(AND(P1475&gt;=6,P1475&lt;=11),"Morning",IF(AND(P1475&gt;=12,P1475&lt;=16),"Afternoon","Evening"))</f>
        <v>Evening</v>
      </c>
      <c r="R1475" t="str">
        <f>IFERROR(IF(H1475="conversion",VLOOKUP($A$2:$A$2367,Retargeting!$A$2:$B$1703,2,FALSE),""),"No")</f>
        <v/>
      </c>
      <c r="S1475" t="str">
        <f>IFERROR(IF(H1475="conversion",VLOOKUP($A$2:$A$2367,Prospecting!$A$2:$B$427,2,FALSE),""),"No")</f>
        <v/>
      </c>
    </row>
    <row r="1476" spans="1:19" x14ac:dyDescent="0.2">
      <c r="A1476">
        <v>135</v>
      </c>
      <c r="B1476" s="1">
        <v>43475.406944444447</v>
      </c>
      <c r="C1476" s="7">
        <f t="shared" si="115"/>
        <v>5</v>
      </c>
      <c r="D1476" s="1" t="str">
        <f>VLOOKUP($C$2:$C$2367,Weekday!$A$1:$B$8,2,FALSE)</f>
        <v>Thursday</v>
      </c>
      <c r="E1476" t="s">
        <v>351</v>
      </c>
      <c r="F1476" t="s">
        <v>346</v>
      </c>
      <c r="G1476" t="s">
        <v>19</v>
      </c>
      <c r="H1476" t="s">
        <v>9</v>
      </c>
      <c r="I1476" t="s">
        <v>26</v>
      </c>
      <c r="J1476" t="s">
        <v>29</v>
      </c>
      <c r="K1476" t="s">
        <v>12</v>
      </c>
      <c r="L1476" t="s">
        <v>13</v>
      </c>
      <c r="M1476" s="13" t="str">
        <f>VLOOKUP($L$2:$L$2367,Agenumeric!$A$1:$B$6,2,FALSE)</f>
        <v>25_34</v>
      </c>
      <c r="N1476" s="13">
        <f t="shared" si="116"/>
        <v>0</v>
      </c>
      <c r="O1476" s="13" t="str">
        <f t="shared" si="117"/>
        <v>Weekday</v>
      </c>
      <c r="P1476" s="13">
        <f t="shared" si="118"/>
        <v>9</v>
      </c>
      <c r="Q1476" s="13" t="str">
        <f t="shared" si="119"/>
        <v>Morning</v>
      </c>
      <c r="R1476" t="str">
        <f>IFERROR(IF(H1476="conversion",VLOOKUP($A$2:$A$2367,Retargeting!$A$2:$B$1703,2,FALSE),""),"No")</f>
        <v/>
      </c>
      <c r="S1476" t="str">
        <f>IFERROR(IF(H1476="conversion",VLOOKUP($A$2:$A$2367,Prospecting!$A$2:$B$427,2,FALSE),""),"No")</f>
        <v/>
      </c>
    </row>
    <row r="1477" spans="1:19" x14ac:dyDescent="0.2">
      <c r="A1477">
        <v>135</v>
      </c>
      <c r="B1477" s="1">
        <v>43470.890972222223</v>
      </c>
      <c r="C1477" s="7">
        <f t="shared" si="115"/>
        <v>7</v>
      </c>
      <c r="D1477" s="1" t="str">
        <f>VLOOKUP($C$2:$C$2367,Weekday!$A$1:$B$8,2,FALSE)</f>
        <v>Saturday</v>
      </c>
      <c r="E1477" t="s">
        <v>351</v>
      </c>
      <c r="F1477" t="s">
        <v>346</v>
      </c>
      <c r="G1477" t="s">
        <v>19</v>
      </c>
      <c r="H1477" t="s">
        <v>9</v>
      </c>
      <c r="I1477" t="s">
        <v>26</v>
      </c>
      <c r="J1477" t="s">
        <v>29</v>
      </c>
      <c r="K1477" t="s">
        <v>12</v>
      </c>
      <c r="L1477" t="s">
        <v>13</v>
      </c>
      <c r="M1477" s="13" t="str">
        <f>VLOOKUP($L$2:$L$2367,Agenumeric!$A$1:$B$6,2,FALSE)</f>
        <v>25_34</v>
      </c>
      <c r="N1477" s="13">
        <f t="shared" si="116"/>
        <v>0</v>
      </c>
      <c r="O1477" s="13" t="str">
        <f t="shared" si="117"/>
        <v>Weekend</v>
      </c>
      <c r="P1477" s="13">
        <f t="shared" si="118"/>
        <v>21</v>
      </c>
      <c r="Q1477" s="13" t="str">
        <f t="shared" si="119"/>
        <v>Evening</v>
      </c>
      <c r="R1477" t="str">
        <f>IFERROR(IF(H1477="conversion",VLOOKUP($A$2:$A$2367,Retargeting!$A$2:$B$1703,2,FALSE),""),"No")</f>
        <v/>
      </c>
      <c r="S1477" t="str">
        <f>IFERROR(IF(H1477="conversion",VLOOKUP($A$2:$A$2367,Prospecting!$A$2:$B$427,2,FALSE),""),"No")</f>
        <v/>
      </c>
    </row>
    <row r="1478" spans="1:19" x14ac:dyDescent="0.2">
      <c r="A1478">
        <v>135</v>
      </c>
      <c r="B1478" s="1">
        <v>43470.886805555558</v>
      </c>
      <c r="C1478" s="7">
        <f t="shared" si="115"/>
        <v>7</v>
      </c>
      <c r="D1478" s="1" t="str">
        <f>VLOOKUP($C$2:$C$2367,Weekday!$A$1:$B$8,2,FALSE)</f>
        <v>Saturday</v>
      </c>
      <c r="E1478" t="s">
        <v>351</v>
      </c>
      <c r="F1478" t="s">
        <v>346</v>
      </c>
      <c r="G1478" t="s">
        <v>19</v>
      </c>
      <c r="H1478" t="s">
        <v>9</v>
      </c>
      <c r="I1478" t="s">
        <v>26</v>
      </c>
      <c r="J1478" t="s">
        <v>29</v>
      </c>
      <c r="K1478" t="s">
        <v>12</v>
      </c>
      <c r="L1478" t="s">
        <v>13</v>
      </c>
      <c r="M1478" s="13" t="str">
        <f>VLOOKUP($L$2:$L$2367,Agenumeric!$A$1:$B$6,2,FALSE)</f>
        <v>25_34</v>
      </c>
      <c r="N1478" s="13">
        <f t="shared" si="116"/>
        <v>0</v>
      </c>
      <c r="O1478" s="13" t="str">
        <f t="shared" si="117"/>
        <v>Weekend</v>
      </c>
      <c r="P1478" s="13">
        <f t="shared" si="118"/>
        <v>21</v>
      </c>
      <c r="Q1478" s="13" t="str">
        <f t="shared" si="119"/>
        <v>Evening</v>
      </c>
      <c r="R1478" t="str">
        <f>IFERROR(IF(H1478="conversion",VLOOKUP($A$2:$A$2367,Retargeting!$A$2:$B$1703,2,FALSE),""),"No")</f>
        <v/>
      </c>
      <c r="S1478" t="str">
        <f>IFERROR(IF(H1478="conversion",VLOOKUP($A$2:$A$2367,Prospecting!$A$2:$B$427,2,FALSE),""),"No")</f>
        <v/>
      </c>
    </row>
    <row r="1479" spans="1:19" x14ac:dyDescent="0.2">
      <c r="A1479">
        <v>135</v>
      </c>
      <c r="B1479" s="1">
        <v>43469.92083333333</v>
      </c>
      <c r="C1479" s="7">
        <f t="shared" si="115"/>
        <v>6</v>
      </c>
      <c r="D1479" s="1" t="str">
        <f>VLOOKUP($C$2:$C$2367,Weekday!$A$1:$B$8,2,FALSE)</f>
        <v>Friday</v>
      </c>
      <c r="E1479" t="s">
        <v>351</v>
      </c>
      <c r="F1479" t="s">
        <v>346</v>
      </c>
      <c r="G1479" t="s">
        <v>19</v>
      </c>
      <c r="H1479" t="s">
        <v>9</v>
      </c>
      <c r="I1479" t="s">
        <v>115</v>
      </c>
      <c r="J1479" t="s">
        <v>29</v>
      </c>
      <c r="K1479" t="s">
        <v>12</v>
      </c>
      <c r="L1479" t="s">
        <v>13</v>
      </c>
      <c r="M1479" s="13" t="str">
        <f>VLOOKUP($L$2:$L$2367,Agenumeric!$A$1:$B$6,2,FALSE)</f>
        <v>25_34</v>
      </c>
      <c r="N1479" s="13">
        <f t="shared" si="116"/>
        <v>0</v>
      </c>
      <c r="O1479" s="13" t="str">
        <f t="shared" si="117"/>
        <v>Weekday</v>
      </c>
      <c r="P1479" s="13">
        <f t="shared" si="118"/>
        <v>22</v>
      </c>
      <c r="Q1479" s="13" t="str">
        <f t="shared" si="119"/>
        <v>Evening</v>
      </c>
      <c r="R1479" t="str">
        <f>IFERROR(IF(H1479="conversion",VLOOKUP($A$2:$A$2367,Retargeting!$A$2:$B$1703,2,FALSE),""),"No")</f>
        <v/>
      </c>
      <c r="S1479" t="str">
        <f>IFERROR(IF(H1479="conversion",VLOOKUP($A$2:$A$2367,Prospecting!$A$2:$B$427,2,FALSE),""),"No")</f>
        <v/>
      </c>
    </row>
    <row r="1480" spans="1:19" x14ac:dyDescent="0.2">
      <c r="A1480">
        <v>135</v>
      </c>
      <c r="B1480" s="1">
        <v>43467.415972222225</v>
      </c>
      <c r="C1480" s="7">
        <f t="shared" si="115"/>
        <v>4</v>
      </c>
      <c r="D1480" s="1" t="str">
        <f>VLOOKUP($C$2:$C$2367,Weekday!$A$1:$B$8,2,FALSE)</f>
        <v>Wednesday</v>
      </c>
      <c r="E1480" t="s">
        <v>351</v>
      </c>
      <c r="F1480" t="s">
        <v>346</v>
      </c>
      <c r="G1480" t="s">
        <v>19</v>
      </c>
      <c r="H1480" t="s">
        <v>25</v>
      </c>
      <c r="I1480" t="s">
        <v>115</v>
      </c>
      <c r="J1480" t="s">
        <v>29</v>
      </c>
      <c r="K1480" t="s">
        <v>12</v>
      </c>
      <c r="L1480" t="s">
        <v>13</v>
      </c>
      <c r="M1480" s="13" t="str">
        <f>VLOOKUP($L$2:$L$2367,Agenumeric!$A$1:$B$6,2,FALSE)</f>
        <v>25_34</v>
      </c>
      <c r="N1480" s="13">
        <f t="shared" si="116"/>
        <v>0</v>
      </c>
      <c r="O1480" s="13" t="str">
        <f t="shared" si="117"/>
        <v>Weekday</v>
      </c>
      <c r="P1480" s="13">
        <f t="shared" si="118"/>
        <v>9</v>
      </c>
      <c r="Q1480" s="13" t="str">
        <f t="shared" si="119"/>
        <v>Morning</v>
      </c>
      <c r="R1480" t="str">
        <f>IFERROR(IF(H1480="conversion",VLOOKUP($A$2:$A$2367,Retargeting!$A$2:$B$1703,2,FALSE),""),"No")</f>
        <v/>
      </c>
      <c r="S1480" t="str">
        <f>IFERROR(IF(H1480="conversion",VLOOKUP($A$2:$A$2367,Prospecting!$A$2:$B$427,2,FALSE),""),"No")</f>
        <v/>
      </c>
    </row>
    <row r="1481" spans="1:19" x14ac:dyDescent="0.2">
      <c r="A1481">
        <v>135</v>
      </c>
      <c r="B1481" s="1">
        <v>43470.888194444444</v>
      </c>
      <c r="C1481" s="7">
        <f t="shared" si="115"/>
        <v>7</v>
      </c>
      <c r="D1481" s="1" t="str">
        <f>VLOOKUP($C$2:$C$2367,Weekday!$A$1:$B$8,2,FALSE)</f>
        <v>Saturday</v>
      </c>
      <c r="E1481" t="s">
        <v>351</v>
      </c>
      <c r="F1481" t="s">
        <v>346</v>
      </c>
      <c r="G1481" t="s">
        <v>19</v>
      </c>
      <c r="H1481" t="s">
        <v>9</v>
      </c>
      <c r="I1481" t="s">
        <v>26</v>
      </c>
      <c r="J1481" t="s">
        <v>29</v>
      </c>
      <c r="K1481" t="s">
        <v>12</v>
      </c>
      <c r="L1481" t="s">
        <v>13</v>
      </c>
      <c r="M1481" s="13" t="str">
        <f>VLOOKUP($L$2:$L$2367,Agenumeric!$A$1:$B$6,2,FALSE)</f>
        <v>25_34</v>
      </c>
      <c r="N1481" s="13">
        <f t="shared" si="116"/>
        <v>0</v>
      </c>
      <c r="O1481" s="13" t="str">
        <f t="shared" si="117"/>
        <v>Weekend</v>
      </c>
      <c r="P1481" s="13">
        <f t="shared" si="118"/>
        <v>21</v>
      </c>
      <c r="Q1481" s="13" t="str">
        <f t="shared" si="119"/>
        <v>Evening</v>
      </c>
      <c r="R1481" t="str">
        <f>IFERROR(IF(H1481="conversion",VLOOKUP($A$2:$A$2367,Retargeting!$A$2:$B$1703,2,FALSE),""),"No")</f>
        <v/>
      </c>
      <c r="S1481" t="str">
        <f>IFERROR(IF(H1481="conversion",VLOOKUP($A$2:$A$2367,Prospecting!$A$2:$B$427,2,FALSE),""),"No")</f>
        <v/>
      </c>
    </row>
    <row r="1482" spans="1:19" x14ac:dyDescent="0.2">
      <c r="A1482">
        <v>135</v>
      </c>
      <c r="B1482" s="1">
        <v>43470.888194444444</v>
      </c>
      <c r="C1482" s="7">
        <f t="shared" si="115"/>
        <v>7</v>
      </c>
      <c r="D1482" s="1" t="str">
        <f>VLOOKUP($C$2:$C$2367,Weekday!$A$1:$B$8,2,FALSE)</f>
        <v>Saturday</v>
      </c>
      <c r="E1482" t="s">
        <v>351</v>
      </c>
      <c r="F1482" t="s">
        <v>346</v>
      </c>
      <c r="G1482" t="s">
        <v>19</v>
      </c>
      <c r="H1482" t="s">
        <v>9</v>
      </c>
      <c r="I1482" t="s">
        <v>26</v>
      </c>
      <c r="J1482" t="s">
        <v>29</v>
      </c>
      <c r="K1482" t="s">
        <v>12</v>
      </c>
      <c r="L1482" t="s">
        <v>13</v>
      </c>
      <c r="M1482" s="13" t="str">
        <f>VLOOKUP($L$2:$L$2367,Agenumeric!$A$1:$B$6,2,FALSE)</f>
        <v>25_34</v>
      </c>
      <c r="N1482" s="13">
        <f t="shared" si="116"/>
        <v>0</v>
      </c>
      <c r="O1482" s="13" t="str">
        <f t="shared" si="117"/>
        <v>Weekend</v>
      </c>
      <c r="P1482" s="13">
        <f t="shared" si="118"/>
        <v>21</v>
      </c>
      <c r="Q1482" s="13" t="str">
        <f t="shared" si="119"/>
        <v>Evening</v>
      </c>
      <c r="R1482" t="str">
        <f>IFERROR(IF(H1482="conversion",VLOOKUP($A$2:$A$2367,Retargeting!$A$2:$B$1703,2,FALSE),""),"No")</f>
        <v/>
      </c>
      <c r="S1482" t="str">
        <f>IFERROR(IF(H1482="conversion",VLOOKUP($A$2:$A$2367,Prospecting!$A$2:$B$427,2,FALSE),""),"No")</f>
        <v/>
      </c>
    </row>
    <row r="1483" spans="1:19" x14ac:dyDescent="0.2">
      <c r="A1483">
        <v>135</v>
      </c>
      <c r="B1483" s="1">
        <v>43470.878472222219</v>
      </c>
      <c r="C1483" s="7">
        <f t="shared" si="115"/>
        <v>7</v>
      </c>
      <c r="D1483" s="1" t="str">
        <f>VLOOKUP($C$2:$C$2367,Weekday!$A$1:$B$8,2,FALSE)</f>
        <v>Saturday</v>
      </c>
      <c r="E1483" t="s">
        <v>351</v>
      </c>
      <c r="F1483" t="s">
        <v>346</v>
      </c>
      <c r="G1483" t="s">
        <v>19</v>
      </c>
      <c r="H1483" t="s">
        <v>9</v>
      </c>
      <c r="I1483" t="s">
        <v>26</v>
      </c>
      <c r="J1483" t="s">
        <v>29</v>
      </c>
      <c r="K1483" t="s">
        <v>12</v>
      </c>
      <c r="L1483" t="s">
        <v>13</v>
      </c>
      <c r="M1483" s="13" t="str">
        <f>VLOOKUP($L$2:$L$2367,Agenumeric!$A$1:$B$6,2,FALSE)</f>
        <v>25_34</v>
      </c>
      <c r="N1483" s="13">
        <f t="shared" si="116"/>
        <v>0</v>
      </c>
      <c r="O1483" s="13" t="str">
        <f t="shared" si="117"/>
        <v>Weekend</v>
      </c>
      <c r="P1483" s="13">
        <f t="shared" si="118"/>
        <v>21</v>
      </c>
      <c r="Q1483" s="13" t="str">
        <f t="shared" si="119"/>
        <v>Evening</v>
      </c>
      <c r="R1483" t="str">
        <f>IFERROR(IF(H1483="conversion",VLOOKUP($A$2:$A$2367,Retargeting!$A$2:$B$1703,2,FALSE),""),"No")</f>
        <v/>
      </c>
      <c r="S1483" t="str">
        <f>IFERROR(IF(H1483="conversion",VLOOKUP($A$2:$A$2367,Prospecting!$A$2:$B$427,2,FALSE),""),"No")</f>
        <v/>
      </c>
    </row>
    <row r="1484" spans="1:19" x14ac:dyDescent="0.2">
      <c r="A1484">
        <v>135</v>
      </c>
      <c r="B1484" s="1">
        <v>43473.540277777778</v>
      </c>
      <c r="C1484" s="7">
        <f t="shared" si="115"/>
        <v>3</v>
      </c>
      <c r="D1484" s="1" t="str">
        <f>VLOOKUP($C$2:$C$2367,Weekday!$A$1:$B$8,2,FALSE)</f>
        <v>Tuesday</v>
      </c>
      <c r="E1484" t="s">
        <v>351</v>
      </c>
      <c r="F1484" t="s">
        <v>346</v>
      </c>
      <c r="G1484" t="s">
        <v>19</v>
      </c>
      <c r="H1484" t="s">
        <v>9</v>
      </c>
      <c r="I1484" t="s">
        <v>43</v>
      </c>
      <c r="J1484" t="s">
        <v>29</v>
      </c>
      <c r="K1484" t="s">
        <v>12</v>
      </c>
      <c r="L1484" t="s">
        <v>13</v>
      </c>
      <c r="M1484" s="13" t="str">
        <f>VLOOKUP($L$2:$L$2367,Agenumeric!$A$1:$B$6,2,FALSE)</f>
        <v>25_34</v>
      </c>
      <c r="N1484" s="13">
        <f t="shared" si="116"/>
        <v>0</v>
      </c>
      <c r="O1484" s="13" t="str">
        <f t="shared" si="117"/>
        <v>Weekday</v>
      </c>
      <c r="P1484" s="13">
        <f t="shared" si="118"/>
        <v>12</v>
      </c>
      <c r="Q1484" s="13" t="str">
        <f t="shared" si="119"/>
        <v>Afternoon</v>
      </c>
      <c r="R1484" t="str">
        <f>IFERROR(IF(H1484="conversion",VLOOKUP($A$2:$A$2367,Retargeting!$A$2:$B$1703,2,FALSE),""),"No")</f>
        <v/>
      </c>
      <c r="S1484" t="str">
        <f>IFERROR(IF(H1484="conversion",VLOOKUP($A$2:$A$2367,Prospecting!$A$2:$B$427,2,FALSE),""),"No")</f>
        <v/>
      </c>
    </row>
    <row r="1485" spans="1:19" x14ac:dyDescent="0.2">
      <c r="A1485">
        <v>135</v>
      </c>
      <c r="B1485" s="1">
        <v>43470.888888888891</v>
      </c>
      <c r="C1485" s="7">
        <f t="shared" si="115"/>
        <v>7</v>
      </c>
      <c r="D1485" s="1" t="str">
        <f>VLOOKUP($C$2:$C$2367,Weekday!$A$1:$B$8,2,FALSE)</f>
        <v>Saturday</v>
      </c>
      <c r="E1485" t="s">
        <v>351</v>
      </c>
      <c r="F1485" t="s">
        <v>346</v>
      </c>
      <c r="G1485" t="s">
        <v>19</v>
      </c>
      <c r="H1485" t="s">
        <v>9</v>
      </c>
      <c r="I1485" t="s">
        <v>26</v>
      </c>
      <c r="J1485" t="s">
        <v>29</v>
      </c>
      <c r="K1485" t="s">
        <v>12</v>
      </c>
      <c r="L1485" t="s">
        <v>13</v>
      </c>
      <c r="M1485" s="13" t="str">
        <f>VLOOKUP($L$2:$L$2367,Agenumeric!$A$1:$B$6,2,FALSE)</f>
        <v>25_34</v>
      </c>
      <c r="N1485" s="13">
        <f t="shared" si="116"/>
        <v>0</v>
      </c>
      <c r="O1485" s="13" t="str">
        <f t="shared" si="117"/>
        <v>Weekend</v>
      </c>
      <c r="P1485" s="13">
        <f t="shared" si="118"/>
        <v>21</v>
      </c>
      <c r="Q1485" s="13" t="str">
        <f t="shared" si="119"/>
        <v>Evening</v>
      </c>
      <c r="R1485" t="str">
        <f>IFERROR(IF(H1485="conversion",VLOOKUP($A$2:$A$2367,Retargeting!$A$2:$B$1703,2,FALSE),""),"No")</f>
        <v/>
      </c>
      <c r="S1485" t="str">
        <f>IFERROR(IF(H1485="conversion",VLOOKUP($A$2:$A$2367,Prospecting!$A$2:$B$427,2,FALSE),""),"No")</f>
        <v/>
      </c>
    </row>
    <row r="1486" spans="1:19" x14ac:dyDescent="0.2">
      <c r="A1486">
        <v>135</v>
      </c>
      <c r="B1486" s="1">
        <v>43468.539583333331</v>
      </c>
      <c r="C1486" s="7">
        <f t="shared" si="115"/>
        <v>5</v>
      </c>
      <c r="D1486" s="1" t="str">
        <f>VLOOKUP($C$2:$C$2367,Weekday!$A$1:$B$8,2,FALSE)</f>
        <v>Thursday</v>
      </c>
      <c r="E1486" t="s">
        <v>351</v>
      </c>
      <c r="F1486" t="s">
        <v>346</v>
      </c>
      <c r="G1486" t="s">
        <v>19</v>
      </c>
      <c r="H1486" t="s">
        <v>9</v>
      </c>
      <c r="I1486" t="s">
        <v>115</v>
      </c>
      <c r="J1486" t="s">
        <v>29</v>
      </c>
      <c r="K1486" t="s">
        <v>12</v>
      </c>
      <c r="L1486" t="s">
        <v>13</v>
      </c>
      <c r="M1486" s="13" t="str">
        <f>VLOOKUP($L$2:$L$2367,Agenumeric!$A$1:$B$6,2,FALSE)</f>
        <v>25_34</v>
      </c>
      <c r="N1486" s="13">
        <f t="shared" si="116"/>
        <v>0</v>
      </c>
      <c r="O1486" s="13" t="str">
        <f t="shared" si="117"/>
        <v>Weekday</v>
      </c>
      <c r="P1486" s="13">
        <f t="shared" si="118"/>
        <v>12</v>
      </c>
      <c r="Q1486" s="13" t="str">
        <f t="shared" si="119"/>
        <v>Afternoon</v>
      </c>
      <c r="R1486" t="str">
        <f>IFERROR(IF(H1486="conversion",VLOOKUP($A$2:$A$2367,Retargeting!$A$2:$B$1703,2,FALSE),""),"No")</f>
        <v/>
      </c>
      <c r="S1486" t="str">
        <f>IFERROR(IF(H1486="conversion",VLOOKUP($A$2:$A$2367,Prospecting!$A$2:$B$427,2,FALSE),""),"No")</f>
        <v/>
      </c>
    </row>
    <row r="1487" spans="1:19" x14ac:dyDescent="0.2">
      <c r="A1487">
        <v>135</v>
      </c>
      <c r="B1487" s="1">
        <v>43470.87777777778</v>
      </c>
      <c r="C1487" s="7">
        <f t="shared" si="115"/>
        <v>7</v>
      </c>
      <c r="D1487" s="1" t="str">
        <f>VLOOKUP($C$2:$C$2367,Weekday!$A$1:$B$8,2,FALSE)</f>
        <v>Saturday</v>
      </c>
      <c r="E1487" t="s">
        <v>351</v>
      </c>
      <c r="F1487" t="s">
        <v>346</v>
      </c>
      <c r="G1487" t="s">
        <v>19</v>
      </c>
      <c r="H1487" t="s">
        <v>9</v>
      </c>
      <c r="I1487" t="s">
        <v>26</v>
      </c>
      <c r="J1487" t="s">
        <v>29</v>
      </c>
      <c r="K1487" t="s">
        <v>12</v>
      </c>
      <c r="L1487" t="s">
        <v>13</v>
      </c>
      <c r="M1487" s="13" t="str">
        <f>VLOOKUP($L$2:$L$2367,Agenumeric!$A$1:$B$6,2,FALSE)</f>
        <v>25_34</v>
      </c>
      <c r="N1487" s="13">
        <f t="shared" si="116"/>
        <v>0</v>
      </c>
      <c r="O1487" s="13" t="str">
        <f t="shared" si="117"/>
        <v>Weekend</v>
      </c>
      <c r="P1487" s="13">
        <f t="shared" si="118"/>
        <v>21</v>
      </c>
      <c r="Q1487" s="13" t="str">
        <f t="shared" si="119"/>
        <v>Evening</v>
      </c>
      <c r="R1487" t="str">
        <f>IFERROR(IF(H1487="conversion",VLOOKUP($A$2:$A$2367,Retargeting!$A$2:$B$1703,2,FALSE),""),"No")</f>
        <v/>
      </c>
      <c r="S1487" t="str">
        <f>IFERROR(IF(H1487="conversion",VLOOKUP($A$2:$A$2367,Prospecting!$A$2:$B$427,2,FALSE),""),"No")</f>
        <v/>
      </c>
    </row>
    <row r="1488" spans="1:19" x14ac:dyDescent="0.2">
      <c r="A1488">
        <v>135</v>
      </c>
      <c r="B1488" s="1">
        <v>43470.884722222225</v>
      </c>
      <c r="C1488" s="7">
        <f t="shared" si="115"/>
        <v>7</v>
      </c>
      <c r="D1488" s="1" t="str">
        <f>VLOOKUP($C$2:$C$2367,Weekday!$A$1:$B$8,2,FALSE)</f>
        <v>Saturday</v>
      </c>
      <c r="E1488" t="s">
        <v>351</v>
      </c>
      <c r="F1488" t="s">
        <v>346</v>
      </c>
      <c r="G1488" t="s">
        <v>19</v>
      </c>
      <c r="H1488" t="s">
        <v>9</v>
      </c>
      <c r="I1488" t="s">
        <v>26</v>
      </c>
      <c r="J1488" t="s">
        <v>29</v>
      </c>
      <c r="K1488" t="s">
        <v>12</v>
      </c>
      <c r="L1488" t="s">
        <v>13</v>
      </c>
      <c r="M1488" s="13" t="str">
        <f>VLOOKUP($L$2:$L$2367,Agenumeric!$A$1:$B$6,2,FALSE)</f>
        <v>25_34</v>
      </c>
      <c r="N1488" s="13">
        <f t="shared" si="116"/>
        <v>0</v>
      </c>
      <c r="O1488" s="13" t="str">
        <f t="shared" si="117"/>
        <v>Weekend</v>
      </c>
      <c r="P1488" s="13">
        <f t="shared" si="118"/>
        <v>21</v>
      </c>
      <c r="Q1488" s="13" t="str">
        <f t="shared" si="119"/>
        <v>Evening</v>
      </c>
      <c r="R1488" t="str">
        <f>IFERROR(IF(H1488="conversion",VLOOKUP($A$2:$A$2367,Retargeting!$A$2:$B$1703,2,FALSE),""),"No")</f>
        <v/>
      </c>
      <c r="S1488" t="str">
        <f>IFERROR(IF(H1488="conversion",VLOOKUP($A$2:$A$2367,Prospecting!$A$2:$B$427,2,FALSE),""),"No")</f>
        <v/>
      </c>
    </row>
    <row r="1489" spans="1:19" x14ac:dyDescent="0.2">
      <c r="A1489">
        <v>135</v>
      </c>
      <c r="B1489" s="1">
        <v>43475.487500000003</v>
      </c>
      <c r="C1489" s="7">
        <f t="shared" si="115"/>
        <v>5</v>
      </c>
      <c r="D1489" s="1" t="str">
        <f>VLOOKUP($C$2:$C$2367,Weekday!$A$1:$B$8,2,FALSE)</f>
        <v>Thursday</v>
      </c>
      <c r="E1489" t="s">
        <v>351</v>
      </c>
      <c r="F1489" t="s">
        <v>346</v>
      </c>
      <c r="G1489" t="s">
        <v>19</v>
      </c>
      <c r="H1489" t="s">
        <v>20</v>
      </c>
      <c r="I1489" t="s">
        <v>115</v>
      </c>
      <c r="J1489" t="s">
        <v>29</v>
      </c>
      <c r="K1489" t="s">
        <v>12</v>
      </c>
      <c r="L1489" t="s">
        <v>13</v>
      </c>
      <c r="M1489" s="13" t="str">
        <f>VLOOKUP($L$2:$L$2367,Agenumeric!$A$1:$B$6,2,FALSE)</f>
        <v>25_34</v>
      </c>
      <c r="N1489" s="13">
        <f t="shared" si="116"/>
        <v>0</v>
      </c>
      <c r="O1489" s="13" t="str">
        <f t="shared" si="117"/>
        <v>Weekday</v>
      </c>
      <c r="P1489" s="13">
        <f t="shared" si="118"/>
        <v>11</v>
      </c>
      <c r="Q1489" s="13" t="str">
        <f t="shared" si="119"/>
        <v>Morning</v>
      </c>
      <c r="R1489" t="str">
        <f>IFERROR(IF(H1489="conversion",VLOOKUP($A$2:$A$2367,Retargeting!$A$2:$B$1703,2,FALSE),""),"No")</f>
        <v/>
      </c>
      <c r="S1489" t="str">
        <f>IFERROR(IF(H1489="conversion",VLOOKUP($A$2:$A$2367,Prospecting!$A$2:$B$427,2,FALSE),""),"No")</f>
        <v/>
      </c>
    </row>
    <row r="1490" spans="1:19" x14ac:dyDescent="0.2">
      <c r="A1490">
        <v>135</v>
      </c>
      <c r="B1490" s="1">
        <v>43468.539583333331</v>
      </c>
      <c r="C1490" s="7">
        <f t="shared" si="115"/>
        <v>5</v>
      </c>
      <c r="D1490" s="1" t="str">
        <f>VLOOKUP($C$2:$C$2367,Weekday!$A$1:$B$8,2,FALSE)</f>
        <v>Thursday</v>
      </c>
      <c r="E1490" t="s">
        <v>351</v>
      </c>
      <c r="F1490" t="s">
        <v>346</v>
      </c>
      <c r="G1490" t="s">
        <v>19</v>
      </c>
      <c r="H1490" t="s">
        <v>9</v>
      </c>
      <c r="I1490" t="s">
        <v>115</v>
      </c>
      <c r="J1490" t="s">
        <v>29</v>
      </c>
      <c r="K1490" t="s">
        <v>12</v>
      </c>
      <c r="L1490" t="s">
        <v>13</v>
      </c>
      <c r="M1490" s="13" t="str">
        <f>VLOOKUP($L$2:$L$2367,Agenumeric!$A$1:$B$6,2,FALSE)</f>
        <v>25_34</v>
      </c>
      <c r="N1490" s="13">
        <f t="shared" si="116"/>
        <v>0</v>
      </c>
      <c r="O1490" s="13" t="str">
        <f t="shared" si="117"/>
        <v>Weekday</v>
      </c>
      <c r="P1490" s="13">
        <f t="shared" si="118"/>
        <v>12</v>
      </c>
      <c r="Q1490" s="13" t="str">
        <f t="shared" si="119"/>
        <v>Afternoon</v>
      </c>
      <c r="R1490" t="str">
        <f>IFERROR(IF(H1490="conversion",VLOOKUP($A$2:$A$2367,Retargeting!$A$2:$B$1703,2,FALSE),""),"No")</f>
        <v/>
      </c>
      <c r="S1490" t="str">
        <f>IFERROR(IF(H1490="conversion",VLOOKUP($A$2:$A$2367,Prospecting!$A$2:$B$427,2,FALSE),""),"No")</f>
        <v/>
      </c>
    </row>
    <row r="1491" spans="1:19" x14ac:dyDescent="0.2">
      <c r="A1491">
        <v>135</v>
      </c>
      <c r="B1491" s="1">
        <v>43469.921527777777</v>
      </c>
      <c r="C1491" s="7">
        <f t="shared" si="115"/>
        <v>6</v>
      </c>
      <c r="D1491" s="1" t="str">
        <f>VLOOKUP($C$2:$C$2367,Weekday!$A$1:$B$8,2,FALSE)</f>
        <v>Friday</v>
      </c>
      <c r="E1491" t="s">
        <v>351</v>
      </c>
      <c r="F1491" t="s">
        <v>346</v>
      </c>
      <c r="G1491" t="s">
        <v>19</v>
      </c>
      <c r="H1491" t="s">
        <v>9</v>
      </c>
      <c r="I1491" t="s">
        <v>115</v>
      </c>
      <c r="J1491" t="s">
        <v>29</v>
      </c>
      <c r="K1491" t="s">
        <v>12</v>
      </c>
      <c r="L1491" t="s">
        <v>13</v>
      </c>
      <c r="M1491" s="13" t="str">
        <f>VLOOKUP($L$2:$L$2367,Agenumeric!$A$1:$B$6,2,FALSE)</f>
        <v>25_34</v>
      </c>
      <c r="N1491" s="13">
        <f t="shared" si="116"/>
        <v>0</v>
      </c>
      <c r="O1491" s="13" t="str">
        <f t="shared" si="117"/>
        <v>Weekday</v>
      </c>
      <c r="P1491" s="13">
        <f t="shared" si="118"/>
        <v>22</v>
      </c>
      <c r="Q1491" s="13" t="str">
        <f t="shared" si="119"/>
        <v>Evening</v>
      </c>
      <c r="R1491" t="str">
        <f>IFERROR(IF(H1491="conversion",VLOOKUP($A$2:$A$2367,Retargeting!$A$2:$B$1703,2,FALSE),""),"No")</f>
        <v/>
      </c>
      <c r="S1491" t="str">
        <f>IFERROR(IF(H1491="conversion",VLOOKUP($A$2:$A$2367,Prospecting!$A$2:$B$427,2,FALSE),""),"No")</f>
        <v/>
      </c>
    </row>
    <row r="1492" spans="1:19" x14ac:dyDescent="0.2">
      <c r="A1492" s="2">
        <v>135</v>
      </c>
      <c r="B1492" s="3">
        <v>43475.493750000001</v>
      </c>
      <c r="C1492" s="7">
        <f t="shared" si="115"/>
        <v>5</v>
      </c>
      <c r="D1492" s="1" t="str">
        <f>VLOOKUP($C$2:$C$2367,Weekday!$A$1:$B$8,2,FALSE)</f>
        <v>Thursday</v>
      </c>
      <c r="E1492" s="2" t="s">
        <v>351</v>
      </c>
      <c r="F1492" s="2" t="s">
        <v>348</v>
      </c>
      <c r="G1492" s="2" t="s">
        <v>19</v>
      </c>
      <c r="H1492" s="2" t="s">
        <v>14</v>
      </c>
      <c r="I1492" s="2" t="s">
        <v>115</v>
      </c>
      <c r="J1492" s="2" t="s">
        <v>29</v>
      </c>
      <c r="K1492" s="2" t="s">
        <v>12</v>
      </c>
      <c r="L1492" s="2" t="s">
        <v>13</v>
      </c>
      <c r="M1492" s="13" t="str">
        <f>VLOOKUP($L$2:$L$2367,Agenumeric!$A$1:$B$6,2,FALSE)</f>
        <v>25_34</v>
      </c>
      <c r="N1492" s="13">
        <f t="shared" si="116"/>
        <v>0</v>
      </c>
      <c r="O1492" s="13" t="str">
        <f t="shared" si="117"/>
        <v>Weekday</v>
      </c>
      <c r="P1492" s="13">
        <f t="shared" si="118"/>
        <v>11</v>
      </c>
      <c r="Q1492" s="13" t="str">
        <f t="shared" si="119"/>
        <v>Morning</v>
      </c>
      <c r="R1492" t="str">
        <f>IFERROR(IF(H1492="conversion",VLOOKUP($A$2:$A$2367,Retargeting!$A$2:$B$1703,2,FALSE),""),"No")</f>
        <v>Yes</v>
      </c>
      <c r="S1492" t="str">
        <f>IFERROR(IF(H1492="conversion",VLOOKUP($A$2:$A$2367,Prospecting!$A$2:$B$427,2,FALSE),""),"No")</f>
        <v>No</v>
      </c>
    </row>
    <row r="1493" spans="1:19" x14ac:dyDescent="0.2">
      <c r="A1493">
        <v>136</v>
      </c>
      <c r="B1493" s="1">
        <v>43473.743055555555</v>
      </c>
      <c r="C1493" s="7">
        <f t="shared" si="115"/>
        <v>3</v>
      </c>
      <c r="D1493" s="1" t="str">
        <f>VLOOKUP($C$2:$C$2367,Weekday!$A$1:$B$8,2,FALSE)</f>
        <v>Tuesday</v>
      </c>
      <c r="E1493" t="s">
        <v>351</v>
      </c>
      <c r="F1493" t="s">
        <v>347</v>
      </c>
      <c r="G1493" t="s">
        <v>8</v>
      </c>
      <c r="H1493" t="s">
        <v>9</v>
      </c>
      <c r="I1493" t="s">
        <v>187</v>
      </c>
      <c r="J1493" t="s">
        <v>16</v>
      </c>
      <c r="K1493" t="s">
        <v>17</v>
      </c>
      <c r="L1493" t="s">
        <v>33</v>
      </c>
      <c r="M1493" s="13" t="str">
        <f>VLOOKUP($L$2:$L$2367,Agenumeric!$A$1:$B$6,2,FALSE)</f>
        <v>18_24</v>
      </c>
      <c r="N1493" s="13">
        <f t="shared" si="116"/>
        <v>0</v>
      </c>
      <c r="O1493" s="13" t="str">
        <f t="shared" si="117"/>
        <v>Weekday</v>
      </c>
      <c r="P1493" s="13">
        <f t="shared" si="118"/>
        <v>17</v>
      </c>
      <c r="Q1493" s="13" t="str">
        <f t="shared" si="119"/>
        <v>Evening</v>
      </c>
      <c r="R1493" t="str">
        <f>IFERROR(IF(H1493="conversion",VLOOKUP($A$2:$A$2367,Retargeting!$A$2:$B$1703,2,FALSE),""),"No")</f>
        <v/>
      </c>
      <c r="S1493" t="str">
        <f>IFERROR(IF(H1493="conversion",VLOOKUP($A$2:$A$2367,Prospecting!$A$2:$B$427,2,FALSE),""),"No")</f>
        <v/>
      </c>
    </row>
    <row r="1494" spans="1:19" x14ac:dyDescent="0.2">
      <c r="A1494">
        <v>136</v>
      </c>
      <c r="B1494" s="1">
        <v>43473.741666666669</v>
      </c>
      <c r="C1494" s="7">
        <f t="shared" si="115"/>
        <v>3</v>
      </c>
      <c r="D1494" s="1" t="str">
        <f>VLOOKUP($C$2:$C$2367,Weekday!$A$1:$B$8,2,FALSE)</f>
        <v>Tuesday</v>
      </c>
      <c r="E1494" t="s">
        <v>351</v>
      </c>
      <c r="F1494" t="s">
        <v>347</v>
      </c>
      <c r="G1494" t="s">
        <v>8</v>
      </c>
      <c r="H1494" t="s">
        <v>9</v>
      </c>
      <c r="I1494" t="s">
        <v>187</v>
      </c>
      <c r="J1494" t="s">
        <v>16</v>
      </c>
      <c r="K1494" t="s">
        <v>17</v>
      </c>
      <c r="L1494" t="s">
        <v>33</v>
      </c>
      <c r="M1494" s="13" t="str">
        <f>VLOOKUP($L$2:$L$2367,Agenumeric!$A$1:$B$6,2,FALSE)</f>
        <v>18_24</v>
      </c>
      <c r="N1494" s="13">
        <f t="shared" si="116"/>
        <v>0</v>
      </c>
      <c r="O1494" s="13" t="str">
        <f t="shared" si="117"/>
        <v>Weekday</v>
      </c>
      <c r="P1494" s="13">
        <f t="shared" si="118"/>
        <v>17</v>
      </c>
      <c r="Q1494" s="13" t="str">
        <f t="shared" si="119"/>
        <v>Evening</v>
      </c>
      <c r="R1494" t="str">
        <f>IFERROR(IF(H1494="conversion",VLOOKUP($A$2:$A$2367,Retargeting!$A$2:$B$1703,2,FALSE),""),"No")</f>
        <v/>
      </c>
      <c r="S1494" t="str">
        <f>IFERROR(IF(H1494="conversion",VLOOKUP($A$2:$A$2367,Prospecting!$A$2:$B$427,2,FALSE),""),"No")</f>
        <v/>
      </c>
    </row>
    <row r="1495" spans="1:19" x14ac:dyDescent="0.2">
      <c r="A1495">
        <v>136</v>
      </c>
      <c r="B1495" s="1">
        <v>43473.590277777781</v>
      </c>
      <c r="C1495" s="7">
        <f t="shared" si="115"/>
        <v>3</v>
      </c>
      <c r="D1495" s="1" t="str">
        <f>VLOOKUP($C$2:$C$2367,Weekday!$A$1:$B$8,2,FALSE)</f>
        <v>Tuesday</v>
      </c>
      <c r="E1495" t="s">
        <v>351</v>
      </c>
      <c r="F1495" t="s">
        <v>347</v>
      </c>
      <c r="G1495" t="s">
        <v>8</v>
      </c>
      <c r="H1495" t="s">
        <v>25</v>
      </c>
      <c r="I1495" t="s">
        <v>187</v>
      </c>
      <c r="J1495" t="s">
        <v>16</v>
      </c>
      <c r="K1495" t="s">
        <v>17</v>
      </c>
      <c r="L1495" t="s">
        <v>33</v>
      </c>
      <c r="M1495" s="13" t="str">
        <f>VLOOKUP($L$2:$L$2367,Agenumeric!$A$1:$B$6,2,FALSE)</f>
        <v>18_24</v>
      </c>
      <c r="N1495" s="13">
        <f t="shared" si="116"/>
        <v>0</v>
      </c>
      <c r="O1495" s="13" t="str">
        <f t="shared" si="117"/>
        <v>Weekday</v>
      </c>
      <c r="P1495" s="13">
        <f t="shared" si="118"/>
        <v>14</v>
      </c>
      <c r="Q1495" s="13" t="str">
        <f t="shared" si="119"/>
        <v>Afternoon</v>
      </c>
      <c r="R1495" t="str">
        <f>IFERROR(IF(H1495="conversion",VLOOKUP($A$2:$A$2367,Retargeting!$A$2:$B$1703,2,FALSE),""),"No")</f>
        <v/>
      </c>
      <c r="S1495" t="str">
        <f>IFERROR(IF(H1495="conversion",VLOOKUP($A$2:$A$2367,Prospecting!$A$2:$B$427,2,FALSE),""),"No")</f>
        <v/>
      </c>
    </row>
    <row r="1496" spans="1:19" x14ac:dyDescent="0.2">
      <c r="A1496">
        <v>136</v>
      </c>
      <c r="B1496" s="1">
        <v>43473.746527777781</v>
      </c>
      <c r="C1496" s="7">
        <f t="shared" si="115"/>
        <v>3</v>
      </c>
      <c r="D1496" s="1" t="str">
        <f>VLOOKUP($C$2:$C$2367,Weekday!$A$1:$B$8,2,FALSE)</f>
        <v>Tuesday</v>
      </c>
      <c r="E1496" t="s">
        <v>351</v>
      </c>
      <c r="F1496" t="s">
        <v>347</v>
      </c>
      <c r="G1496" t="s">
        <v>8</v>
      </c>
      <c r="H1496" t="s">
        <v>9</v>
      </c>
      <c r="I1496" t="s">
        <v>187</v>
      </c>
      <c r="J1496" t="s">
        <v>16</v>
      </c>
      <c r="K1496" t="s">
        <v>17</v>
      </c>
      <c r="L1496" t="s">
        <v>33</v>
      </c>
      <c r="M1496" s="13" t="str">
        <f>VLOOKUP($L$2:$L$2367,Agenumeric!$A$1:$B$6,2,FALSE)</f>
        <v>18_24</v>
      </c>
      <c r="N1496" s="13">
        <f t="shared" si="116"/>
        <v>0</v>
      </c>
      <c r="O1496" s="13" t="str">
        <f t="shared" si="117"/>
        <v>Weekday</v>
      </c>
      <c r="P1496" s="13">
        <f t="shared" si="118"/>
        <v>17</v>
      </c>
      <c r="Q1496" s="13" t="str">
        <f t="shared" si="119"/>
        <v>Evening</v>
      </c>
      <c r="R1496" t="str">
        <f>IFERROR(IF(H1496="conversion",VLOOKUP($A$2:$A$2367,Retargeting!$A$2:$B$1703,2,FALSE),""),"No")</f>
        <v/>
      </c>
      <c r="S1496" t="str">
        <f>IFERROR(IF(H1496="conversion",VLOOKUP($A$2:$A$2367,Prospecting!$A$2:$B$427,2,FALSE),""),"No")</f>
        <v/>
      </c>
    </row>
    <row r="1497" spans="1:19" x14ac:dyDescent="0.2">
      <c r="A1497">
        <v>136</v>
      </c>
      <c r="B1497" s="1">
        <v>43493.563888888886</v>
      </c>
      <c r="C1497" s="7">
        <f t="shared" si="115"/>
        <v>2</v>
      </c>
      <c r="D1497" s="1" t="str">
        <f>VLOOKUP($C$2:$C$2367,Weekday!$A$1:$B$8,2,FALSE)</f>
        <v>Monday</v>
      </c>
      <c r="E1497" t="s">
        <v>351</v>
      </c>
      <c r="F1497" t="s">
        <v>347</v>
      </c>
      <c r="G1497" t="s">
        <v>8</v>
      </c>
      <c r="H1497" t="s">
        <v>20</v>
      </c>
      <c r="I1497" t="s">
        <v>47</v>
      </c>
      <c r="J1497" t="s">
        <v>16</v>
      </c>
      <c r="K1497" t="s">
        <v>17</v>
      </c>
      <c r="L1497" t="s">
        <v>33</v>
      </c>
      <c r="M1497" s="13" t="str">
        <f>VLOOKUP($L$2:$L$2367,Agenumeric!$A$1:$B$6,2,FALSE)</f>
        <v>18_24</v>
      </c>
      <c r="N1497" s="13">
        <f t="shared" si="116"/>
        <v>0</v>
      </c>
      <c r="O1497" s="13" t="str">
        <f t="shared" si="117"/>
        <v>Weekday</v>
      </c>
      <c r="P1497" s="13">
        <f t="shared" si="118"/>
        <v>13</v>
      </c>
      <c r="Q1497" s="13" t="str">
        <f t="shared" si="119"/>
        <v>Afternoon</v>
      </c>
      <c r="R1497" t="str">
        <f>IFERROR(IF(H1497="conversion",VLOOKUP($A$2:$A$2367,Retargeting!$A$2:$B$1703,2,FALSE),""),"No")</f>
        <v/>
      </c>
      <c r="S1497" t="str">
        <f>IFERROR(IF(H1497="conversion",VLOOKUP($A$2:$A$2367,Prospecting!$A$2:$B$427,2,FALSE),""),"No")</f>
        <v/>
      </c>
    </row>
    <row r="1498" spans="1:19" x14ac:dyDescent="0.2">
      <c r="A1498">
        <v>136</v>
      </c>
      <c r="B1498" s="1">
        <v>43473.745833333334</v>
      </c>
      <c r="C1498" s="7">
        <f t="shared" si="115"/>
        <v>3</v>
      </c>
      <c r="D1498" s="1" t="str">
        <f>VLOOKUP($C$2:$C$2367,Weekday!$A$1:$B$8,2,FALSE)</f>
        <v>Tuesday</v>
      </c>
      <c r="E1498" t="s">
        <v>351</v>
      </c>
      <c r="F1498" t="s">
        <v>347</v>
      </c>
      <c r="G1498" t="s">
        <v>8</v>
      </c>
      <c r="H1498" t="s">
        <v>9</v>
      </c>
      <c r="I1498" t="s">
        <v>187</v>
      </c>
      <c r="J1498" t="s">
        <v>16</v>
      </c>
      <c r="K1498" t="s">
        <v>17</v>
      </c>
      <c r="L1498" t="s">
        <v>33</v>
      </c>
      <c r="M1498" s="13" t="str">
        <f>VLOOKUP($L$2:$L$2367,Agenumeric!$A$1:$B$6,2,FALSE)</f>
        <v>18_24</v>
      </c>
      <c r="N1498" s="13">
        <f t="shared" si="116"/>
        <v>0</v>
      </c>
      <c r="O1498" s="13" t="str">
        <f t="shared" si="117"/>
        <v>Weekday</v>
      </c>
      <c r="P1498" s="13">
        <f t="shared" si="118"/>
        <v>17</v>
      </c>
      <c r="Q1498" s="13" t="str">
        <f t="shared" si="119"/>
        <v>Evening</v>
      </c>
      <c r="R1498" t="str">
        <f>IFERROR(IF(H1498="conversion",VLOOKUP($A$2:$A$2367,Retargeting!$A$2:$B$1703,2,FALSE),""),"No")</f>
        <v/>
      </c>
      <c r="S1498" t="str">
        <f>IFERROR(IF(H1498="conversion",VLOOKUP($A$2:$A$2367,Prospecting!$A$2:$B$427,2,FALSE),""),"No")</f>
        <v/>
      </c>
    </row>
    <row r="1499" spans="1:19" x14ac:dyDescent="0.2">
      <c r="A1499">
        <v>136</v>
      </c>
      <c r="B1499" s="1">
        <v>43473.742361111108</v>
      </c>
      <c r="C1499" s="7">
        <f t="shared" si="115"/>
        <v>3</v>
      </c>
      <c r="D1499" s="1" t="str">
        <f>VLOOKUP($C$2:$C$2367,Weekday!$A$1:$B$8,2,FALSE)</f>
        <v>Tuesday</v>
      </c>
      <c r="E1499" t="s">
        <v>351</v>
      </c>
      <c r="F1499" t="s">
        <v>347</v>
      </c>
      <c r="G1499" t="s">
        <v>8</v>
      </c>
      <c r="H1499" t="s">
        <v>9</v>
      </c>
      <c r="I1499" t="s">
        <v>187</v>
      </c>
      <c r="J1499" t="s">
        <v>16</v>
      </c>
      <c r="K1499" t="s">
        <v>17</v>
      </c>
      <c r="L1499" t="s">
        <v>33</v>
      </c>
      <c r="M1499" s="13" t="str">
        <f>VLOOKUP($L$2:$L$2367,Agenumeric!$A$1:$B$6,2,FALSE)</f>
        <v>18_24</v>
      </c>
      <c r="N1499" s="13">
        <f t="shared" si="116"/>
        <v>0</v>
      </c>
      <c r="O1499" s="13" t="str">
        <f t="shared" si="117"/>
        <v>Weekday</v>
      </c>
      <c r="P1499" s="13">
        <f t="shared" si="118"/>
        <v>17</v>
      </c>
      <c r="Q1499" s="13" t="str">
        <f t="shared" si="119"/>
        <v>Evening</v>
      </c>
      <c r="R1499" t="str">
        <f>IFERROR(IF(H1499="conversion",VLOOKUP($A$2:$A$2367,Retargeting!$A$2:$B$1703,2,FALSE),""),"No")</f>
        <v/>
      </c>
      <c r="S1499" t="str">
        <f>IFERROR(IF(H1499="conversion",VLOOKUP($A$2:$A$2367,Prospecting!$A$2:$B$427,2,FALSE),""),"No")</f>
        <v/>
      </c>
    </row>
    <row r="1500" spans="1:19" x14ac:dyDescent="0.2">
      <c r="A1500">
        <v>136</v>
      </c>
      <c r="B1500" s="1">
        <v>43473.743750000001</v>
      </c>
      <c r="C1500" s="7">
        <f t="shared" si="115"/>
        <v>3</v>
      </c>
      <c r="D1500" s="1" t="str">
        <f>VLOOKUP($C$2:$C$2367,Weekday!$A$1:$B$8,2,FALSE)</f>
        <v>Tuesday</v>
      </c>
      <c r="E1500" t="s">
        <v>351</v>
      </c>
      <c r="F1500" t="s">
        <v>347</v>
      </c>
      <c r="G1500" t="s">
        <v>8</v>
      </c>
      <c r="H1500" t="s">
        <v>9</v>
      </c>
      <c r="I1500" t="s">
        <v>187</v>
      </c>
      <c r="J1500" t="s">
        <v>16</v>
      </c>
      <c r="K1500" t="s">
        <v>17</v>
      </c>
      <c r="L1500" t="s">
        <v>33</v>
      </c>
      <c r="M1500" s="13" t="str">
        <f>VLOOKUP($L$2:$L$2367,Agenumeric!$A$1:$B$6,2,FALSE)</f>
        <v>18_24</v>
      </c>
      <c r="N1500" s="13">
        <f t="shared" si="116"/>
        <v>0</v>
      </c>
      <c r="O1500" s="13" t="str">
        <f t="shared" si="117"/>
        <v>Weekday</v>
      </c>
      <c r="P1500" s="13">
        <f t="shared" si="118"/>
        <v>17</v>
      </c>
      <c r="Q1500" s="13" t="str">
        <f t="shared" si="119"/>
        <v>Evening</v>
      </c>
      <c r="R1500" t="str">
        <f>IFERROR(IF(H1500="conversion",VLOOKUP($A$2:$A$2367,Retargeting!$A$2:$B$1703,2,FALSE),""),"No")</f>
        <v/>
      </c>
      <c r="S1500" t="str">
        <f>IFERROR(IF(H1500="conversion",VLOOKUP($A$2:$A$2367,Prospecting!$A$2:$B$427,2,FALSE),""),"No")</f>
        <v/>
      </c>
    </row>
    <row r="1501" spans="1:19" x14ac:dyDescent="0.2">
      <c r="A1501" s="2">
        <v>136</v>
      </c>
      <c r="B1501" s="3">
        <v>43494.556250000001</v>
      </c>
      <c r="C1501" s="7">
        <f t="shared" si="115"/>
        <v>3</v>
      </c>
      <c r="D1501" s="1" t="str">
        <f>VLOOKUP($C$2:$C$2367,Weekday!$A$1:$B$8,2,FALSE)</f>
        <v>Tuesday</v>
      </c>
      <c r="E1501" s="2" t="s">
        <v>351</v>
      </c>
      <c r="F1501" s="2" t="s">
        <v>348</v>
      </c>
      <c r="G1501" s="2" t="s">
        <v>8</v>
      </c>
      <c r="H1501" s="2" t="s">
        <v>14</v>
      </c>
      <c r="I1501" s="2" t="s">
        <v>47</v>
      </c>
      <c r="J1501" s="2" t="s">
        <v>16</v>
      </c>
      <c r="K1501" s="2" t="s">
        <v>17</v>
      </c>
      <c r="L1501" s="2" t="s">
        <v>33</v>
      </c>
      <c r="M1501" s="13" t="str">
        <f>VLOOKUP($L$2:$L$2367,Agenumeric!$A$1:$B$6,2,FALSE)</f>
        <v>18_24</v>
      </c>
      <c r="N1501" s="13">
        <f t="shared" si="116"/>
        <v>0</v>
      </c>
      <c r="O1501" s="13" t="str">
        <f t="shared" si="117"/>
        <v>Weekday</v>
      </c>
      <c r="P1501" s="13">
        <f t="shared" si="118"/>
        <v>13</v>
      </c>
      <c r="Q1501" s="13" t="str">
        <f t="shared" si="119"/>
        <v>Afternoon</v>
      </c>
      <c r="R1501" t="str">
        <f>IFERROR(IF(H1501="conversion",VLOOKUP($A$2:$A$2367,Retargeting!$A$2:$B$1703,2,FALSE),""),"No")</f>
        <v>No</v>
      </c>
      <c r="S1501" t="str">
        <f>IFERROR(IF(H1501="conversion",VLOOKUP($A$2:$A$2367,Prospecting!$A$2:$B$427,2,FALSE),""),"No")</f>
        <v>Yes</v>
      </c>
    </row>
    <row r="1502" spans="1:19" x14ac:dyDescent="0.2">
      <c r="A1502">
        <v>137</v>
      </c>
      <c r="B1502" s="1">
        <v>43493.527777777781</v>
      </c>
      <c r="C1502" s="7">
        <f t="shared" si="115"/>
        <v>2</v>
      </c>
      <c r="D1502" s="1" t="str">
        <f>VLOOKUP($C$2:$C$2367,Weekday!$A$1:$B$8,2,FALSE)</f>
        <v>Monday</v>
      </c>
      <c r="E1502" t="s">
        <v>351</v>
      </c>
      <c r="F1502" t="s">
        <v>346</v>
      </c>
      <c r="G1502" t="s">
        <v>8</v>
      </c>
      <c r="H1502" t="s">
        <v>9</v>
      </c>
      <c r="I1502" t="s">
        <v>37</v>
      </c>
      <c r="J1502" t="s">
        <v>11</v>
      </c>
      <c r="K1502" t="s">
        <v>12</v>
      </c>
      <c r="L1502" t="s">
        <v>13</v>
      </c>
      <c r="M1502" s="13" t="str">
        <f>VLOOKUP($L$2:$L$2367,Agenumeric!$A$1:$B$6,2,FALSE)</f>
        <v>25_34</v>
      </c>
      <c r="N1502" s="13">
        <f t="shared" si="116"/>
        <v>0</v>
      </c>
      <c r="O1502" s="13" t="str">
        <f t="shared" si="117"/>
        <v>Weekday</v>
      </c>
      <c r="P1502" s="13">
        <f t="shared" si="118"/>
        <v>12</v>
      </c>
      <c r="Q1502" s="13" t="str">
        <f t="shared" si="119"/>
        <v>Afternoon</v>
      </c>
      <c r="R1502" t="str">
        <f>IFERROR(IF(H1502="conversion",VLOOKUP($A$2:$A$2367,Retargeting!$A$2:$B$1703,2,FALSE),""),"No")</f>
        <v/>
      </c>
      <c r="S1502" t="str">
        <f>IFERROR(IF(H1502="conversion",VLOOKUP($A$2:$A$2367,Prospecting!$A$2:$B$427,2,FALSE),""),"No")</f>
        <v/>
      </c>
    </row>
    <row r="1503" spans="1:19" x14ac:dyDescent="0.2">
      <c r="A1503">
        <v>137</v>
      </c>
      <c r="B1503" s="1">
        <v>43482.844444444447</v>
      </c>
      <c r="C1503" s="7">
        <f t="shared" si="115"/>
        <v>5</v>
      </c>
      <c r="D1503" s="1" t="str">
        <f>VLOOKUP($C$2:$C$2367,Weekday!$A$1:$B$8,2,FALSE)</f>
        <v>Thursday</v>
      </c>
      <c r="E1503" t="s">
        <v>351</v>
      </c>
      <c r="F1503" t="s">
        <v>346</v>
      </c>
      <c r="G1503" t="s">
        <v>8</v>
      </c>
      <c r="H1503" t="s">
        <v>9</v>
      </c>
      <c r="I1503" t="s">
        <v>30</v>
      </c>
      <c r="J1503" t="s">
        <v>11</v>
      </c>
      <c r="K1503" t="s">
        <v>12</v>
      </c>
      <c r="L1503" t="s">
        <v>13</v>
      </c>
      <c r="M1503" s="13" t="str">
        <f>VLOOKUP($L$2:$L$2367,Agenumeric!$A$1:$B$6,2,FALSE)</f>
        <v>25_34</v>
      </c>
      <c r="N1503" s="13" t="str">
        <f t="shared" si="116"/>
        <v>yes</v>
      </c>
      <c r="O1503" s="13" t="str">
        <f t="shared" si="117"/>
        <v>Weekday</v>
      </c>
      <c r="P1503" s="13">
        <f t="shared" si="118"/>
        <v>20</v>
      </c>
      <c r="Q1503" s="13" t="str">
        <f t="shared" si="119"/>
        <v>Evening</v>
      </c>
      <c r="R1503" t="str">
        <f>IFERROR(IF(H1503="conversion",VLOOKUP($A$2:$A$2367,Retargeting!$A$2:$B$1703,2,FALSE),""),"No")</f>
        <v/>
      </c>
      <c r="S1503" t="str">
        <f>IFERROR(IF(H1503="conversion",VLOOKUP($A$2:$A$2367,Prospecting!$A$2:$B$427,2,FALSE),""),"No")</f>
        <v/>
      </c>
    </row>
    <row r="1504" spans="1:19" x14ac:dyDescent="0.2">
      <c r="A1504">
        <v>137</v>
      </c>
      <c r="B1504" s="1">
        <v>43486.406944444447</v>
      </c>
      <c r="C1504" s="7">
        <f t="shared" si="115"/>
        <v>2</v>
      </c>
      <c r="D1504" s="1" t="str">
        <f>VLOOKUP($C$2:$C$2367,Weekday!$A$1:$B$8,2,FALSE)</f>
        <v>Monday</v>
      </c>
      <c r="E1504" t="s">
        <v>351</v>
      </c>
      <c r="F1504" t="s">
        <v>346</v>
      </c>
      <c r="G1504" t="s">
        <v>8</v>
      </c>
      <c r="H1504" t="s">
        <v>9</v>
      </c>
      <c r="I1504" t="s">
        <v>30</v>
      </c>
      <c r="J1504" t="s">
        <v>11</v>
      </c>
      <c r="K1504" t="s">
        <v>12</v>
      </c>
      <c r="L1504" t="s">
        <v>13</v>
      </c>
      <c r="M1504" s="13" t="str">
        <f>VLOOKUP($L$2:$L$2367,Agenumeric!$A$1:$B$6,2,FALSE)</f>
        <v>25_34</v>
      </c>
      <c r="N1504" s="13" t="str">
        <f t="shared" si="116"/>
        <v>yes</v>
      </c>
      <c r="O1504" s="13" t="str">
        <f t="shared" si="117"/>
        <v>Weekday</v>
      </c>
      <c r="P1504" s="13">
        <f t="shared" si="118"/>
        <v>9</v>
      </c>
      <c r="Q1504" s="13" t="str">
        <f t="shared" si="119"/>
        <v>Morning</v>
      </c>
      <c r="R1504" t="str">
        <f>IFERROR(IF(H1504="conversion",VLOOKUP($A$2:$A$2367,Retargeting!$A$2:$B$1703,2,FALSE),""),"No")</f>
        <v/>
      </c>
      <c r="S1504" t="str">
        <f>IFERROR(IF(H1504="conversion",VLOOKUP($A$2:$A$2367,Prospecting!$A$2:$B$427,2,FALSE),""),"No")</f>
        <v/>
      </c>
    </row>
    <row r="1505" spans="1:19" x14ac:dyDescent="0.2">
      <c r="A1505">
        <v>137</v>
      </c>
      <c r="B1505" s="1">
        <v>43477.769444444442</v>
      </c>
      <c r="C1505" s="7">
        <f t="shared" si="115"/>
        <v>7</v>
      </c>
      <c r="D1505" s="1" t="str">
        <f>VLOOKUP($C$2:$C$2367,Weekday!$A$1:$B$8,2,FALSE)</f>
        <v>Saturday</v>
      </c>
      <c r="E1505" t="s">
        <v>351</v>
      </c>
      <c r="F1505" t="s">
        <v>346</v>
      </c>
      <c r="G1505" t="s">
        <v>8</v>
      </c>
      <c r="H1505" t="s">
        <v>9</v>
      </c>
      <c r="I1505" t="s">
        <v>114</v>
      </c>
      <c r="J1505" t="s">
        <v>22</v>
      </c>
      <c r="K1505" t="s">
        <v>12</v>
      </c>
      <c r="L1505" t="s">
        <v>13</v>
      </c>
      <c r="M1505" s="13" t="str">
        <f>VLOOKUP($L$2:$L$2367,Agenumeric!$A$1:$B$6,2,FALSE)</f>
        <v>25_34</v>
      </c>
      <c r="N1505" s="13">
        <f t="shared" si="116"/>
        <v>0</v>
      </c>
      <c r="O1505" s="13" t="str">
        <f t="shared" si="117"/>
        <v>Weekend</v>
      </c>
      <c r="P1505" s="13">
        <f t="shared" si="118"/>
        <v>18</v>
      </c>
      <c r="Q1505" s="13" t="str">
        <f t="shared" si="119"/>
        <v>Evening</v>
      </c>
      <c r="R1505" t="str">
        <f>IFERROR(IF(H1505="conversion",VLOOKUP($A$2:$A$2367,Retargeting!$A$2:$B$1703,2,FALSE),""),"No")</f>
        <v/>
      </c>
      <c r="S1505" t="str">
        <f>IFERROR(IF(H1505="conversion",VLOOKUP($A$2:$A$2367,Prospecting!$A$2:$B$427,2,FALSE),""),"No")</f>
        <v/>
      </c>
    </row>
    <row r="1506" spans="1:19" x14ac:dyDescent="0.2">
      <c r="A1506">
        <v>137</v>
      </c>
      <c r="B1506" s="1">
        <v>43477.475694444445</v>
      </c>
      <c r="C1506" s="7">
        <f t="shared" si="115"/>
        <v>7</v>
      </c>
      <c r="D1506" s="1" t="str">
        <f>VLOOKUP($C$2:$C$2367,Weekday!$A$1:$B$8,2,FALSE)</f>
        <v>Saturday</v>
      </c>
      <c r="E1506" t="s">
        <v>351</v>
      </c>
      <c r="F1506" t="s">
        <v>346</v>
      </c>
      <c r="G1506" t="s">
        <v>8</v>
      </c>
      <c r="H1506" t="s">
        <v>9</v>
      </c>
      <c r="I1506" t="s">
        <v>30</v>
      </c>
      <c r="J1506" t="s">
        <v>22</v>
      </c>
      <c r="K1506" t="s">
        <v>12</v>
      </c>
      <c r="L1506" t="s">
        <v>13</v>
      </c>
      <c r="M1506" s="13" t="str">
        <f>VLOOKUP($L$2:$L$2367,Agenumeric!$A$1:$B$6,2,FALSE)</f>
        <v>25_34</v>
      </c>
      <c r="N1506" s="13" t="str">
        <f t="shared" si="116"/>
        <v>yes</v>
      </c>
      <c r="O1506" s="13" t="str">
        <f t="shared" si="117"/>
        <v>Weekend</v>
      </c>
      <c r="P1506" s="13">
        <f t="shared" si="118"/>
        <v>11</v>
      </c>
      <c r="Q1506" s="13" t="str">
        <f t="shared" si="119"/>
        <v>Morning</v>
      </c>
      <c r="R1506" t="str">
        <f>IFERROR(IF(H1506="conversion",VLOOKUP($A$2:$A$2367,Retargeting!$A$2:$B$1703,2,FALSE),""),"No")</f>
        <v/>
      </c>
      <c r="S1506" t="str">
        <f>IFERROR(IF(H1506="conversion",VLOOKUP($A$2:$A$2367,Prospecting!$A$2:$B$427,2,FALSE),""),"No")</f>
        <v/>
      </c>
    </row>
    <row r="1507" spans="1:19" x14ac:dyDescent="0.2">
      <c r="A1507">
        <v>137</v>
      </c>
      <c r="B1507" s="1">
        <v>43484.81527777778</v>
      </c>
      <c r="C1507" s="7">
        <f t="shared" si="115"/>
        <v>7</v>
      </c>
      <c r="D1507" s="1" t="str">
        <f>VLOOKUP($C$2:$C$2367,Weekday!$A$1:$B$8,2,FALSE)</f>
        <v>Saturday</v>
      </c>
      <c r="E1507" t="s">
        <v>351</v>
      </c>
      <c r="F1507" t="s">
        <v>346</v>
      </c>
      <c r="G1507" t="s">
        <v>8</v>
      </c>
      <c r="H1507" t="s">
        <v>9</v>
      </c>
      <c r="I1507" t="s">
        <v>211</v>
      </c>
      <c r="J1507" t="s">
        <v>22</v>
      </c>
      <c r="K1507" t="s">
        <v>12</v>
      </c>
      <c r="L1507" t="s">
        <v>13</v>
      </c>
      <c r="M1507" s="13" t="str">
        <f>VLOOKUP($L$2:$L$2367,Agenumeric!$A$1:$B$6,2,FALSE)</f>
        <v>25_34</v>
      </c>
      <c r="N1507" s="13">
        <f t="shared" si="116"/>
        <v>0</v>
      </c>
      <c r="O1507" s="13" t="str">
        <f t="shared" si="117"/>
        <v>Weekend</v>
      </c>
      <c r="P1507" s="13">
        <f t="shared" si="118"/>
        <v>19</v>
      </c>
      <c r="Q1507" s="13" t="str">
        <f t="shared" si="119"/>
        <v>Evening</v>
      </c>
      <c r="R1507" t="str">
        <f>IFERROR(IF(H1507="conversion",VLOOKUP($A$2:$A$2367,Retargeting!$A$2:$B$1703,2,FALSE),""),"No")</f>
        <v/>
      </c>
      <c r="S1507" t="str">
        <f>IFERROR(IF(H1507="conversion",VLOOKUP($A$2:$A$2367,Prospecting!$A$2:$B$427,2,FALSE),""),"No")</f>
        <v/>
      </c>
    </row>
    <row r="1508" spans="1:19" x14ac:dyDescent="0.2">
      <c r="A1508">
        <v>137</v>
      </c>
      <c r="B1508" s="1">
        <v>43477.818055555559</v>
      </c>
      <c r="C1508" s="7">
        <f t="shared" si="115"/>
        <v>7</v>
      </c>
      <c r="D1508" s="1" t="str">
        <f>VLOOKUP($C$2:$C$2367,Weekday!$A$1:$B$8,2,FALSE)</f>
        <v>Saturday</v>
      </c>
      <c r="E1508" t="s">
        <v>351</v>
      </c>
      <c r="F1508" t="s">
        <v>346</v>
      </c>
      <c r="G1508" t="s">
        <v>8</v>
      </c>
      <c r="H1508" t="s">
        <v>9</v>
      </c>
      <c r="I1508" t="s">
        <v>300</v>
      </c>
      <c r="J1508" t="s">
        <v>22</v>
      </c>
      <c r="K1508" t="s">
        <v>12</v>
      </c>
      <c r="L1508" t="s">
        <v>13</v>
      </c>
      <c r="M1508" s="13" t="str">
        <f>VLOOKUP($L$2:$L$2367,Agenumeric!$A$1:$B$6,2,FALSE)</f>
        <v>25_34</v>
      </c>
      <c r="N1508" s="13">
        <f t="shared" si="116"/>
        <v>0</v>
      </c>
      <c r="O1508" s="13" t="str">
        <f t="shared" si="117"/>
        <v>Weekend</v>
      </c>
      <c r="P1508" s="13">
        <f t="shared" si="118"/>
        <v>19</v>
      </c>
      <c r="Q1508" s="13" t="str">
        <f t="shared" si="119"/>
        <v>Evening</v>
      </c>
      <c r="R1508" t="str">
        <f>IFERROR(IF(H1508="conversion",VLOOKUP($A$2:$A$2367,Retargeting!$A$2:$B$1703,2,FALSE),""),"No")</f>
        <v/>
      </c>
      <c r="S1508" t="str">
        <f>IFERROR(IF(H1508="conversion",VLOOKUP($A$2:$A$2367,Prospecting!$A$2:$B$427,2,FALSE),""),"No")</f>
        <v/>
      </c>
    </row>
    <row r="1509" spans="1:19" x14ac:dyDescent="0.2">
      <c r="A1509">
        <v>137</v>
      </c>
      <c r="B1509" s="1">
        <v>43479.629166666666</v>
      </c>
      <c r="C1509" s="7">
        <f t="shared" si="115"/>
        <v>2</v>
      </c>
      <c r="D1509" s="1" t="str">
        <f>VLOOKUP($C$2:$C$2367,Weekday!$A$1:$B$8,2,FALSE)</f>
        <v>Monday</v>
      </c>
      <c r="E1509" t="s">
        <v>351</v>
      </c>
      <c r="F1509" t="s">
        <v>346</v>
      </c>
      <c r="G1509" t="s">
        <v>8</v>
      </c>
      <c r="H1509" t="s">
        <v>9</v>
      </c>
      <c r="I1509" t="s">
        <v>250</v>
      </c>
      <c r="J1509" t="s">
        <v>22</v>
      </c>
      <c r="K1509" t="s">
        <v>12</v>
      </c>
      <c r="L1509" t="s">
        <v>13</v>
      </c>
      <c r="M1509" s="13" t="str">
        <f>VLOOKUP($L$2:$L$2367,Agenumeric!$A$1:$B$6,2,FALSE)</f>
        <v>25_34</v>
      </c>
      <c r="N1509" s="13">
        <f t="shared" si="116"/>
        <v>0</v>
      </c>
      <c r="O1509" s="13" t="str">
        <f t="shared" si="117"/>
        <v>Weekday</v>
      </c>
      <c r="P1509" s="13">
        <f t="shared" si="118"/>
        <v>15</v>
      </c>
      <c r="Q1509" s="13" t="str">
        <f t="shared" si="119"/>
        <v>Afternoon</v>
      </c>
      <c r="R1509" t="str">
        <f>IFERROR(IF(H1509="conversion",VLOOKUP($A$2:$A$2367,Retargeting!$A$2:$B$1703,2,FALSE),""),"No")</f>
        <v/>
      </c>
      <c r="S1509" t="str">
        <f>IFERROR(IF(H1509="conversion",VLOOKUP($A$2:$A$2367,Prospecting!$A$2:$B$427,2,FALSE),""),"No")</f>
        <v/>
      </c>
    </row>
    <row r="1510" spans="1:19" x14ac:dyDescent="0.2">
      <c r="A1510">
        <v>137</v>
      </c>
      <c r="B1510" s="1">
        <v>43471.842361111114</v>
      </c>
      <c r="C1510" s="7">
        <f t="shared" si="115"/>
        <v>1</v>
      </c>
      <c r="D1510" s="1" t="str">
        <f>VLOOKUP($C$2:$C$2367,Weekday!$A$1:$B$8,2,FALSE)</f>
        <v>Sunday</v>
      </c>
      <c r="E1510" t="s">
        <v>351</v>
      </c>
      <c r="F1510" t="s">
        <v>346</v>
      </c>
      <c r="G1510" t="s">
        <v>8</v>
      </c>
      <c r="H1510" t="s">
        <v>25</v>
      </c>
      <c r="I1510" t="s">
        <v>48</v>
      </c>
      <c r="J1510" t="s">
        <v>22</v>
      </c>
      <c r="K1510" t="s">
        <v>12</v>
      </c>
      <c r="L1510" t="s">
        <v>13</v>
      </c>
      <c r="M1510" s="13" t="str">
        <f>VLOOKUP($L$2:$L$2367,Agenumeric!$A$1:$B$6,2,FALSE)</f>
        <v>25_34</v>
      </c>
      <c r="N1510" s="13">
        <f t="shared" si="116"/>
        <v>0</v>
      </c>
      <c r="O1510" s="13" t="str">
        <f t="shared" si="117"/>
        <v>Weekend</v>
      </c>
      <c r="P1510" s="13">
        <f t="shared" si="118"/>
        <v>20</v>
      </c>
      <c r="Q1510" s="13" t="str">
        <f t="shared" si="119"/>
        <v>Evening</v>
      </c>
      <c r="R1510" t="str">
        <f>IFERROR(IF(H1510="conversion",VLOOKUP($A$2:$A$2367,Retargeting!$A$2:$B$1703,2,FALSE),""),"No")</f>
        <v/>
      </c>
      <c r="S1510" t="str">
        <f>IFERROR(IF(H1510="conversion",VLOOKUP($A$2:$A$2367,Prospecting!$A$2:$B$427,2,FALSE),""),"No")</f>
        <v/>
      </c>
    </row>
    <row r="1511" spans="1:19" x14ac:dyDescent="0.2">
      <c r="A1511">
        <v>137</v>
      </c>
      <c r="B1511" s="1">
        <v>43477.913194444445</v>
      </c>
      <c r="C1511" s="7">
        <f t="shared" si="115"/>
        <v>7</v>
      </c>
      <c r="D1511" s="1" t="str">
        <f>VLOOKUP($C$2:$C$2367,Weekday!$A$1:$B$8,2,FALSE)</f>
        <v>Saturday</v>
      </c>
      <c r="E1511" t="s">
        <v>351</v>
      </c>
      <c r="F1511" t="s">
        <v>346</v>
      </c>
      <c r="G1511" t="s">
        <v>8</v>
      </c>
      <c r="H1511" t="s">
        <v>9</v>
      </c>
      <c r="I1511" t="s">
        <v>37</v>
      </c>
      <c r="J1511" t="s">
        <v>22</v>
      </c>
      <c r="K1511" t="s">
        <v>12</v>
      </c>
      <c r="L1511" t="s">
        <v>13</v>
      </c>
      <c r="M1511" s="13" t="str">
        <f>VLOOKUP($L$2:$L$2367,Agenumeric!$A$1:$B$6,2,FALSE)</f>
        <v>25_34</v>
      </c>
      <c r="N1511" s="13">
        <f t="shared" si="116"/>
        <v>0</v>
      </c>
      <c r="O1511" s="13" t="str">
        <f t="shared" si="117"/>
        <v>Weekend</v>
      </c>
      <c r="P1511" s="13">
        <f t="shared" si="118"/>
        <v>21</v>
      </c>
      <c r="Q1511" s="13" t="str">
        <f t="shared" si="119"/>
        <v>Evening</v>
      </c>
      <c r="R1511" t="str">
        <f>IFERROR(IF(H1511="conversion",VLOOKUP($A$2:$A$2367,Retargeting!$A$2:$B$1703,2,FALSE),""),"No")</f>
        <v/>
      </c>
      <c r="S1511" t="str">
        <f>IFERROR(IF(H1511="conversion",VLOOKUP($A$2:$A$2367,Prospecting!$A$2:$B$427,2,FALSE),""),"No")</f>
        <v/>
      </c>
    </row>
    <row r="1512" spans="1:19" x14ac:dyDescent="0.2">
      <c r="A1512">
        <v>137</v>
      </c>
      <c r="B1512" s="1">
        <v>43477.772916666669</v>
      </c>
      <c r="C1512" s="7">
        <f t="shared" si="115"/>
        <v>7</v>
      </c>
      <c r="D1512" s="1" t="str">
        <f>VLOOKUP($C$2:$C$2367,Weekday!$A$1:$B$8,2,FALSE)</f>
        <v>Saturday</v>
      </c>
      <c r="E1512" t="s">
        <v>351</v>
      </c>
      <c r="F1512" t="s">
        <v>346</v>
      </c>
      <c r="G1512" t="s">
        <v>8</v>
      </c>
      <c r="H1512" t="s">
        <v>9</v>
      </c>
      <c r="I1512" t="s">
        <v>45</v>
      </c>
      <c r="J1512" t="s">
        <v>29</v>
      </c>
      <c r="K1512" t="s">
        <v>12</v>
      </c>
      <c r="L1512" t="s">
        <v>13</v>
      </c>
      <c r="M1512" s="13" t="str">
        <f>VLOOKUP($L$2:$L$2367,Agenumeric!$A$1:$B$6,2,FALSE)</f>
        <v>25_34</v>
      </c>
      <c r="N1512" s="13">
        <f t="shared" si="116"/>
        <v>0</v>
      </c>
      <c r="O1512" s="13" t="str">
        <f t="shared" si="117"/>
        <v>Weekend</v>
      </c>
      <c r="P1512" s="13">
        <f t="shared" si="118"/>
        <v>18</v>
      </c>
      <c r="Q1512" s="13" t="str">
        <f t="shared" si="119"/>
        <v>Evening</v>
      </c>
      <c r="R1512" t="str">
        <f>IFERROR(IF(H1512="conversion",VLOOKUP($A$2:$A$2367,Retargeting!$A$2:$B$1703,2,FALSE),""),"No")</f>
        <v/>
      </c>
      <c r="S1512" t="str">
        <f>IFERROR(IF(H1512="conversion",VLOOKUP($A$2:$A$2367,Prospecting!$A$2:$B$427,2,FALSE),""),"No")</f>
        <v/>
      </c>
    </row>
    <row r="1513" spans="1:19" x14ac:dyDescent="0.2">
      <c r="A1513">
        <v>137</v>
      </c>
      <c r="B1513" s="1">
        <v>43493.52847222222</v>
      </c>
      <c r="C1513" s="7">
        <f t="shared" si="115"/>
        <v>2</v>
      </c>
      <c r="D1513" s="1" t="str">
        <f>VLOOKUP($C$2:$C$2367,Weekday!$A$1:$B$8,2,FALSE)</f>
        <v>Monday</v>
      </c>
      <c r="E1513" t="s">
        <v>351</v>
      </c>
      <c r="F1513" t="s">
        <v>346</v>
      </c>
      <c r="G1513" t="s">
        <v>8</v>
      </c>
      <c r="H1513" t="s">
        <v>20</v>
      </c>
      <c r="I1513" t="s">
        <v>37</v>
      </c>
      <c r="J1513" t="s">
        <v>16</v>
      </c>
      <c r="K1513" t="s">
        <v>12</v>
      </c>
      <c r="L1513" t="s">
        <v>13</v>
      </c>
      <c r="M1513" s="13" t="str">
        <f>VLOOKUP($L$2:$L$2367,Agenumeric!$A$1:$B$6,2,FALSE)</f>
        <v>25_34</v>
      </c>
      <c r="N1513" s="13">
        <f t="shared" si="116"/>
        <v>0</v>
      </c>
      <c r="O1513" s="13" t="str">
        <f t="shared" si="117"/>
        <v>Weekday</v>
      </c>
      <c r="P1513" s="13">
        <f t="shared" si="118"/>
        <v>12</v>
      </c>
      <c r="Q1513" s="13" t="str">
        <f t="shared" si="119"/>
        <v>Afternoon</v>
      </c>
      <c r="R1513" t="str">
        <f>IFERROR(IF(H1513="conversion",VLOOKUP($A$2:$A$2367,Retargeting!$A$2:$B$1703,2,FALSE),""),"No")</f>
        <v/>
      </c>
      <c r="S1513" t="str">
        <f>IFERROR(IF(H1513="conversion",VLOOKUP($A$2:$A$2367,Prospecting!$A$2:$B$427,2,FALSE),""),"No")</f>
        <v/>
      </c>
    </row>
    <row r="1514" spans="1:19" x14ac:dyDescent="0.2">
      <c r="A1514">
        <v>137</v>
      </c>
      <c r="B1514" s="1">
        <v>43472.991666666669</v>
      </c>
      <c r="C1514" s="7">
        <f t="shared" si="115"/>
        <v>2</v>
      </c>
      <c r="D1514" s="1" t="str">
        <f>VLOOKUP($C$2:$C$2367,Weekday!$A$1:$B$8,2,FALSE)</f>
        <v>Monday</v>
      </c>
      <c r="E1514" t="s">
        <v>351</v>
      </c>
      <c r="F1514" t="s">
        <v>346</v>
      </c>
      <c r="G1514" t="s">
        <v>8</v>
      </c>
      <c r="H1514" t="s">
        <v>9</v>
      </c>
      <c r="I1514" t="s">
        <v>76</v>
      </c>
      <c r="J1514" t="s">
        <v>16</v>
      </c>
      <c r="K1514" t="s">
        <v>12</v>
      </c>
      <c r="L1514" t="s">
        <v>13</v>
      </c>
      <c r="M1514" s="13" t="str">
        <f>VLOOKUP($L$2:$L$2367,Agenumeric!$A$1:$B$6,2,FALSE)</f>
        <v>25_34</v>
      </c>
      <c r="N1514" s="13">
        <f t="shared" si="116"/>
        <v>0</v>
      </c>
      <c r="O1514" s="13" t="str">
        <f t="shared" si="117"/>
        <v>Weekday</v>
      </c>
      <c r="P1514" s="13">
        <f t="shared" si="118"/>
        <v>23</v>
      </c>
      <c r="Q1514" s="13" t="str">
        <f t="shared" si="119"/>
        <v>Evening</v>
      </c>
      <c r="R1514" t="str">
        <f>IFERROR(IF(H1514="conversion",VLOOKUP($A$2:$A$2367,Retargeting!$A$2:$B$1703,2,FALSE),""),"No")</f>
        <v/>
      </c>
      <c r="S1514" t="str">
        <f>IFERROR(IF(H1514="conversion",VLOOKUP($A$2:$A$2367,Prospecting!$A$2:$B$427,2,FALSE),""),"No")</f>
        <v/>
      </c>
    </row>
    <row r="1515" spans="1:19" x14ac:dyDescent="0.2">
      <c r="A1515">
        <v>137</v>
      </c>
      <c r="B1515" s="1">
        <v>43478.862500000003</v>
      </c>
      <c r="C1515" s="7">
        <f t="shared" si="115"/>
        <v>1</v>
      </c>
      <c r="D1515" s="1" t="str">
        <f>VLOOKUP($C$2:$C$2367,Weekday!$A$1:$B$8,2,FALSE)</f>
        <v>Sunday</v>
      </c>
      <c r="E1515" t="s">
        <v>351</v>
      </c>
      <c r="F1515" t="s">
        <v>346</v>
      </c>
      <c r="G1515" t="s">
        <v>8</v>
      </c>
      <c r="H1515" t="s">
        <v>9</v>
      </c>
      <c r="I1515" t="s">
        <v>201</v>
      </c>
      <c r="J1515" t="s">
        <v>16</v>
      </c>
      <c r="K1515" t="s">
        <v>12</v>
      </c>
      <c r="L1515" t="s">
        <v>13</v>
      </c>
      <c r="M1515" s="13" t="str">
        <f>VLOOKUP($L$2:$L$2367,Agenumeric!$A$1:$B$6,2,FALSE)</f>
        <v>25_34</v>
      </c>
      <c r="N1515" s="13">
        <f t="shared" si="116"/>
        <v>0</v>
      </c>
      <c r="O1515" s="13" t="str">
        <f t="shared" si="117"/>
        <v>Weekend</v>
      </c>
      <c r="P1515" s="13">
        <f t="shared" si="118"/>
        <v>20</v>
      </c>
      <c r="Q1515" s="13" t="str">
        <f t="shared" si="119"/>
        <v>Evening</v>
      </c>
      <c r="R1515" t="str">
        <f>IFERROR(IF(H1515="conversion",VLOOKUP($A$2:$A$2367,Retargeting!$A$2:$B$1703,2,FALSE),""),"No")</f>
        <v/>
      </c>
      <c r="S1515" t="str">
        <f>IFERROR(IF(H1515="conversion",VLOOKUP($A$2:$A$2367,Prospecting!$A$2:$B$427,2,FALSE),""),"No")</f>
        <v/>
      </c>
    </row>
    <row r="1516" spans="1:19" x14ac:dyDescent="0.2">
      <c r="A1516">
        <v>137</v>
      </c>
      <c r="B1516" s="1">
        <v>43482.84375</v>
      </c>
      <c r="C1516" s="7">
        <f t="shared" si="115"/>
        <v>5</v>
      </c>
      <c r="D1516" s="1" t="str">
        <f>VLOOKUP($C$2:$C$2367,Weekday!$A$1:$B$8,2,FALSE)</f>
        <v>Thursday</v>
      </c>
      <c r="E1516" t="s">
        <v>351</v>
      </c>
      <c r="F1516" t="s">
        <v>346</v>
      </c>
      <c r="G1516" t="s">
        <v>8</v>
      </c>
      <c r="H1516" t="s">
        <v>9</v>
      </c>
      <c r="I1516" t="s">
        <v>30</v>
      </c>
      <c r="J1516" t="s">
        <v>16</v>
      </c>
      <c r="K1516" t="s">
        <v>12</v>
      </c>
      <c r="L1516" t="s">
        <v>13</v>
      </c>
      <c r="M1516" s="13" t="str">
        <f>VLOOKUP($L$2:$L$2367,Agenumeric!$A$1:$B$6,2,FALSE)</f>
        <v>25_34</v>
      </c>
      <c r="N1516" s="13" t="str">
        <f t="shared" si="116"/>
        <v>yes</v>
      </c>
      <c r="O1516" s="13" t="str">
        <f t="shared" si="117"/>
        <v>Weekday</v>
      </c>
      <c r="P1516" s="13">
        <f t="shared" si="118"/>
        <v>20</v>
      </c>
      <c r="Q1516" s="13" t="str">
        <f t="shared" si="119"/>
        <v>Evening</v>
      </c>
      <c r="R1516" t="str">
        <f>IFERROR(IF(H1516="conversion",VLOOKUP($A$2:$A$2367,Retargeting!$A$2:$B$1703,2,FALSE),""),"No")</f>
        <v/>
      </c>
      <c r="S1516" t="str">
        <f>IFERROR(IF(H1516="conversion",VLOOKUP($A$2:$A$2367,Prospecting!$A$2:$B$427,2,FALSE),""),"No")</f>
        <v/>
      </c>
    </row>
    <row r="1517" spans="1:19" x14ac:dyDescent="0.2">
      <c r="A1517">
        <v>137</v>
      </c>
      <c r="B1517" s="1">
        <v>43482.929166666669</v>
      </c>
      <c r="C1517" s="7">
        <f t="shared" si="115"/>
        <v>5</v>
      </c>
      <c r="D1517" s="1" t="str">
        <f>VLOOKUP($C$2:$C$2367,Weekday!$A$1:$B$8,2,FALSE)</f>
        <v>Thursday</v>
      </c>
      <c r="E1517" t="s">
        <v>351</v>
      </c>
      <c r="F1517" t="s">
        <v>346</v>
      </c>
      <c r="G1517" t="s">
        <v>8</v>
      </c>
      <c r="H1517" t="s">
        <v>9</v>
      </c>
      <c r="I1517" t="s">
        <v>48</v>
      </c>
      <c r="J1517" t="s">
        <v>16</v>
      </c>
      <c r="K1517" t="s">
        <v>12</v>
      </c>
      <c r="L1517" t="s">
        <v>13</v>
      </c>
      <c r="M1517" s="13" t="str">
        <f>VLOOKUP($L$2:$L$2367,Agenumeric!$A$1:$B$6,2,FALSE)</f>
        <v>25_34</v>
      </c>
      <c r="N1517" s="13">
        <f t="shared" si="116"/>
        <v>0</v>
      </c>
      <c r="O1517" s="13" t="str">
        <f t="shared" si="117"/>
        <v>Weekday</v>
      </c>
      <c r="P1517" s="13">
        <f t="shared" si="118"/>
        <v>22</v>
      </c>
      <c r="Q1517" s="13" t="str">
        <f t="shared" si="119"/>
        <v>Evening</v>
      </c>
      <c r="R1517" t="str">
        <f>IFERROR(IF(H1517="conversion",VLOOKUP($A$2:$A$2367,Retargeting!$A$2:$B$1703,2,FALSE),""),"No")</f>
        <v/>
      </c>
      <c r="S1517" t="str">
        <f>IFERROR(IF(H1517="conversion",VLOOKUP($A$2:$A$2367,Prospecting!$A$2:$B$427,2,FALSE),""),"No")</f>
        <v/>
      </c>
    </row>
    <row r="1518" spans="1:19" x14ac:dyDescent="0.2">
      <c r="A1518">
        <v>137</v>
      </c>
      <c r="B1518" s="1">
        <v>43490.779861111114</v>
      </c>
      <c r="C1518" s="7">
        <f t="shared" si="115"/>
        <v>6</v>
      </c>
      <c r="D1518" s="1" t="str">
        <f>VLOOKUP($C$2:$C$2367,Weekday!$A$1:$B$8,2,FALSE)</f>
        <v>Friday</v>
      </c>
      <c r="E1518" t="s">
        <v>351</v>
      </c>
      <c r="F1518" t="s">
        <v>346</v>
      </c>
      <c r="G1518" t="s">
        <v>8</v>
      </c>
      <c r="H1518" t="s">
        <v>9</v>
      </c>
      <c r="I1518" t="s">
        <v>30</v>
      </c>
      <c r="J1518" t="s">
        <v>16</v>
      </c>
      <c r="K1518" t="s">
        <v>12</v>
      </c>
      <c r="L1518" t="s">
        <v>13</v>
      </c>
      <c r="M1518" s="13" t="str">
        <f>VLOOKUP($L$2:$L$2367,Agenumeric!$A$1:$B$6,2,FALSE)</f>
        <v>25_34</v>
      </c>
      <c r="N1518" s="13" t="str">
        <f t="shared" si="116"/>
        <v>yes</v>
      </c>
      <c r="O1518" s="13" t="str">
        <f t="shared" si="117"/>
        <v>Weekday</v>
      </c>
      <c r="P1518" s="13">
        <f t="shared" si="118"/>
        <v>18</v>
      </c>
      <c r="Q1518" s="13" t="str">
        <f t="shared" si="119"/>
        <v>Evening</v>
      </c>
      <c r="R1518" t="str">
        <f>IFERROR(IF(H1518="conversion",VLOOKUP($A$2:$A$2367,Retargeting!$A$2:$B$1703,2,FALSE),""),"No")</f>
        <v/>
      </c>
      <c r="S1518" t="str">
        <f>IFERROR(IF(H1518="conversion",VLOOKUP($A$2:$A$2367,Prospecting!$A$2:$B$427,2,FALSE),""),"No")</f>
        <v/>
      </c>
    </row>
    <row r="1519" spans="1:19" x14ac:dyDescent="0.2">
      <c r="A1519">
        <v>137</v>
      </c>
      <c r="B1519" s="1">
        <v>43481.379166666666</v>
      </c>
      <c r="C1519" s="7">
        <f t="shared" si="115"/>
        <v>4</v>
      </c>
      <c r="D1519" s="1" t="str">
        <f>VLOOKUP($C$2:$C$2367,Weekday!$A$1:$B$8,2,FALSE)</f>
        <v>Wednesday</v>
      </c>
      <c r="E1519" t="s">
        <v>351</v>
      </c>
      <c r="F1519" t="s">
        <v>346</v>
      </c>
      <c r="G1519" t="s">
        <v>8</v>
      </c>
      <c r="H1519" t="s">
        <v>9</v>
      </c>
      <c r="I1519" t="s">
        <v>52</v>
      </c>
      <c r="J1519" t="s">
        <v>16</v>
      </c>
      <c r="K1519" t="s">
        <v>12</v>
      </c>
      <c r="L1519" t="s">
        <v>13</v>
      </c>
      <c r="M1519" s="13" t="str">
        <f>VLOOKUP($L$2:$L$2367,Agenumeric!$A$1:$B$6,2,FALSE)</f>
        <v>25_34</v>
      </c>
      <c r="N1519" s="13">
        <f t="shared" si="116"/>
        <v>0</v>
      </c>
      <c r="O1519" s="13" t="str">
        <f t="shared" si="117"/>
        <v>Weekday</v>
      </c>
      <c r="P1519" s="13">
        <f t="shared" si="118"/>
        <v>9</v>
      </c>
      <c r="Q1519" s="13" t="str">
        <f t="shared" si="119"/>
        <v>Morning</v>
      </c>
      <c r="R1519" t="str">
        <f>IFERROR(IF(H1519="conversion",VLOOKUP($A$2:$A$2367,Retargeting!$A$2:$B$1703,2,FALSE),""),"No")</f>
        <v/>
      </c>
      <c r="S1519" t="str">
        <f>IFERROR(IF(H1519="conversion",VLOOKUP($A$2:$A$2367,Prospecting!$A$2:$B$427,2,FALSE),""),"No")</f>
        <v/>
      </c>
    </row>
    <row r="1520" spans="1:19" x14ac:dyDescent="0.2">
      <c r="A1520">
        <v>137</v>
      </c>
      <c r="B1520" s="1">
        <v>43474.447222222225</v>
      </c>
      <c r="C1520" s="7">
        <f t="shared" si="115"/>
        <v>4</v>
      </c>
      <c r="D1520" s="1" t="str">
        <f>VLOOKUP($C$2:$C$2367,Weekday!$A$1:$B$8,2,FALSE)</f>
        <v>Wednesday</v>
      </c>
      <c r="E1520" t="s">
        <v>351</v>
      </c>
      <c r="F1520" t="s">
        <v>346</v>
      </c>
      <c r="G1520" t="s">
        <v>8</v>
      </c>
      <c r="H1520" t="s">
        <v>9</v>
      </c>
      <c r="I1520" t="s">
        <v>76</v>
      </c>
      <c r="J1520" t="s">
        <v>16</v>
      </c>
      <c r="K1520" t="s">
        <v>12</v>
      </c>
      <c r="L1520" t="s">
        <v>13</v>
      </c>
      <c r="M1520" s="13" t="str">
        <f>VLOOKUP($L$2:$L$2367,Agenumeric!$A$1:$B$6,2,FALSE)</f>
        <v>25_34</v>
      </c>
      <c r="N1520" s="13">
        <f t="shared" si="116"/>
        <v>0</v>
      </c>
      <c r="O1520" s="13" t="str">
        <f t="shared" si="117"/>
        <v>Weekday</v>
      </c>
      <c r="P1520" s="13">
        <f t="shared" si="118"/>
        <v>10</v>
      </c>
      <c r="Q1520" s="13" t="str">
        <f t="shared" si="119"/>
        <v>Morning</v>
      </c>
      <c r="R1520" t="str">
        <f>IFERROR(IF(H1520="conversion",VLOOKUP($A$2:$A$2367,Retargeting!$A$2:$B$1703,2,FALSE),""),"No")</f>
        <v/>
      </c>
      <c r="S1520" t="str">
        <f>IFERROR(IF(H1520="conversion",VLOOKUP($A$2:$A$2367,Prospecting!$A$2:$B$427,2,FALSE),""),"No")</f>
        <v/>
      </c>
    </row>
    <row r="1521" spans="1:19" x14ac:dyDescent="0.2">
      <c r="A1521">
        <v>137</v>
      </c>
      <c r="B1521" s="1">
        <v>43484.81527777778</v>
      </c>
      <c r="C1521" s="7">
        <f t="shared" si="115"/>
        <v>7</v>
      </c>
      <c r="D1521" s="1" t="str">
        <f>VLOOKUP($C$2:$C$2367,Weekday!$A$1:$B$8,2,FALSE)</f>
        <v>Saturday</v>
      </c>
      <c r="E1521" t="s">
        <v>351</v>
      </c>
      <c r="F1521" t="s">
        <v>346</v>
      </c>
      <c r="G1521" t="s">
        <v>8</v>
      </c>
      <c r="H1521" t="s">
        <v>9</v>
      </c>
      <c r="I1521" t="s">
        <v>211</v>
      </c>
      <c r="J1521" t="s">
        <v>16</v>
      </c>
      <c r="K1521" t="s">
        <v>12</v>
      </c>
      <c r="L1521" t="s">
        <v>13</v>
      </c>
      <c r="M1521" s="13" t="str">
        <f>VLOOKUP($L$2:$L$2367,Agenumeric!$A$1:$B$6,2,FALSE)</f>
        <v>25_34</v>
      </c>
      <c r="N1521" s="13">
        <f t="shared" si="116"/>
        <v>0</v>
      </c>
      <c r="O1521" s="13" t="str">
        <f t="shared" si="117"/>
        <v>Weekend</v>
      </c>
      <c r="P1521" s="13">
        <f t="shared" si="118"/>
        <v>19</v>
      </c>
      <c r="Q1521" s="13" t="str">
        <f t="shared" si="119"/>
        <v>Evening</v>
      </c>
      <c r="R1521" t="str">
        <f>IFERROR(IF(H1521="conversion",VLOOKUP($A$2:$A$2367,Retargeting!$A$2:$B$1703,2,FALSE),""),"No")</f>
        <v/>
      </c>
      <c r="S1521" t="str">
        <f>IFERROR(IF(H1521="conversion",VLOOKUP($A$2:$A$2367,Prospecting!$A$2:$B$427,2,FALSE),""),"No")</f>
        <v/>
      </c>
    </row>
    <row r="1522" spans="1:19" x14ac:dyDescent="0.2">
      <c r="A1522" s="2">
        <v>137</v>
      </c>
      <c r="B1522" s="3">
        <v>43493.598611111112</v>
      </c>
      <c r="C1522" s="7">
        <f t="shared" si="115"/>
        <v>2</v>
      </c>
      <c r="D1522" s="1" t="str">
        <f>VLOOKUP($C$2:$C$2367,Weekday!$A$1:$B$8,2,FALSE)</f>
        <v>Monday</v>
      </c>
      <c r="E1522" s="2" t="s">
        <v>351</v>
      </c>
      <c r="F1522" s="2" t="s">
        <v>348</v>
      </c>
      <c r="G1522" s="2" t="s">
        <v>8</v>
      </c>
      <c r="H1522" s="2" t="s">
        <v>14</v>
      </c>
      <c r="I1522" s="2" t="s">
        <v>37</v>
      </c>
      <c r="J1522" s="2" t="s">
        <v>16</v>
      </c>
      <c r="K1522" s="2" t="s">
        <v>12</v>
      </c>
      <c r="L1522" s="2" t="s">
        <v>13</v>
      </c>
      <c r="M1522" s="13" t="str">
        <f>VLOOKUP($L$2:$L$2367,Agenumeric!$A$1:$B$6,2,FALSE)</f>
        <v>25_34</v>
      </c>
      <c r="N1522" s="13">
        <f t="shared" si="116"/>
        <v>0</v>
      </c>
      <c r="O1522" s="13" t="str">
        <f t="shared" si="117"/>
        <v>Weekday</v>
      </c>
      <c r="P1522" s="13">
        <f t="shared" si="118"/>
        <v>14</v>
      </c>
      <c r="Q1522" s="13" t="str">
        <f t="shared" si="119"/>
        <v>Afternoon</v>
      </c>
      <c r="R1522" t="str">
        <f>IFERROR(IF(H1522="conversion",VLOOKUP($A$2:$A$2367,Retargeting!$A$2:$B$1703,2,FALSE),""),"No")</f>
        <v>Yes</v>
      </c>
      <c r="S1522" t="str">
        <f>IFERROR(IF(H1522="conversion",VLOOKUP($A$2:$A$2367,Prospecting!$A$2:$B$427,2,FALSE),""),"No")</f>
        <v>No</v>
      </c>
    </row>
    <row r="1523" spans="1:19" x14ac:dyDescent="0.2">
      <c r="A1523">
        <v>138</v>
      </c>
      <c r="B1523" s="1">
        <v>43484.765972222223</v>
      </c>
      <c r="C1523" s="7">
        <f t="shared" si="115"/>
        <v>7</v>
      </c>
      <c r="D1523" s="1" t="str">
        <f>VLOOKUP($C$2:$C$2367,Weekday!$A$1:$B$8,2,FALSE)</f>
        <v>Saturday</v>
      </c>
      <c r="E1523" t="s">
        <v>351</v>
      </c>
      <c r="F1523" t="s">
        <v>347</v>
      </c>
      <c r="G1523" t="s">
        <v>19</v>
      </c>
      <c r="H1523" t="s">
        <v>20</v>
      </c>
      <c r="I1523" t="s">
        <v>55</v>
      </c>
      <c r="J1523" t="s">
        <v>29</v>
      </c>
      <c r="K1523" t="s">
        <v>12</v>
      </c>
      <c r="L1523" t="s">
        <v>13</v>
      </c>
      <c r="M1523" s="13" t="str">
        <f>VLOOKUP($L$2:$L$2367,Agenumeric!$A$1:$B$6,2,FALSE)</f>
        <v>25_34</v>
      </c>
      <c r="N1523" s="13">
        <f t="shared" si="116"/>
        <v>0</v>
      </c>
      <c r="O1523" s="13" t="str">
        <f t="shared" si="117"/>
        <v>Weekend</v>
      </c>
      <c r="P1523" s="13">
        <f t="shared" si="118"/>
        <v>18</v>
      </c>
      <c r="Q1523" s="13" t="str">
        <f t="shared" si="119"/>
        <v>Evening</v>
      </c>
      <c r="R1523" t="str">
        <f>IFERROR(IF(H1523="conversion",VLOOKUP($A$2:$A$2367,Retargeting!$A$2:$B$1703,2,FALSE),""),"No")</f>
        <v/>
      </c>
      <c r="S1523" t="str">
        <f>IFERROR(IF(H1523="conversion",VLOOKUP($A$2:$A$2367,Prospecting!$A$2:$B$427,2,FALSE),""),"No")</f>
        <v/>
      </c>
    </row>
    <row r="1524" spans="1:19" x14ac:dyDescent="0.2">
      <c r="A1524" s="2">
        <v>138</v>
      </c>
      <c r="B1524" s="3">
        <v>43485.904861111114</v>
      </c>
      <c r="C1524" s="7">
        <f t="shared" si="115"/>
        <v>1</v>
      </c>
      <c r="D1524" s="1" t="str">
        <f>VLOOKUP($C$2:$C$2367,Weekday!$A$1:$B$8,2,FALSE)</f>
        <v>Sunday</v>
      </c>
      <c r="E1524" s="2" t="s">
        <v>351</v>
      </c>
      <c r="F1524" s="2" t="s">
        <v>348</v>
      </c>
      <c r="G1524" s="2" t="s">
        <v>19</v>
      </c>
      <c r="H1524" s="2" t="s">
        <v>14</v>
      </c>
      <c r="I1524" s="2" t="s">
        <v>55</v>
      </c>
      <c r="J1524" s="2" t="s">
        <v>29</v>
      </c>
      <c r="K1524" s="2" t="s">
        <v>12</v>
      </c>
      <c r="L1524" s="2" t="s">
        <v>13</v>
      </c>
      <c r="M1524" s="13" t="str">
        <f>VLOOKUP($L$2:$L$2367,Agenumeric!$A$1:$B$6,2,FALSE)</f>
        <v>25_34</v>
      </c>
      <c r="N1524" s="13">
        <f t="shared" si="116"/>
        <v>0</v>
      </c>
      <c r="O1524" s="13" t="str">
        <f t="shared" si="117"/>
        <v>Weekend</v>
      </c>
      <c r="P1524" s="13">
        <f t="shared" si="118"/>
        <v>21</v>
      </c>
      <c r="Q1524" s="13" t="str">
        <f t="shared" si="119"/>
        <v>Evening</v>
      </c>
      <c r="R1524" t="str">
        <f>IFERROR(IF(H1524="conversion",VLOOKUP($A$2:$A$2367,Retargeting!$A$2:$B$1703,2,FALSE),""),"No")</f>
        <v>No</v>
      </c>
      <c r="S1524" t="str">
        <f>IFERROR(IF(H1524="conversion",VLOOKUP($A$2:$A$2367,Prospecting!$A$2:$B$427,2,FALSE),""),"No")</f>
        <v>Yes</v>
      </c>
    </row>
    <row r="1525" spans="1:19" x14ac:dyDescent="0.2">
      <c r="A1525">
        <v>139</v>
      </c>
      <c r="B1525" s="1">
        <v>43469.477083333331</v>
      </c>
      <c r="C1525" s="7">
        <f t="shared" si="115"/>
        <v>6</v>
      </c>
      <c r="D1525" s="1" t="str">
        <f>VLOOKUP($C$2:$C$2367,Weekday!$A$1:$B$8,2,FALSE)</f>
        <v>Friday</v>
      </c>
      <c r="E1525" t="s">
        <v>351</v>
      </c>
      <c r="F1525" t="s">
        <v>347</v>
      </c>
      <c r="G1525" t="s">
        <v>8</v>
      </c>
      <c r="H1525" t="s">
        <v>9</v>
      </c>
      <c r="I1525" t="s">
        <v>30</v>
      </c>
      <c r="J1525" t="s">
        <v>16</v>
      </c>
      <c r="K1525" t="s">
        <v>17</v>
      </c>
      <c r="L1525" t="s">
        <v>40</v>
      </c>
      <c r="M1525" s="13">
        <f>VLOOKUP($L$2:$L$2367,Agenumeric!$A$1:$B$6,2,FALSE)</f>
        <v>65</v>
      </c>
      <c r="N1525" s="13" t="str">
        <f t="shared" si="116"/>
        <v>yes</v>
      </c>
      <c r="O1525" s="13" t="str">
        <f t="shared" si="117"/>
        <v>Weekday</v>
      </c>
      <c r="P1525" s="13">
        <f t="shared" si="118"/>
        <v>11</v>
      </c>
      <c r="Q1525" s="13" t="str">
        <f t="shared" si="119"/>
        <v>Morning</v>
      </c>
      <c r="R1525" t="str">
        <f>IFERROR(IF(H1525="conversion",VLOOKUP($A$2:$A$2367,Retargeting!$A$2:$B$1703,2,FALSE),""),"No")</f>
        <v/>
      </c>
      <c r="S1525" t="str">
        <f>IFERROR(IF(H1525="conversion",VLOOKUP($A$2:$A$2367,Prospecting!$A$2:$B$427,2,FALSE),""),"No")</f>
        <v/>
      </c>
    </row>
    <row r="1526" spans="1:19" x14ac:dyDescent="0.2">
      <c r="A1526">
        <v>139</v>
      </c>
      <c r="B1526" s="1">
        <v>43469.479861111111</v>
      </c>
      <c r="C1526" s="7">
        <f t="shared" si="115"/>
        <v>6</v>
      </c>
      <c r="D1526" s="1" t="str">
        <f>VLOOKUP($C$2:$C$2367,Weekday!$A$1:$B$8,2,FALSE)</f>
        <v>Friday</v>
      </c>
      <c r="E1526" t="s">
        <v>351</v>
      </c>
      <c r="F1526" t="s">
        <v>347</v>
      </c>
      <c r="G1526" t="s">
        <v>8</v>
      </c>
      <c r="H1526" t="s">
        <v>9</v>
      </c>
      <c r="I1526" t="s">
        <v>30</v>
      </c>
      <c r="J1526" t="s">
        <v>16</v>
      </c>
      <c r="K1526" t="s">
        <v>17</v>
      </c>
      <c r="L1526" t="s">
        <v>40</v>
      </c>
      <c r="M1526" s="13">
        <f>VLOOKUP($L$2:$L$2367,Agenumeric!$A$1:$B$6,2,FALSE)</f>
        <v>65</v>
      </c>
      <c r="N1526" s="13" t="str">
        <f t="shared" si="116"/>
        <v>yes</v>
      </c>
      <c r="O1526" s="13" t="str">
        <f t="shared" si="117"/>
        <v>Weekday</v>
      </c>
      <c r="P1526" s="13">
        <f t="shared" si="118"/>
        <v>11</v>
      </c>
      <c r="Q1526" s="13" t="str">
        <f t="shared" si="119"/>
        <v>Morning</v>
      </c>
      <c r="R1526" t="str">
        <f>IFERROR(IF(H1526="conversion",VLOOKUP($A$2:$A$2367,Retargeting!$A$2:$B$1703,2,FALSE),""),"No")</f>
        <v/>
      </c>
      <c r="S1526" t="str">
        <f>IFERROR(IF(H1526="conversion",VLOOKUP($A$2:$A$2367,Prospecting!$A$2:$B$427,2,FALSE),""),"No")</f>
        <v/>
      </c>
    </row>
    <row r="1527" spans="1:19" x14ac:dyDescent="0.2">
      <c r="A1527">
        <v>139</v>
      </c>
      <c r="B1527" s="1">
        <v>43469.477777777778</v>
      </c>
      <c r="C1527" s="7">
        <f t="shared" si="115"/>
        <v>6</v>
      </c>
      <c r="D1527" s="1" t="str">
        <f>VLOOKUP($C$2:$C$2367,Weekday!$A$1:$B$8,2,FALSE)</f>
        <v>Friday</v>
      </c>
      <c r="E1527" t="s">
        <v>351</v>
      </c>
      <c r="F1527" t="s">
        <v>347</v>
      </c>
      <c r="G1527" t="s">
        <v>8</v>
      </c>
      <c r="H1527" t="s">
        <v>9</v>
      </c>
      <c r="I1527" t="s">
        <v>30</v>
      </c>
      <c r="J1527" t="s">
        <v>16</v>
      </c>
      <c r="K1527" t="s">
        <v>17</v>
      </c>
      <c r="L1527" t="s">
        <v>40</v>
      </c>
      <c r="M1527" s="13">
        <f>VLOOKUP($L$2:$L$2367,Agenumeric!$A$1:$B$6,2,FALSE)</f>
        <v>65</v>
      </c>
      <c r="N1527" s="13" t="str">
        <f t="shared" si="116"/>
        <v>yes</v>
      </c>
      <c r="O1527" s="13" t="str">
        <f t="shared" si="117"/>
        <v>Weekday</v>
      </c>
      <c r="P1527" s="13">
        <f t="shared" si="118"/>
        <v>11</v>
      </c>
      <c r="Q1527" s="13" t="str">
        <f t="shared" si="119"/>
        <v>Morning</v>
      </c>
      <c r="R1527" t="str">
        <f>IFERROR(IF(H1527="conversion",VLOOKUP($A$2:$A$2367,Retargeting!$A$2:$B$1703,2,FALSE),""),"No")</f>
        <v/>
      </c>
      <c r="S1527" t="str">
        <f>IFERROR(IF(H1527="conversion",VLOOKUP($A$2:$A$2367,Prospecting!$A$2:$B$427,2,FALSE),""),"No")</f>
        <v/>
      </c>
    </row>
    <row r="1528" spans="1:19" x14ac:dyDescent="0.2">
      <c r="A1528">
        <v>139</v>
      </c>
      <c r="B1528" s="1">
        <v>43481.669444444444</v>
      </c>
      <c r="C1528" s="7">
        <f t="shared" si="115"/>
        <v>4</v>
      </c>
      <c r="D1528" s="1" t="str">
        <f>VLOOKUP($C$2:$C$2367,Weekday!$A$1:$B$8,2,FALSE)</f>
        <v>Wednesday</v>
      </c>
      <c r="E1528" t="s">
        <v>351</v>
      </c>
      <c r="F1528" t="s">
        <v>346</v>
      </c>
      <c r="G1528" t="s">
        <v>8</v>
      </c>
      <c r="H1528" t="s">
        <v>9</v>
      </c>
      <c r="I1528" t="s">
        <v>30</v>
      </c>
      <c r="J1528" t="s">
        <v>11</v>
      </c>
      <c r="K1528" t="s">
        <v>17</v>
      </c>
      <c r="L1528" t="s">
        <v>40</v>
      </c>
      <c r="M1528" s="13">
        <f>VLOOKUP($L$2:$L$2367,Agenumeric!$A$1:$B$6,2,FALSE)</f>
        <v>65</v>
      </c>
      <c r="N1528" s="13" t="str">
        <f t="shared" si="116"/>
        <v>yes</v>
      </c>
      <c r="O1528" s="13" t="str">
        <f t="shared" si="117"/>
        <v>Weekday</v>
      </c>
      <c r="P1528" s="13">
        <f t="shared" si="118"/>
        <v>16</v>
      </c>
      <c r="Q1528" s="13" t="str">
        <f t="shared" si="119"/>
        <v>Afternoon</v>
      </c>
      <c r="R1528" t="str">
        <f>IFERROR(IF(H1528="conversion",VLOOKUP($A$2:$A$2367,Retargeting!$A$2:$B$1703,2,FALSE),""),"No")</f>
        <v/>
      </c>
      <c r="S1528" t="str">
        <f>IFERROR(IF(H1528="conversion",VLOOKUP($A$2:$A$2367,Prospecting!$A$2:$B$427,2,FALSE),""),"No")</f>
        <v/>
      </c>
    </row>
    <row r="1529" spans="1:19" x14ac:dyDescent="0.2">
      <c r="A1529">
        <v>139</v>
      </c>
      <c r="B1529" s="1">
        <v>43468.45416666667</v>
      </c>
      <c r="C1529" s="7">
        <f t="shared" si="115"/>
        <v>5</v>
      </c>
      <c r="D1529" s="1" t="str">
        <f>VLOOKUP($C$2:$C$2367,Weekday!$A$1:$B$8,2,FALSE)</f>
        <v>Thursday</v>
      </c>
      <c r="E1529" t="s">
        <v>351</v>
      </c>
      <c r="F1529" t="s">
        <v>346</v>
      </c>
      <c r="G1529" t="s">
        <v>8</v>
      </c>
      <c r="H1529" t="s">
        <v>9</v>
      </c>
      <c r="I1529" t="s">
        <v>30</v>
      </c>
      <c r="J1529" t="s">
        <v>11</v>
      </c>
      <c r="K1529" t="s">
        <v>17</v>
      </c>
      <c r="L1529" t="s">
        <v>40</v>
      </c>
      <c r="M1529" s="13">
        <f>VLOOKUP($L$2:$L$2367,Agenumeric!$A$1:$B$6,2,FALSE)</f>
        <v>65</v>
      </c>
      <c r="N1529" s="13" t="str">
        <f t="shared" si="116"/>
        <v>yes</v>
      </c>
      <c r="O1529" s="13" t="str">
        <f t="shared" si="117"/>
        <v>Weekday</v>
      </c>
      <c r="P1529" s="13">
        <f t="shared" si="118"/>
        <v>10</v>
      </c>
      <c r="Q1529" s="13" t="str">
        <f t="shared" si="119"/>
        <v>Morning</v>
      </c>
      <c r="R1529" t="str">
        <f>IFERROR(IF(H1529="conversion",VLOOKUP($A$2:$A$2367,Retargeting!$A$2:$B$1703,2,FALSE),""),"No")</f>
        <v/>
      </c>
      <c r="S1529" t="str">
        <f>IFERROR(IF(H1529="conversion",VLOOKUP($A$2:$A$2367,Prospecting!$A$2:$B$427,2,FALSE),""),"No")</f>
        <v/>
      </c>
    </row>
    <row r="1530" spans="1:19" x14ac:dyDescent="0.2">
      <c r="A1530">
        <v>139</v>
      </c>
      <c r="B1530" s="1">
        <v>43481.628472222219</v>
      </c>
      <c r="C1530" s="7">
        <f t="shared" si="115"/>
        <v>4</v>
      </c>
      <c r="D1530" s="1" t="str">
        <f>VLOOKUP($C$2:$C$2367,Weekday!$A$1:$B$8,2,FALSE)</f>
        <v>Wednesday</v>
      </c>
      <c r="E1530" t="s">
        <v>351</v>
      </c>
      <c r="F1530" t="s">
        <v>346</v>
      </c>
      <c r="G1530" t="s">
        <v>8</v>
      </c>
      <c r="H1530" t="s">
        <v>9</v>
      </c>
      <c r="I1530" t="s">
        <v>30</v>
      </c>
      <c r="J1530" t="s">
        <v>11</v>
      </c>
      <c r="K1530" t="s">
        <v>17</v>
      </c>
      <c r="L1530" t="s">
        <v>40</v>
      </c>
      <c r="M1530" s="13">
        <f>VLOOKUP($L$2:$L$2367,Agenumeric!$A$1:$B$6,2,FALSE)</f>
        <v>65</v>
      </c>
      <c r="N1530" s="13" t="str">
        <f t="shared" si="116"/>
        <v>yes</v>
      </c>
      <c r="O1530" s="13" t="str">
        <f t="shared" si="117"/>
        <v>Weekday</v>
      </c>
      <c r="P1530" s="13">
        <f t="shared" si="118"/>
        <v>15</v>
      </c>
      <c r="Q1530" s="13" t="str">
        <f t="shared" si="119"/>
        <v>Afternoon</v>
      </c>
      <c r="R1530" t="str">
        <f>IFERROR(IF(H1530="conversion",VLOOKUP($A$2:$A$2367,Retargeting!$A$2:$B$1703,2,FALSE),""),"No")</f>
        <v/>
      </c>
      <c r="S1530" t="str">
        <f>IFERROR(IF(H1530="conversion",VLOOKUP($A$2:$A$2367,Prospecting!$A$2:$B$427,2,FALSE),""),"No")</f>
        <v/>
      </c>
    </row>
    <row r="1531" spans="1:19" x14ac:dyDescent="0.2">
      <c r="A1531">
        <v>139</v>
      </c>
      <c r="B1531" s="1">
        <v>43475.711805555555</v>
      </c>
      <c r="C1531" s="7">
        <f t="shared" si="115"/>
        <v>5</v>
      </c>
      <c r="D1531" s="1" t="str">
        <f>VLOOKUP($C$2:$C$2367,Weekday!$A$1:$B$8,2,FALSE)</f>
        <v>Thursday</v>
      </c>
      <c r="E1531" t="s">
        <v>351</v>
      </c>
      <c r="F1531" t="s">
        <v>346</v>
      </c>
      <c r="G1531" t="s">
        <v>8</v>
      </c>
      <c r="H1531" t="s">
        <v>9</v>
      </c>
      <c r="I1531" t="s">
        <v>30</v>
      </c>
      <c r="J1531" t="s">
        <v>11</v>
      </c>
      <c r="K1531" t="s">
        <v>17</v>
      </c>
      <c r="L1531" t="s">
        <v>40</v>
      </c>
      <c r="M1531" s="13">
        <f>VLOOKUP($L$2:$L$2367,Agenumeric!$A$1:$B$6,2,FALSE)</f>
        <v>65</v>
      </c>
      <c r="N1531" s="13" t="str">
        <f t="shared" si="116"/>
        <v>yes</v>
      </c>
      <c r="O1531" s="13" t="str">
        <f t="shared" si="117"/>
        <v>Weekday</v>
      </c>
      <c r="P1531" s="13">
        <f t="shared" si="118"/>
        <v>17</v>
      </c>
      <c r="Q1531" s="13" t="str">
        <f t="shared" si="119"/>
        <v>Evening</v>
      </c>
      <c r="R1531" t="str">
        <f>IFERROR(IF(H1531="conversion",VLOOKUP($A$2:$A$2367,Retargeting!$A$2:$B$1703,2,FALSE),""),"No")</f>
        <v/>
      </c>
      <c r="S1531" t="str">
        <f>IFERROR(IF(H1531="conversion",VLOOKUP($A$2:$A$2367,Prospecting!$A$2:$B$427,2,FALSE),""),"No")</f>
        <v/>
      </c>
    </row>
    <row r="1532" spans="1:19" x14ac:dyDescent="0.2">
      <c r="A1532">
        <v>139</v>
      </c>
      <c r="B1532" s="1">
        <v>43481.623611111114</v>
      </c>
      <c r="C1532" s="7">
        <f t="shared" si="115"/>
        <v>4</v>
      </c>
      <c r="D1532" s="1" t="str">
        <f>VLOOKUP($C$2:$C$2367,Weekday!$A$1:$B$8,2,FALSE)</f>
        <v>Wednesday</v>
      </c>
      <c r="E1532" t="s">
        <v>351</v>
      </c>
      <c r="F1532" t="s">
        <v>346</v>
      </c>
      <c r="G1532" t="s">
        <v>8</v>
      </c>
      <c r="H1532" t="s">
        <v>9</v>
      </c>
      <c r="I1532" t="s">
        <v>30</v>
      </c>
      <c r="J1532" t="s">
        <v>11</v>
      </c>
      <c r="K1532" t="s">
        <v>17</v>
      </c>
      <c r="L1532" t="s">
        <v>40</v>
      </c>
      <c r="M1532" s="13">
        <f>VLOOKUP($L$2:$L$2367,Agenumeric!$A$1:$B$6,2,FALSE)</f>
        <v>65</v>
      </c>
      <c r="N1532" s="13" t="str">
        <f t="shared" si="116"/>
        <v>yes</v>
      </c>
      <c r="O1532" s="13" t="str">
        <f t="shared" si="117"/>
        <v>Weekday</v>
      </c>
      <c r="P1532" s="13">
        <f t="shared" si="118"/>
        <v>14</v>
      </c>
      <c r="Q1532" s="13" t="str">
        <f t="shared" si="119"/>
        <v>Afternoon</v>
      </c>
      <c r="R1532" t="str">
        <f>IFERROR(IF(H1532="conversion",VLOOKUP($A$2:$A$2367,Retargeting!$A$2:$B$1703,2,FALSE),""),"No")</f>
        <v/>
      </c>
      <c r="S1532" t="str">
        <f>IFERROR(IF(H1532="conversion",VLOOKUP($A$2:$A$2367,Prospecting!$A$2:$B$427,2,FALSE),""),"No")</f>
        <v/>
      </c>
    </row>
    <row r="1533" spans="1:19" x14ac:dyDescent="0.2">
      <c r="A1533">
        <v>139</v>
      </c>
      <c r="B1533" s="1">
        <v>43467.682638888888</v>
      </c>
      <c r="C1533" s="7">
        <f t="shared" si="115"/>
        <v>4</v>
      </c>
      <c r="D1533" s="1" t="str">
        <f>VLOOKUP($C$2:$C$2367,Weekday!$A$1:$B$8,2,FALSE)</f>
        <v>Wednesday</v>
      </c>
      <c r="E1533" t="s">
        <v>351</v>
      </c>
      <c r="F1533" t="s">
        <v>346</v>
      </c>
      <c r="G1533" t="s">
        <v>8</v>
      </c>
      <c r="H1533" t="s">
        <v>9</v>
      </c>
      <c r="I1533" t="s">
        <v>30</v>
      </c>
      <c r="J1533" t="s">
        <v>11</v>
      </c>
      <c r="K1533" t="s">
        <v>17</v>
      </c>
      <c r="L1533" t="s">
        <v>40</v>
      </c>
      <c r="M1533" s="13">
        <f>VLOOKUP($L$2:$L$2367,Agenumeric!$A$1:$B$6,2,FALSE)</f>
        <v>65</v>
      </c>
      <c r="N1533" s="13" t="str">
        <f t="shared" si="116"/>
        <v>yes</v>
      </c>
      <c r="O1533" s="13" t="str">
        <f t="shared" si="117"/>
        <v>Weekday</v>
      </c>
      <c r="P1533" s="13">
        <f t="shared" si="118"/>
        <v>16</v>
      </c>
      <c r="Q1533" s="13" t="str">
        <f t="shared" si="119"/>
        <v>Afternoon</v>
      </c>
      <c r="R1533" t="str">
        <f>IFERROR(IF(H1533="conversion",VLOOKUP($A$2:$A$2367,Retargeting!$A$2:$B$1703,2,FALSE),""),"No")</f>
        <v/>
      </c>
      <c r="S1533" t="str">
        <f>IFERROR(IF(H1533="conversion",VLOOKUP($A$2:$A$2367,Prospecting!$A$2:$B$427,2,FALSE),""),"No")</f>
        <v/>
      </c>
    </row>
    <row r="1534" spans="1:19" x14ac:dyDescent="0.2">
      <c r="A1534">
        <v>139</v>
      </c>
      <c r="B1534" s="1">
        <v>43467.506249999999</v>
      </c>
      <c r="C1534" s="7">
        <f t="shared" si="115"/>
        <v>4</v>
      </c>
      <c r="D1534" s="1" t="str">
        <f>VLOOKUP($C$2:$C$2367,Weekday!$A$1:$B$8,2,FALSE)</f>
        <v>Wednesday</v>
      </c>
      <c r="E1534" t="s">
        <v>351</v>
      </c>
      <c r="F1534" t="s">
        <v>346</v>
      </c>
      <c r="G1534" t="s">
        <v>8</v>
      </c>
      <c r="H1534" t="s">
        <v>9</v>
      </c>
      <c r="I1534" t="s">
        <v>30</v>
      </c>
      <c r="J1534" t="s">
        <v>11</v>
      </c>
      <c r="K1534" t="s">
        <v>17</v>
      </c>
      <c r="L1534" t="s">
        <v>40</v>
      </c>
      <c r="M1534" s="13">
        <f>VLOOKUP($L$2:$L$2367,Agenumeric!$A$1:$B$6,2,FALSE)</f>
        <v>65</v>
      </c>
      <c r="N1534" s="13" t="str">
        <f t="shared" si="116"/>
        <v>yes</v>
      </c>
      <c r="O1534" s="13" t="str">
        <f t="shared" si="117"/>
        <v>Weekday</v>
      </c>
      <c r="P1534" s="13">
        <f t="shared" si="118"/>
        <v>12</v>
      </c>
      <c r="Q1534" s="13" t="str">
        <f t="shared" si="119"/>
        <v>Afternoon</v>
      </c>
      <c r="R1534" t="str">
        <f>IFERROR(IF(H1534="conversion",VLOOKUP($A$2:$A$2367,Retargeting!$A$2:$B$1703,2,FALSE),""),"No")</f>
        <v/>
      </c>
      <c r="S1534" t="str">
        <f>IFERROR(IF(H1534="conversion",VLOOKUP($A$2:$A$2367,Prospecting!$A$2:$B$427,2,FALSE),""),"No")</f>
        <v/>
      </c>
    </row>
    <row r="1535" spans="1:19" x14ac:dyDescent="0.2">
      <c r="A1535">
        <v>139</v>
      </c>
      <c r="B1535" s="1">
        <v>43467.479166666664</v>
      </c>
      <c r="C1535" s="7">
        <f t="shared" si="115"/>
        <v>4</v>
      </c>
      <c r="D1535" s="1" t="str">
        <f>VLOOKUP($C$2:$C$2367,Weekday!$A$1:$B$8,2,FALSE)</f>
        <v>Wednesday</v>
      </c>
      <c r="E1535" t="s">
        <v>351</v>
      </c>
      <c r="F1535" t="s">
        <v>346</v>
      </c>
      <c r="G1535" t="s">
        <v>8</v>
      </c>
      <c r="H1535" t="s">
        <v>9</v>
      </c>
      <c r="I1535" t="s">
        <v>30</v>
      </c>
      <c r="J1535" t="s">
        <v>11</v>
      </c>
      <c r="K1535" t="s">
        <v>17</v>
      </c>
      <c r="L1535" t="s">
        <v>40</v>
      </c>
      <c r="M1535" s="13">
        <f>VLOOKUP($L$2:$L$2367,Agenumeric!$A$1:$B$6,2,FALSE)</f>
        <v>65</v>
      </c>
      <c r="N1535" s="13" t="str">
        <f t="shared" si="116"/>
        <v>yes</v>
      </c>
      <c r="O1535" s="13" t="str">
        <f t="shared" si="117"/>
        <v>Weekday</v>
      </c>
      <c r="P1535" s="13">
        <f t="shared" si="118"/>
        <v>11</v>
      </c>
      <c r="Q1535" s="13" t="str">
        <f t="shared" si="119"/>
        <v>Morning</v>
      </c>
      <c r="R1535" t="str">
        <f>IFERROR(IF(H1535="conversion",VLOOKUP($A$2:$A$2367,Retargeting!$A$2:$B$1703,2,FALSE),""),"No")</f>
        <v/>
      </c>
      <c r="S1535" t="str">
        <f>IFERROR(IF(H1535="conversion",VLOOKUP($A$2:$A$2367,Prospecting!$A$2:$B$427,2,FALSE),""),"No")</f>
        <v/>
      </c>
    </row>
    <row r="1536" spans="1:19" x14ac:dyDescent="0.2">
      <c r="A1536">
        <v>139</v>
      </c>
      <c r="B1536" s="1">
        <v>43467.506249999999</v>
      </c>
      <c r="C1536" s="7">
        <f t="shared" si="115"/>
        <v>4</v>
      </c>
      <c r="D1536" s="1" t="str">
        <f>VLOOKUP($C$2:$C$2367,Weekday!$A$1:$B$8,2,FALSE)</f>
        <v>Wednesday</v>
      </c>
      <c r="E1536" t="s">
        <v>351</v>
      </c>
      <c r="F1536" t="s">
        <v>346</v>
      </c>
      <c r="G1536" t="s">
        <v>8</v>
      </c>
      <c r="H1536" t="s">
        <v>9</v>
      </c>
      <c r="I1536" t="s">
        <v>30</v>
      </c>
      <c r="J1536" t="s">
        <v>11</v>
      </c>
      <c r="K1536" t="s">
        <v>17</v>
      </c>
      <c r="L1536" t="s">
        <v>40</v>
      </c>
      <c r="M1536" s="13">
        <f>VLOOKUP($L$2:$L$2367,Agenumeric!$A$1:$B$6,2,FALSE)</f>
        <v>65</v>
      </c>
      <c r="N1536" s="13" t="str">
        <f t="shared" si="116"/>
        <v>yes</v>
      </c>
      <c r="O1536" s="13" t="str">
        <f t="shared" si="117"/>
        <v>Weekday</v>
      </c>
      <c r="P1536" s="13">
        <f t="shared" si="118"/>
        <v>12</v>
      </c>
      <c r="Q1536" s="13" t="str">
        <f t="shared" si="119"/>
        <v>Afternoon</v>
      </c>
      <c r="R1536" t="str">
        <f>IFERROR(IF(H1536="conversion",VLOOKUP($A$2:$A$2367,Retargeting!$A$2:$B$1703,2,FALSE),""),"No")</f>
        <v/>
      </c>
      <c r="S1536" t="str">
        <f>IFERROR(IF(H1536="conversion",VLOOKUP($A$2:$A$2367,Prospecting!$A$2:$B$427,2,FALSE),""),"No")</f>
        <v/>
      </c>
    </row>
    <row r="1537" spans="1:19" x14ac:dyDescent="0.2">
      <c r="A1537">
        <v>139</v>
      </c>
      <c r="B1537" s="1">
        <v>43472.686805555553</v>
      </c>
      <c r="C1537" s="7">
        <f t="shared" si="115"/>
        <v>2</v>
      </c>
      <c r="D1537" s="1" t="str">
        <f>VLOOKUP($C$2:$C$2367,Weekday!$A$1:$B$8,2,FALSE)</f>
        <v>Monday</v>
      </c>
      <c r="E1537" t="s">
        <v>351</v>
      </c>
      <c r="F1537" t="s">
        <v>346</v>
      </c>
      <c r="G1537" t="s">
        <v>8</v>
      </c>
      <c r="H1537" t="s">
        <v>9</v>
      </c>
      <c r="I1537" t="s">
        <v>30</v>
      </c>
      <c r="J1537" t="s">
        <v>11</v>
      </c>
      <c r="K1537" t="s">
        <v>17</v>
      </c>
      <c r="L1537" t="s">
        <v>40</v>
      </c>
      <c r="M1537" s="13">
        <f>VLOOKUP($L$2:$L$2367,Agenumeric!$A$1:$B$6,2,FALSE)</f>
        <v>65</v>
      </c>
      <c r="N1537" s="13" t="str">
        <f t="shared" si="116"/>
        <v>yes</v>
      </c>
      <c r="O1537" s="13" t="str">
        <f t="shared" si="117"/>
        <v>Weekday</v>
      </c>
      <c r="P1537" s="13">
        <f t="shared" si="118"/>
        <v>16</v>
      </c>
      <c r="Q1537" s="13" t="str">
        <f t="shared" si="119"/>
        <v>Afternoon</v>
      </c>
      <c r="R1537" t="str">
        <f>IFERROR(IF(H1537="conversion",VLOOKUP($A$2:$A$2367,Retargeting!$A$2:$B$1703,2,FALSE),""),"No")</f>
        <v/>
      </c>
      <c r="S1537" t="str">
        <f>IFERROR(IF(H1537="conversion",VLOOKUP($A$2:$A$2367,Prospecting!$A$2:$B$427,2,FALSE),""),"No")</f>
        <v/>
      </c>
    </row>
    <row r="1538" spans="1:19" x14ac:dyDescent="0.2">
      <c r="A1538">
        <v>139</v>
      </c>
      <c r="B1538" s="1">
        <v>43474.675000000003</v>
      </c>
      <c r="C1538" s="7">
        <f t="shared" si="115"/>
        <v>4</v>
      </c>
      <c r="D1538" s="1" t="str">
        <f>VLOOKUP($C$2:$C$2367,Weekday!$A$1:$B$8,2,FALSE)</f>
        <v>Wednesday</v>
      </c>
      <c r="E1538" t="s">
        <v>351</v>
      </c>
      <c r="F1538" t="s">
        <v>346</v>
      </c>
      <c r="G1538" t="s">
        <v>8</v>
      </c>
      <c r="H1538" t="s">
        <v>9</v>
      </c>
      <c r="I1538" t="s">
        <v>30</v>
      </c>
      <c r="J1538" t="s">
        <v>11</v>
      </c>
      <c r="K1538" t="s">
        <v>17</v>
      </c>
      <c r="L1538" t="s">
        <v>40</v>
      </c>
      <c r="M1538" s="13">
        <f>VLOOKUP($L$2:$L$2367,Agenumeric!$A$1:$B$6,2,FALSE)</f>
        <v>65</v>
      </c>
      <c r="N1538" s="13" t="str">
        <f t="shared" si="116"/>
        <v>yes</v>
      </c>
      <c r="O1538" s="13" t="str">
        <f t="shared" si="117"/>
        <v>Weekday</v>
      </c>
      <c r="P1538" s="13">
        <f t="shared" si="118"/>
        <v>16</v>
      </c>
      <c r="Q1538" s="13" t="str">
        <f t="shared" si="119"/>
        <v>Afternoon</v>
      </c>
      <c r="R1538" t="str">
        <f>IFERROR(IF(H1538="conversion",VLOOKUP($A$2:$A$2367,Retargeting!$A$2:$B$1703,2,FALSE),""),"No")</f>
        <v/>
      </c>
      <c r="S1538" t="str">
        <f>IFERROR(IF(H1538="conversion",VLOOKUP($A$2:$A$2367,Prospecting!$A$2:$B$427,2,FALSE),""),"No")</f>
        <v/>
      </c>
    </row>
    <row r="1539" spans="1:19" x14ac:dyDescent="0.2">
      <c r="A1539">
        <v>139</v>
      </c>
      <c r="B1539" s="1">
        <v>43475.739583333336</v>
      </c>
      <c r="C1539" s="7">
        <f t="shared" ref="C1539:C1602" si="120">WEEKDAY(B1539)</f>
        <v>5</v>
      </c>
      <c r="D1539" s="1" t="str">
        <f>VLOOKUP($C$2:$C$2367,Weekday!$A$1:$B$8,2,FALSE)</f>
        <v>Thursday</v>
      </c>
      <c r="E1539" t="s">
        <v>351</v>
      </c>
      <c r="F1539" t="s">
        <v>346</v>
      </c>
      <c r="G1539" t="s">
        <v>8</v>
      </c>
      <c r="H1539" t="s">
        <v>9</v>
      </c>
      <c r="I1539" t="s">
        <v>30</v>
      </c>
      <c r="J1539" t="s">
        <v>11</v>
      </c>
      <c r="K1539" t="s">
        <v>17</v>
      </c>
      <c r="L1539" t="s">
        <v>40</v>
      </c>
      <c r="M1539" s="13">
        <f>VLOOKUP($L$2:$L$2367,Agenumeric!$A$1:$B$6,2,FALSE)</f>
        <v>65</v>
      </c>
      <c r="N1539" s="13" t="str">
        <f t="shared" ref="N1539:N1602" si="121">IF(I1539="daft.ie","yes",0)</f>
        <v>yes</v>
      </c>
      <c r="O1539" s="13" t="str">
        <f t="shared" ref="O1539:O1602" si="122">IF(OR(D1539="Saturday",D1539="Sunday"),"Weekend","Weekday")</f>
        <v>Weekday</v>
      </c>
      <c r="P1539" s="13">
        <f t="shared" ref="P1539:P1602" si="123">HOUR(B1539)</f>
        <v>17</v>
      </c>
      <c r="Q1539" s="13" t="str">
        <f t="shared" ref="Q1539:Q1602" si="124">IF(AND(P1539&gt;=6,P1539&lt;=11),"Morning",IF(AND(P1539&gt;=12,P1539&lt;=16),"Afternoon","Evening"))</f>
        <v>Evening</v>
      </c>
      <c r="R1539" t="str">
        <f>IFERROR(IF(H1539="conversion",VLOOKUP($A$2:$A$2367,Retargeting!$A$2:$B$1703,2,FALSE),""),"No")</f>
        <v/>
      </c>
      <c r="S1539" t="str">
        <f>IFERROR(IF(H1539="conversion",VLOOKUP($A$2:$A$2367,Prospecting!$A$2:$B$427,2,FALSE),""),"No")</f>
        <v/>
      </c>
    </row>
    <row r="1540" spans="1:19" x14ac:dyDescent="0.2">
      <c r="A1540">
        <v>139</v>
      </c>
      <c r="B1540" s="1">
        <v>43467.479861111111</v>
      </c>
      <c r="C1540" s="7">
        <f t="shared" si="120"/>
        <v>4</v>
      </c>
      <c r="D1540" s="1" t="str">
        <f>VLOOKUP($C$2:$C$2367,Weekday!$A$1:$B$8,2,FALSE)</f>
        <v>Wednesday</v>
      </c>
      <c r="E1540" t="s">
        <v>351</v>
      </c>
      <c r="F1540" t="s">
        <v>346</v>
      </c>
      <c r="G1540" t="s">
        <v>8</v>
      </c>
      <c r="H1540" t="s">
        <v>9</v>
      </c>
      <c r="I1540" t="s">
        <v>30</v>
      </c>
      <c r="J1540" t="s">
        <v>11</v>
      </c>
      <c r="K1540" t="s">
        <v>17</v>
      </c>
      <c r="L1540" t="s">
        <v>40</v>
      </c>
      <c r="M1540" s="13">
        <f>VLOOKUP($L$2:$L$2367,Agenumeric!$A$1:$B$6,2,FALSE)</f>
        <v>65</v>
      </c>
      <c r="N1540" s="13" t="str">
        <f t="shared" si="121"/>
        <v>yes</v>
      </c>
      <c r="O1540" s="13" t="str">
        <f t="shared" si="122"/>
        <v>Weekday</v>
      </c>
      <c r="P1540" s="13">
        <f t="shared" si="123"/>
        <v>11</v>
      </c>
      <c r="Q1540" s="13" t="str">
        <f t="shared" si="124"/>
        <v>Morning</v>
      </c>
      <c r="R1540" t="str">
        <f>IFERROR(IF(H1540="conversion",VLOOKUP($A$2:$A$2367,Retargeting!$A$2:$B$1703,2,FALSE),""),"No")</f>
        <v/>
      </c>
      <c r="S1540" t="str">
        <f>IFERROR(IF(H1540="conversion",VLOOKUP($A$2:$A$2367,Prospecting!$A$2:$B$427,2,FALSE),""),"No")</f>
        <v/>
      </c>
    </row>
    <row r="1541" spans="1:19" x14ac:dyDescent="0.2">
      <c r="A1541">
        <v>139</v>
      </c>
      <c r="B1541" s="1">
        <v>43476.402083333334</v>
      </c>
      <c r="C1541" s="7">
        <f t="shared" si="120"/>
        <v>6</v>
      </c>
      <c r="D1541" s="1" t="str">
        <f>VLOOKUP($C$2:$C$2367,Weekday!$A$1:$B$8,2,FALSE)</f>
        <v>Friday</v>
      </c>
      <c r="E1541" t="s">
        <v>351</v>
      </c>
      <c r="F1541" t="s">
        <v>346</v>
      </c>
      <c r="G1541" t="s">
        <v>8</v>
      </c>
      <c r="H1541" t="s">
        <v>9</v>
      </c>
      <c r="I1541" t="s">
        <v>30</v>
      </c>
      <c r="J1541" t="s">
        <v>11</v>
      </c>
      <c r="K1541" t="s">
        <v>17</v>
      </c>
      <c r="L1541" t="s">
        <v>40</v>
      </c>
      <c r="M1541" s="13">
        <f>VLOOKUP($L$2:$L$2367,Agenumeric!$A$1:$B$6,2,FALSE)</f>
        <v>65</v>
      </c>
      <c r="N1541" s="13" t="str">
        <f t="shared" si="121"/>
        <v>yes</v>
      </c>
      <c r="O1541" s="13" t="str">
        <f t="shared" si="122"/>
        <v>Weekday</v>
      </c>
      <c r="P1541" s="13">
        <f t="shared" si="123"/>
        <v>9</v>
      </c>
      <c r="Q1541" s="13" t="str">
        <f t="shared" si="124"/>
        <v>Morning</v>
      </c>
      <c r="R1541" t="str">
        <f>IFERROR(IF(H1541="conversion",VLOOKUP($A$2:$A$2367,Retargeting!$A$2:$B$1703,2,FALSE),""),"No")</f>
        <v/>
      </c>
      <c r="S1541" t="str">
        <f>IFERROR(IF(H1541="conversion",VLOOKUP($A$2:$A$2367,Prospecting!$A$2:$B$427,2,FALSE),""),"No")</f>
        <v/>
      </c>
    </row>
    <row r="1542" spans="1:19" x14ac:dyDescent="0.2">
      <c r="A1542">
        <v>139</v>
      </c>
      <c r="B1542" s="1">
        <v>43476.45</v>
      </c>
      <c r="C1542" s="7">
        <f t="shared" si="120"/>
        <v>6</v>
      </c>
      <c r="D1542" s="1" t="str">
        <f>VLOOKUP($C$2:$C$2367,Weekday!$A$1:$B$8,2,FALSE)</f>
        <v>Friday</v>
      </c>
      <c r="E1542" t="s">
        <v>351</v>
      </c>
      <c r="F1542" t="s">
        <v>346</v>
      </c>
      <c r="G1542" t="s">
        <v>8</v>
      </c>
      <c r="H1542" t="s">
        <v>9</v>
      </c>
      <c r="I1542" t="s">
        <v>30</v>
      </c>
      <c r="J1542" t="s">
        <v>11</v>
      </c>
      <c r="K1542" t="s">
        <v>17</v>
      </c>
      <c r="L1542" t="s">
        <v>40</v>
      </c>
      <c r="M1542" s="13">
        <f>VLOOKUP($L$2:$L$2367,Agenumeric!$A$1:$B$6,2,FALSE)</f>
        <v>65</v>
      </c>
      <c r="N1542" s="13" t="str">
        <f t="shared" si="121"/>
        <v>yes</v>
      </c>
      <c r="O1542" s="13" t="str">
        <f t="shared" si="122"/>
        <v>Weekday</v>
      </c>
      <c r="P1542" s="13">
        <f t="shared" si="123"/>
        <v>10</v>
      </c>
      <c r="Q1542" s="13" t="str">
        <f t="shared" si="124"/>
        <v>Morning</v>
      </c>
      <c r="R1542" t="str">
        <f>IFERROR(IF(H1542="conversion",VLOOKUP($A$2:$A$2367,Retargeting!$A$2:$B$1703,2,FALSE),""),"No")</f>
        <v/>
      </c>
      <c r="S1542" t="str">
        <f>IFERROR(IF(H1542="conversion",VLOOKUP($A$2:$A$2367,Prospecting!$A$2:$B$427,2,FALSE),""),"No")</f>
        <v/>
      </c>
    </row>
    <row r="1543" spans="1:19" x14ac:dyDescent="0.2">
      <c r="A1543">
        <v>139</v>
      </c>
      <c r="B1543" s="1">
        <v>43476.476388888892</v>
      </c>
      <c r="C1543" s="7">
        <f t="shared" si="120"/>
        <v>6</v>
      </c>
      <c r="D1543" s="1" t="str">
        <f>VLOOKUP($C$2:$C$2367,Weekday!$A$1:$B$8,2,FALSE)</f>
        <v>Friday</v>
      </c>
      <c r="E1543" t="s">
        <v>351</v>
      </c>
      <c r="F1543" t="s">
        <v>346</v>
      </c>
      <c r="G1543" t="s">
        <v>8</v>
      </c>
      <c r="H1543" t="s">
        <v>9</v>
      </c>
      <c r="I1543" t="s">
        <v>30</v>
      </c>
      <c r="J1543" t="s">
        <v>11</v>
      </c>
      <c r="K1543" t="s">
        <v>17</v>
      </c>
      <c r="L1543" t="s">
        <v>40</v>
      </c>
      <c r="M1543" s="13">
        <f>VLOOKUP($L$2:$L$2367,Agenumeric!$A$1:$B$6,2,FALSE)</f>
        <v>65</v>
      </c>
      <c r="N1543" s="13" t="str">
        <f t="shared" si="121"/>
        <v>yes</v>
      </c>
      <c r="O1543" s="13" t="str">
        <f t="shared" si="122"/>
        <v>Weekday</v>
      </c>
      <c r="P1543" s="13">
        <f t="shared" si="123"/>
        <v>11</v>
      </c>
      <c r="Q1543" s="13" t="str">
        <f t="shared" si="124"/>
        <v>Morning</v>
      </c>
      <c r="R1543" t="str">
        <f>IFERROR(IF(H1543="conversion",VLOOKUP($A$2:$A$2367,Retargeting!$A$2:$B$1703,2,FALSE),""),"No")</f>
        <v/>
      </c>
      <c r="S1543" t="str">
        <f>IFERROR(IF(H1543="conversion",VLOOKUP($A$2:$A$2367,Prospecting!$A$2:$B$427,2,FALSE),""),"No")</f>
        <v/>
      </c>
    </row>
    <row r="1544" spans="1:19" x14ac:dyDescent="0.2">
      <c r="A1544">
        <v>139</v>
      </c>
      <c r="B1544" s="1">
        <v>43467.479861111111</v>
      </c>
      <c r="C1544" s="7">
        <f t="shared" si="120"/>
        <v>4</v>
      </c>
      <c r="D1544" s="1" t="str">
        <f>VLOOKUP($C$2:$C$2367,Weekday!$A$1:$B$8,2,FALSE)</f>
        <v>Wednesday</v>
      </c>
      <c r="E1544" t="s">
        <v>351</v>
      </c>
      <c r="F1544" t="s">
        <v>346</v>
      </c>
      <c r="G1544" t="s">
        <v>8</v>
      </c>
      <c r="H1544" t="s">
        <v>9</v>
      </c>
      <c r="I1544" t="s">
        <v>30</v>
      </c>
      <c r="J1544" t="s">
        <v>11</v>
      </c>
      <c r="K1544" t="s">
        <v>17</v>
      </c>
      <c r="L1544" t="s">
        <v>40</v>
      </c>
      <c r="M1544" s="13">
        <f>VLOOKUP($L$2:$L$2367,Agenumeric!$A$1:$B$6,2,FALSE)</f>
        <v>65</v>
      </c>
      <c r="N1544" s="13" t="str">
        <f t="shared" si="121"/>
        <v>yes</v>
      </c>
      <c r="O1544" s="13" t="str">
        <f t="shared" si="122"/>
        <v>Weekday</v>
      </c>
      <c r="P1544" s="13">
        <f t="shared" si="123"/>
        <v>11</v>
      </c>
      <c r="Q1544" s="13" t="str">
        <f t="shared" si="124"/>
        <v>Morning</v>
      </c>
      <c r="R1544" t="str">
        <f>IFERROR(IF(H1544="conversion",VLOOKUP($A$2:$A$2367,Retargeting!$A$2:$B$1703,2,FALSE),""),"No")</f>
        <v/>
      </c>
      <c r="S1544" t="str">
        <f>IFERROR(IF(H1544="conversion",VLOOKUP($A$2:$A$2367,Prospecting!$A$2:$B$427,2,FALSE),""),"No")</f>
        <v/>
      </c>
    </row>
    <row r="1545" spans="1:19" x14ac:dyDescent="0.2">
      <c r="A1545">
        <v>139</v>
      </c>
      <c r="B1545" s="1">
        <v>43467.682638888888</v>
      </c>
      <c r="C1545" s="7">
        <f t="shared" si="120"/>
        <v>4</v>
      </c>
      <c r="D1545" s="1" t="str">
        <f>VLOOKUP($C$2:$C$2367,Weekday!$A$1:$B$8,2,FALSE)</f>
        <v>Wednesday</v>
      </c>
      <c r="E1545" t="s">
        <v>351</v>
      </c>
      <c r="F1545" t="s">
        <v>346</v>
      </c>
      <c r="G1545" t="s">
        <v>8</v>
      </c>
      <c r="H1545" t="s">
        <v>9</v>
      </c>
      <c r="I1545" t="s">
        <v>30</v>
      </c>
      <c r="J1545" t="s">
        <v>11</v>
      </c>
      <c r="K1545" t="s">
        <v>17</v>
      </c>
      <c r="L1545" t="s">
        <v>40</v>
      </c>
      <c r="M1545" s="13">
        <f>VLOOKUP($L$2:$L$2367,Agenumeric!$A$1:$B$6,2,FALSE)</f>
        <v>65</v>
      </c>
      <c r="N1545" s="13" t="str">
        <f t="shared" si="121"/>
        <v>yes</v>
      </c>
      <c r="O1545" s="13" t="str">
        <f t="shared" si="122"/>
        <v>Weekday</v>
      </c>
      <c r="P1545" s="13">
        <f t="shared" si="123"/>
        <v>16</v>
      </c>
      <c r="Q1545" s="13" t="str">
        <f t="shared" si="124"/>
        <v>Afternoon</v>
      </c>
      <c r="R1545" t="str">
        <f>IFERROR(IF(H1545="conversion",VLOOKUP($A$2:$A$2367,Retargeting!$A$2:$B$1703,2,FALSE),""),"No")</f>
        <v/>
      </c>
      <c r="S1545" t="str">
        <f>IFERROR(IF(H1545="conversion",VLOOKUP($A$2:$A$2367,Prospecting!$A$2:$B$427,2,FALSE),""),"No")</f>
        <v/>
      </c>
    </row>
    <row r="1546" spans="1:19" x14ac:dyDescent="0.2">
      <c r="A1546">
        <v>139</v>
      </c>
      <c r="B1546" s="1">
        <v>43475.921527777777</v>
      </c>
      <c r="C1546" s="7">
        <f t="shared" si="120"/>
        <v>5</v>
      </c>
      <c r="D1546" s="1" t="str">
        <f>VLOOKUP($C$2:$C$2367,Weekday!$A$1:$B$8,2,FALSE)</f>
        <v>Thursday</v>
      </c>
      <c r="E1546" t="s">
        <v>351</v>
      </c>
      <c r="F1546" t="s">
        <v>346</v>
      </c>
      <c r="G1546" t="s">
        <v>8</v>
      </c>
      <c r="H1546" t="s">
        <v>9</v>
      </c>
      <c r="I1546" t="s">
        <v>30</v>
      </c>
      <c r="J1546" t="s">
        <v>11</v>
      </c>
      <c r="K1546" t="s">
        <v>17</v>
      </c>
      <c r="L1546" t="s">
        <v>40</v>
      </c>
      <c r="M1546" s="13">
        <f>VLOOKUP($L$2:$L$2367,Agenumeric!$A$1:$B$6,2,FALSE)</f>
        <v>65</v>
      </c>
      <c r="N1546" s="13" t="str">
        <f t="shared" si="121"/>
        <v>yes</v>
      </c>
      <c r="O1546" s="13" t="str">
        <f t="shared" si="122"/>
        <v>Weekday</v>
      </c>
      <c r="P1546" s="13">
        <f t="shared" si="123"/>
        <v>22</v>
      </c>
      <c r="Q1546" s="13" t="str">
        <f t="shared" si="124"/>
        <v>Evening</v>
      </c>
      <c r="R1546" t="str">
        <f>IFERROR(IF(H1546="conversion",VLOOKUP($A$2:$A$2367,Retargeting!$A$2:$B$1703,2,FALSE),""),"No")</f>
        <v/>
      </c>
      <c r="S1546" t="str">
        <f>IFERROR(IF(H1546="conversion",VLOOKUP($A$2:$A$2367,Prospecting!$A$2:$B$427,2,FALSE),""),"No")</f>
        <v/>
      </c>
    </row>
    <row r="1547" spans="1:19" x14ac:dyDescent="0.2">
      <c r="A1547">
        <v>139</v>
      </c>
      <c r="B1547" s="1">
        <v>43474.681944444441</v>
      </c>
      <c r="C1547" s="7">
        <f t="shared" si="120"/>
        <v>4</v>
      </c>
      <c r="D1547" s="1" t="str">
        <f>VLOOKUP($C$2:$C$2367,Weekday!$A$1:$B$8,2,FALSE)</f>
        <v>Wednesday</v>
      </c>
      <c r="E1547" t="s">
        <v>351</v>
      </c>
      <c r="F1547" t="s">
        <v>346</v>
      </c>
      <c r="G1547" t="s">
        <v>8</v>
      </c>
      <c r="H1547" t="s">
        <v>9</v>
      </c>
      <c r="I1547" t="s">
        <v>30</v>
      </c>
      <c r="J1547" t="s">
        <v>11</v>
      </c>
      <c r="K1547" t="s">
        <v>17</v>
      </c>
      <c r="L1547" t="s">
        <v>40</v>
      </c>
      <c r="M1547" s="13">
        <f>VLOOKUP($L$2:$L$2367,Agenumeric!$A$1:$B$6,2,FALSE)</f>
        <v>65</v>
      </c>
      <c r="N1547" s="13" t="str">
        <f t="shared" si="121"/>
        <v>yes</v>
      </c>
      <c r="O1547" s="13" t="str">
        <f t="shared" si="122"/>
        <v>Weekday</v>
      </c>
      <c r="P1547" s="13">
        <f t="shared" si="123"/>
        <v>16</v>
      </c>
      <c r="Q1547" s="13" t="str">
        <f t="shared" si="124"/>
        <v>Afternoon</v>
      </c>
      <c r="R1547" t="str">
        <f>IFERROR(IF(H1547="conversion",VLOOKUP($A$2:$A$2367,Retargeting!$A$2:$B$1703,2,FALSE),""),"No")</f>
        <v/>
      </c>
      <c r="S1547" t="str">
        <f>IFERROR(IF(H1547="conversion",VLOOKUP($A$2:$A$2367,Prospecting!$A$2:$B$427,2,FALSE),""),"No")</f>
        <v/>
      </c>
    </row>
    <row r="1548" spans="1:19" x14ac:dyDescent="0.2">
      <c r="A1548">
        <v>139</v>
      </c>
      <c r="B1548" s="1">
        <v>43480.931944444441</v>
      </c>
      <c r="C1548" s="7">
        <f t="shared" si="120"/>
        <v>3</v>
      </c>
      <c r="D1548" s="1" t="str">
        <f>VLOOKUP($C$2:$C$2367,Weekday!$A$1:$B$8,2,FALSE)</f>
        <v>Tuesday</v>
      </c>
      <c r="E1548" t="s">
        <v>351</v>
      </c>
      <c r="F1548" t="s">
        <v>346</v>
      </c>
      <c r="G1548" t="s">
        <v>8</v>
      </c>
      <c r="H1548" t="s">
        <v>9</v>
      </c>
      <c r="I1548" t="s">
        <v>30</v>
      </c>
      <c r="J1548" t="s">
        <v>11</v>
      </c>
      <c r="K1548" t="s">
        <v>17</v>
      </c>
      <c r="L1548" t="s">
        <v>40</v>
      </c>
      <c r="M1548" s="13">
        <f>VLOOKUP($L$2:$L$2367,Agenumeric!$A$1:$B$6,2,FALSE)</f>
        <v>65</v>
      </c>
      <c r="N1548" s="13" t="str">
        <f t="shared" si="121"/>
        <v>yes</v>
      </c>
      <c r="O1548" s="13" t="str">
        <f t="shared" si="122"/>
        <v>Weekday</v>
      </c>
      <c r="P1548" s="13">
        <f t="shared" si="123"/>
        <v>22</v>
      </c>
      <c r="Q1548" s="13" t="str">
        <f t="shared" si="124"/>
        <v>Evening</v>
      </c>
      <c r="R1548" t="str">
        <f>IFERROR(IF(H1548="conversion",VLOOKUP($A$2:$A$2367,Retargeting!$A$2:$B$1703,2,FALSE),""),"No")</f>
        <v/>
      </c>
      <c r="S1548" t="str">
        <f>IFERROR(IF(H1548="conversion",VLOOKUP($A$2:$A$2367,Prospecting!$A$2:$B$427,2,FALSE),""),"No")</f>
        <v/>
      </c>
    </row>
    <row r="1549" spans="1:19" x14ac:dyDescent="0.2">
      <c r="A1549">
        <v>139</v>
      </c>
      <c r="B1549" s="1">
        <v>43476.436805555553</v>
      </c>
      <c r="C1549" s="7">
        <f t="shared" si="120"/>
        <v>6</v>
      </c>
      <c r="D1549" s="1" t="str">
        <f>VLOOKUP($C$2:$C$2367,Weekday!$A$1:$B$8,2,FALSE)</f>
        <v>Friday</v>
      </c>
      <c r="E1549" t="s">
        <v>351</v>
      </c>
      <c r="F1549" t="s">
        <v>346</v>
      </c>
      <c r="G1549" t="s">
        <v>8</v>
      </c>
      <c r="H1549" t="s">
        <v>9</v>
      </c>
      <c r="I1549" t="s">
        <v>30</v>
      </c>
      <c r="J1549" t="s">
        <v>11</v>
      </c>
      <c r="K1549" t="s">
        <v>17</v>
      </c>
      <c r="L1549" t="s">
        <v>40</v>
      </c>
      <c r="M1549" s="13">
        <f>VLOOKUP($L$2:$L$2367,Agenumeric!$A$1:$B$6,2,FALSE)</f>
        <v>65</v>
      </c>
      <c r="N1549" s="13" t="str">
        <f t="shared" si="121"/>
        <v>yes</v>
      </c>
      <c r="O1549" s="13" t="str">
        <f t="shared" si="122"/>
        <v>Weekday</v>
      </c>
      <c r="P1549" s="13">
        <f t="shared" si="123"/>
        <v>10</v>
      </c>
      <c r="Q1549" s="13" t="str">
        <f t="shared" si="124"/>
        <v>Morning</v>
      </c>
      <c r="R1549" t="str">
        <f>IFERROR(IF(H1549="conversion",VLOOKUP($A$2:$A$2367,Retargeting!$A$2:$B$1703,2,FALSE),""),"No")</f>
        <v/>
      </c>
      <c r="S1549" t="str">
        <f>IFERROR(IF(H1549="conversion",VLOOKUP($A$2:$A$2367,Prospecting!$A$2:$B$427,2,FALSE),""),"No")</f>
        <v/>
      </c>
    </row>
    <row r="1550" spans="1:19" x14ac:dyDescent="0.2">
      <c r="A1550">
        <v>139</v>
      </c>
      <c r="B1550" s="1">
        <v>43483.698611111111</v>
      </c>
      <c r="C1550" s="7">
        <f t="shared" si="120"/>
        <v>6</v>
      </c>
      <c r="D1550" s="1" t="str">
        <f>VLOOKUP($C$2:$C$2367,Weekday!$A$1:$B$8,2,FALSE)</f>
        <v>Friday</v>
      </c>
      <c r="E1550" t="s">
        <v>351</v>
      </c>
      <c r="F1550" t="s">
        <v>346</v>
      </c>
      <c r="G1550" t="s">
        <v>8</v>
      </c>
      <c r="H1550" t="s">
        <v>20</v>
      </c>
      <c r="I1550" t="s">
        <v>84</v>
      </c>
      <c r="J1550" t="s">
        <v>22</v>
      </c>
      <c r="K1550" t="s">
        <v>17</v>
      </c>
      <c r="L1550" t="s">
        <v>40</v>
      </c>
      <c r="M1550" s="13">
        <f>VLOOKUP($L$2:$L$2367,Agenumeric!$A$1:$B$6,2,FALSE)</f>
        <v>65</v>
      </c>
      <c r="N1550" s="13">
        <f t="shared" si="121"/>
        <v>0</v>
      </c>
      <c r="O1550" s="13" t="str">
        <f t="shared" si="122"/>
        <v>Weekday</v>
      </c>
      <c r="P1550" s="13">
        <f t="shared" si="123"/>
        <v>16</v>
      </c>
      <c r="Q1550" s="13" t="str">
        <f t="shared" si="124"/>
        <v>Afternoon</v>
      </c>
      <c r="R1550" t="str">
        <f>IFERROR(IF(H1550="conversion",VLOOKUP($A$2:$A$2367,Retargeting!$A$2:$B$1703,2,FALSE),""),"No")</f>
        <v/>
      </c>
      <c r="S1550" t="str">
        <f>IFERROR(IF(H1550="conversion",VLOOKUP($A$2:$A$2367,Prospecting!$A$2:$B$427,2,FALSE),""),"No")</f>
        <v/>
      </c>
    </row>
    <row r="1551" spans="1:19" x14ac:dyDescent="0.2">
      <c r="A1551">
        <v>139</v>
      </c>
      <c r="B1551" s="1">
        <v>43480.680555555555</v>
      </c>
      <c r="C1551" s="7">
        <f t="shared" si="120"/>
        <v>3</v>
      </c>
      <c r="D1551" s="1" t="str">
        <f>VLOOKUP($C$2:$C$2367,Weekday!$A$1:$B$8,2,FALSE)</f>
        <v>Tuesday</v>
      </c>
      <c r="E1551" t="s">
        <v>351</v>
      </c>
      <c r="F1551" t="s">
        <v>346</v>
      </c>
      <c r="G1551" t="s">
        <v>8</v>
      </c>
      <c r="H1551" t="s">
        <v>9</v>
      </c>
      <c r="I1551" t="s">
        <v>37</v>
      </c>
      <c r="J1551" t="s">
        <v>22</v>
      </c>
      <c r="K1551" t="s">
        <v>17</v>
      </c>
      <c r="L1551" t="s">
        <v>40</v>
      </c>
      <c r="M1551" s="13">
        <f>VLOOKUP($L$2:$L$2367,Agenumeric!$A$1:$B$6,2,FALSE)</f>
        <v>65</v>
      </c>
      <c r="N1551" s="13">
        <f t="shared" si="121"/>
        <v>0</v>
      </c>
      <c r="O1551" s="13" t="str">
        <f t="shared" si="122"/>
        <v>Weekday</v>
      </c>
      <c r="P1551" s="13">
        <f t="shared" si="123"/>
        <v>16</v>
      </c>
      <c r="Q1551" s="13" t="str">
        <f t="shared" si="124"/>
        <v>Afternoon</v>
      </c>
      <c r="R1551" t="str">
        <f>IFERROR(IF(H1551="conversion",VLOOKUP($A$2:$A$2367,Retargeting!$A$2:$B$1703,2,FALSE),""),"No")</f>
        <v/>
      </c>
      <c r="S1551" t="str">
        <f>IFERROR(IF(H1551="conversion",VLOOKUP($A$2:$A$2367,Prospecting!$A$2:$B$427,2,FALSE),""),"No")</f>
        <v/>
      </c>
    </row>
    <row r="1552" spans="1:19" x14ac:dyDescent="0.2">
      <c r="A1552">
        <v>139</v>
      </c>
      <c r="B1552" s="1">
        <v>43473.611805555556</v>
      </c>
      <c r="C1552" s="7">
        <f t="shared" si="120"/>
        <v>3</v>
      </c>
      <c r="D1552" s="1" t="str">
        <f>VLOOKUP($C$2:$C$2367,Weekday!$A$1:$B$8,2,FALSE)</f>
        <v>Tuesday</v>
      </c>
      <c r="E1552" t="s">
        <v>351</v>
      </c>
      <c r="F1552" t="s">
        <v>346</v>
      </c>
      <c r="G1552" t="s">
        <v>8</v>
      </c>
      <c r="H1552" t="s">
        <v>9</v>
      </c>
      <c r="I1552" t="s">
        <v>163</v>
      </c>
      <c r="J1552" t="s">
        <v>22</v>
      </c>
      <c r="K1552" t="s">
        <v>17</v>
      </c>
      <c r="L1552" t="s">
        <v>40</v>
      </c>
      <c r="M1552" s="13">
        <f>VLOOKUP($L$2:$L$2367,Agenumeric!$A$1:$B$6,2,FALSE)</f>
        <v>65</v>
      </c>
      <c r="N1552" s="13">
        <f t="shared" si="121"/>
        <v>0</v>
      </c>
      <c r="O1552" s="13" t="str">
        <f t="shared" si="122"/>
        <v>Weekday</v>
      </c>
      <c r="P1552" s="13">
        <f t="shared" si="123"/>
        <v>14</v>
      </c>
      <c r="Q1552" s="13" t="str">
        <f t="shared" si="124"/>
        <v>Afternoon</v>
      </c>
      <c r="R1552" t="str">
        <f>IFERROR(IF(H1552="conversion",VLOOKUP($A$2:$A$2367,Retargeting!$A$2:$B$1703,2,FALSE),""),"No")</f>
        <v/>
      </c>
      <c r="S1552" t="str">
        <f>IFERROR(IF(H1552="conversion",VLOOKUP($A$2:$A$2367,Prospecting!$A$2:$B$427,2,FALSE),""),"No")</f>
        <v/>
      </c>
    </row>
    <row r="1553" spans="1:19" x14ac:dyDescent="0.2">
      <c r="A1553">
        <v>139</v>
      </c>
      <c r="B1553" s="1">
        <v>43481.612500000003</v>
      </c>
      <c r="C1553" s="7">
        <f t="shared" si="120"/>
        <v>4</v>
      </c>
      <c r="D1553" s="1" t="str">
        <f>VLOOKUP($C$2:$C$2367,Weekday!$A$1:$B$8,2,FALSE)</f>
        <v>Wednesday</v>
      </c>
      <c r="E1553" t="s">
        <v>351</v>
      </c>
      <c r="F1553" t="s">
        <v>346</v>
      </c>
      <c r="G1553" t="s">
        <v>8</v>
      </c>
      <c r="H1553" t="s">
        <v>9</v>
      </c>
      <c r="I1553" t="s">
        <v>30</v>
      </c>
      <c r="J1553" t="s">
        <v>22</v>
      </c>
      <c r="K1553" t="s">
        <v>17</v>
      </c>
      <c r="L1553" t="s">
        <v>40</v>
      </c>
      <c r="M1553" s="13">
        <f>VLOOKUP($L$2:$L$2367,Agenumeric!$A$1:$B$6,2,FALSE)</f>
        <v>65</v>
      </c>
      <c r="N1553" s="13" t="str">
        <f t="shared" si="121"/>
        <v>yes</v>
      </c>
      <c r="O1553" s="13" t="str">
        <f t="shared" si="122"/>
        <v>Weekday</v>
      </c>
      <c r="P1553" s="13">
        <f t="shared" si="123"/>
        <v>14</v>
      </c>
      <c r="Q1553" s="13" t="str">
        <f t="shared" si="124"/>
        <v>Afternoon</v>
      </c>
      <c r="R1553" t="str">
        <f>IFERROR(IF(H1553="conversion",VLOOKUP($A$2:$A$2367,Retargeting!$A$2:$B$1703,2,FALSE),""),"No")</f>
        <v/>
      </c>
      <c r="S1553" t="str">
        <f>IFERROR(IF(H1553="conversion",VLOOKUP($A$2:$A$2367,Prospecting!$A$2:$B$427,2,FALSE),""),"No")</f>
        <v/>
      </c>
    </row>
    <row r="1554" spans="1:19" x14ac:dyDescent="0.2">
      <c r="A1554">
        <v>139</v>
      </c>
      <c r="B1554" s="1">
        <v>43467.723611111112</v>
      </c>
      <c r="C1554" s="7">
        <f t="shared" si="120"/>
        <v>4</v>
      </c>
      <c r="D1554" s="1" t="str">
        <f>VLOOKUP($C$2:$C$2367,Weekday!$A$1:$B$8,2,FALSE)</f>
        <v>Wednesday</v>
      </c>
      <c r="E1554" t="s">
        <v>351</v>
      </c>
      <c r="F1554" t="s">
        <v>346</v>
      </c>
      <c r="G1554" t="s">
        <v>8</v>
      </c>
      <c r="H1554" t="s">
        <v>9</v>
      </c>
      <c r="I1554" t="s">
        <v>253</v>
      </c>
      <c r="J1554" t="s">
        <v>22</v>
      </c>
      <c r="K1554" t="s">
        <v>17</v>
      </c>
      <c r="L1554" t="s">
        <v>40</v>
      </c>
      <c r="M1554" s="13">
        <f>VLOOKUP($L$2:$L$2367,Agenumeric!$A$1:$B$6,2,FALSE)</f>
        <v>65</v>
      </c>
      <c r="N1554" s="13">
        <f t="shared" si="121"/>
        <v>0</v>
      </c>
      <c r="O1554" s="13" t="str">
        <f t="shared" si="122"/>
        <v>Weekday</v>
      </c>
      <c r="P1554" s="13">
        <f t="shared" si="123"/>
        <v>17</v>
      </c>
      <c r="Q1554" s="13" t="str">
        <f t="shared" si="124"/>
        <v>Evening</v>
      </c>
      <c r="R1554" t="str">
        <f>IFERROR(IF(H1554="conversion",VLOOKUP($A$2:$A$2367,Retargeting!$A$2:$B$1703,2,FALSE),""),"No")</f>
        <v/>
      </c>
      <c r="S1554" t="str">
        <f>IFERROR(IF(H1554="conversion",VLOOKUP($A$2:$A$2367,Prospecting!$A$2:$B$427,2,FALSE),""),"No")</f>
        <v/>
      </c>
    </row>
    <row r="1555" spans="1:19" x14ac:dyDescent="0.2">
      <c r="A1555">
        <v>139</v>
      </c>
      <c r="B1555" s="1">
        <v>43472.941666666666</v>
      </c>
      <c r="C1555" s="7">
        <f t="shared" si="120"/>
        <v>2</v>
      </c>
      <c r="D1555" s="1" t="str">
        <f>VLOOKUP($C$2:$C$2367,Weekday!$A$1:$B$8,2,FALSE)</f>
        <v>Monday</v>
      </c>
      <c r="E1555" t="s">
        <v>351</v>
      </c>
      <c r="F1555" t="s">
        <v>346</v>
      </c>
      <c r="G1555" t="s">
        <v>8</v>
      </c>
      <c r="H1555" t="s">
        <v>9</v>
      </c>
      <c r="I1555" t="s">
        <v>37</v>
      </c>
      <c r="J1555" t="s">
        <v>22</v>
      </c>
      <c r="K1555" t="s">
        <v>17</v>
      </c>
      <c r="L1555" t="s">
        <v>40</v>
      </c>
      <c r="M1555" s="13">
        <f>VLOOKUP($L$2:$L$2367,Agenumeric!$A$1:$B$6,2,FALSE)</f>
        <v>65</v>
      </c>
      <c r="N1555" s="13">
        <f t="shared" si="121"/>
        <v>0</v>
      </c>
      <c r="O1555" s="13" t="str">
        <f t="shared" si="122"/>
        <v>Weekday</v>
      </c>
      <c r="P1555" s="13">
        <f t="shared" si="123"/>
        <v>22</v>
      </c>
      <c r="Q1555" s="13" t="str">
        <f t="shared" si="124"/>
        <v>Evening</v>
      </c>
      <c r="R1555" t="str">
        <f>IFERROR(IF(H1555="conversion",VLOOKUP($A$2:$A$2367,Retargeting!$A$2:$B$1703,2,FALSE),""),"No")</f>
        <v/>
      </c>
      <c r="S1555" t="str">
        <f>IFERROR(IF(H1555="conversion",VLOOKUP($A$2:$A$2367,Prospecting!$A$2:$B$427,2,FALSE),""),"No")</f>
        <v/>
      </c>
    </row>
    <row r="1556" spans="1:19" x14ac:dyDescent="0.2">
      <c r="A1556">
        <v>139</v>
      </c>
      <c r="B1556" s="1">
        <v>43472.68472222222</v>
      </c>
      <c r="C1556" s="7">
        <f t="shared" si="120"/>
        <v>2</v>
      </c>
      <c r="D1556" s="1" t="str">
        <f>VLOOKUP($C$2:$C$2367,Weekday!$A$1:$B$8,2,FALSE)</f>
        <v>Monday</v>
      </c>
      <c r="E1556" t="s">
        <v>351</v>
      </c>
      <c r="F1556" t="s">
        <v>346</v>
      </c>
      <c r="G1556" t="s">
        <v>8</v>
      </c>
      <c r="H1556" t="s">
        <v>9</v>
      </c>
      <c r="I1556" t="s">
        <v>30</v>
      </c>
      <c r="J1556" t="s">
        <v>22</v>
      </c>
      <c r="K1556" t="s">
        <v>17</v>
      </c>
      <c r="L1556" t="s">
        <v>40</v>
      </c>
      <c r="M1556" s="13">
        <f>VLOOKUP($L$2:$L$2367,Agenumeric!$A$1:$B$6,2,FALSE)</f>
        <v>65</v>
      </c>
      <c r="N1556" s="13" t="str">
        <f t="shared" si="121"/>
        <v>yes</v>
      </c>
      <c r="O1556" s="13" t="str">
        <f t="shared" si="122"/>
        <v>Weekday</v>
      </c>
      <c r="P1556" s="13">
        <f t="shared" si="123"/>
        <v>16</v>
      </c>
      <c r="Q1556" s="13" t="str">
        <f t="shared" si="124"/>
        <v>Afternoon</v>
      </c>
      <c r="R1556" t="str">
        <f>IFERROR(IF(H1556="conversion",VLOOKUP($A$2:$A$2367,Retargeting!$A$2:$B$1703,2,FALSE),""),"No")</f>
        <v/>
      </c>
      <c r="S1556" t="str">
        <f>IFERROR(IF(H1556="conversion",VLOOKUP($A$2:$A$2367,Prospecting!$A$2:$B$427,2,FALSE),""),"No")</f>
        <v/>
      </c>
    </row>
    <row r="1557" spans="1:19" x14ac:dyDescent="0.2">
      <c r="A1557">
        <v>139</v>
      </c>
      <c r="B1557" s="1">
        <v>43473.507638888892</v>
      </c>
      <c r="C1557" s="7">
        <f t="shared" si="120"/>
        <v>3</v>
      </c>
      <c r="D1557" s="1" t="str">
        <f>VLOOKUP($C$2:$C$2367,Weekday!$A$1:$B$8,2,FALSE)</f>
        <v>Tuesday</v>
      </c>
      <c r="E1557" t="s">
        <v>351</v>
      </c>
      <c r="F1557" t="s">
        <v>346</v>
      </c>
      <c r="G1557" t="s">
        <v>8</v>
      </c>
      <c r="H1557" t="s">
        <v>9</v>
      </c>
      <c r="I1557" t="s">
        <v>84</v>
      </c>
      <c r="J1557" t="s">
        <v>22</v>
      </c>
      <c r="K1557" t="s">
        <v>17</v>
      </c>
      <c r="L1557" t="s">
        <v>40</v>
      </c>
      <c r="M1557" s="13">
        <f>VLOOKUP($L$2:$L$2367,Agenumeric!$A$1:$B$6,2,FALSE)</f>
        <v>65</v>
      </c>
      <c r="N1557" s="13">
        <f t="shared" si="121"/>
        <v>0</v>
      </c>
      <c r="O1557" s="13" t="str">
        <f t="shared" si="122"/>
        <v>Weekday</v>
      </c>
      <c r="P1557" s="13">
        <f t="shared" si="123"/>
        <v>12</v>
      </c>
      <c r="Q1557" s="13" t="str">
        <f t="shared" si="124"/>
        <v>Afternoon</v>
      </c>
      <c r="R1557" t="str">
        <f>IFERROR(IF(H1557="conversion",VLOOKUP($A$2:$A$2367,Retargeting!$A$2:$B$1703,2,FALSE),""),"No")</f>
        <v/>
      </c>
      <c r="S1557" t="str">
        <f>IFERROR(IF(H1557="conversion",VLOOKUP($A$2:$A$2367,Prospecting!$A$2:$B$427,2,FALSE),""),"No")</f>
        <v/>
      </c>
    </row>
    <row r="1558" spans="1:19" x14ac:dyDescent="0.2">
      <c r="A1558">
        <v>139</v>
      </c>
      <c r="B1558" s="1">
        <v>43474.67291666667</v>
      </c>
      <c r="C1558" s="7">
        <f t="shared" si="120"/>
        <v>4</v>
      </c>
      <c r="D1558" s="1" t="str">
        <f>VLOOKUP($C$2:$C$2367,Weekday!$A$1:$B$8,2,FALSE)</f>
        <v>Wednesday</v>
      </c>
      <c r="E1558" t="s">
        <v>351</v>
      </c>
      <c r="F1558" t="s">
        <v>346</v>
      </c>
      <c r="G1558" t="s">
        <v>8</v>
      </c>
      <c r="H1558" t="s">
        <v>9</v>
      </c>
      <c r="I1558" t="s">
        <v>30</v>
      </c>
      <c r="J1558" t="s">
        <v>22</v>
      </c>
      <c r="K1558" t="s">
        <v>17</v>
      </c>
      <c r="L1558" t="s">
        <v>40</v>
      </c>
      <c r="M1558" s="13">
        <f>VLOOKUP($L$2:$L$2367,Agenumeric!$A$1:$B$6,2,FALSE)</f>
        <v>65</v>
      </c>
      <c r="N1558" s="13" t="str">
        <f t="shared" si="121"/>
        <v>yes</v>
      </c>
      <c r="O1558" s="13" t="str">
        <f t="shared" si="122"/>
        <v>Weekday</v>
      </c>
      <c r="P1558" s="13">
        <f t="shared" si="123"/>
        <v>16</v>
      </c>
      <c r="Q1558" s="13" t="str">
        <f t="shared" si="124"/>
        <v>Afternoon</v>
      </c>
      <c r="R1558" t="str">
        <f>IFERROR(IF(H1558="conversion",VLOOKUP($A$2:$A$2367,Retargeting!$A$2:$B$1703,2,FALSE),""),"No")</f>
        <v/>
      </c>
      <c r="S1558" t="str">
        <f>IFERROR(IF(H1558="conversion",VLOOKUP($A$2:$A$2367,Prospecting!$A$2:$B$427,2,FALSE),""),"No")</f>
        <v/>
      </c>
    </row>
    <row r="1559" spans="1:19" x14ac:dyDescent="0.2">
      <c r="A1559">
        <v>139</v>
      </c>
      <c r="B1559" s="1">
        <v>43480.504861111112</v>
      </c>
      <c r="C1559" s="7">
        <f t="shared" si="120"/>
        <v>3</v>
      </c>
      <c r="D1559" s="1" t="str">
        <f>VLOOKUP($C$2:$C$2367,Weekday!$A$1:$B$8,2,FALSE)</f>
        <v>Tuesday</v>
      </c>
      <c r="E1559" t="s">
        <v>351</v>
      </c>
      <c r="F1559" t="s">
        <v>346</v>
      </c>
      <c r="G1559" t="s">
        <v>8</v>
      </c>
      <c r="H1559" t="s">
        <v>9</v>
      </c>
      <c r="I1559" t="s">
        <v>305</v>
      </c>
      <c r="J1559" t="s">
        <v>22</v>
      </c>
      <c r="K1559" t="s">
        <v>17</v>
      </c>
      <c r="L1559" t="s">
        <v>40</v>
      </c>
      <c r="M1559" s="13">
        <f>VLOOKUP($L$2:$L$2367,Agenumeric!$A$1:$B$6,2,FALSE)</f>
        <v>65</v>
      </c>
      <c r="N1559" s="13">
        <f t="shared" si="121"/>
        <v>0</v>
      </c>
      <c r="O1559" s="13" t="str">
        <f t="shared" si="122"/>
        <v>Weekday</v>
      </c>
      <c r="P1559" s="13">
        <f t="shared" si="123"/>
        <v>12</v>
      </c>
      <c r="Q1559" s="13" t="str">
        <f t="shared" si="124"/>
        <v>Afternoon</v>
      </c>
      <c r="R1559" t="str">
        <f>IFERROR(IF(H1559="conversion",VLOOKUP($A$2:$A$2367,Retargeting!$A$2:$B$1703,2,FALSE),""),"No")</f>
        <v/>
      </c>
      <c r="S1559" t="str">
        <f>IFERROR(IF(H1559="conversion",VLOOKUP($A$2:$A$2367,Prospecting!$A$2:$B$427,2,FALSE),""),"No")</f>
        <v/>
      </c>
    </row>
    <row r="1560" spans="1:19" x14ac:dyDescent="0.2">
      <c r="A1560">
        <v>139</v>
      </c>
      <c r="B1560" s="1">
        <v>43481.666666666664</v>
      </c>
      <c r="C1560" s="7">
        <f t="shared" si="120"/>
        <v>4</v>
      </c>
      <c r="D1560" s="1" t="str">
        <f>VLOOKUP($C$2:$C$2367,Weekday!$A$1:$B$8,2,FALSE)</f>
        <v>Wednesday</v>
      </c>
      <c r="E1560" t="s">
        <v>351</v>
      </c>
      <c r="F1560" t="s">
        <v>346</v>
      </c>
      <c r="G1560" t="s">
        <v>8</v>
      </c>
      <c r="H1560" t="s">
        <v>9</v>
      </c>
      <c r="I1560" t="s">
        <v>30</v>
      </c>
      <c r="J1560" t="s">
        <v>22</v>
      </c>
      <c r="K1560" t="s">
        <v>17</v>
      </c>
      <c r="L1560" t="s">
        <v>40</v>
      </c>
      <c r="M1560" s="13">
        <f>VLOOKUP($L$2:$L$2367,Agenumeric!$A$1:$B$6,2,FALSE)</f>
        <v>65</v>
      </c>
      <c r="N1560" s="13" t="str">
        <f t="shared" si="121"/>
        <v>yes</v>
      </c>
      <c r="O1560" s="13" t="str">
        <f t="shared" si="122"/>
        <v>Weekday</v>
      </c>
      <c r="P1560" s="13">
        <f t="shared" si="123"/>
        <v>16</v>
      </c>
      <c r="Q1560" s="13" t="str">
        <f t="shared" si="124"/>
        <v>Afternoon</v>
      </c>
      <c r="R1560" t="str">
        <f>IFERROR(IF(H1560="conversion",VLOOKUP($A$2:$A$2367,Retargeting!$A$2:$B$1703,2,FALSE),""),"No")</f>
        <v/>
      </c>
      <c r="S1560" t="str">
        <f>IFERROR(IF(H1560="conversion",VLOOKUP($A$2:$A$2367,Prospecting!$A$2:$B$427,2,FALSE),""),"No")</f>
        <v/>
      </c>
    </row>
    <row r="1561" spans="1:19" x14ac:dyDescent="0.2">
      <c r="A1561">
        <v>139</v>
      </c>
      <c r="B1561" s="1">
        <v>43467.724305555559</v>
      </c>
      <c r="C1561" s="7">
        <f t="shared" si="120"/>
        <v>4</v>
      </c>
      <c r="D1561" s="1" t="str">
        <f>VLOOKUP($C$2:$C$2367,Weekday!$A$1:$B$8,2,FALSE)</f>
        <v>Wednesday</v>
      </c>
      <c r="E1561" t="s">
        <v>351</v>
      </c>
      <c r="F1561" t="s">
        <v>346</v>
      </c>
      <c r="G1561" t="s">
        <v>8</v>
      </c>
      <c r="H1561" t="s">
        <v>9</v>
      </c>
      <c r="I1561" t="s">
        <v>253</v>
      </c>
      <c r="J1561" t="s">
        <v>22</v>
      </c>
      <c r="K1561" t="s">
        <v>17</v>
      </c>
      <c r="L1561" t="s">
        <v>40</v>
      </c>
      <c r="M1561" s="13">
        <f>VLOOKUP($L$2:$L$2367,Agenumeric!$A$1:$B$6,2,FALSE)</f>
        <v>65</v>
      </c>
      <c r="N1561" s="13">
        <f t="shared" si="121"/>
        <v>0</v>
      </c>
      <c r="O1561" s="13" t="str">
        <f t="shared" si="122"/>
        <v>Weekday</v>
      </c>
      <c r="P1561" s="13">
        <f t="shared" si="123"/>
        <v>17</v>
      </c>
      <c r="Q1561" s="13" t="str">
        <f t="shared" si="124"/>
        <v>Evening</v>
      </c>
      <c r="R1561" t="str">
        <f>IFERROR(IF(H1561="conversion",VLOOKUP($A$2:$A$2367,Retargeting!$A$2:$B$1703,2,FALSE),""),"No")</f>
        <v/>
      </c>
      <c r="S1561" t="str">
        <f>IFERROR(IF(H1561="conversion",VLOOKUP($A$2:$A$2367,Prospecting!$A$2:$B$427,2,FALSE),""),"No")</f>
        <v/>
      </c>
    </row>
    <row r="1562" spans="1:19" x14ac:dyDescent="0.2">
      <c r="A1562">
        <v>139</v>
      </c>
      <c r="B1562" s="1">
        <v>43472.677777777775</v>
      </c>
      <c r="C1562" s="7">
        <f t="shared" si="120"/>
        <v>2</v>
      </c>
      <c r="D1562" s="1" t="str">
        <f>VLOOKUP($C$2:$C$2367,Weekday!$A$1:$B$8,2,FALSE)</f>
        <v>Monday</v>
      </c>
      <c r="E1562" t="s">
        <v>351</v>
      </c>
      <c r="F1562" t="s">
        <v>346</v>
      </c>
      <c r="G1562" t="s">
        <v>8</v>
      </c>
      <c r="H1562" t="s">
        <v>9</v>
      </c>
      <c r="I1562" t="s">
        <v>26</v>
      </c>
      <c r="J1562" t="s">
        <v>22</v>
      </c>
      <c r="K1562" t="s">
        <v>17</v>
      </c>
      <c r="L1562" t="s">
        <v>40</v>
      </c>
      <c r="M1562" s="13">
        <f>VLOOKUP($L$2:$L$2367,Agenumeric!$A$1:$B$6,2,FALSE)</f>
        <v>65</v>
      </c>
      <c r="N1562" s="13">
        <f t="shared" si="121"/>
        <v>0</v>
      </c>
      <c r="O1562" s="13" t="str">
        <f t="shared" si="122"/>
        <v>Weekday</v>
      </c>
      <c r="P1562" s="13">
        <f t="shared" si="123"/>
        <v>16</v>
      </c>
      <c r="Q1562" s="13" t="str">
        <f t="shared" si="124"/>
        <v>Afternoon</v>
      </c>
      <c r="R1562" t="str">
        <f>IFERROR(IF(H1562="conversion",VLOOKUP($A$2:$A$2367,Retargeting!$A$2:$B$1703,2,FALSE),""),"No")</f>
        <v/>
      </c>
      <c r="S1562" t="str">
        <f>IFERROR(IF(H1562="conversion",VLOOKUP($A$2:$A$2367,Prospecting!$A$2:$B$427,2,FALSE),""),"No")</f>
        <v/>
      </c>
    </row>
    <row r="1563" spans="1:19" x14ac:dyDescent="0.2">
      <c r="A1563">
        <v>139</v>
      </c>
      <c r="B1563" s="1">
        <v>43480.476388888892</v>
      </c>
      <c r="C1563" s="7">
        <f t="shared" si="120"/>
        <v>3</v>
      </c>
      <c r="D1563" s="1" t="str">
        <f>VLOOKUP($C$2:$C$2367,Weekday!$A$1:$B$8,2,FALSE)</f>
        <v>Tuesday</v>
      </c>
      <c r="E1563" t="s">
        <v>351</v>
      </c>
      <c r="F1563" t="s">
        <v>346</v>
      </c>
      <c r="G1563" t="s">
        <v>8</v>
      </c>
      <c r="H1563" t="s">
        <v>9</v>
      </c>
      <c r="I1563" t="s">
        <v>30</v>
      </c>
      <c r="J1563" t="s">
        <v>22</v>
      </c>
      <c r="K1563" t="s">
        <v>17</v>
      </c>
      <c r="L1563" t="s">
        <v>40</v>
      </c>
      <c r="M1563" s="13">
        <f>VLOOKUP($L$2:$L$2367,Agenumeric!$A$1:$B$6,2,FALSE)</f>
        <v>65</v>
      </c>
      <c r="N1563" s="13" t="str">
        <f t="shared" si="121"/>
        <v>yes</v>
      </c>
      <c r="O1563" s="13" t="str">
        <f t="shared" si="122"/>
        <v>Weekday</v>
      </c>
      <c r="P1563" s="13">
        <f t="shared" si="123"/>
        <v>11</v>
      </c>
      <c r="Q1563" s="13" t="str">
        <f t="shared" si="124"/>
        <v>Morning</v>
      </c>
      <c r="R1563" t="str">
        <f>IFERROR(IF(H1563="conversion",VLOOKUP($A$2:$A$2367,Retargeting!$A$2:$B$1703,2,FALSE),""),"No")</f>
        <v/>
      </c>
      <c r="S1563" t="str">
        <f>IFERROR(IF(H1563="conversion",VLOOKUP($A$2:$A$2367,Prospecting!$A$2:$B$427,2,FALSE),""),"No")</f>
        <v/>
      </c>
    </row>
    <row r="1564" spans="1:19" x14ac:dyDescent="0.2">
      <c r="A1564">
        <v>139</v>
      </c>
      <c r="B1564" s="1">
        <v>43482.544444444444</v>
      </c>
      <c r="C1564" s="7">
        <f t="shared" si="120"/>
        <v>5</v>
      </c>
      <c r="D1564" s="1" t="str">
        <f>VLOOKUP($C$2:$C$2367,Weekday!$A$1:$B$8,2,FALSE)</f>
        <v>Thursday</v>
      </c>
      <c r="E1564" t="s">
        <v>351</v>
      </c>
      <c r="F1564" t="s">
        <v>346</v>
      </c>
      <c r="G1564" t="s">
        <v>8</v>
      </c>
      <c r="H1564" t="s">
        <v>9</v>
      </c>
      <c r="I1564" t="s">
        <v>30</v>
      </c>
      <c r="J1564" t="s">
        <v>22</v>
      </c>
      <c r="K1564" t="s">
        <v>17</v>
      </c>
      <c r="L1564" t="s">
        <v>40</v>
      </c>
      <c r="M1564" s="13">
        <f>VLOOKUP($L$2:$L$2367,Agenumeric!$A$1:$B$6,2,FALSE)</f>
        <v>65</v>
      </c>
      <c r="N1564" s="13" t="str">
        <f t="shared" si="121"/>
        <v>yes</v>
      </c>
      <c r="O1564" s="13" t="str">
        <f t="shared" si="122"/>
        <v>Weekday</v>
      </c>
      <c r="P1564" s="13">
        <f t="shared" si="123"/>
        <v>13</v>
      </c>
      <c r="Q1564" s="13" t="str">
        <f t="shared" si="124"/>
        <v>Afternoon</v>
      </c>
      <c r="R1564" t="str">
        <f>IFERROR(IF(H1564="conversion",VLOOKUP($A$2:$A$2367,Retargeting!$A$2:$B$1703,2,FALSE),""),"No")</f>
        <v/>
      </c>
      <c r="S1564" t="str">
        <f>IFERROR(IF(H1564="conversion",VLOOKUP($A$2:$A$2367,Prospecting!$A$2:$B$427,2,FALSE),""),"No")</f>
        <v/>
      </c>
    </row>
    <row r="1565" spans="1:19" x14ac:dyDescent="0.2">
      <c r="A1565">
        <v>139</v>
      </c>
      <c r="B1565" s="1">
        <v>43473.650694444441</v>
      </c>
      <c r="C1565" s="7">
        <f t="shared" si="120"/>
        <v>3</v>
      </c>
      <c r="D1565" s="1" t="str">
        <f>VLOOKUP($C$2:$C$2367,Weekday!$A$1:$B$8,2,FALSE)</f>
        <v>Tuesday</v>
      </c>
      <c r="E1565" t="s">
        <v>351</v>
      </c>
      <c r="F1565" t="s">
        <v>346</v>
      </c>
      <c r="G1565" t="s">
        <v>8</v>
      </c>
      <c r="H1565" t="s">
        <v>9</v>
      </c>
      <c r="I1565" t="s">
        <v>37</v>
      </c>
      <c r="J1565" t="s">
        <v>22</v>
      </c>
      <c r="K1565" t="s">
        <v>17</v>
      </c>
      <c r="L1565" t="s">
        <v>40</v>
      </c>
      <c r="M1565" s="13">
        <f>VLOOKUP($L$2:$L$2367,Agenumeric!$A$1:$B$6,2,FALSE)</f>
        <v>65</v>
      </c>
      <c r="N1565" s="13">
        <f t="shared" si="121"/>
        <v>0</v>
      </c>
      <c r="O1565" s="13" t="str">
        <f t="shared" si="122"/>
        <v>Weekday</v>
      </c>
      <c r="P1565" s="13">
        <f t="shared" si="123"/>
        <v>15</v>
      </c>
      <c r="Q1565" s="13" t="str">
        <f t="shared" si="124"/>
        <v>Afternoon</v>
      </c>
      <c r="R1565" t="str">
        <f>IFERROR(IF(H1565="conversion",VLOOKUP($A$2:$A$2367,Retargeting!$A$2:$B$1703,2,FALSE),""),"No")</f>
        <v/>
      </c>
      <c r="S1565" t="str">
        <f>IFERROR(IF(H1565="conversion",VLOOKUP($A$2:$A$2367,Prospecting!$A$2:$B$427,2,FALSE),""),"No")</f>
        <v/>
      </c>
    </row>
    <row r="1566" spans="1:19" x14ac:dyDescent="0.2">
      <c r="A1566">
        <v>139</v>
      </c>
      <c r="B1566" s="1">
        <v>43479.62777777778</v>
      </c>
      <c r="C1566" s="7">
        <f t="shared" si="120"/>
        <v>2</v>
      </c>
      <c r="D1566" s="1" t="str">
        <f>VLOOKUP($C$2:$C$2367,Weekday!$A$1:$B$8,2,FALSE)</f>
        <v>Monday</v>
      </c>
      <c r="E1566" t="s">
        <v>351</v>
      </c>
      <c r="F1566" t="s">
        <v>346</v>
      </c>
      <c r="G1566" t="s">
        <v>8</v>
      </c>
      <c r="H1566" t="s">
        <v>9</v>
      </c>
      <c r="I1566" t="s">
        <v>30</v>
      </c>
      <c r="J1566" t="s">
        <v>22</v>
      </c>
      <c r="K1566" t="s">
        <v>17</v>
      </c>
      <c r="L1566" t="s">
        <v>40</v>
      </c>
      <c r="M1566" s="13">
        <f>VLOOKUP($L$2:$L$2367,Agenumeric!$A$1:$B$6,2,FALSE)</f>
        <v>65</v>
      </c>
      <c r="N1566" s="13" t="str">
        <f t="shared" si="121"/>
        <v>yes</v>
      </c>
      <c r="O1566" s="13" t="str">
        <f t="shared" si="122"/>
        <v>Weekday</v>
      </c>
      <c r="P1566" s="13">
        <f t="shared" si="123"/>
        <v>15</v>
      </c>
      <c r="Q1566" s="13" t="str">
        <f t="shared" si="124"/>
        <v>Afternoon</v>
      </c>
      <c r="R1566" t="str">
        <f>IFERROR(IF(H1566="conversion",VLOOKUP($A$2:$A$2367,Retargeting!$A$2:$B$1703,2,FALSE),""),"No")</f>
        <v/>
      </c>
      <c r="S1566" t="str">
        <f>IFERROR(IF(H1566="conversion",VLOOKUP($A$2:$A$2367,Prospecting!$A$2:$B$427,2,FALSE),""),"No")</f>
        <v/>
      </c>
    </row>
    <row r="1567" spans="1:19" x14ac:dyDescent="0.2">
      <c r="A1567">
        <v>139</v>
      </c>
      <c r="B1567" s="1">
        <v>43481.658333333333</v>
      </c>
      <c r="C1567" s="7">
        <f t="shared" si="120"/>
        <v>4</v>
      </c>
      <c r="D1567" s="1" t="str">
        <f>VLOOKUP($C$2:$C$2367,Weekday!$A$1:$B$8,2,FALSE)</f>
        <v>Wednesday</v>
      </c>
      <c r="E1567" t="s">
        <v>351</v>
      </c>
      <c r="F1567" t="s">
        <v>346</v>
      </c>
      <c r="G1567" t="s">
        <v>8</v>
      </c>
      <c r="H1567" t="s">
        <v>9</v>
      </c>
      <c r="I1567" t="s">
        <v>30</v>
      </c>
      <c r="J1567" t="s">
        <v>16</v>
      </c>
      <c r="K1567" t="s">
        <v>17</v>
      </c>
      <c r="L1567" t="s">
        <v>40</v>
      </c>
      <c r="M1567" s="13">
        <f>VLOOKUP($L$2:$L$2367,Agenumeric!$A$1:$B$6,2,FALSE)</f>
        <v>65</v>
      </c>
      <c r="N1567" s="13" t="str">
        <f t="shared" si="121"/>
        <v>yes</v>
      </c>
      <c r="O1567" s="13" t="str">
        <f t="shared" si="122"/>
        <v>Weekday</v>
      </c>
      <c r="P1567" s="13">
        <f t="shared" si="123"/>
        <v>15</v>
      </c>
      <c r="Q1567" s="13" t="str">
        <f t="shared" si="124"/>
        <v>Afternoon</v>
      </c>
      <c r="R1567" t="str">
        <f>IFERROR(IF(H1567="conversion",VLOOKUP($A$2:$A$2367,Retargeting!$A$2:$B$1703,2,FALSE),""),"No")</f>
        <v/>
      </c>
      <c r="S1567" t="str">
        <f>IFERROR(IF(H1567="conversion",VLOOKUP($A$2:$A$2367,Prospecting!$A$2:$B$427,2,FALSE),""),"No")</f>
        <v/>
      </c>
    </row>
    <row r="1568" spans="1:19" x14ac:dyDescent="0.2">
      <c r="A1568">
        <v>139</v>
      </c>
      <c r="B1568" s="1">
        <v>43467.47152777778</v>
      </c>
      <c r="C1568" s="7">
        <f t="shared" si="120"/>
        <v>4</v>
      </c>
      <c r="D1568" s="1" t="str">
        <f>VLOOKUP($C$2:$C$2367,Weekday!$A$1:$B$8,2,FALSE)</f>
        <v>Wednesday</v>
      </c>
      <c r="E1568" t="s">
        <v>351</v>
      </c>
      <c r="F1568" t="s">
        <v>346</v>
      </c>
      <c r="G1568" t="s">
        <v>8</v>
      </c>
      <c r="H1568" t="s">
        <v>9</v>
      </c>
      <c r="I1568" t="s">
        <v>30</v>
      </c>
      <c r="J1568" t="s">
        <v>16</v>
      </c>
      <c r="K1568" t="s">
        <v>17</v>
      </c>
      <c r="L1568" t="s">
        <v>40</v>
      </c>
      <c r="M1568" s="13">
        <f>VLOOKUP($L$2:$L$2367,Agenumeric!$A$1:$B$6,2,FALSE)</f>
        <v>65</v>
      </c>
      <c r="N1568" s="13" t="str">
        <f t="shared" si="121"/>
        <v>yes</v>
      </c>
      <c r="O1568" s="13" t="str">
        <f t="shared" si="122"/>
        <v>Weekday</v>
      </c>
      <c r="P1568" s="13">
        <f t="shared" si="123"/>
        <v>11</v>
      </c>
      <c r="Q1568" s="13" t="str">
        <f t="shared" si="124"/>
        <v>Morning</v>
      </c>
      <c r="R1568" t="str">
        <f>IFERROR(IF(H1568="conversion",VLOOKUP($A$2:$A$2367,Retargeting!$A$2:$B$1703,2,FALSE),""),"No")</f>
        <v/>
      </c>
      <c r="S1568" t="str">
        <f>IFERROR(IF(H1568="conversion",VLOOKUP($A$2:$A$2367,Prospecting!$A$2:$B$427,2,FALSE),""),"No")</f>
        <v/>
      </c>
    </row>
    <row r="1569" spans="1:19" x14ac:dyDescent="0.2">
      <c r="A1569">
        <v>139</v>
      </c>
      <c r="B1569" s="1">
        <v>43482.475694444445</v>
      </c>
      <c r="C1569" s="7">
        <f t="shared" si="120"/>
        <v>5</v>
      </c>
      <c r="D1569" s="1" t="str">
        <f>VLOOKUP($C$2:$C$2367,Weekday!$A$1:$B$8,2,FALSE)</f>
        <v>Thursday</v>
      </c>
      <c r="E1569" t="s">
        <v>351</v>
      </c>
      <c r="F1569" t="s">
        <v>346</v>
      </c>
      <c r="G1569" t="s">
        <v>8</v>
      </c>
      <c r="H1569" t="s">
        <v>9</v>
      </c>
      <c r="I1569" t="s">
        <v>30</v>
      </c>
      <c r="J1569" t="s">
        <v>16</v>
      </c>
      <c r="K1569" t="s">
        <v>17</v>
      </c>
      <c r="L1569" t="s">
        <v>40</v>
      </c>
      <c r="M1569" s="13">
        <f>VLOOKUP($L$2:$L$2367,Agenumeric!$A$1:$B$6,2,FALSE)</f>
        <v>65</v>
      </c>
      <c r="N1569" s="13" t="str">
        <f t="shared" si="121"/>
        <v>yes</v>
      </c>
      <c r="O1569" s="13" t="str">
        <f t="shared" si="122"/>
        <v>Weekday</v>
      </c>
      <c r="P1569" s="13">
        <f t="shared" si="123"/>
        <v>11</v>
      </c>
      <c r="Q1569" s="13" t="str">
        <f t="shared" si="124"/>
        <v>Morning</v>
      </c>
      <c r="R1569" t="str">
        <f>IFERROR(IF(H1569="conversion",VLOOKUP($A$2:$A$2367,Retargeting!$A$2:$B$1703,2,FALSE),""),"No")</f>
        <v/>
      </c>
      <c r="S1569" t="str">
        <f>IFERROR(IF(H1569="conversion",VLOOKUP($A$2:$A$2367,Prospecting!$A$2:$B$427,2,FALSE),""),"No")</f>
        <v/>
      </c>
    </row>
    <row r="1570" spans="1:19" x14ac:dyDescent="0.2">
      <c r="A1570">
        <v>139</v>
      </c>
      <c r="B1570" s="1">
        <v>43467.478472222225</v>
      </c>
      <c r="C1570" s="7">
        <f t="shared" si="120"/>
        <v>4</v>
      </c>
      <c r="D1570" s="1" t="str">
        <f>VLOOKUP($C$2:$C$2367,Weekday!$A$1:$B$8,2,FALSE)</f>
        <v>Wednesday</v>
      </c>
      <c r="E1570" t="s">
        <v>351</v>
      </c>
      <c r="F1570" t="s">
        <v>346</v>
      </c>
      <c r="G1570" t="s">
        <v>8</v>
      </c>
      <c r="H1570" t="s">
        <v>9</v>
      </c>
      <c r="I1570" t="s">
        <v>30</v>
      </c>
      <c r="J1570" t="s">
        <v>16</v>
      </c>
      <c r="K1570" t="s">
        <v>17</v>
      </c>
      <c r="L1570" t="s">
        <v>40</v>
      </c>
      <c r="M1570" s="13">
        <f>VLOOKUP($L$2:$L$2367,Agenumeric!$A$1:$B$6,2,FALSE)</f>
        <v>65</v>
      </c>
      <c r="N1570" s="13" t="str">
        <f t="shared" si="121"/>
        <v>yes</v>
      </c>
      <c r="O1570" s="13" t="str">
        <f t="shared" si="122"/>
        <v>Weekday</v>
      </c>
      <c r="P1570" s="13">
        <f t="shared" si="123"/>
        <v>11</v>
      </c>
      <c r="Q1570" s="13" t="str">
        <f t="shared" si="124"/>
        <v>Morning</v>
      </c>
      <c r="R1570" t="str">
        <f>IFERROR(IF(H1570="conversion",VLOOKUP($A$2:$A$2367,Retargeting!$A$2:$B$1703,2,FALSE),""),"No")</f>
        <v/>
      </c>
      <c r="S1570" t="str">
        <f>IFERROR(IF(H1570="conversion",VLOOKUP($A$2:$A$2367,Prospecting!$A$2:$B$427,2,FALSE),""),"No")</f>
        <v/>
      </c>
    </row>
    <row r="1571" spans="1:19" x14ac:dyDescent="0.2">
      <c r="A1571">
        <v>139</v>
      </c>
      <c r="B1571" s="1">
        <v>43479.667361111111</v>
      </c>
      <c r="C1571" s="7">
        <f t="shared" si="120"/>
        <v>2</v>
      </c>
      <c r="D1571" s="1" t="str">
        <f>VLOOKUP($C$2:$C$2367,Weekday!$A$1:$B$8,2,FALSE)</f>
        <v>Monday</v>
      </c>
      <c r="E1571" t="s">
        <v>351</v>
      </c>
      <c r="F1571" t="s">
        <v>346</v>
      </c>
      <c r="G1571" t="s">
        <v>8</v>
      </c>
      <c r="H1571" t="s">
        <v>9</v>
      </c>
      <c r="I1571" t="s">
        <v>30</v>
      </c>
      <c r="J1571" t="s">
        <v>16</v>
      </c>
      <c r="K1571" t="s">
        <v>17</v>
      </c>
      <c r="L1571" t="s">
        <v>40</v>
      </c>
      <c r="M1571" s="13">
        <f>VLOOKUP($L$2:$L$2367,Agenumeric!$A$1:$B$6,2,FALSE)</f>
        <v>65</v>
      </c>
      <c r="N1571" s="13" t="str">
        <f t="shared" si="121"/>
        <v>yes</v>
      </c>
      <c r="O1571" s="13" t="str">
        <f t="shared" si="122"/>
        <v>Weekday</v>
      </c>
      <c r="P1571" s="13">
        <f t="shared" si="123"/>
        <v>16</v>
      </c>
      <c r="Q1571" s="13" t="str">
        <f t="shared" si="124"/>
        <v>Afternoon</v>
      </c>
      <c r="R1571" t="str">
        <f>IFERROR(IF(H1571="conversion",VLOOKUP($A$2:$A$2367,Retargeting!$A$2:$B$1703,2,FALSE),""),"No")</f>
        <v/>
      </c>
      <c r="S1571" t="str">
        <f>IFERROR(IF(H1571="conversion",VLOOKUP($A$2:$A$2367,Prospecting!$A$2:$B$427,2,FALSE),""),"No")</f>
        <v/>
      </c>
    </row>
    <row r="1572" spans="1:19" x14ac:dyDescent="0.2">
      <c r="A1572">
        <v>139</v>
      </c>
      <c r="B1572" s="1">
        <v>43467.677777777775</v>
      </c>
      <c r="C1572" s="7">
        <f t="shared" si="120"/>
        <v>4</v>
      </c>
      <c r="D1572" s="1" t="str">
        <f>VLOOKUP($C$2:$C$2367,Weekday!$A$1:$B$8,2,FALSE)</f>
        <v>Wednesday</v>
      </c>
      <c r="E1572" t="s">
        <v>351</v>
      </c>
      <c r="F1572" t="s">
        <v>346</v>
      </c>
      <c r="G1572" t="s">
        <v>8</v>
      </c>
      <c r="H1572" t="s">
        <v>9</v>
      </c>
      <c r="I1572" t="s">
        <v>30</v>
      </c>
      <c r="J1572" t="s">
        <v>16</v>
      </c>
      <c r="K1572" t="s">
        <v>17</v>
      </c>
      <c r="L1572" t="s">
        <v>40</v>
      </c>
      <c r="M1572" s="13">
        <f>VLOOKUP($L$2:$L$2367,Agenumeric!$A$1:$B$6,2,FALSE)</f>
        <v>65</v>
      </c>
      <c r="N1572" s="13" t="str">
        <f t="shared" si="121"/>
        <v>yes</v>
      </c>
      <c r="O1572" s="13" t="str">
        <f t="shared" si="122"/>
        <v>Weekday</v>
      </c>
      <c r="P1572" s="13">
        <f t="shared" si="123"/>
        <v>16</v>
      </c>
      <c r="Q1572" s="13" t="str">
        <f t="shared" si="124"/>
        <v>Afternoon</v>
      </c>
      <c r="R1572" t="str">
        <f>IFERROR(IF(H1572="conversion",VLOOKUP($A$2:$A$2367,Retargeting!$A$2:$B$1703,2,FALSE),""),"No")</f>
        <v/>
      </c>
      <c r="S1572" t="str">
        <f>IFERROR(IF(H1572="conversion",VLOOKUP($A$2:$A$2367,Prospecting!$A$2:$B$427,2,FALSE),""),"No")</f>
        <v/>
      </c>
    </row>
    <row r="1573" spans="1:19" x14ac:dyDescent="0.2">
      <c r="A1573">
        <v>139</v>
      </c>
      <c r="B1573" s="1">
        <v>43481.481944444444</v>
      </c>
      <c r="C1573" s="7">
        <f t="shared" si="120"/>
        <v>4</v>
      </c>
      <c r="D1573" s="1" t="str">
        <f>VLOOKUP($C$2:$C$2367,Weekday!$A$1:$B$8,2,FALSE)</f>
        <v>Wednesday</v>
      </c>
      <c r="E1573" t="s">
        <v>351</v>
      </c>
      <c r="F1573" t="s">
        <v>346</v>
      </c>
      <c r="G1573" t="s">
        <v>8</v>
      </c>
      <c r="H1573" t="s">
        <v>9</v>
      </c>
      <c r="I1573" t="s">
        <v>30</v>
      </c>
      <c r="J1573" t="s">
        <v>16</v>
      </c>
      <c r="K1573" t="s">
        <v>17</v>
      </c>
      <c r="L1573" t="s">
        <v>40</v>
      </c>
      <c r="M1573" s="13">
        <f>VLOOKUP($L$2:$L$2367,Agenumeric!$A$1:$B$6,2,FALSE)</f>
        <v>65</v>
      </c>
      <c r="N1573" s="13" t="str">
        <f t="shared" si="121"/>
        <v>yes</v>
      </c>
      <c r="O1573" s="13" t="str">
        <f t="shared" si="122"/>
        <v>Weekday</v>
      </c>
      <c r="P1573" s="13">
        <f t="shared" si="123"/>
        <v>11</v>
      </c>
      <c r="Q1573" s="13" t="str">
        <f t="shared" si="124"/>
        <v>Morning</v>
      </c>
      <c r="R1573" t="str">
        <f>IFERROR(IF(H1573="conversion",VLOOKUP($A$2:$A$2367,Retargeting!$A$2:$B$1703,2,FALSE),""),"No")</f>
        <v/>
      </c>
      <c r="S1573" t="str">
        <f>IFERROR(IF(H1573="conversion",VLOOKUP($A$2:$A$2367,Prospecting!$A$2:$B$427,2,FALSE),""),"No")</f>
        <v/>
      </c>
    </row>
    <row r="1574" spans="1:19" x14ac:dyDescent="0.2">
      <c r="A1574">
        <v>139</v>
      </c>
      <c r="B1574" s="1">
        <v>43474.475694444445</v>
      </c>
      <c r="C1574" s="7">
        <f t="shared" si="120"/>
        <v>4</v>
      </c>
      <c r="D1574" s="1" t="str">
        <f>VLOOKUP($C$2:$C$2367,Weekday!$A$1:$B$8,2,FALSE)</f>
        <v>Wednesday</v>
      </c>
      <c r="E1574" t="s">
        <v>351</v>
      </c>
      <c r="F1574" t="s">
        <v>346</v>
      </c>
      <c r="G1574" t="s">
        <v>8</v>
      </c>
      <c r="H1574" t="s">
        <v>9</v>
      </c>
      <c r="I1574" t="s">
        <v>30</v>
      </c>
      <c r="J1574" t="s">
        <v>16</v>
      </c>
      <c r="K1574" t="s">
        <v>17</v>
      </c>
      <c r="L1574" t="s">
        <v>40</v>
      </c>
      <c r="M1574" s="13">
        <f>VLOOKUP($L$2:$L$2367,Agenumeric!$A$1:$B$6,2,FALSE)</f>
        <v>65</v>
      </c>
      <c r="N1574" s="13" t="str">
        <f t="shared" si="121"/>
        <v>yes</v>
      </c>
      <c r="O1574" s="13" t="str">
        <f t="shared" si="122"/>
        <v>Weekday</v>
      </c>
      <c r="P1574" s="13">
        <f t="shared" si="123"/>
        <v>11</v>
      </c>
      <c r="Q1574" s="13" t="str">
        <f t="shared" si="124"/>
        <v>Morning</v>
      </c>
      <c r="R1574" t="str">
        <f>IFERROR(IF(H1574="conversion",VLOOKUP($A$2:$A$2367,Retargeting!$A$2:$B$1703,2,FALSE),""),"No")</f>
        <v/>
      </c>
      <c r="S1574" t="str">
        <f>IFERROR(IF(H1574="conversion",VLOOKUP($A$2:$A$2367,Prospecting!$A$2:$B$427,2,FALSE),""),"No")</f>
        <v/>
      </c>
    </row>
    <row r="1575" spans="1:19" x14ac:dyDescent="0.2">
      <c r="A1575">
        <v>139</v>
      </c>
      <c r="B1575" s="1">
        <v>43474.474305555559</v>
      </c>
      <c r="C1575" s="7">
        <f t="shared" si="120"/>
        <v>4</v>
      </c>
      <c r="D1575" s="1" t="str">
        <f>VLOOKUP($C$2:$C$2367,Weekday!$A$1:$B$8,2,FALSE)</f>
        <v>Wednesday</v>
      </c>
      <c r="E1575" t="s">
        <v>351</v>
      </c>
      <c r="F1575" t="s">
        <v>346</v>
      </c>
      <c r="G1575" t="s">
        <v>8</v>
      </c>
      <c r="H1575" t="s">
        <v>9</v>
      </c>
      <c r="I1575" t="s">
        <v>30</v>
      </c>
      <c r="J1575" t="s">
        <v>16</v>
      </c>
      <c r="K1575" t="s">
        <v>17</v>
      </c>
      <c r="L1575" t="s">
        <v>40</v>
      </c>
      <c r="M1575" s="13">
        <f>VLOOKUP($L$2:$L$2367,Agenumeric!$A$1:$B$6,2,FALSE)</f>
        <v>65</v>
      </c>
      <c r="N1575" s="13" t="str">
        <f t="shared" si="121"/>
        <v>yes</v>
      </c>
      <c r="O1575" s="13" t="str">
        <f t="shared" si="122"/>
        <v>Weekday</v>
      </c>
      <c r="P1575" s="13">
        <f t="shared" si="123"/>
        <v>11</v>
      </c>
      <c r="Q1575" s="13" t="str">
        <f t="shared" si="124"/>
        <v>Morning</v>
      </c>
      <c r="R1575" t="str">
        <f>IFERROR(IF(H1575="conversion",VLOOKUP($A$2:$A$2367,Retargeting!$A$2:$B$1703,2,FALSE),""),"No")</f>
        <v/>
      </c>
      <c r="S1575" t="str">
        <f>IFERROR(IF(H1575="conversion",VLOOKUP($A$2:$A$2367,Prospecting!$A$2:$B$427,2,FALSE),""),"No")</f>
        <v/>
      </c>
    </row>
    <row r="1576" spans="1:19" x14ac:dyDescent="0.2">
      <c r="A1576">
        <v>139</v>
      </c>
      <c r="B1576" s="1">
        <v>43467.477083333331</v>
      </c>
      <c r="C1576" s="7">
        <f t="shared" si="120"/>
        <v>4</v>
      </c>
      <c r="D1576" s="1" t="str">
        <f>VLOOKUP($C$2:$C$2367,Weekday!$A$1:$B$8,2,FALSE)</f>
        <v>Wednesday</v>
      </c>
      <c r="E1576" t="s">
        <v>351</v>
      </c>
      <c r="F1576" t="s">
        <v>346</v>
      </c>
      <c r="G1576" t="s">
        <v>8</v>
      </c>
      <c r="H1576" t="s">
        <v>9</v>
      </c>
      <c r="I1576" t="s">
        <v>30</v>
      </c>
      <c r="J1576" t="s">
        <v>16</v>
      </c>
      <c r="K1576" t="s">
        <v>17</v>
      </c>
      <c r="L1576" t="s">
        <v>40</v>
      </c>
      <c r="M1576" s="13">
        <f>VLOOKUP($L$2:$L$2367,Agenumeric!$A$1:$B$6,2,FALSE)</f>
        <v>65</v>
      </c>
      <c r="N1576" s="13" t="str">
        <f t="shared" si="121"/>
        <v>yes</v>
      </c>
      <c r="O1576" s="13" t="str">
        <f t="shared" si="122"/>
        <v>Weekday</v>
      </c>
      <c r="P1576" s="13">
        <f t="shared" si="123"/>
        <v>11</v>
      </c>
      <c r="Q1576" s="13" t="str">
        <f t="shared" si="124"/>
        <v>Morning</v>
      </c>
      <c r="R1576" t="str">
        <f>IFERROR(IF(H1576="conversion",VLOOKUP($A$2:$A$2367,Retargeting!$A$2:$B$1703,2,FALSE),""),"No")</f>
        <v/>
      </c>
      <c r="S1576" t="str">
        <f>IFERROR(IF(H1576="conversion",VLOOKUP($A$2:$A$2367,Prospecting!$A$2:$B$427,2,FALSE),""),"No")</f>
        <v/>
      </c>
    </row>
    <row r="1577" spans="1:19" x14ac:dyDescent="0.2">
      <c r="A1577">
        <v>139</v>
      </c>
      <c r="B1577" s="1">
        <v>43474.476388888892</v>
      </c>
      <c r="C1577" s="7">
        <f t="shared" si="120"/>
        <v>4</v>
      </c>
      <c r="D1577" s="1" t="str">
        <f>VLOOKUP($C$2:$C$2367,Weekday!$A$1:$B$8,2,FALSE)</f>
        <v>Wednesday</v>
      </c>
      <c r="E1577" t="s">
        <v>351</v>
      </c>
      <c r="F1577" t="s">
        <v>346</v>
      </c>
      <c r="G1577" t="s">
        <v>8</v>
      </c>
      <c r="H1577" t="s">
        <v>9</v>
      </c>
      <c r="I1577" t="s">
        <v>30</v>
      </c>
      <c r="J1577" t="s">
        <v>16</v>
      </c>
      <c r="K1577" t="s">
        <v>17</v>
      </c>
      <c r="L1577" t="s">
        <v>40</v>
      </c>
      <c r="M1577" s="13">
        <f>VLOOKUP($L$2:$L$2367,Agenumeric!$A$1:$B$6,2,FALSE)</f>
        <v>65</v>
      </c>
      <c r="N1577" s="13" t="str">
        <f t="shared" si="121"/>
        <v>yes</v>
      </c>
      <c r="O1577" s="13" t="str">
        <f t="shared" si="122"/>
        <v>Weekday</v>
      </c>
      <c r="P1577" s="13">
        <f t="shared" si="123"/>
        <v>11</v>
      </c>
      <c r="Q1577" s="13" t="str">
        <f t="shared" si="124"/>
        <v>Morning</v>
      </c>
      <c r="R1577" t="str">
        <f>IFERROR(IF(H1577="conversion",VLOOKUP($A$2:$A$2367,Retargeting!$A$2:$B$1703,2,FALSE),""),"No")</f>
        <v/>
      </c>
      <c r="S1577" t="str">
        <f>IFERROR(IF(H1577="conversion",VLOOKUP($A$2:$A$2367,Prospecting!$A$2:$B$427,2,FALSE),""),"No")</f>
        <v/>
      </c>
    </row>
    <row r="1578" spans="1:19" x14ac:dyDescent="0.2">
      <c r="A1578">
        <v>139</v>
      </c>
      <c r="B1578" s="1">
        <v>43483.474999999999</v>
      </c>
      <c r="C1578" s="7">
        <f t="shared" si="120"/>
        <v>6</v>
      </c>
      <c r="D1578" s="1" t="str">
        <f>VLOOKUP($C$2:$C$2367,Weekday!$A$1:$B$8,2,FALSE)</f>
        <v>Friday</v>
      </c>
      <c r="E1578" t="s">
        <v>351</v>
      </c>
      <c r="F1578" t="s">
        <v>346</v>
      </c>
      <c r="G1578" t="s">
        <v>8</v>
      </c>
      <c r="H1578" t="s">
        <v>9</v>
      </c>
      <c r="I1578" t="s">
        <v>212</v>
      </c>
      <c r="J1578" t="s">
        <v>16</v>
      </c>
      <c r="K1578" t="s">
        <v>17</v>
      </c>
      <c r="L1578" t="s">
        <v>40</v>
      </c>
      <c r="M1578" s="13">
        <f>VLOOKUP($L$2:$L$2367,Agenumeric!$A$1:$B$6,2,FALSE)</f>
        <v>65</v>
      </c>
      <c r="N1578" s="13">
        <f t="shared" si="121"/>
        <v>0</v>
      </c>
      <c r="O1578" s="13" t="str">
        <f t="shared" si="122"/>
        <v>Weekday</v>
      </c>
      <c r="P1578" s="13">
        <f t="shared" si="123"/>
        <v>11</v>
      </c>
      <c r="Q1578" s="13" t="str">
        <f t="shared" si="124"/>
        <v>Morning</v>
      </c>
      <c r="R1578" t="str">
        <f>IFERROR(IF(H1578="conversion",VLOOKUP($A$2:$A$2367,Retargeting!$A$2:$B$1703,2,FALSE),""),"No")</f>
        <v/>
      </c>
      <c r="S1578" t="str">
        <f>IFERROR(IF(H1578="conversion",VLOOKUP($A$2:$A$2367,Prospecting!$A$2:$B$427,2,FALSE),""),"No")</f>
        <v/>
      </c>
    </row>
    <row r="1579" spans="1:19" x14ac:dyDescent="0.2">
      <c r="A1579">
        <v>139</v>
      </c>
      <c r="B1579" s="1">
        <v>43467.470833333333</v>
      </c>
      <c r="C1579" s="7">
        <f t="shared" si="120"/>
        <v>4</v>
      </c>
      <c r="D1579" s="1" t="str">
        <f>VLOOKUP($C$2:$C$2367,Weekday!$A$1:$B$8,2,FALSE)</f>
        <v>Wednesday</v>
      </c>
      <c r="E1579" t="s">
        <v>351</v>
      </c>
      <c r="F1579" t="s">
        <v>346</v>
      </c>
      <c r="G1579" t="s">
        <v>8</v>
      </c>
      <c r="H1579" t="s">
        <v>9</v>
      </c>
      <c r="I1579" t="s">
        <v>30</v>
      </c>
      <c r="J1579" t="s">
        <v>16</v>
      </c>
      <c r="K1579" t="s">
        <v>17</v>
      </c>
      <c r="L1579" t="s">
        <v>40</v>
      </c>
      <c r="M1579" s="13">
        <f>VLOOKUP($L$2:$L$2367,Agenumeric!$A$1:$B$6,2,FALSE)</f>
        <v>65</v>
      </c>
      <c r="N1579" s="13" t="str">
        <f t="shared" si="121"/>
        <v>yes</v>
      </c>
      <c r="O1579" s="13" t="str">
        <f t="shared" si="122"/>
        <v>Weekday</v>
      </c>
      <c r="P1579" s="13">
        <f t="shared" si="123"/>
        <v>11</v>
      </c>
      <c r="Q1579" s="13" t="str">
        <f t="shared" si="124"/>
        <v>Morning</v>
      </c>
      <c r="R1579" t="str">
        <f>IFERROR(IF(H1579="conversion",VLOOKUP($A$2:$A$2367,Retargeting!$A$2:$B$1703,2,FALSE),""),"No")</f>
        <v/>
      </c>
      <c r="S1579" t="str">
        <f>IFERROR(IF(H1579="conversion",VLOOKUP($A$2:$A$2367,Prospecting!$A$2:$B$427,2,FALSE),""),"No")</f>
        <v/>
      </c>
    </row>
    <row r="1580" spans="1:19" x14ac:dyDescent="0.2">
      <c r="A1580">
        <v>139</v>
      </c>
      <c r="B1580" s="1">
        <v>43467.478472222225</v>
      </c>
      <c r="C1580" s="7">
        <f t="shared" si="120"/>
        <v>4</v>
      </c>
      <c r="D1580" s="1" t="str">
        <f>VLOOKUP($C$2:$C$2367,Weekday!$A$1:$B$8,2,FALSE)</f>
        <v>Wednesday</v>
      </c>
      <c r="E1580" t="s">
        <v>351</v>
      </c>
      <c r="F1580" t="s">
        <v>346</v>
      </c>
      <c r="G1580" t="s">
        <v>8</v>
      </c>
      <c r="H1580" t="s">
        <v>9</v>
      </c>
      <c r="I1580" t="s">
        <v>30</v>
      </c>
      <c r="J1580" t="s">
        <v>16</v>
      </c>
      <c r="K1580" t="s">
        <v>17</v>
      </c>
      <c r="L1580" t="s">
        <v>40</v>
      </c>
      <c r="M1580" s="13">
        <f>VLOOKUP($L$2:$L$2367,Agenumeric!$A$1:$B$6,2,FALSE)</f>
        <v>65</v>
      </c>
      <c r="N1580" s="13" t="str">
        <f t="shared" si="121"/>
        <v>yes</v>
      </c>
      <c r="O1580" s="13" t="str">
        <f t="shared" si="122"/>
        <v>Weekday</v>
      </c>
      <c r="P1580" s="13">
        <f t="shared" si="123"/>
        <v>11</v>
      </c>
      <c r="Q1580" s="13" t="str">
        <f t="shared" si="124"/>
        <v>Morning</v>
      </c>
      <c r="R1580" t="str">
        <f>IFERROR(IF(H1580="conversion",VLOOKUP($A$2:$A$2367,Retargeting!$A$2:$B$1703,2,FALSE),""),"No")</f>
        <v/>
      </c>
      <c r="S1580" t="str">
        <f>IFERROR(IF(H1580="conversion",VLOOKUP($A$2:$A$2367,Prospecting!$A$2:$B$427,2,FALSE),""),"No")</f>
        <v/>
      </c>
    </row>
    <row r="1581" spans="1:19" x14ac:dyDescent="0.2">
      <c r="A1581">
        <v>139</v>
      </c>
      <c r="B1581" s="1">
        <v>43481.675000000003</v>
      </c>
      <c r="C1581" s="7">
        <f t="shared" si="120"/>
        <v>4</v>
      </c>
      <c r="D1581" s="1" t="str">
        <f>VLOOKUP($C$2:$C$2367,Weekday!$A$1:$B$8,2,FALSE)</f>
        <v>Wednesday</v>
      </c>
      <c r="E1581" t="s">
        <v>351</v>
      </c>
      <c r="F1581" t="s">
        <v>346</v>
      </c>
      <c r="G1581" t="s">
        <v>8</v>
      </c>
      <c r="H1581" t="s">
        <v>9</v>
      </c>
      <c r="I1581" t="s">
        <v>30</v>
      </c>
      <c r="J1581" t="s">
        <v>16</v>
      </c>
      <c r="K1581" t="s">
        <v>17</v>
      </c>
      <c r="L1581" t="s">
        <v>40</v>
      </c>
      <c r="M1581" s="13">
        <f>VLOOKUP($L$2:$L$2367,Agenumeric!$A$1:$B$6,2,FALSE)</f>
        <v>65</v>
      </c>
      <c r="N1581" s="13" t="str">
        <f t="shared" si="121"/>
        <v>yes</v>
      </c>
      <c r="O1581" s="13" t="str">
        <f t="shared" si="122"/>
        <v>Weekday</v>
      </c>
      <c r="P1581" s="13">
        <f t="shared" si="123"/>
        <v>16</v>
      </c>
      <c r="Q1581" s="13" t="str">
        <f t="shared" si="124"/>
        <v>Afternoon</v>
      </c>
      <c r="R1581" t="str">
        <f>IFERROR(IF(H1581="conversion",VLOOKUP($A$2:$A$2367,Retargeting!$A$2:$B$1703,2,FALSE),""),"No")</f>
        <v/>
      </c>
      <c r="S1581" t="str">
        <f>IFERROR(IF(H1581="conversion",VLOOKUP($A$2:$A$2367,Prospecting!$A$2:$B$427,2,FALSE),""),"No")</f>
        <v/>
      </c>
    </row>
    <row r="1582" spans="1:19" x14ac:dyDescent="0.2">
      <c r="A1582">
        <v>139</v>
      </c>
      <c r="B1582" s="1">
        <v>43475.652777777781</v>
      </c>
      <c r="C1582" s="7">
        <f t="shared" si="120"/>
        <v>5</v>
      </c>
      <c r="D1582" s="1" t="str">
        <f>VLOOKUP($C$2:$C$2367,Weekday!$A$1:$B$8,2,FALSE)</f>
        <v>Thursday</v>
      </c>
      <c r="E1582" t="s">
        <v>351</v>
      </c>
      <c r="F1582" t="s">
        <v>346</v>
      </c>
      <c r="G1582" t="s">
        <v>8</v>
      </c>
      <c r="H1582" t="s">
        <v>9</v>
      </c>
      <c r="I1582" t="s">
        <v>30</v>
      </c>
      <c r="J1582" t="s">
        <v>16</v>
      </c>
      <c r="K1582" t="s">
        <v>17</v>
      </c>
      <c r="L1582" t="s">
        <v>40</v>
      </c>
      <c r="M1582" s="13">
        <f>VLOOKUP($L$2:$L$2367,Agenumeric!$A$1:$B$6,2,FALSE)</f>
        <v>65</v>
      </c>
      <c r="N1582" s="13" t="str">
        <f t="shared" si="121"/>
        <v>yes</v>
      </c>
      <c r="O1582" s="13" t="str">
        <f t="shared" si="122"/>
        <v>Weekday</v>
      </c>
      <c r="P1582" s="13">
        <f t="shared" si="123"/>
        <v>15</v>
      </c>
      <c r="Q1582" s="13" t="str">
        <f t="shared" si="124"/>
        <v>Afternoon</v>
      </c>
      <c r="R1582" t="str">
        <f>IFERROR(IF(H1582="conversion",VLOOKUP($A$2:$A$2367,Retargeting!$A$2:$B$1703,2,FALSE),""),"No")</f>
        <v/>
      </c>
      <c r="S1582" t="str">
        <f>IFERROR(IF(H1582="conversion",VLOOKUP($A$2:$A$2367,Prospecting!$A$2:$B$427,2,FALSE),""),"No")</f>
        <v/>
      </c>
    </row>
    <row r="1583" spans="1:19" x14ac:dyDescent="0.2">
      <c r="A1583">
        <v>139</v>
      </c>
      <c r="B1583" s="1">
        <v>43474.644444444442</v>
      </c>
      <c r="C1583" s="7">
        <f t="shared" si="120"/>
        <v>4</v>
      </c>
      <c r="D1583" s="1" t="str">
        <f>VLOOKUP($C$2:$C$2367,Weekday!$A$1:$B$8,2,FALSE)</f>
        <v>Wednesday</v>
      </c>
      <c r="E1583" t="s">
        <v>351</v>
      </c>
      <c r="F1583" t="s">
        <v>346</v>
      </c>
      <c r="G1583" t="s">
        <v>8</v>
      </c>
      <c r="H1583" t="s">
        <v>9</v>
      </c>
      <c r="I1583" t="s">
        <v>280</v>
      </c>
      <c r="J1583" t="s">
        <v>16</v>
      </c>
      <c r="K1583" t="s">
        <v>17</v>
      </c>
      <c r="L1583" t="s">
        <v>40</v>
      </c>
      <c r="M1583" s="13">
        <f>VLOOKUP($L$2:$L$2367,Agenumeric!$A$1:$B$6,2,FALSE)</f>
        <v>65</v>
      </c>
      <c r="N1583" s="13">
        <f t="shared" si="121"/>
        <v>0</v>
      </c>
      <c r="O1583" s="13" t="str">
        <f t="shared" si="122"/>
        <v>Weekday</v>
      </c>
      <c r="P1583" s="13">
        <f t="shared" si="123"/>
        <v>15</v>
      </c>
      <c r="Q1583" s="13" t="str">
        <f t="shared" si="124"/>
        <v>Afternoon</v>
      </c>
      <c r="R1583" t="str">
        <f>IFERROR(IF(H1583="conversion",VLOOKUP($A$2:$A$2367,Retargeting!$A$2:$B$1703,2,FALSE),""),"No")</f>
        <v/>
      </c>
      <c r="S1583" t="str">
        <f>IFERROR(IF(H1583="conversion",VLOOKUP($A$2:$A$2367,Prospecting!$A$2:$B$427,2,FALSE),""),"No")</f>
        <v/>
      </c>
    </row>
    <row r="1584" spans="1:19" x14ac:dyDescent="0.2">
      <c r="A1584">
        <v>139</v>
      </c>
      <c r="B1584" s="1">
        <v>43479.645833333336</v>
      </c>
      <c r="C1584" s="7">
        <f t="shared" si="120"/>
        <v>2</v>
      </c>
      <c r="D1584" s="1" t="str">
        <f>VLOOKUP($C$2:$C$2367,Weekday!$A$1:$B$8,2,FALSE)</f>
        <v>Monday</v>
      </c>
      <c r="E1584" t="s">
        <v>351</v>
      </c>
      <c r="F1584" t="s">
        <v>346</v>
      </c>
      <c r="G1584" t="s">
        <v>8</v>
      </c>
      <c r="H1584" t="s">
        <v>9</v>
      </c>
      <c r="I1584" t="s">
        <v>30</v>
      </c>
      <c r="J1584" t="s">
        <v>16</v>
      </c>
      <c r="K1584" t="s">
        <v>17</v>
      </c>
      <c r="L1584" t="s">
        <v>40</v>
      </c>
      <c r="M1584" s="13">
        <f>VLOOKUP($L$2:$L$2367,Agenumeric!$A$1:$B$6,2,FALSE)</f>
        <v>65</v>
      </c>
      <c r="N1584" s="13" t="str">
        <f t="shared" si="121"/>
        <v>yes</v>
      </c>
      <c r="O1584" s="13" t="str">
        <f t="shared" si="122"/>
        <v>Weekday</v>
      </c>
      <c r="P1584" s="13">
        <f t="shared" si="123"/>
        <v>15</v>
      </c>
      <c r="Q1584" s="13" t="str">
        <f t="shared" si="124"/>
        <v>Afternoon</v>
      </c>
      <c r="R1584" t="str">
        <f>IFERROR(IF(H1584="conversion",VLOOKUP($A$2:$A$2367,Retargeting!$A$2:$B$1703,2,FALSE),""),"No")</f>
        <v/>
      </c>
      <c r="S1584" t="str">
        <f>IFERROR(IF(H1584="conversion",VLOOKUP($A$2:$A$2367,Prospecting!$A$2:$B$427,2,FALSE),""),"No")</f>
        <v/>
      </c>
    </row>
    <row r="1585" spans="1:19" x14ac:dyDescent="0.2">
      <c r="A1585">
        <v>139</v>
      </c>
      <c r="B1585" s="1">
        <v>43467.46875</v>
      </c>
      <c r="C1585" s="7">
        <f t="shared" si="120"/>
        <v>4</v>
      </c>
      <c r="D1585" s="1" t="str">
        <f>VLOOKUP($C$2:$C$2367,Weekday!$A$1:$B$8,2,FALSE)</f>
        <v>Wednesday</v>
      </c>
      <c r="E1585" t="s">
        <v>351</v>
      </c>
      <c r="F1585" t="s">
        <v>346</v>
      </c>
      <c r="G1585" t="s">
        <v>8</v>
      </c>
      <c r="H1585" t="s">
        <v>25</v>
      </c>
      <c r="I1585" t="s">
        <v>37</v>
      </c>
      <c r="J1585" t="s">
        <v>16</v>
      </c>
      <c r="K1585" t="s">
        <v>17</v>
      </c>
      <c r="L1585" t="s">
        <v>40</v>
      </c>
      <c r="M1585" s="13">
        <f>VLOOKUP($L$2:$L$2367,Agenumeric!$A$1:$B$6,2,FALSE)</f>
        <v>65</v>
      </c>
      <c r="N1585" s="13">
        <f t="shared" si="121"/>
        <v>0</v>
      </c>
      <c r="O1585" s="13" t="str">
        <f t="shared" si="122"/>
        <v>Weekday</v>
      </c>
      <c r="P1585" s="13">
        <f t="shared" si="123"/>
        <v>11</v>
      </c>
      <c r="Q1585" s="13" t="str">
        <f t="shared" si="124"/>
        <v>Morning</v>
      </c>
      <c r="R1585" t="str">
        <f>IFERROR(IF(H1585="conversion",VLOOKUP($A$2:$A$2367,Retargeting!$A$2:$B$1703,2,FALSE),""),"No")</f>
        <v/>
      </c>
      <c r="S1585" t="str">
        <f>IFERROR(IF(H1585="conversion",VLOOKUP($A$2:$A$2367,Prospecting!$A$2:$B$427,2,FALSE),""),"No")</f>
        <v/>
      </c>
    </row>
    <row r="1586" spans="1:19" x14ac:dyDescent="0.2">
      <c r="A1586">
        <v>139</v>
      </c>
      <c r="B1586" s="1">
        <v>43467.477777777778</v>
      </c>
      <c r="C1586" s="7">
        <f t="shared" si="120"/>
        <v>4</v>
      </c>
      <c r="D1586" s="1" t="str">
        <f>VLOOKUP($C$2:$C$2367,Weekday!$A$1:$B$8,2,FALSE)</f>
        <v>Wednesday</v>
      </c>
      <c r="E1586" t="s">
        <v>351</v>
      </c>
      <c r="F1586" t="s">
        <v>346</v>
      </c>
      <c r="G1586" t="s">
        <v>8</v>
      </c>
      <c r="H1586" t="s">
        <v>9</v>
      </c>
      <c r="I1586" t="s">
        <v>30</v>
      </c>
      <c r="J1586" t="s">
        <v>16</v>
      </c>
      <c r="K1586" t="s">
        <v>17</v>
      </c>
      <c r="L1586" t="s">
        <v>40</v>
      </c>
      <c r="M1586" s="13">
        <f>VLOOKUP($L$2:$L$2367,Agenumeric!$A$1:$B$6,2,FALSE)</f>
        <v>65</v>
      </c>
      <c r="N1586" s="13" t="str">
        <f t="shared" si="121"/>
        <v>yes</v>
      </c>
      <c r="O1586" s="13" t="str">
        <f t="shared" si="122"/>
        <v>Weekday</v>
      </c>
      <c r="P1586" s="13">
        <f t="shared" si="123"/>
        <v>11</v>
      </c>
      <c r="Q1586" s="13" t="str">
        <f t="shared" si="124"/>
        <v>Morning</v>
      </c>
      <c r="R1586" t="str">
        <f>IFERROR(IF(H1586="conversion",VLOOKUP($A$2:$A$2367,Retargeting!$A$2:$B$1703,2,FALSE),""),"No")</f>
        <v/>
      </c>
      <c r="S1586" t="str">
        <f>IFERROR(IF(H1586="conversion",VLOOKUP($A$2:$A$2367,Prospecting!$A$2:$B$427,2,FALSE),""),"No")</f>
        <v/>
      </c>
    </row>
    <row r="1587" spans="1:19" x14ac:dyDescent="0.2">
      <c r="A1587">
        <v>139</v>
      </c>
      <c r="B1587" s="1">
        <v>43479.468055555553</v>
      </c>
      <c r="C1587" s="7">
        <f t="shared" si="120"/>
        <v>2</v>
      </c>
      <c r="D1587" s="1" t="str">
        <f>VLOOKUP($C$2:$C$2367,Weekday!$A$1:$B$8,2,FALSE)</f>
        <v>Monday</v>
      </c>
      <c r="E1587" t="s">
        <v>351</v>
      </c>
      <c r="F1587" t="s">
        <v>346</v>
      </c>
      <c r="G1587" t="s">
        <v>8</v>
      </c>
      <c r="H1587" t="s">
        <v>9</v>
      </c>
      <c r="I1587" t="s">
        <v>311</v>
      </c>
      <c r="J1587" t="s">
        <v>16</v>
      </c>
      <c r="K1587" t="s">
        <v>17</v>
      </c>
      <c r="L1587" t="s">
        <v>40</v>
      </c>
      <c r="M1587" s="13">
        <f>VLOOKUP($L$2:$L$2367,Agenumeric!$A$1:$B$6,2,FALSE)</f>
        <v>65</v>
      </c>
      <c r="N1587" s="13">
        <f t="shared" si="121"/>
        <v>0</v>
      </c>
      <c r="O1587" s="13" t="str">
        <f t="shared" si="122"/>
        <v>Weekday</v>
      </c>
      <c r="P1587" s="13">
        <f t="shared" si="123"/>
        <v>11</v>
      </c>
      <c r="Q1587" s="13" t="str">
        <f t="shared" si="124"/>
        <v>Morning</v>
      </c>
      <c r="R1587" t="str">
        <f>IFERROR(IF(H1587="conversion",VLOOKUP($A$2:$A$2367,Retargeting!$A$2:$B$1703,2,FALSE),""),"No")</f>
        <v/>
      </c>
      <c r="S1587" t="str">
        <f>IFERROR(IF(H1587="conversion",VLOOKUP($A$2:$A$2367,Prospecting!$A$2:$B$427,2,FALSE),""),"No")</f>
        <v/>
      </c>
    </row>
    <row r="1588" spans="1:19" x14ac:dyDescent="0.2">
      <c r="A1588">
        <v>139</v>
      </c>
      <c r="B1588" s="1">
        <v>43472.65</v>
      </c>
      <c r="C1588" s="7">
        <f t="shared" si="120"/>
        <v>2</v>
      </c>
      <c r="D1588" s="1" t="str">
        <f>VLOOKUP($C$2:$C$2367,Weekday!$A$1:$B$8,2,FALSE)</f>
        <v>Monday</v>
      </c>
      <c r="E1588" t="s">
        <v>351</v>
      </c>
      <c r="F1588" t="s">
        <v>346</v>
      </c>
      <c r="G1588" t="s">
        <v>8</v>
      </c>
      <c r="H1588" t="s">
        <v>9</v>
      </c>
      <c r="I1588" t="s">
        <v>159</v>
      </c>
      <c r="J1588" t="s">
        <v>16</v>
      </c>
      <c r="K1588" t="s">
        <v>17</v>
      </c>
      <c r="L1588" t="s">
        <v>40</v>
      </c>
      <c r="M1588" s="13">
        <f>VLOOKUP($L$2:$L$2367,Agenumeric!$A$1:$B$6,2,FALSE)</f>
        <v>65</v>
      </c>
      <c r="N1588" s="13">
        <f t="shared" si="121"/>
        <v>0</v>
      </c>
      <c r="O1588" s="13" t="str">
        <f t="shared" si="122"/>
        <v>Weekday</v>
      </c>
      <c r="P1588" s="13">
        <f t="shared" si="123"/>
        <v>15</v>
      </c>
      <c r="Q1588" s="13" t="str">
        <f t="shared" si="124"/>
        <v>Afternoon</v>
      </c>
      <c r="R1588" t="str">
        <f>IFERROR(IF(H1588="conversion",VLOOKUP($A$2:$A$2367,Retargeting!$A$2:$B$1703,2,FALSE),""),"No")</f>
        <v/>
      </c>
      <c r="S1588" t="str">
        <f>IFERROR(IF(H1588="conversion",VLOOKUP($A$2:$A$2367,Prospecting!$A$2:$B$427,2,FALSE),""),"No")</f>
        <v/>
      </c>
    </row>
    <row r="1589" spans="1:19" x14ac:dyDescent="0.2">
      <c r="A1589">
        <v>139</v>
      </c>
      <c r="B1589" s="1">
        <v>43467.504166666666</v>
      </c>
      <c r="C1589" s="7">
        <f t="shared" si="120"/>
        <v>4</v>
      </c>
      <c r="D1589" s="1" t="str">
        <f>VLOOKUP($C$2:$C$2367,Weekday!$A$1:$B$8,2,FALSE)</f>
        <v>Wednesday</v>
      </c>
      <c r="E1589" t="s">
        <v>351</v>
      </c>
      <c r="F1589" t="s">
        <v>346</v>
      </c>
      <c r="G1589" t="s">
        <v>8</v>
      </c>
      <c r="H1589" t="s">
        <v>9</v>
      </c>
      <c r="I1589" t="s">
        <v>30</v>
      </c>
      <c r="J1589" t="s">
        <v>16</v>
      </c>
      <c r="K1589" t="s">
        <v>17</v>
      </c>
      <c r="L1589" t="s">
        <v>40</v>
      </c>
      <c r="M1589" s="13">
        <f>VLOOKUP($L$2:$L$2367,Agenumeric!$A$1:$B$6,2,FALSE)</f>
        <v>65</v>
      </c>
      <c r="N1589" s="13" t="str">
        <f t="shared" si="121"/>
        <v>yes</v>
      </c>
      <c r="O1589" s="13" t="str">
        <f t="shared" si="122"/>
        <v>Weekday</v>
      </c>
      <c r="P1589" s="13">
        <f t="shared" si="123"/>
        <v>12</v>
      </c>
      <c r="Q1589" s="13" t="str">
        <f t="shared" si="124"/>
        <v>Afternoon</v>
      </c>
      <c r="R1589" t="str">
        <f>IFERROR(IF(H1589="conversion",VLOOKUP($A$2:$A$2367,Retargeting!$A$2:$B$1703,2,FALSE),""),"No")</f>
        <v/>
      </c>
      <c r="S1589" t="str">
        <f>IFERROR(IF(H1589="conversion",VLOOKUP($A$2:$A$2367,Prospecting!$A$2:$B$427,2,FALSE),""),"No")</f>
        <v/>
      </c>
    </row>
    <row r="1590" spans="1:19" x14ac:dyDescent="0.2">
      <c r="A1590">
        <v>139</v>
      </c>
      <c r="B1590" s="1">
        <v>43481.674305555556</v>
      </c>
      <c r="C1590" s="7">
        <f t="shared" si="120"/>
        <v>4</v>
      </c>
      <c r="D1590" s="1" t="str">
        <f>VLOOKUP($C$2:$C$2367,Weekday!$A$1:$B$8,2,FALSE)</f>
        <v>Wednesday</v>
      </c>
      <c r="E1590" t="s">
        <v>351</v>
      </c>
      <c r="F1590" t="s">
        <v>346</v>
      </c>
      <c r="G1590" t="s">
        <v>8</v>
      </c>
      <c r="H1590" t="s">
        <v>9</v>
      </c>
      <c r="I1590" t="s">
        <v>30</v>
      </c>
      <c r="J1590" t="s">
        <v>16</v>
      </c>
      <c r="K1590" t="s">
        <v>17</v>
      </c>
      <c r="L1590" t="s">
        <v>40</v>
      </c>
      <c r="M1590" s="13">
        <f>VLOOKUP($L$2:$L$2367,Agenumeric!$A$1:$B$6,2,FALSE)</f>
        <v>65</v>
      </c>
      <c r="N1590" s="13" t="str">
        <f t="shared" si="121"/>
        <v>yes</v>
      </c>
      <c r="O1590" s="13" t="str">
        <f t="shared" si="122"/>
        <v>Weekday</v>
      </c>
      <c r="P1590" s="13">
        <f t="shared" si="123"/>
        <v>16</v>
      </c>
      <c r="Q1590" s="13" t="str">
        <f t="shared" si="124"/>
        <v>Afternoon</v>
      </c>
      <c r="R1590" t="str">
        <f>IFERROR(IF(H1590="conversion",VLOOKUP($A$2:$A$2367,Retargeting!$A$2:$B$1703,2,FALSE),""),"No")</f>
        <v/>
      </c>
      <c r="S1590" t="str">
        <f>IFERROR(IF(H1590="conversion",VLOOKUP($A$2:$A$2367,Prospecting!$A$2:$B$427,2,FALSE),""),"No")</f>
        <v/>
      </c>
    </row>
    <row r="1591" spans="1:19" x14ac:dyDescent="0.2">
      <c r="A1591">
        <v>139</v>
      </c>
      <c r="B1591" s="1">
        <v>43468.402777777781</v>
      </c>
      <c r="C1591" s="7">
        <f t="shared" si="120"/>
        <v>5</v>
      </c>
      <c r="D1591" s="1" t="str">
        <f>VLOOKUP($C$2:$C$2367,Weekday!$A$1:$B$8,2,FALSE)</f>
        <v>Thursday</v>
      </c>
      <c r="E1591" t="s">
        <v>351</v>
      </c>
      <c r="F1591" t="s">
        <v>346</v>
      </c>
      <c r="G1591" t="s">
        <v>8</v>
      </c>
      <c r="H1591" t="s">
        <v>9</v>
      </c>
      <c r="I1591" t="s">
        <v>311</v>
      </c>
      <c r="J1591" t="s">
        <v>16</v>
      </c>
      <c r="K1591" t="s">
        <v>17</v>
      </c>
      <c r="L1591" t="s">
        <v>40</v>
      </c>
      <c r="M1591" s="13">
        <f>VLOOKUP($L$2:$L$2367,Agenumeric!$A$1:$B$6,2,FALSE)</f>
        <v>65</v>
      </c>
      <c r="N1591" s="13">
        <f t="shared" si="121"/>
        <v>0</v>
      </c>
      <c r="O1591" s="13" t="str">
        <f t="shared" si="122"/>
        <v>Weekday</v>
      </c>
      <c r="P1591" s="13">
        <f t="shared" si="123"/>
        <v>9</v>
      </c>
      <c r="Q1591" s="13" t="str">
        <f t="shared" si="124"/>
        <v>Morning</v>
      </c>
      <c r="R1591" t="str">
        <f>IFERROR(IF(H1591="conversion",VLOOKUP($A$2:$A$2367,Retargeting!$A$2:$B$1703,2,FALSE),""),"No")</f>
        <v/>
      </c>
      <c r="S1591" t="str">
        <f>IFERROR(IF(H1591="conversion",VLOOKUP($A$2:$A$2367,Prospecting!$A$2:$B$427,2,FALSE),""),"No")</f>
        <v/>
      </c>
    </row>
    <row r="1592" spans="1:19" x14ac:dyDescent="0.2">
      <c r="A1592">
        <v>139</v>
      </c>
      <c r="B1592" s="1">
        <v>43479.384722222225</v>
      </c>
      <c r="C1592" s="7">
        <f t="shared" si="120"/>
        <v>2</v>
      </c>
      <c r="D1592" s="1" t="str">
        <f>VLOOKUP($C$2:$C$2367,Weekday!$A$1:$B$8,2,FALSE)</f>
        <v>Monday</v>
      </c>
      <c r="E1592" t="s">
        <v>351</v>
      </c>
      <c r="F1592" t="s">
        <v>346</v>
      </c>
      <c r="G1592" t="s">
        <v>8</v>
      </c>
      <c r="H1592" t="s">
        <v>9</v>
      </c>
      <c r="I1592" t="s">
        <v>37</v>
      </c>
      <c r="J1592" t="s">
        <v>16</v>
      </c>
      <c r="K1592" t="s">
        <v>17</v>
      </c>
      <c r="L1592" t="s">
        <v>40</v>
      </c>
      <c r="M1592" s="13">
        <f>VLOOKUP($L$2:$L$2367,Agenumeric!$A$1:$B$6,2,FALSE)</f>
        <v>65</v>
      </c>
      <c r="N1592" s="13">
        <f t="shared" si="121"/>
        <v>0</v>
      </c>
      <c r="O1592" s="13" t="str">
        <f t="shared" si="122"/>
        <v>Weekday</v>
      </c>
      <c r="P1592" s="13">
        <f t="shared" si="123"/>
        <v>9</v>
      </c>
      <c r="Q1592" s="13" t="str">
        <f t="shared" si="124"/>
        <v>Morning</v>
      </c>
      <c r="R1592" t="str">
        <f>IFERROR(IF(H1592="conversion",VLOOKUP($A$2:$A$2367,Retargeting!$A$2:$B$1703,2,FALSE),""),"No")</f>
        <v/>
      </c>
      <c r="S1592" t="str">
        <f>IFERROR(IF(H1592="conversion",VLOOKUP($A$2:$A$2367,Prospecting!$A$2:$B$427,2,FALSE),""),"No")</f>
        <v/>
      </c>
    </row>
    <row r="1593" spans="1:19" x14ac:dyDescent="0.2">
      <c r="A1593">
        <v>139</v>
      </c>
      <c r="B1593" s="1">
        <v>43467.478472222225</v>
      </c>
      <c r="C1593" s="7">
        <f t="shared" si="120"/>
        <v>4</v>
      </c>
      <c r="D1593" s="1" t="str">
        <f>VLOOKUP($C$2:$C$2367,Weekday!$A$1:$B$8,2,FALSE)</f>
        <v>Wednesday</v>
      </c>
      <c r="E1593" t="s">
        <v>351</v>
      </c>
      <c r="F1593" t="s">
        <v>346</v>
      </c>
      <c r="G1593" t="s">
        <v>8</v>
      </c>
      <c r="H1593" t="s">
        <v>9</v>
      </c>
      <c r="I1593" t="s">
        <v>30</v>
      </c>
      <c r="J1593" t="s">
        <v>16</v>
      </c>
      <c r="K1593" t="s">
        <v>17</v>
      </c>
      <c r="L1593" t="s">
        <v>40</v>
      </c>
      <c r="M1593" s="13">
        <f>VLOOKUP($L$2:$L$2367,Agenumeric!$A$1:$B$6,2,FALSE)</f>
        <v>65</v>
      </c>
      <c r="N1593" s="13" t="str">
        <f t="shared" si="121"/>
        <v>yes</v>
      </c>
      <c r="O1593" s="13" t="str">
        <f t="shared" si="122"/>
        <v>Weekday</v>
      </c>
      <c r="P1593" s="13">
        <f t="shared" si="123"/>
        <v>11</v>
      </c>
      <c r="Q1593" s="13" t="str">
        <f t="shared" si="124"/>
        <v>Morning</v>
      </c>
      <c r="R1593" t="str">
        <f>IFERROR(IF(H1593="conversion",VLOOKUP($A$2:$A$2367,Retargeting!$A$2:$B$1703,2,FALSE),""),"No")</f>
        <v/>
      </c>
      <c r="S1593" t="str">
        <f>IFERROR(IF(H1593="conversion",VLOOKUP($A$2:$A$2367,Prospecting!$A$2:$B$427,2,FALSE),""),"No")</f>
        <v/>
      </c>
    </row>
    <row r="1594" spans="1:19" x14ac:dyDescent="0.2">
      <c r="A1594">
        <v>139</v>
      </c>
      <c r="B1594" s="1">
        <v>43479.73541666667</v>
      </c>
      <c r="C1594" s="7">
        <f t="shared" si="120"/>
        <v>2</v>
      </c>
      <c r="D1594" s="1" t="str">
        <f>VLOOKUP($C$2:$C$2367,Weekday!$A$1:$B$8,2,FALSE)</f>
        <v>Monday</v>
      </c>
      <c r="E1594" t="s">
        <v>351</v>
      </c>
      <c r="F1594" t="s">
        <v>346</v>
      </c>
      <c r="G1594" t="s">
        <v>8</v>
      </c>
      <c r="H1594" t="s">
        <v>9</v>
      </c>
      <c r="I1594" t="s">
        <v>30</v>
      </c>
      <c r="J1594" t="s">
        <v>16</v>
      </c>
      <c r="K1594" t="s">
        <v>17</v>
      </c>
      <c r="L1594" t="s">
        <v>40</v>
      </c>
      <c r="M1594" s="13">
        <f>VLOOKUP($L$2:$L$2367,Agenumeric!$A$1:$B$6,2,FALSE)</f>
        <v>65</v>
      </c>
      <c r="N1594" s="13" t="str">
        <f t="shared" si="121"/>
        <v>yes</v>
      </c>
      <c r="O1594" s="13" t="str">
        <f t="shared" si="122"/>
        <v>Weekday</v>
      </c>
      <c r="P1594" s="13">
        <f t="shared" si="123"/>
        <v>17</v>
      </c>
      <c r="Q1594" s="13" t="str">
        <f t="shared" si="124"/>
        <v>Evening</v>
      </c>
      <c r="R1594" t="str">
        <f>IFERROR(IF(H1594="conversion",VLOOKUP($A$2:$A$2367,Retargeting!$A$2:$B$1703,2,FALSE),""),"No")</f>
        <v/>
      </c>
      <c r="S1594" t="str">
        <f>IFERROR(IF(H1594="conversion",VLOOKUP($A$2:$A$2367,Prospecting!$A$2:$B$427,2,FALSE),""),"No")</f>
        <v/>
      </c>
    </row>
    <row r="1595" spans="1:19" x14ac:dyDescent="0.2">
      <c r="A1595">
        <v>139</v>
      </c>
      <c r="B1595" s="1">
        <v>43472.496527777781</v>
      </c>
      <c r="C1595" s="7">
        <f t="shared" si="120"/>
        <v>2</v>
      </c>
      <c r="D1595" s="1" t="str">
        <f>VLOOKUP($C$2:$C$2367,Weekday!$A$1:$B$8,2,FALSE)</f>
        <v>Monday</v>
      </c>
      <c r="E1595" t="s">
        <v>351</v>
      </c>
      <c r="F1595" t="s">
        <v>346</v>
      </c>
      <c r="G1595" t="s">
        <v>8</v>
      </c>
      <c r="H1595" t="s">
        <v>9</v>
      </c>
      <c r="I1595" t="s">
        <v>332</v>
      </c>
      <c r="J1595" t="s">
        <v>16</v>
      </c>
      <c r="K1595" t="s">
        <v>17</v>
      </c>
      <c r="L1595" t="s">
        <v>40</v>
      </c>
      <c r="M1595" s="13">
        <f>VLOOKUP($L$2:$L$2367,Agenumeric!$A$1:$B$6,2,FALSE)</f>
        <v>65</v>
      </c>
      <c r="N1595" s="13">
        <f t="shared" si="121"/>
        <v>0</v>
      </c>
      <c r="O1595" s="13" t="str">
        <f t="shared" si="122"/>
        <v>Weekday</v>
      </c>
      <c r="P1595" s="13">
        <f t="shared" si="123"/>
        <v>11</v>
      </c>
      <c r="Q1595" s="13" t="str">
        <f t="shared" si="124"/>
        <v>Morning</v>
      </c>
      <c r="R1595" t="str">
        <f>IFERROR(IF(H1595="conversion",VLOOKUP($A$2:$A$2367,Retargeting!$A$2:$B$1703,2,FALSE),""),"No")</f>
        <v/>
      </c>
      <c r="S1595" t="str">
        <f>IFERROR(IF(H1595="conversion",VLOOKUP($A$2:$A$2367,Prospecting!$A$2:$B$427,2,FALSE),""),"No")</f>
        <v/>
      </c>
    </row>
    <row r="1596" spans="1:19" x14ac:dyDescent="0.2">
      <c r="A1596">
        <v>139</v>
      </c>
      <c r="B1596" s="1">
        <v>43473.407638888886</v>
      </c>
      <c r="C1596" s="7">
        <f t="shared" si="120"/>
        <v>3</v>
      </c>
      <c r="D1596" s="1" t="str">
        <f>VLOOKUP($C$2:$C$2367,Weekday!$A$1:$B$8,2,FALSE)</f>
        <v>Tuesday</v>
      </c>
      <c r="E1596" t="s">
        <v>351</v>
      </c>
      <c r="F1596" t="s">
        <v>346</v>
      </c>
      <c r="G1596" t="s">
        <v>8</v>
      </c>
      <c r="H1596" t="s">
        <v>9</v>
      </c>
      <c r="I1596" t="s">
        <v>30</v>
      </c>
      <c r="J1596" t="s">
        <v>16</v>
      </c>
      <c r="K1596" t="s">
        <v>17</v>
      </c>
      <c r="L1596" t="s">
        <v>40</v>
      </c>
      <c r="M1596" s="13">
        <f>VLOOKUP($L$2:$L$2367,Agenumeric!$A$1:$B$6,2,FALSE)</f>
        <v>65</v>
      </c>
      <c r="N1596" s="13" t="str">
        <f t="shared" si="121"/>
        <v>yes</v>
      </c>
      <c r="O1596" s="13" t="str">
        <f t="shared" si="122"/>
        <v>Weekday</v>
      </c>
      <c r="P1596" s="13">
        <f t="shared" si="123"/>
        <v>9</v>
      </c>
      <c r="Q1596" s="13" t="str">
        <f t="shared" si="124"/>
        <v>Morning</v>
      </c>
      <c r="R1596" t="str">
        <f>IFERROR(IF(H1596="conversion",VLOOKUP($A$2:$A$2367,Retargeting!$A$2:$B$1703,2,FALSE),""),"No")</f>
        <v/>
      </c>
      <c r="S1596" t="str">
        <f>IFERROR(IF(H1596="conversion",VLOOKUP($A$2:$A$2367,Prospecting!$A$2:$B$427,2,FALSE),""),"No")</f>
        <v/>
      </c>
    </row>
    <row r="1597" spans="1:19" x14ac:dyDescent="0.2">
      <c r="A1597">
        <v>139</v>
      </c>
      <c r="B1597" s="1">
        <v>43474.462500000001</v>
      </c>
      <c r="C1597" s="7">
        <f t="shared" si="120"/>
        <v>4</v>
      </c>
      <c r="D1597" s="1" t="str">
        <f>VLOOKUP($C$2:$C$2367,Weekday!$A$1:$B$8,2,FALSE)</f>
        <v>Wednesday</v>
      </c>
      <c r="E1597" t="s">
        <v>351</v>
      </c>
      <c r="F1597" t="s">
        <v>346</v>
      </c>
      <c r="G1597" t="s">
        <v>8</v>
      </c>
      <c r="H1597" t="s">
        <v>9</v>
      </c>
      <c r="I1597" t="s">
        <v>159</v>
      </c>
      <c r="J1597" t="s">
        <v>16</v>
      </c>
      <c r="K1597" t="s">
        <v>17</v>
      </c>
      <c r="L1597" t="s">
        <v>40</v>
      </c>
      <c r="M1597" s="13">
        <f>VLOOKUP($L$2:$L$2367,Agenumeric!$A$1:$B$6,2,FALSE)</f>
        <v>65</v>
      </c>
      <c r="N1597" s="13">
        <f t="shared" si="121"/>
        <v>0</v>
      </c>
      <c r="O1597" s="13" t="str">
        <f t="shared" si="122"/>
        <v>Weekday</v>
      </c>
      <c r="P1597" s="13">
        <f t="shared" si="123"/>
        <v>11</v>
      </c>
      <c r="Q1597" s="13" t="str">
        <f t="shared" si="124"/>
        <v>Morning</v>
      </c>
      <c r="R1597" t="str">
        <f>IFERROR(IF(H1597="conversion",VLOOKUP($A$2:$A$2367,Retargeting!$A$2:$B$1703,2,FALSE),""),"No")</f>
        <v/>
      </c>
      <c r="S1597" t="str">
        <f>IFERROR(IF(H1597="conversion",VLOOKUP($A$2:$A$2367,Prospecting!$A$2:$B$427,2,FALSE),""),"No")</f>
        <v/>
      </c>
    </row>
    <row r="1598" spans="1:19" x14ac:dyDescent="0.2">
      <c r="A1598">
        <v>139</v>
      </c>
      <c r="B1598" s="1">
        <v>43481.640972222223</v>
      </c>
      <c r="C1598" s="7">
        <f t="shared" si="120"/>
        <v>4</v>
      </c>
      <c r="D1598" s="1" t="str">
        <f>VLOOKUP($C$2:$C$2367,Weekday!$A$1:$B$8,2,FALSE)</f>
        <v>Wednesday</v>
      </c>
      <c r="E1598" t="s">
        <v>351</v>
      </c>
      <c r="F1598" t="s">
        <v>346</v>
      </c>
      <c r="G1598" t="s">
        <v>8</v>
      </c>
      <c r="H1598" t="s">
        <v>9</v>
      </c>
      <c r="I1598" t="s">
        <v>30</v>
      </c>
      <c r="J1598" t="s">
        <v>16</v>
      </c>
      <c r="K1598" t="s">
        <v>17</v>
      </c>
      <c r="L1598" t="s">
        <v>40</v>
      </c>
      <c r="M1598" s="13">
        <f>VLOOKUP($L$2:$L$2367,Agenumeric!$A$1:$B$6,2,FALSE)</f>
        <v>65</v>
      </c>
      <c r="N1598" s="13" t="str">
        <f t="shared" si="121"/>
        <v>yes</v>
      </c>
      <c r="O1598" s="13" t="str">
        <f t="shared" si="122"/>
        <v>Weekday</v>
      </c>
      <c r="P1598" s="13">
        <f t="shared" si="123"/>
        <v>15</v>
      </c>
      <c r="Q1598" s="13" t="str">
        <f t="shared" si="124"/>
        <v>Afternoon</v>
      </c>
      <c r="R1598" t="str">
        <f>IFERROR(IF(H1598="conversion",VLOOKUP($A$2:$A$2367,Retargeting!$A$2:$B$1703,2,FALSE),""),"No")</f>
        <v/>
      </c>
      <c r="S1598" t="str">
        <f>IFERROR(IF(H1598="conversion",VLOOKUP($A$2:$A$2367,Prospecting!$A$2:$B$427,2,FALSE),""),"No")</f>
        <v/>
      </c>
    </row>
    <row r="1599" spans="1:19" x14ac:dyDescent="0.2">
      <c r="A1599" s="2">
        <v>139</v>
      </c>
      <c r="B1599" s="3">
        <v>43486.723611111112</v>
      </c>
      <c r="C1599" s="7">
        <f t="shared" si="120"/>
        <v>2</v>
      </c>
      <c r="D1599" s="1" t="str">
        <f>VLOOKUP($C$2:$C$2367,Weekday!$A$1:$B$8,2,FALSE)</f>
        <v>Monday</v>
      </c>
      <c r="E1599" s="2" t="s">
        <v>351</v>
      </c>
      <c r="F1599" s="2" t="s">
        <v>348</v>
      </c>
      <c r="G1599" s="2" t="s">
        <v>8</v>
      </c>
      <c r="H1599" s="2" t="s">
        <v>14</v>
      </c>
      <c r="I1599" s="2" t="s">
        <v>84</v>
      </c>
      <c r="J1599" s="2" t="s">
        <v>22</v>
      </c>
      <c r="K1599" s="2" t="s">
        <v>17</v>
      </c>
      <c r="L1599" s="2" t="s">
        <v>40</v>
      </c>
      <c r="M1599" s="13">
        <f>VLOOKUP($L$2:$L$2367,Agenumeric!$A$1:$B$6,2,FALSE)</f>
        <v>65</v>
      </c>
      <c r="N1599" s="13">
        <f t="shared" si="121"/>
        <v>0</v>
      </c>
      <c r="O1599" s="13" t="str">
        <f t="shared" si="122"/>
        <v>Weekday</v>
      </c>
      <c r="P1599" s="13">
        <f t="shared" si="123"/>
        <v>17</v>
      </c>
      <c r="Q1599" s="13" t="str">
        <f t="shared" si="124"/>
        <v>Evening</v>
      </c>
      <c r="R1599" t="str">
        <f>IFERROR(IF(H1599="conversion",VLOOKUP($A$2:$A$2367,Retargeting!$A$2:$B$1703,2,FALSE),""),"No")</f>
        <v>Yes</v>
      </c>
      <c r="S1599" t="str">
        <f>IFERROR(IF(H1599="conversion",VLOOKUP($A$2:$A$2367,Prospecting!$A$2:$B$427,2,FALSE),""),"No")</f>
        <v>Yes</v>
      </c>
    </row>
    <row r="1600" spans="1:19" x14ac:dyDescent="0.2">
      <c r="A1600">
        <v>140</v>
      </c>
      <c r="B1600" s="1">
        <v>43479.97152777778</v>
      </c>
      <c r="C1600" s="7">
        <f t="shared" si="120"/>
        <v>2</v>
      </c>
      <c r="D1600" s="1" t="str">
        <f>VLOOKUP($C$2:$C$2367,Weekday!$A$1:$B$8,2,FALSE)</f>
        <v>Monday</v>
      </c>
      <c r="E1600" t="s">
        <v>351</v>
      </c>
      <c r="F1600" t="s">
        <v>347</v>
      </c>
      <c r="G1600" t="s">
        <v>160</v>
      </c>
      <c r="H1600" t="s">
        <v>20</v>
      </c>
      <c r="I1600" t="s">
        <v>161</v>
      </c>
      <c r="J1600" t="s">
        <v>29</v>
      </c>
      <c r="K1600" t="s">
        <v>17</v>
      </c>
      <c r="L1600" t="s">
        <v>23</v>
      </c>
      <c r="M1600" s="13" t="str">
        <f>VLOOKUP($L$2:$L$2367,Agenumeric!$A$1:$B$6,2,FALSE)</f>
        <v>35_44</v>
      </c>
      <c r="N1600" s="13">
        <f t="shared" si="121"/>
        <v>0</v>
      </c>
      <c r="O1600" s="13" t="str">
        <f t="shared" si="122"/>
        <v>Weekday</v>
      </c>
      <c r="P1600" s="13">
        <f t="shared" si="123"/>
        <v>23</v>
      </c>
      <c r="Q1600" s="13" t="str">
        <f t="shared" si="124"/>
        <v>Evening</v>
      </c>
      <c r="R1600" t="str">
        <f>IFERROR(IF(H1600="conversion",VLOOKUP($A$2:$A$2367,Retargeting!$A$2:$B$1703,2,FALSE),""),"No")</f>
        <v/>
      </c>
      <c r="S1600" t="str">
        <f>IFERROR(IF(H1600="conversion",VLOOKUP($A$2:$A$2367,Prospecting!$A$2:$B$427,2,FALSE),""),"No")</f>
        <v/>
      </c>
    </row>
    <row r="1601" spans="1:19" x14ac:dyDescent="0.2">
      <c r="A1601" s="2">
        <v>140</v>
      </c>
      <c r="B1601" s="3">
        <v>43498.524305555555</v>
      </c>
      <c r="C1601" s="7">
        <f t="shared" si="120"/>
        <v>7</v>
      </c>
      <c r="D1601" s="1" t="str">
        <f>VLOOKUP($C$2:$C$2367,Weekday!$A$1:$B$8,2,FALSE)</f>
        <v>Saturday</v>
      </c>
      <c r="E1601" s="2" t="s">
        <v>351</v>
      </c>
      <c r="F1601" s="2" t="s">
        <v>348</v>
      </c>
      <c r="G1601" s="2" t="s">
        <v>160</v>
      </c>
      <c r="H1601" s="2" t="s">
        <v>14</v>
      </c>
      <c r="I1601" s="2" t="s">
        <v>161</v>
      </c>
      <c r="J1601" s="2" t="s">
        <v>29</v>
      </c>
      <c r="K1601" s="2" t="s">
        <v>17</v>
      </c>
      <c r="L1601" s="2" t="s">
        <v>23</v>
      </c>
      <c r="M1601" s="13" t="str">
        <f>VLOOKUP($L$2:$L$2367,Agenumeric!$A$1:$B$6,2,FALSE)</f>
        <v>35_44</v>
      </c>
      <c r="N1601" s="13">
        <f t="shared" si="121"/>
        <v>0</v>
      </c>
      <c r="O1601" s="13" t="str">
        <f t="shared" si="122"/>
        <v>Weekend</v>
      </c>
      <c r="P1601" s="13">
        <f t="shared" si="123"/>
        <v>12</v>
      </c>
      <c r="Q1601" s="13" t="str">
        <f t="shared" si="124"/>
        <v>Afternoon</v>
      </c>
      <c r="R1601" t="str">
        <f>IFERROR(IF(H1601="conversion",VLOOKUP($A$2:$A$2367,Retargeting!$A$2:$B$1703,2,FALSE),""),"No")</f>
        <v>No</v>
      </c>
      <c r="S1601" t="str">
        <f>IFERROR(IF(H1601="conversion",VLOOKUP($A$2:$A$2367,Prospecting!$A$2:$B$427,2,FALSE),""),"No")</f>
        <v>Yes</v>
      </c>
    </row>
    <row r="1602" spans="1:19" x14ac:dyDescent="0.2">
      <c r="A1602">
        <v>141</v>
      </c>
      <c r="B1602" s="1">
        <v>43486.681944444441</v>
      </c>
      <c r="C1602" s="7">
        <f t="shared" si="120"/>
        <v>2</v>
      </c>
      <c r="D1602" s="1" t="str">
        <f>VLOOKUP($C$2:$C$2367,Weekday!$A$1:$B$8,2,FALSE)</f>
        <v>Monday</v>
      </c>
      <c r="E1602" t="s">
        <v>351</v>
      </c>
      <c r="F1602" t="s">
        <v>347</v>
      </c>
      <c r="G1602" t="s">
        <v>8</v>
      </c>
      <c r="H1602" t="s">
        <v>20</v>
      </c>
      <c r="I1602" t="s">
        <v>47</v>
      </c>
      <c r="J1602" t="s">
        <v>16</v>
      </c>
      <c r="K1602" t="s">
        <v>12</v>
      </c>
      <c r="L1602" t="s">
        <v>13</v>
      </c>
      <c r="M1602" s="13" t="str">
        <f>VLOOKUP($L$2:$L$2367,Agenumeric!$A$1:$B$6,2,FALSE)</f>
        <v>25_34</v>
      </c>
      <c r="N1602" s="13">
        <f t="shared" si="121"/>
        <v>0</v>
      </c>
      <c r="O1602" s="13" t="str">
        <f t="shared" si="122"/>
        <v>Weekday</v>
      </c>
      <c r="P1602" s="13">
        <f t="shared" si="123"/>
        <v>16</v>
      </c>
      <c r="Q1602" s="13" t="str">
        <f t="shared" si="124"/>
        <v>Afternoon</v>
      </c>
      <c r="R1602" t="str">
        <f>IFERROR(IF(H1602="conversion",VLOOKUP($A$2:$A$2367,Retargeting!$A$2:$B$1703,2,FALSE),""),"No")</f>
        <v/>
      </c>
      <c r="S1602" t="str">
        <f>IFERROR(IF(H1602="conversion",VLOOKUP($A$2:$A$2367,Prospecting!$A$2:$B$427,2,FALSE),""),"No")</f>
        <v/>
      </c>
    </row>
    <row r="1603" spans="1:19" x14ac:dyDescent="0.2">
      <c r="A1603" s="2">
        <v>141</v>
      </c>
      <c r="B1603" s="3">
        <v>43486.688194444447</v>
      </c>
      <c r="C1603" s="7">
        <f t="shared" ref="C1603:C1666" si="125">WEEKDAY(B1603)</f>
        <v>2</v>
      </c>
      <c r="D1603" s="1" t="str">
        <f>VLOOKUP($C$2:$C$2367,Weekday!$A$1:$B$8,2,FALSE)</f>
        <v>Monday</v>
      </c>
      <c r="E1603" s="2" t="s">
        <v>351</v>
      </c>
      <c r="F1603" s="2" t="s">
        <v>348</v>
      </c>
      <c r="G1603" s="2" t="s">
        <v>8</v>
      </c>
      <c r="H1603" s="2" t="s">
        <v>14</v>
      </c>
      <c r="I1603" s="2" t="s">
        <v>47</v>
      </c>
      <c r="J1603" s="2" t="s">
        <v>16</v>
      </c>
      <c r="K1603" s="2" t="s">
        <v>12</v>
      </c>
      <c r="L1603" s="2" t="s">
        <v>13</v>
      </c>
      <c r="M1603" s="13" t="str">
        <f>VLOOKUP($L$2:$L$2367,Agenumeric!$A$1:$B$6,2,FALSE)</f>
        <v>25_34</v>
      </c>
      <c r="N1603" s="13">
        <f t="shared" ref="N1603:N1666" si="126">IF(I1603="daft.ie","yes",0)</f>
        <v>0</v>
      </c>
      <c r="O1603" s="13" t="str">
        <f t="shared" ref="O1603:O1666" si="127">IF(OR(D1603="Saturday",D1603="Sunday"),"Weekend","Weekday")</f>
        <v>Weekday</v>
      </c>
      <c r="P1603" s="13">
        <f t="shared" ref="P1603:P1666" si="128">HOUR(B1603)</f>
        <v>16</v>
      </c>
      <c r="Q1603" s="13" t="str">
        <f t="shared" ref="Q1603:Q1666" si="129">IF(AND(P1603&gt;=6,P1603&lt;=11),"Morning",IF(AND(P1603&gt;=12,P1603&lt;=16),"Afternoon","Evening"))</f>
        <v>Afternoon</v>
      </c>
      <c r="R1603" t="str">
        <f>IFERROR(IF(H1603="conversion",VLOOKUP($A$2:$A$2367,Retargeting!$A$2:$B$1703,2,FALSE),""),"No")</f>
        <v>No</v>
      </c>
      <c r="S1603" t="str">
        <f>IFERROR(IF(H1603="conversion",VLOOKUP($A$2:$A$2367,Prospecting!$A$2:$B$427,2,FALSE),""),"No")</f>
        <v>Yes</v>
      </c>
    </row>
    <row r="1604" spans="1:19" x14ac:dyDescent="0.2">
      <c r="A1604">
        <v>142</v>
      </c>
      <c r="B1604" s="1">
        <v>43468.354861111111</v>
      </c>
      <c r="C1604" s="7">
        <f t="shared" si="125"/>
        <v>5</v>
      </c>
      <c r="D1604" s="1" t="str">
        <f>VLOOKUP($C$2:$C$2367,Weekday!$A$1:$B$8,2,FALSE)</f>
        <v>Thursday</v>
      </c>
      <c r="E1604" t="s">
        <v>351</v>
      </c>
      <c r="F1604" t="s">
        <v>346</v>
      </c>
      <c r="G1604" t="s">
        <v>19</v>
      </c>
      <c r="H1604" t="s">
        <v>25</v>
      </c>
      <c r="I1604" t="s">
        <v>128</v>
      </c>
      <c r="J1604" t="s">
        <v>22</v>
      </c>
      <c r="K1604" t="s">
        <v>17</v>
      </c>
      <c r="L1604" t="s">
        <v>13</v>
      </c>
      <c r="M1604" s="13" t="str">
        <f>VLOOKUP($L$2:$L$2367,Agenumeric!$A$1:$B$6,2,FALSE)</f>
        <v>25_34</v>
      </c>
      <c r="N1604" s="13">
        <f t="shared" si="126"/>
        <v>0</v>
      </c>
      <c r="O1604" s="13" t="str">
        <f t="shared" si="127"/>
        <v>Weekday</v>
      </c>
      <c r="P1604" s="13">
        <f t="shared" si="128"/>
        <v>8</v>
      </c>
      <c r="Q1604" s="13" t="str">
        <f t="shared" si="129"/>
        <v>Morning</v>
      </c>
      <c r="R1604" t="str">
        <f>IFERROR(IF(H1604="conversion",VLOOKUP($A$2:$A$2367,Retargeting!$A$2:$B$1703,2,FALSE),""),"No")</f>
        <v/>
      </c>
      <c r="S1604" t="str">
        <f>IFERROR(IF(H1604="conversion",VLOOKUP($A$2:$A$2367,Prospecting!$A$2:$B$427,2,FALSE),""),"No")</f>
        <v/>
      </c>
    </row>
    <row r="1605" spans="1:19" x14ac:dyDescent="0.2">
      <c r="A1605">
        <v>142</v>
      </c>
      <c r="B1605" s="1">
        <v>43468.413888888892</v>
      </c>
      <c r="C1605" s="7">
        <f t="shared" si="125"/>
        <v>5</v>
      </c>
      <c r="D1605" s="1" t="str">
        <f>VLOOKUP($C$2:$C$2367,Weekday!$A$1:$B$8,2,FALSE)</f>
        <v>Thursday</v>
      </c>
      <c r="E1605" t="s">
        <v>351</v>
      </c>
      <c r="F1605" t="s">
        <v>346</v>
      </c>
      <c r="G1605" t="s">
        <v>19</v>
      </c>
      <c r="H1605" t="s">
        <v>9</v>
      </c>
      <c r="I1605" t="s">
        <v>128</v>
      </c>
      <c r="J1605" t="s">
        <v>22</v>
      </c>
      <c r="K1605" t="s">
        <v>17</v>
      </c>
      <c r="L1605" t="s">
        <v>13</v>
      </c>
      <c r="M1605" s="13" t="str">
        <f>VLOOKUP($L$2:$L$2367,Agenumeric!$A$1:$B$6,2,FALSE)</f>
        <v>25_34</v>
      </c>
      <c r="N1605" s="13">
        <f t="shared" si="126"/>
        <v>0</v>
      </c>
      <c r="O1605" s="13" t="str">
        <f t="shared" si="127"/>
        <v>Weekday</v>
      </c>
      <c r="P1605" s="13">
        <f t="shared" si="128"/>
        <v>9</v>
      </c>
      <c r="Q1605" s="13" t="str">
        <f t="shared" si="129"/>
        <v>Morning</v>
      </c>
      <c r="R1605" t="str">
        <f>IFERROR(IF(H1605="conversion",VLOOKUP($A$2:$A$2367,Retargeting!$A$2:$B$1703,2,FALSE),""),"No")</f>
        <v/>
      </c>
      <c r="S1605" t="str">
        <f>IFERROR(IF(H1605="conversion",VLOOKUP($A$2:$A$2367,Prospecting!$A$2:$B$427,2,FALSE),""),"No")</f>
        <v/>
      </c>
    </row>
    <row r="1606" spans="1:19" x14ac:dyDescent="0.2">
      <c r="A1606">
        <v>142</v>
      </c>
      <c r="B1606" s="1">
        <v>43468.413194444445</v>
      </c>
      <c r="C1606" s="7">
        <f t="shared" si="125"/>
        <v>5</v>
      </c>
      <c r="D1606" s="1" t="str">
        <f>VLOOKUP($C$2:$C$2367,Weekday!$A$1:$B$8,2,FALSE)</f>
        <v>Thursday</v>
      </c>
      <c r="E1606" t="s">
        <v>351</v>
      </c>
      <c r="F1606" t="s">
        <v>346</v>
      </c>
      <c r="G1606" t="s">
        <v>19</v>
      </c>
      <c r="H1606" t="s">
        <v>9</v>
      </c>
      <c r="I1606" t="s">
        <v>128</v>
      </c>
      <c r="J1606" t="s">
        <v>22</v>
      </c>
      <c r="K1606" t="s">
        <v>17</v>
      </c>
      <c r="L1606" t="s">
        <v>13</v>
      </c>
      <c r="M1606" s="13" t="str">
        <f>VLOOKUP($L$2:$L$2367,Agenumeric!$A$1:$B$6,2,FALSE)</f>
        <v>25_34</v>
      </c>
      <c r="N1606" s="13">
        <f t="shared" si="126"/>
        <v>0</v>
      </c>
      <c r="O1606" s="13" t="str">
        <f t="shared" si="127"/>
        <v>Weekday</v>
      </c>
      <c r="P1606" s="13">
        <f t="shared" si="128"/>
        <v>9</v>
      </c>
      <c r="Q1606" s="13" t="str">
        <f t="shared" si="129"/>
        <v>Morning</v>
      </c>
      <c r="R1606" t="str">
        <f>IFERROR(IF(H1606="conversion",VLOOKUP($A$2:$A$2367,Retargeting!$A$2:$B$1703,2,FALSE),""),"No")</f>
        <v/>
      </c>
      <c r="S1606" t="str">
        <f>IFERROR(IF(H1606="conversion",VLOOKUP($A$2:$A$2367,Prospecting!$A$2:$B$427,2,FALSE),""),"No")</f>
        <v/>
      </c>
    </row>
    <row r="1607" spans="1:19" x14ac:dyDescent="0.2">
      <c r="A1607">
        <v>142</v>
      </c>
      <c r="B1607" s="1">
        <v>43468.412499999999</v>
      </c>
      <c r="C1607" s="7">
        <f t="shared" si="125"/>
        <v>5</v>
      </c>
      <c r="D1607" s="1" t="str">
        <f>VLOOKUP($C$2:$C$2367,Weekday!$A$1:$B$8,2,FALSE)</f>
        <v>Thursday</v>
      </c>
      <c r="E1607" t="s">
        <v>351</v>
      </c>
      <c r="F1607" t="s">
        <v>346</v>
      </c>
      <c r="G1607" t="s">
        <v>19</v>
      </c>
      <c r="H1607" t="s">
        <v>9</v>
      </c>
      <c r="I1607" t="s">
        <v>128</v>
      </c>
      <c r="J1607" t="s">
        <v>22</v>
      </c>
      <c r="K1607" t="s">
        <v>17</v>
      </c>
      <c r="L1607" t="s">
        <v>13</v>
      </c>
      <c r="M1607" s="13" t="str">
        <f>VLOOKUP($L$2:$L$2367,Agenumeric!$A$1:$B$6,2,FALSE)</f>
        <v>25_34</v>
      </c>
      <c r="N1607" s="13">
        <f t="shared" si="126"/>
        <v>0</v>
      </c>
      <c r="O1607" s="13" t="str">
        <f t="shared" si="127"/>
        <v>Weekday</v>
      </c>
      <c r="P1607" s="13">
        <f t="shared" si="128"/>
        <v>9</v>
      </c>
      <c r="Q1607" s="13" t="str">
        <f t="shared" si="129"/>
        <v>Morning</v>
      </c>
      <c r="R1607" t="str">
        <f>IFERROR(IF(H1607="conversion",VLOOKUP($A$2:$A$2367,Retargeting!$A$2:$B$1703,2,FALSE),""),"No")</f>
        <v/>
      </c>
      <c r="S1607" t="str">
        <f>IFERROR(IF(H1607="conversion",VLOOKUP($A$2:$A$2367,Prospecting!$A$2:$B$427,2,FALSE),""),"No")</f>
        <v/>
      </c>
    </row>
    <row r="1608" spans="1:19" x14ac:dyDescent="0.2">
      <c r="A1608">
        <v>142</v>
      </c>
      <c r="B1608" s="1">
        <v>43468.354861111111</v>
      </c>
      <c r="C1608" s="7">
        <f t="shared" si="125"/>
        <v>5</v>
      </c>
      <c r="D1608" s="1" t="str">
        <f>VLOOKUP($C$2:$C$2367,Weekday!$A$1:$B$8,2,FALSE)</f>
        <v>Thursday</v>
      </c>
      <c r="E1608" t="s">
        <v>351</v>
      </c>
      <c r="F1608" t="s">
        <v>346</v>
      </c>
      <c r="G1608" t="s">
        <v>19</v>
      </c>
      <c r="H1608" t="s">
        <v>9</v>
      </c>
      <c r="I1608" t="s">
        <v>128</v>
      </c>
      <c r="J1608" t="s">
        <v>29</v>
      </c>
      <c r="K1608" t="s">
        <v>17</v>
      </c>
      <c r="L1608" t="s">
        <v>13</v>
      </c>
      <c r="M1608" s="13" t="str">
        <f>VLOOKUP($L$2:$L$2367,Agenumeric!$A$1:$B$6,2,FALSE)</f>
        <v>25_34</v>
      </c>
      <c r="N1608" s="13">
        <f t="shared" si="126"/>
        <v>0</v>
      </c>
      <c r="O1608" s="13" t="str">
        <f t="shared" si="127"/>
        <v>Weekday</v>
      </c>
      <c r="P1608" s="13">
        <f t="shared" si="128"/>
        <v>8</v>
      </c>
      <c r="Q1608" s="13" t="str">
        <f t="shared" si="129"/>
        <v>Morning</v>
      </c>
      <c r="R1608" t="str">
        <f>IFERROR(IF(H1608="conversion",VLOOKUP($A$2:$A$2367,Retargeting!$A$2:$B$1703,2,FALSE),""),"No")</f>
        <v/>
      </c>
      <c r="S1608" t="str">
        <f>IFERROR(IF(H1608="conversion",VLOOKUP($A$2:$A$2367,Prospecting!$A$2:$B$427,2,FALSE),""),"No")</f>
        <v/>
      </c>
    </row>
    <row r="1609" spans="1:19" x14ac:dyDescent="0.2">
      <c r="A1609">
        <v>142</v>
      </c>
      <c r="B1609" s="1">
        <v>43468.414583333331</v>
      </c>
      <c r="C1609" s="7">
        <f t="shared" si="125"/>
        <v>5</v>
      </c>
      <c r="D1609" s="1" t="str">
        <f>VLOOKUP($C$2:$C$2367,Weekday!$A$1:$B$8,2,FALSE)</f>
        <v>Thursday</v>
      </c>
      <c r="E1609" t="s">
        <v>351</v>
      </c>
      <c r="F1609" t="s">
        <v>346</v>
      </c>
      <c r="G1609" t="s">
        <v>19</v>
      </c>
      <c r="H1609" t="s">
        <v>9</v>
      </c>
      <c r="I1609" t="s">
        <v>128</v>
      </c>
      <c r="J1609" t="s">
        <v>29</v>
      </c>
      <c r="K1609" t="s">
        <v>17</v>
      </c>
      <c r="L1609" t="s">
        <v>13</v>
      </c>
      <c r="M1609" s="13" t="str">
        <f>VLOOKUP($L$2:$L$2367,Agenumeric!$A$1:$B$6,2,FALSE)</f>
        <v>25_34</v>
      </c>
      <c r="N1609" s="13">
        <f t="shared" si="126"/>
        <v>0</v>
      </c>
      <c r="O1609" s="13" t="str">
        <f t="shared" si="127"/>
        <v>Weekday</v>
      </c>
      <c r="P1609" s="13">
        <f t="shared" si="128"/>
        <v>9</v>
      </c>
      <c r="Q1609" s="13" t="str">
        <f t="shared" si="129"/>
        <v>Morning</v>
      </c>
      <c r="R1609" t="str">
        <f>IFERROR(IF(H1609="conversion",VLOOKUP($A$2:$A$2367,Retargeting!$A$2:$B$1703,2,FALSE),""),"No")</f>
        <v/>
      </c>
      <c r="S1609" t="str">
        <f>IFERROR(IF(H1609="conversion",VLOOKUP($A$2:$A$2367,Prospecting!$A$2:$B$427,2,FALSE),""),"No")</f>
        <v/>
      </c>
    </row>
    <row r="1610" spans="1:19" x14ac:dyDescent="0.2">
      <c r="A1610">
        <v>142</v>
      </c>
      <c r="B1610" s="1">
        <v>43468.413888888892</v>
      </c>
      <c r="C1610" s="7">
        <f t="shared" si="125"/>
        <v>5</v>
      </c>
      <c r="D1610" s="1" t="str">
        <f>VLOOKUP($C$2:$C$2367,Weekday!$A$1:$B$8,2,FALSE)</f>
        <v>Thursday</v>
      </c>
      <c r="E1610" t="s">
        <v>351</v>
      </c>
      <c r="F1610" t="s">
        <v>346</v>
      </c>
      <c r="G1610" t="s">
        <v>19</v>
      </c>
      <c r="H1610" t="s">
        <v>9</v>
      </c>
      <c r="I1610" t="s">
        <v>128</v>
      </c>
      <c r="J1610" t="s">
        <v>7</v>
      </c>
      <c r="K1610" t="s">
        <v>17</v>
      </c>
      <c r="L1610" t="s">
        <v>13</v>
      </c>
      <c r="M1610" s="13" t="str">
        <f>VLOOKUP($L$2:$L$2367,Agenumeric!$A$1:$B$6,2,FALSE)</f>
        <v>25_34</v>
      </c>
      <c r="N1610" s="13">
        <f t="shared" si="126"/>
        <v>0</v>
      </c>
      <c r="O1610" s="13" t="str">
        <f t="shared" si="127"/>
        <v>Weekday</v>
      </c>
      <c r="P1610" s="13">
        <f t="shared" si="128"/>
        <v>9</v>
      </c>
      <c r="Q1610" s="13" t="str">
        <f t="shared" si="129"/>
        <v>Morning</v>
      </c>
      <c r="R1610" t="str">
        <f>IFERROR(IF(H1610="conversion",VLOOKUP($A$2:$A$2367,Retargeting!$A$2:$B$1703,2,FALSE),""),"No")</f>
        <v/>
      </c>
      <c r="S1610" t="str">
        <f>IFERROR(IF(H1610="conversion",VLOOKUP($A$2:$A$2367,Prospecting!$A$2:$B$427,2,FALSE),""),"No")</f>
        <v/>
      </c>
    </row>
    <row r="1611" spans="1:19" x14ac:dyDescent="0.2">
      <c r="A1611">
        <v>142</v>
      </c>
      <c r="B1611" s="1">
        <v>43468.413888888892</v>
      </c>
      <c r="C1611" s="7">
        <f t="shared" si="125"/>
        <v>5</v>
      </c>
      <c r="D1611" s="1" t="str">
        <f>VLOOKUP($C$2:$C$2367,Weekday!$A$1:$B$8,2,FALSE)</f>
        <v>Thursday</v>
      </c>
      <c r="E1611" t="s">
        <v>351</v>
      </c>
      <c r="F1611" t="s">
        <v>346</v>
      </c>
      <c r="G1611" t="s">
        <v>19</v>
      </c>
      <c r="H1611" t="s">
        <v>9</v>
      </c>
      <c r="I1611" t="s">
        <v>128</v>
      </c>
      <c r="J1611" t="s">
        <v>29</v>
      </c>
      <c r="K1611" t="s">
        <v>17</v>
      </c>
      <c r="L1611" t="s">
        <v>13</v>
      </c>
      <c r="M1611" s="13" t="str">
        <f>VLOOKUP($L$2:$L$2367,Agenumeric!$A$1:$B$6,2,FALSE)</f>
        <v>25_34</v>
      </c>
      <c r="N1611" s="13">
        <f t="shared" si="126"/>
        <v>0</v>
      </c>
      <c r="O1611" s="13" t="str">
        <f t="shared" si="127"/>
        <v>Weekday</v>
      </c>
      <c r="P1611" s="13">
        <f t="shared" si="128"/>
        <v>9</v>
      </c>
      <c r="Q1611" s="13" t="str">
        <f t="shared" si="129"/>
        <v>Morning</v>
      </c>
      <c r="R1611" t="str">
        <f>IFERROR(IF(H1611="conversion",VLOOKUP($A$2:$A$2367,Retargeting!$A$2:$B$1703,2,FALSE),""),"No")</f>
        <v/>
      </c>
      <c r="S1611" t="str">
        <f>IFERROR(IF(H1611="conversion",VLOOKUP($A$2:$A$2367,Prospecting!$A$2:$B$427,2,FALSE),""),"No")</f>
        <v/>
      </c>
    </row>
    <row r="1612" spans="1:19" x14ac:dyDescent="0.2">
      <c r="A1612">
        <v>142</v>
      </c>
      <c r="B1612" s="1">
        <v>43468.355555555558</v>
      </c>
      <c r="C1612" s="7">
        <f t="shared" si="125"/>
        <v>5</v>
      </c>
      <c r="D1612" s="1" t="str">
        <f>VLOOKUP($C$2:$C$2367,Weekday!$A$1:$B$8,2,FALSE)</f>
        <v>Thursday</v>
      </c>
      <c r="E1612" t="s">
        <v>351</v>
      </c>
      <c r="F1612" t="s">
        <v>346</v>
      </c>
      <c r="G1612" t="s">
        <v>19</v>
      </c>
      <c r="H1612" t="s">
        <v>9</v>
      </c>
      <c r="I1612" t="s">
        <v>128</v>
      </c>
      <c r="J1612" t="s">
        <v>29</v>
      </c>
      <c r="K1612" t="s">
        <v>17</v>
      </c>
      <c r="L1612" t="s">
        <v>13</v>
      </c>
      <c r="M1612" s="13" t="str">
        <f>VLOOKUP($L$2:$L$2367,Agenumeric!$A$1:$B$6,2,FALSE)</f>
        <v>25_34</v>
      </c>
      <c r="N1612" s="13">
        <f t="shared" si="126"/>
        <v>0</v>
      </c>
      <c r="O1612" s="13" t="str">
        <f t="shared" si="127"/>
        <v>Weekday</v>
      </c>
      <c r="P1612" s="13">
        <f t="shared" si="128"/>
        <v>8</v>
      </c>
      <c r="Q1612" s="13" t="str">
        <f t="shared" si="129"/>
        <v>Morning</v>
      </c>
      <c r="R1612" t="str">
        <f>IFERROR(IF(H1612="conversion",VLOOKUP($A$2:$A$2367,Retargeting!$A$2:$B$1703,2,FALSE),""),"No")</f>
        <v/>
      </c>
      <c r="S1612" t="str">
        <f>IFERROR(IF(H1612="conversion",VLOOKUP($A$2:$A$2367,Prospecting!$A$2:$B$427,2,FALSE),""),"No")</f>
        <v/>
      </c>
    </row>
    <row r="1613" spans="1:19" x14ac:dyDescent="0.2">
      <c r="A1613">
        <v>142</v>
      </c>
      <c r="B1613" s="1">
        <v>43468.413888888892</v>
      </c>
      <c r="C1613" s="7">
        <f t="shared" si="125"/>
        <v>5</v>
      </c>
      <c r="D1613" s="1" t="str">
        <f>VLOOKUP($C$2:$C$2367,Weekday!$A$1:$B$8,2,FALSE)</f>
        <v>Thursday</v>
      </c>
      <c r="E1613" t="s">
        <v>351</v>
      </c>
      <c r="F1613" t="s">
        <v>346</v>
      </c>
      <c r="G1613" t="s">
        <v>19</v>
      </c>
      <c r="H1613" t="s">
        <v>9</v>
      </c>
      <c r="I1613" t="s">
        <v>128</v>
      </c>
      <c r="J1613" t="s">
        <v>29</v>
      </c>
      <c r="K1613" t="s">
        <v>17</v>
      </c>
      <c r="L1613" t="s">
        <v>13</v>
      </c>
      <c r="M1613" s="13" t="str">
        <f>VLOOKUP($L$2:$L$2367,Agenumeric!$A$1:$B$6,2,FALSE)</f>
        <v>25_34</v>
      </c>
      <c r="N1613" s="13">
        <f t="shared" si="126"/>
        <v>0</v>
      </c>
      <c r="O1613" s="13" t="str">
        <f t="shared" si="127"/>
        <v>Weekday</v>
      </c>
      <c r="P1613" s="13">
        <f t="shared" si="128"/>
        <v>9</v>
      </c>
      <c r="Q1613" s="13" t="str">
        <f t="shared" si="129"/>
        <v>Morning</v>
      </c>
      <c r="R1613" t="str">
        <f>IFERROR(IF(H1613="conversion",VLOOKUP($A$2:$A$2367,Retargeting!$A$2:$B$1703,2,FALSE),""),"No")</f>
        <v/>
      </c>
      <c r="S1613" t="str">
        <f>IFERROR(IF(H1613="conversion",VLOOKUP($A$2:$A$2367,Prospecting!$A$2:$B$427,2,FALSE),""),"No")</f>
        <v/>
      </c>
    </row>
    <row r="1614" spans="1:19" x14ac:dyDescent="0.2">
      <c r="A1614">
        <v>142</v>
      </c>
      <c r="B1614" s="1">
        <v>43468.414583333331</v>
      </c>
      <c r="C1614" s="7">
        <f t="shared" si="125"/>
        <v>5</v>
      </c>
      <c r="D1614" s="1" t="str">
        <f>VLOOKUP($C$2:$C$2367,Weekday!$A$1:$B$8,2,FALSE)</f>
        <v>Thursday</v>
      </c>
      <c r="E1614" t="s">
        <v>351</v>
      </c>
      <c r="F1614" t="s">
        <v>346</v>
      </c>
      <c r="G1614" t="s">
        <v>19</v>
      </c>
      <c r="H1614" t="s">
        <v>20</v>
      </c>
      <c r="I1614" t="s">
        <v>128</v>
      </c>
      <c r="J1614" t="s">
        <v>29</v>
      </c>
      <c r="K1614" t="s">
        <v>17</v>
      </c>
      <c r="L1614" t="s">
        <v>13</v>
      </c>
      <c r="M1614" s="13" t="str">
        <f>VLOOKUP($L$2:$L$2367,Agenumeric!$A$1:$B$6,2,FALSE)</f>
        <v>25_34</v>
      </c>
      <c r="N1614" s="13">
        <f t="shared" si="126"/>
        <v>0</v>
      </c>
      <c r="O1614" s="13" t="str">
        <f t="shared" si="127"/>
        <v>Weekday</v>
      </c>
      <c r="P1614" s="13">
        <f t="shared" si="128"/>
        <v>9</v>
      </c>
      <c r="Q1614" s="13" t="str">
        <f t="shared" si="129"/>
        <v>Morning</v>
      </c>
      <c r="R1614" t="str">
        <f>IFERROR(IF(H1614="conversion",VLOOKUP($A$2:$A$2367,Retargeting!$A$2:$B$1703,2,FALSE),""),"No")</f>
        <v/>
      </c>
      <c r="S1614" t="str">
        <f>IFERROR(IF(H1614="conversion",VLOOKUP($A$2:$A$2367,Prospecting!$A$2:$B$427,2,FALSE),""),"No")</f>
        <v/>
      </c>
    </row>
    <row r="1615" spans="1:19" x14ac:dyDescent="0.2">
      <c r="A1615">
        <v>142</v>
      </c>
      <c r="B1615" s="1">
        <v>43468.413888888892</v>
      </c>
      <c r="C1615" s="7">
        <f t="shared" si="125"/>
        <v>5</v>
      </c>
      <c r="D1615" s="1" t="str">
        <f>VLOOKUP($C$2:$C$2367,Weekday!$A$1:$B$8,2,FALSE)</f>
        <v>Thursday</v>
      </c>
      <c r="E1615" t="s">
        <v>351</v>
      </c>
      <c r="F1615" t="s">
        <v>346</v>
      </c>
      <c r="G1615" t="s">
        <v>19</v>
      </c>
      <c r="H1615" t="s">
        <v>9</v>
      </c>
      <c r="I1615" t="s">
        <v>128</v>
      </c>
      <c r="J1615" t="s">
        <v>29</v>
      </c>
      <c r="K1615" t="s">
        <v>17</v>
      </c>
      <c r="L1615" t="s">
        <v>13</v>
      </c>
      <c r="M1615" s="13" t="str">
        <f>VLOOKUP($L$2:$L$2367,Agenumeric!$A$1:$B$6,2,FALSE)</f>
        <v>25_34</v>
      </c>
      <c r="N1615" s="13">
        <f t="shared" si="126"/>
        <v>0</v>
      </c>
      <c r="O1615" s="13" t="str">
        <f t="shared" si="127"/>
        <v>Weekday</v>
      </c>
      <c r="P1615" s="13">
        <f t="shared" si="128"/>
        <v>9</v>
      </c>
      <c r="Q1615" s="13" t="str">
        <f t="shared" si="129"/>
        <v>Morning</v>
      </c>
      <c r="R1615" t="str">
        <f>IFERROR(IF(H1615="conversion",VLOOKUP($A$2:$A$2367,Retargeting!$A$2:$B$1703,2,FALSE),""),"No")</f>
        <v/>
      </c>
      <c r="S1615" t="str">
        <f>IFERROR(IF(H1615="conversion",VLOOKUP($A$2:$A$2367,Prospecting!$A$2:$B$427,2,FALSE),""),"No")</f>
        <v/>
      </c>
    </row>
    <row r="1616" spans="1:19" x14ac:dyDescent="0.2">
      <c r="A1616" s="2">
        <v>142</v>
      </c>
      <c r="B1616" s="3">
        <v>43468.838194444441</v>
      </c>
      <c r="C1616" s="7">
        <f t="shared" si="125"/>
        <v>5</v>
      </c>
      <c r="D1616" s="1" t="str">
        <f>VLOOKUP($C$2:$C$2367,Weekday!$A$1:$B$8,2,FALSE)</f>
        <v>Thursday</v>
      </c>
      <c r="E1616" s="2" t="s">
        <v>351</v>
      </c>
      <c r="F1616" s="2" t="s">
        <v>348</v>
      </c>
      <c r="G1616" s="2" t="s">
        <v>19</v>
      </c>
      <c r="H1616" s="2" t="s">
        <v>14</v>
      </c>
      <c r="I1616" s="2" t="s">
        <v>128</v>
      </c>
      <c r="J1616" s="2" t="s">
        <v>29</v>
      </c>
      <c r="K1616" s="2" t="s">
        <v>17</v>
      </c>
      <c r="L1616" s="2" t="s">
        <v>13</v>
      </c>
      <c r="M1616" s="13" t="str">
        <f>VLOOKUP($L$2:$L$2367,Agenumeric!$A$1:$B$6,2,FALSE)</f>
        <v>25_34</v>
      </c>
      <c r="N1616" s="13">
        <f t="shared" si="126"/>
        <v>0</v>
      </c>
      <c r="O1616" s="13" t="str">
        <f t="shared" si="127"/>
        <v>Weekday</v>
      </c>
      <c r="P1616" s="13">
        <f t="shared" si="128"/>
        <v>20</v>
      </c>
      <c r="Q1616" s="13" t="str">
        <f t="shared" si="129"/>
        <v>Evening</v>
      </c>
      <c r="R1616" t="str">
        <f>IFERROR(IF(H1616="conversion",VLOOKUP($A$2:$A$2367,Retargeting!$A$2:$B$1703,2,FALSE),""),"No")</f>
        <v>Yes</v>
      </c>
      <c r="S1616" t="str">
        <f>IFERROR(IF(H1616="conversion",VLOOKUP($A$2:$A$2367,Prospecting!$A$2:$B$427,2,FALSE),""),"No")</f>
        <v>No</v>
      </c>
    </row>
    <row r="1617" spans="1:19" x14ac:dyDescent="0.2">
      <c r="A1617">
        <v>143</v>
      </c>
      <c r="B1617" s="1">
        <v>43485.682638888888</v>
      </c>
      <c r="C1617" s="7">
        <f t="shared" si="125"/>
        <v>1</v>
      </c>
      <c r="D1617" s="1" t="str">
        <f>VLOOKUP($C$2:$C$2367,Weekday!$A$1:$B$8,2,FALSE)</f>
        <v>Sunday</v>
      </c>
      <c r="E1617" t="s">
        <v>351</v>
      </c>
      <c r="F1617" t="s">
        <v>346</v>
      </c>
      <c r="G1617" t="s">
        <v>8</v>
      </c>
      <c r="H1617" t="s">
        <v>9</v>
      </c>
      <c r="I1617" t="s">
        <v>110</v>
      </c>
      <c r="J1617" t="s">
        <v>22</v>
      </c>
      <c r="K1617" t="s">
        <v>17</v>
      </c>
      <c r="L1617" t="s">
        <v>33</v>
      </c>
      <c r="M1617" s="13" t="str">
        <f>VLOOKUP($L$2:$L$2367,Agenumeric!$A$1:$B$6,2,FALSE)</f>
        <v>18_24</v>
      </c>
      <c r="N1617" s="13">
        <f t="shared" si="126"/>
        <v>0</v>
      </c>
      <c r="O1617" s="13" t="str">
        <f t="shared" si="127"/>
        <v>Weekend</v>
      </c>
      <c r="P1617" s="13">
        <f t="shared" si="128"/>
        <v>16</v>
      </c>
      <c r="Q1617" s="13" t="str">
        <f t="shared" si="129"/>
        <v>Afternoon</v>
      </c>
      <c r="R1617" t="str">
        <f>IFERROR(IF(H1617="conversion",VLOOKUP($A$2:$A$2367,Retargeting!$A$2:$B$1703,2,FALSE),""),"No")</f>
        <v/>
      </c>
      <c r="S1617" t="str">
        <f>IFERROR(IF(H1617="conversion",VLOOKUP($A$2:$A$2367,Prospecting!$A$2:$B$427,2,FALSE),""),"No")</f>
        <v/>
      </c>
    </row>
    <row r="1618" spans="1:19" x14ac:dyDescent="0.2">
      <c r="A1618">
        <v>143</v>
      </c>
      <c r="B1618" s="1">
        <v>43477.86041666667</v>
      </c>
      <c r="C1618" s="7">
        <f t="shared" si="125"/>
        <v>7</v>
      </c>
      <c r="D1618" s="1" t="str">
        <f>VLOOKUP($C$2:$C$2367,Weekday!$A$1:$B$8,2,FALSE)</f>
        <v>Saturday</v>
      </c>
      <c r="E1618" t="s">
        <v>351</v>
      </c>
      <c r="F1618" t="s">
        <v>346</v>
      </c>
      <c r="G1618" t="s">
        <v>8</v>
      </c>
      <c r="H1618" t="s">
        <v>9</v>
      </c>
      <c r="I1618" t="s">
        <v>32</v>
      </c>
      <c r="J1618" t="s">
        <v>22</v>
      </c>
      <c r="K1618" t="s">
        <v>17</v>
      </c>
      <c r="L1618" t="s">
        <v>33</v>
      </c>
      <c r="M1618" s="13" t="str">
        <f>VLOOKUP($L$2:$L$2367,Agenumeric!$A$1:$B$6,2,FALSE)</f>
        <v>18_24</v>
      </c>
      <c r="N1618" s="13">
        <f t="shared" si="126"/>
        <v>0</v>
      </c>
      <c r="O1618" s="13" t="str">
        <f t="shared" si="127"/>
        <v>Weekend</v>
      </c>
      <c r="P1618" s="13">
        <f t="shared" si="128"/>
        <v>20</v>
      </c>
      <c r="Q1618" s="13" t="str">
        <f t="shared" si="129"/>
        <v>Evening</v>
      </c>
      <c r="R1618" t="str">
        <f>IFERROR(IF(H1618="conversion",VLOOKUP($A$2:$A$2367,Retargeting!$A$2:$B$1703,2,FALSE),""),"No")</f>
        <v/>
      </c>
      <c r="S1618" t="str">
        <f>IFERROR(IF(H1618="conversion",VLOOKUP($A$2:$A$2367,Prospecting!$A$2:$B$427,2,FALSE),""),"No")</f>
        <v/>
      </c>
    </row>
    <row r="1619" spans="1:19" x14ac:dyDescent="0.2">
      <c r="A1619">
        <v>143</v>
      </c>
      <c r="B1619" s="1">
        <v>43484.852083333331</v>
      </c>
      <c r="C1619" s="7">
        <f t="shared" si="125"/>
        <v>7</v>
      </c>
      <c r="D1619" s="1" t="str">
        <f>VLOOKUP($C$2:$C$2367,Weekday!$A$1:$B$8,2,FALSE)</f>
        <v>Saturday</v>
      </c>
      <c r="E1619" t="s">
        <v>351</v>
      </c>
      <c r="F1619" t="s">
        <v>346</v>
      </c>
      <c r="G1619" t="s">
        <v>8</v>
      </c>
      <c r="H1619" t="s">
        <v>9</v>
      </c>
      <c r="I1619" t="s">
        <v>32</v>
      </c>
      <c r="J1619" t="s">
        <v>22</v>
      </c>
      <c r="K1619" t="s">
        <v>17</v>
      </c>
      <c r="L1619" t="s">
        <v>33</v>
      </c>
      <c r="M1619" s="13" t="str">
        <f>VLOOKUP($L$2:$L$2367,Agenumeric!$A$1:$B$6,2,FALSE)</f>
        <v>18_24</v>
      </c>
      <c r="N1619" s="13">
        <f t="shared" si="126"/>
        <v>0</v>
      </c>
      <c r="O1619" s="13" t="str">
        <f t="shared" si="127"/>
        <v>Weekend</v>
      </c>
      <c r="P1619" s="13">
        <f t="shared" si="128"/>
        <v>20</v>
      </c>
      <c r="Q1619" s="13" t="str">
        <f t="shared" si="129"/>
        <v>Evening</v>
      </c>
      <c r="R1619" t="str">
        <f>IFERROR(IF(H1619="conversion",VLOOKUP($A$2:$A$2367,Retargeting!$A$2:$B$1703,2,FALSE),""),"No")</f>
        <v/>
      </c>
      <c r="S1619" t="str">
        <f>IFERROR(IF(H1619="conversion",VLOOKUP($A$2:$A$2367,Prospecting!$A$2:$B$427,2,FALSE),""),"No")</f>
        <v/>
      </c>
    </row>
    <row r="1620" spans="1:19" x14ac:dyDescent="0.2">
      <c r="A1620">
        <v>143</v>
      </c>
      <c r="B1620" s="1">
        <v>43477.866666666669</v>
      </c>
      <c r="C1620" s="7">
        <f t="shared" si="125"/>
        <v>7</v>
      </c>
      <c r="D1620" s="1" t="str">
        <f>VLOOKUP($C$2:$C$2367,Weekday!$A$1:$B$8,2,FALSE)</f>
        <v>Saturday</v>
      </c>
      <c r="E1620" t="s">
        <v>351</v>
      </c>
      <c r="F1620" t="s">
        <v>346</v>
      </c>
      <c r="G1620" t="s">
        <v>8</v>
      </c>
      <c r="H1620" t="s">
        <v>9</v>
      </c>
      <c r="I1620" t="s">
        <v>32</v>
      </c>
      <c r="J1620" t="s">
        <v>22</v>
      </c>
      <c r="K1620" t="s">
        <v>17</v>
      </c>
      <c r="L1620" t="s">
        <v>33</v>
      </c>
      <c r="M1620" s="13" t="str">
        <f>VLOOKUP($L$2:$L$2367,Agenumeric!$A$1:$B$6,2,FALSE)</f>
        <v>18_24</v>
      </c>
      <c r="N1620" s="13">
        <f t="shared" si="126"/>
        <v>0</v>
      </c>
      <c r="O1620" s="13" t="str">
        <f t="shared" si="127"/>
        <v>Weekend</v>
      </c>
      <c r="P1620" s="13">
        <f t="shared" si="128"/>
        <v>20</v>
      </c>
      <c r="Q1620" s="13" t="str">
        <f t="shared" si="129"/>
        <v>Evening</v>
      </c>
      <c r="R1620" t="str">
        <f>IFERROR(IF(H1620="conversion",VLOOKUP($A$2:$A$2367,Retargeting!$A$2:$B$1703,2,FALSE),""),"No")</f>
        <v/>
      </c>
      <c r="S1620" t="str">
        <f>IFERROR(IF(H1620="conversion",VLOOKUP($A$2:$A$2367,Prospecting!$A$2:$B$427,2,FALSE),""),"No")</f>
        <v/>
      </c>
    </row>
    <row r="1621" spans="1:19" x14ac:dyDescent="0.2">
      <c r="A1621">
        <v>143</v>
      </c>
      <c r="B1621" s="1">
        <v>43487.856249999997</v>
      </c>
      <c r="C1621" s="7">
        <f t="shared" si="125"/>
        <v>3</v>
      </c>
      <c r="D1621" s="1" t="str">
        <f>VLOOKUP($C$2:$C$2367,Weekday!$A$1:$B$8,2,FALSE)</f>
        <v>Tuesday</v>
      </c>
      <c r="E1621" t="s">
        <v>351</v>
      </c>
      <c r="F1621" t="s">
        <v>346</v>
      </c>
      <c r="G1621" t="s">
        <v>8</v>
      </c>
      <c r="H1621" t="s">
        <v>20</v>
      </c>
      <c r="I1621" t="s">
        <v>166</v>
      </c>
      <c r="J1621" t="s">
        <v>22</v>
      </c>
      <c r="K1621" t="s">
        <v>17</v>
      </c>
      <c r="L1621" t="s">
        <v>33</v>
      </c>
      <c r="M1621" s="13" t="str">
        <f>VLOOKUP($L$2:$L$2367,Agenumeric!$A$1:$B$6,2,FALSE)</f>
        <v>18_24</v>
      </c>
      <c r="N1621" s="13">
        <f t="shared" si="126"/>
        <v>0</v>
      </c>
      <c r="O1621" s="13" t="str">
        <f t="shared" si="127"/>
        <v>Weekday</v>
      </c>
      <c r="P1621" s="13">
        <f t="shared" si="128"/>
        <v>20</v>
      </c>
      <c r="Q1621" s="13" t="str">
        <f t="shared" si="129"/>
        <v>Evening</v>
      </c>
      <c r="R1621" t="str">
        <f>IFERROR(IF(H1621="conversion",VLOOKUP($A$2:$A$2367,Retargeting!$A$2:$B$1703,2,FALSE),""),"No")</f>
        <v/>
      </c>
      <c r="S1621" t="str">
        <f>IFERROR(IF(H1621="conversion",VLOOKUP($A$2:$A$2367,Prospecting!$A$2:$B$427,2,FALSE),""),"No")</f>
        <v/>
      </c>
    </row>
    <row r="1622" spans="1:19" x14ac:dyDescent="0.2">
      <c r="A1622">
        <v>143</v>
      </c>
      <c r="B1622" s="1">
        <v>43486.799305555556</v>
      </c>
      <c r="C1622" s="7">
        <f t="shared" si="125"/>
        <v>2</v>
      </c>
      <c r="D1622" s="1" t="str">
        <f>VLOOKUP($C$2:$C$2367,Weekday!$A$1:$B$8,2,FALSE)</f>
        <v>Monday</v>
      </c>
      <c r="E1622" t="s">
        <v>351</v>
      </c>
      <c r="F1622" t="s">
        <v>346</v>
      </c>
      <c r="G1622" t="s">
        <v>8</v>
      </c>
      <c r="H1622" t="s">
        <v>9</v>
      </c>
      <c r="I1622" t="s">
        <v>32</v>
      </c>
      <c r="J1622" t="s">
        <v>16</v>
      </c>
      <c r="K1622" t="s">
        <v>17</v>
      </c>
      <c r="L1622" t="s">
        <v>33</v>
      </c>
      <c r="M1622" s="13" t="str">
        <f>VLOOKUP($L$2:$L$2367,Agenumeric!$A$1:$B$6,2,FALSE)</f>
        <v>18_24</v>
      </c>
      <c r="N1622" s="13">
        <f t="shared" si="126"/>
        <v>0</v>
      </c>
      <c r="O1622" s="13" t="str">
        <f t="shared" si="127"/>
        <v>Weekday</v>
      </c>
      <c r="P1622" s="13">
        <f t="shared" si="128"/>
        <v>19</v>
      </c>
      <c r="Q1622" s="13" t="str">
        <f t="shared" si="129"/>
        <v>Evening</v>
      </c>
      <c r="R1622" t="str">
        <f>IFERROR(IF(H1622="conversion",VLOOKUP($A$2:$A$2367,Retargeting!$A$2:$B$1703,2,FALSE),""),"No")</f>
        <v/>
      </c>
      <c r="S1622" t="str">
        <f>IFERROR(IF(H1622="conversion",VLOOKUP($A$2:$A$2367,Prospecting!$A$2:$B$427,2,FALSE),""),"No")</f>
        <v/>
      </c>
    </row>
    <row r="1623" spans="1:19" x14ac:dyDescent="0.2">
      <c r="A1623">
        <v>143</v>
      </c>
      <c r="B1623" s="1">
        <v>43477.86041666667</v>
      </c>
      <c r="C1623" s="7">
        <f t="shared" si="125"/>
        <v>7</v>
      </c>
      <c r="D1623" s="1" t="str">
        <f>VLOOKUP($C$2:$C$2367,Weekday!$A$1:$B$8,2,FALSE)</f>
        <v>Saturday</v>
      </c>
      <c r="E1623" t="s">
        <v>351</v>
      </c>
      <c r="F1623" t="s">
        <v>346</v>
      </c>
      <c r="G1623" t="s">
        <v>8</v>
      </c>
      <c r="H1623" t="s">
        <v>9</v>
      </c>
      <c r="I1623" t="s">
        <v>32</v>
      </c>
      <c r="J1623" t="s">
        <v>16</v>
      </c>
      <c r="K1623" t="s">
        <v>17</v>
      </c>
      <c r="L1623" t="s">
        <v>33</v>
      </c>
      <c r="M1623" s="13" t="str">
        <f>VLOOKUP($L$2:$L$2367,Agenumeric!$A$1:$B$6,2,FALSE)</f>
        <v>18_24</v>
      </c>
      <c r="N1623" s="13">
        <f t="shared" si="126"/>
        <v>0</v>
      </c>
      <c r="O1623" s="13" t="str">
        <f t="shared" si="127"/>
        <v>Weekend</v>
      </c>
      <c r="P1623" s="13">
        <f t="shared" si="128"/>
        <v>20</v>
      </c>
      <c r="Q1623" s="13" t="str">
        <f t="shared" si="129"/>
        <v>Evening</v>
      </c>
      <c r="R1623" t="str">
        <f>IFERROR(IF(H1623="conversion",VLOOKUP($A$2:$A$2367,Retargeting!$A$2:$B$1703,2,FALSE),""),"No")</f>
        <v/>
      </c>
      <c r="S1623" t="str">
        <f>IFERROR(IF(H1623="conversion",VLOOKUP($A$2:$A$2367,Prospecting!$A$2:$B$427,2,FALSE),""),"No")</f>
        <v/>
      </c>
    </row>
    <row r="1624" spans="1:19" x14ac:dyDescent="0.2">
      <c r="A1624">
        <v>143</v>
      </c>
      <c r="B1624" s="1">
        <v>43484.96597222222</v>
      </c>
      <c r="C1624" s="7">
        <f t="shared" si="125"/>
        <v>7</v>
      </c>
      <c r="D1624" s="1" t="str">
        <f>VLOOKUP($C$2:$C$2367,Weekday!$A$1:$B$8,2,FALSE)</f>
        <v>Saturday</v>
      </c>
      <c r="E1624" t="s">
        <v>351</v>
      </c>
      <c r="F1624" t="s">
        <v>346</v>
      </c>
      <c r="G1624" t="s">
        <v>8</v>
      </c>
      <c r="H1624" t="s">
        <v>9</v>
      </c>
      <c r="I1624" t="s">
        <v>32</v>
      </c>
      <c r="J1624" t="s">
        <v>16</v>
      </c>
      <c r="K1624" t="s">
        <v>17</v>
      </c>
      <c r="L1624" t="s">
        <v>33</v>
      </c>
      <c r="M1624" s="13" t="str">
        <f>VLOOKUP($L$2:$L$2367,Agenumeric!$A$1:$B$6,2,FALSE)</f>
        <v>18_24</v>
      </c>
      <c r="N1624" s="13">
        <f t="shared" si="126"/>
        <v>0</v>
      </c>
      <c r="O1624" s="13" t="str">
        <f t="shared" si="127"/>
        <v>Weekend</v>
      </c>
      <c r="P1624" s="13">
        <f t="shared" si="128"/>
        <v>23</v>
      </c>
      <c r="Q1624" s="13" t="str">
        <f t="shared" si="129"/>
        <v>Evening</v>
      </c>
      <c r="R1624" t="str">
        <f>IFERROR(IF(H1624="conversion",VLOOKUP($A$2:$A$2367,Retargeting!$A$2:$B$1703,2,FALSE),""),"No")</f>
        <v/>
      </c>
      <c r="S1624" t="str">
        <f>IFERROR(IF(H1624="conversion",VLOOKUP($A$2:$A$2367,Prospecting!$A$2:$B$427,2,FALSE),""),"No")</f>
        <v/>
      </c>
    </row>
    <row r="1625" spans="1:19" x14ac:dyDescent="0.2">
      <c r="A1625">
        <v>143</v>
      </c>
      <c r="B1625" s="1">
        <v>43486.79791666667</v>
      </c>
      <c r="C1625" s="7">
        <f t="shared" si="125"/>
        <v>2</v>
      </c>
      <c r="D1625" s="1" t="str">
        <f>VLOOKUP($C$2:$C$2367,Weekday!$A$1:$B$8,2,FALSE)</f>
        <v>Monday</v>
      </c>
      <c r="E1625" t="s">
        <v>351</v>
      </c>
      <c r="F1625" t="s">
        <v>346</v>
      </c>
      <c r="G1625" t="s">
        <v>8</v>
      </c>
      <c r="H1625" t="s">
        <v>9</v>
      </c>
      <c r="I1625" t="s">
        <v>32</v>
      </c>
      <c r="J1625" t="s">
        <v>16</v>
      </c>
      <c r="K1625" t="s">
        <v>17</v>
      </c>
      <c r="L1625" t="s">
        <v>33</v>
      </c>
      <c r="M1625" s="13" t="str">
        <f>VLOOKUP($L$2:$L$2367,Agenumeric!$A$1:$B$6,2,FALSE)</f>
        <v>18_24</v>
      </c>
      <c r="N1625" s="13">
        <f t="shared" si="126"/>
        <v>0</v>
      </c>
      <c r="O1625" s="13" t="str">
        <f t="shared" si="127"/>
        <v>Weekday</v>
      </c>
      <c r="P1625" s="13">
        <f t="shared" si="128"/>
        <v>19</v>
      </c>
      <c r="Q1625" s="13" t="str">
        <f t="shared" si="129"/>
        <v>Evening</v>
      </c>
      <c r="R1625" t="str">
        <f>IFERROR(IF(H1625="conversion",VLOOKUP($A$2:$A$2367,Retargeting!$A$2:$B$1703,2,FALSE),""),"No")</f>
        <v/>
      </c>
      <c r="S1625" t="str">
        <f>IFERROR(IF(H1625="conversion",VLOOKUP($A$2:$A$2367,Prospecting!$A$2:$B$427,2,FALSE),""),"No")</f>
        <v/>
      </c>
    </row>
    <row r="1626" spans="1:19" x14ac:dyDescent="0.2">
      <c r="A1626">
        <v>143</v>
      </c>
      <c r="B1626" s="1">
        <v>43477.857638888891</v>
      </c>
      <c r="C1626" s="7">
        <f t="shared" si="125"/>
        <v>7</v>
      </c>
      <c r="D1626" s="1" t="str">
        <f>VLOOKUP($C$2:$C$2367,Weekday!$A$1:$B$8,2,FALSE)</f>
        <v>Saturday</v>
      </c>
      <c r="E1626" t="s">
        <v>351</v>
      </c>
      <c r="F1626" t="s">
        <v>346</v>
      </c>
      <c r="G1626" t="s">
        <v>8</v>
      </c>
      <c r="H1626" t="s">
        <v>25</v>
      </c>
      <c r="I1626" t="s">
        <v>32</v>
      </c>
      <c r="J1626" t="s">
        <v>16</v>
      </c>
      <c r="K1626" t="s">
        <v>17</v>
      </c>
      <c r="L1626" t="s">
        <v>33</v>
      </c>
      <c r="M1626" s="13" t="str">
        <f>VLOOKUP($L$2:$L$2367,Agenumeric!$A$1:$B$6,2,FALSE)</f>
        <v>18_24</v>
      </c>
      <c r="N1626" s="13">
        <f t="shared" si="126"/>
        <v>0</v>
      </c>
      <c r="O1626" s="13" t="str">
        <f t="shared" si="127"/>
        <v>Weekend</v>
      </c>
      <c r="P1626" s="13">
        <f t="shared" si="128"/>
        <v>20</v>
      </c>
      <c r="Q1626" s="13" t="str">
        <f t="shared" si="129"/>
        <v>Evening</v>
      </c>
      <c r="R1626" t="str">
        <f>IFERROR(IF(H1626="conversion",VLOOKUP($A$2:$A$2367,Retargeting!$A$2:$B$1703,2,FALSE),""),"No")</f>
        <v/>
      </c>
      <c r="S1626" t="str">
        <f>IFERROR(IF(H1626="conversion",VLOOKUP($A$2:$A$2367,Prospecting!$A$2:$B$427,2,FALSE),""),"No")</f>
        <v/>
      </c>
    </row>
    <row r="1627" spans="1:19" x14ac:dyDescent="0.2">
      <c r="A1627" s="2">
        <v>143</v>
      </c>
      <c r="B1627" s="3">
        <v>43494.552777777775</v>
      </c>
      <c r="C1627" s="7">
        <f t="shared" si="125"/>
        <v>3</v>
      </c>
      <c r="D1627" s="1" t="str">
        <f>VLOOKUP($C$2:$C$2367,Weekday!$A$1:$B$8,2,FALSE)</f>
        <v>Tuesday</v>
      </c>
      <c r="E1627" s="2" t="s">
        <v>351</v>
      </c>
      <c r="F1627" s="2" t="s">
        <v>348</v>
      </c>
      <c r="G1627" s="2" t="s">
        <v>8</v>
      </c>
      <c r="H1627" s="2" t="s">
        <v>14</v>
      </c>
      <c r="I1627" s="2" t="s">
        <v>166</v>
      </c>
      <c r="J1627" s="2" t="s">
        <v>22</v>
      </c>
      <c r="K1627" s="2" t="s">
        <v>17</v>
      </c>
      <c r="L1627" s="2" t="s">
        <v>33</v>
      </c>
      <c r="M1627" s="13" t="str">
        <f>VLOOKUP($L$2:$L$2367,Agenumeric!$A$1:$B$6,2,FALSE)</f>
        <v>18_24</v>
      </c>
      <c r="N1627" s="13">
        <f t="shared" si="126"/>
        <v>0</v>
      </c>
      <c r="O1627" s="13" t="str">
        <f t="shared" si="127"/>
        <v>Weekday</v>
      </c>
      <c r="P1627" s="13">
        <f t="shared" si="128"/>
        <v>13</v>
      </c>
      <c r="Q1627" s="13" t="str">
        <f t="shared" si="129"/>
        <v>Afternoon</v>
      </c>
      <c r="R1627" t="str">
        <f>IFERROR(IF(H1627="conversion",VLOOKUP($A$2:$A$2367,Retargeting!$A$2:$B$1703,2,FALSE),""),"No")</f>
        <v>Yes</v>
      </c>
      <c r="S1627" t="str">
        <f>IFERROR(IF(H1627="conversion",VLOOKUP($A$2:$A$2367,Prospecting!$A$2:$B$427,2,FALSE),""),"No")</f>
        <v>No</v>
      </c>
    </row>
    <row r="1628" spans="1:19" x14ac:dyDescent="0.2">
      <c r="A1628">
        <v>144</v>
      </c>
      <c r="B1628" s="1">
        <v>43472.85</v>
      </c>
      <c r="C1628" s="7">
        <f t="shared" si="125"/>
        <v>2</v>
      </c>
      <c r="D1628" s="1" t="str">
        <f>VLOOKUP($C$2:$C$2367,Weekday!$A$1:$B$8,2,FALSE)</f>
        <v>Monday</v>
      </c>
      <c r="E1628" t="s">
        <v>351</v>
      </c>
      <c r="F1628" t="s">
        <v>347</v>
      </c>
      <c r="G1628" t="s">
        <v>8</v>
      </c>
      <c r="H1628" t="s">
        <v>25</v>
      </c>
      <c r="I1628" t="s">
        <v>30</v>
      </c>
      <c r="J1628" t="s">
        <v>16</v>
      </c>
      <c r="K1628" t="s">
        <v>17</v>
      </c>
      <c r="L1628" t="s">
        <v>40</v>
      </c>
      <c r="M1628" s="13">
        <f>VLOOKUP($L$2:$L$2367,Agenumeric!$A$1:$B$6,2,FALSE)</f>
        <v>65</v>
      </c>
      <c r="N1628" s="13" t="str">
        <f t="shared" si="126"/>
        <v>yes</v>
      </c>
      <c r="O1628" s="13" t="str">
        <f t="shared" si="127"/>
        <v>Weekday</v>
      </c>
      <c r="P1628" s="13">
        <f t="shared" si="128"/>
        <v>20</v>
      </c>
      <c r="Q1628" s="13" t="str">
        <f t="shared" si="129"/>
        <v>Evening</v>
      </c>
      <c r="R1628" t="str">
        <f>IFERROR(IF(H1628="conversion",VLOOKUP($A$2:$A$2367,Retargeting!$A$2:$B$1703,2,FALSE),""),"No")</f>
        <v/>
      </c>
      <c r="S1628" t="str">
        <f>IFERROR(IF(H1628="conversion",VLOOKUP($A$2:$A$2367,Prospecting!$A$2:$B$427,2,FALSE),""),"No")</f>
        <v/>
      </c>
    </row>
    <row r="1629" spans="1:19" x14ac:dyDescent="0.2">
      <c r="A1629">
        <v>144</v>
      </c>
      <c r="B1629" s="1">
        <v>43485.657638888886</v>
      </c>
      <c r="C1629" s="7">
        <f t="shared" si="125"/>
        <v>1</v>
      </c>
      <c r="D1629" s="1" t="str">
        <f>VLOOKUP($C$2:$C$2367,Weekday!$A$1:$B$8,2,FALSE)</f>
        <v>Sunday</v>
      </c>
      <c r="E1629" t="s">
        <v>351</v>
      </c>
      <c r="F1629" t="s">
        <v>347</v>
      </c>
      <c r="G1629" t="s">
        <v>8</v>
      </c>
      <c r="H1629" t="s">
        <v>20</v>
      </c>
      <c r="I1629" t="s">
        <v>30</v>
      </c>
      <c r="J1629" t="s">
        <v>16</v>
      </c>
      <c r="K1629" t="s">
        <v>17</v>
      </c>
      <c r="L1629" t="s">
        <v>40</v>
      </c>
      <c r="M1629" s="13">
        <f>VLOOKUP($L$2:$L$2367,Agenumeric!$A$1:$B$6,2,FALSE)</f>
        <v>65</v>
      </c>
      <c r="N1629" s="13" t="str">
        <f t="shared" si="126"/>
        <v>yes</v>
      </c>
      <c r="O1629" s="13" t="str">
        <f t="shared" si="127"/>
        <v>Weekend</v>
      </c>
      <c r="P1629" s="13">
        <f t="shared" si="128"/>
        <v>15</v>
      </c>
      <c r="Q1629" s="13" t="str">
        <f t="shared" si="129"/>
        <v>Afternoon</v>
      </c>
      <c r="R1629" t="str">
        <f>IFERROR(IF(H1629="conversion",VLOOKUP($A$2:$A$2367,Retargeting!$A$2:$B$1703,2,FALSE),""),"No")</f>
        <v/>
      </c>
      <c r="S1629" t="str">
        <f>IFERROR(IF(H1629="conversion",VLOOKUP($A$2:$A$2367,Prospecting!$A$2:$B$427,2,FALSE),""),"No")</f>
        <v/>
      </c>
    </row>
    <row r="1630" spans="1:19" x14ac:dyDescent="0.2">
      <c r="A1630" s="2">
        <v>144</v>
      </c>
      <c r="B1630" s="3">
        <v>43486.742361111108</v>
      </c>
      <c r="C1630" s="7">
        <f t="shared" si="125"/>
        <v>2</v>
      </c>
      <c r="D1630" s="1" t="str">
        <f>VLOOKUP($C$2:$C$2367,Weekday!$A$1:$B$8,2,FALSE)</f>
        <v>Monday</v>
      </c>
      <c r="E1630" s="2" t="s">
        <v>351</v>
      </c>
      <c r="F1630" s="2" t="s">
        <v>348</v>
      </c>
      <c r="G1630" s="2" t="s">
        <v>8</v>
      </c>
      <c r="H1630" s="2" t="s">
        <v>14</v>
      </c>
      <c r="I1630" s="2" t="s">
        <v>30</v>
      </c>
      <c r="J1630" s="2" t="s">
        <v>16</v>
      </c>
      <c r="K1630" s="2" t="s">
        <v>17</v>
      </c>
      <c r="L1630" s="2" t="s">
        <v>40</v>
      </c>
      <c r="M1630" s="13">
        <f>VLOOKUP($L$2:$L$2367,Agenumeric!$A$1:$B$6,2,FALSE)</f>
        <v>65</v>
      </c>
      <c r="N1630" s="13" t="str">
        <f t="shared" si="126"/>
        <v>yes</v>
      </c>
      <c r="O1630" s="13" t="str">
        <f t="shared" si="127"/>
        <v>Weekday</v>
      </c>
      <c r="P1630" s="13">
        <f t="shared" si="128"/>
        <v>17</v>
      </c>
      <c r="Q1630" s="13" t="str">
        <f t="shared" si="129"/>
        <v>Evening</v>
      </c>
      <c r="R1630" t="str">
        <f>IFERROR(IF(H1630="conversion",VLOOKUP($A$2:$A$2367,Retargeting!$A$2:$B$1703,2,FALSE),""),"No")</f>
        <v>No</v>
      </c>
      <c r="S1630" t="str">
        <f>IFERROR(IF(H1630="conversion",VLOOKUP($A$2:$A$2367,Prospecting!$A$2:$B$427,2,FALSE),""),"No")</f>
        <v>Yes</v>
      </c>
    </row>
    <row r="1631" spans="1:19" x14ac:dyDescent="0.2">
      <c r="A1631">
        <v>145</v>
      </c>
      <c r="B1631" s="1">
        <v>43475.086111111108</v>
      </c>
      <c r="C1631" s="7">
        <f t="shared" si="125"/>
        <v>5</v>
      </c>
      <c r="D1631" s="1" t="str">
        <f>VLOOKUP($C$2:$C$2367,Weekday!$A$1:$B$8,2,FALSE)</f>
        <v>Thursday</v>
      </c>
      <c r="E1631" t="s">
        <v>351</v>
      </c>
      <c r="F1631" t="s">
        <v>347</v>
      </c>
      <c r="G1631" t="s">
        <v>19</v>
      </c>
      <c r="H1631" t="s">
        <v>20</v>
      </c>
      <c r="I1631" t="s">
        <v>221</v>
      </c>
      <c r="J1631" t="s">
        <v>29</v>
      </c>
      <c r="K1631" t="s">
        <v>12</v>
      </c>
      <c r="L1631" t="s">
        <v>18</v>
      </c>
      <c r="M1631" s="13" t="str">
        <f>VLOOKUP($L$2:$L$2367,Agenumeric!$A$1:$B$6,2,FALSE)</f>
        <v>45_54</v>
      </c>
      <c r="N1631" s="13">
        <f t="shared" si="126"/>
        <v>0</v>
      </c>
      <c r="O1631" s="13" t="str">
        <f t="shared" si="127"/>
        <v>Weekday</v>
      </c>
      <c r="P1631" s="13">
        <f t="shared" si="128"/>
        <v>2</v>
      </c>
      <c r="Q1631" s="13" t="str">
        <f t="shared" si="129"/>
        <v>Evening</v>
      </c>
      <c r="R1631" t="str">
        <f>IFERROR(IF(H1631="conversion",VLOOKUP($A$2:$A$2367,Retargeting!$A$2:$B$1703,2,FALSE),""),"No")</f>
        <v/>
      </c>
      <c r="S1631" t="str">
        <f>IFERROR(IF(H1631="conversion",VLOOKUP($A$2:$A$2367,Prospecting!$A$2:$B$427,2,FALSE),""),"No")</f>
        <v/>
      </c>
    </row>
    <row r="1632" spans="1:19" x14ac:dyDescent="0.2">
      <c r="A1632" s="2">
        <v>145</v>
      </c>
      <c r="B1632" s="3">
        <v>43476.546527777777</v>
      </c>
      <c r="C1632" s="7">
        <f t="shared" si="125"/>
        <v>6</v>
      </c>
      <c r="D1632" s="1" t="str">
        <f>VLOOKUP($C$2:$C$2367,Weekday!$A$1:$B$8,2,FALSE)</f>
        <v>Friday</v>
      </c>
      <c r="E1632" s="2" t="s">
        <v>351</v>
      </c>
      <c r="F1632" s="2" t="s">
        <v>348</v>
      </c>
      <c r="G1632" s="2" t="s">
        <v>19</v>
      </c>
      <c r="H1632" s="2" t="s">
        <v>14</v>
      </c>
      <c r="I1632" s="2" t="s">
        <v>221</v>
      </c>
      <c r="J1632" s="2" t="s">
        <v>29</v>
      </c>
      <c r="K1632" s="2" t="s">
        <v>12</v>
      </c>
      <c r="L1632" s="2" t="s">
        <v>18</v>
      </c>
      <c r="M1632" s="13" t="str">
        <f>VLOOKUP($L$2:$L$2367,Agenumeric!$A$1:$B$6,2,FALSE)</f>
        <v>45_54</v>
      </c>
      <c r="N1632" s="13">
        <f t="shared" si="126"/>
        <v>0</v>
      </c>
      <c r="O1632" s="13" t="str">
        <f t="shared" si="127"/>
        <v>Weekday</v>
      </c>
      <c r="P1632" s="13">
        <f t="shared" si="128"/>
        <v>13</v>
      </c>
      <c r="Q1632" s="13" t="str">
        <f t="shared" si="129"/>
        <v>Afternoon</v>
      </c>
      <c r="R1632" t="str">
        <f>IFERROR(IF(H1632="conversion",VLOOKUP($A$2:$A$2367,Retargeting!$A$2:$B$1703,2,FALSE),""),"No")</f>
        <v>No</v>
      </c>
      <c r="S1632" t="str">
        <f>IFERROR(IF(H1632="conversion",VLOOKUP($A$2:$A$2367,Prospecting!$A$2:$B$427,2,FALSE),""),"No")</f>
        <v>Yes</v>
      </c>
    </row>
    <row r="1633" spans="1:19" x14ac:dyDescent="0.2">
      <c r="A1633">
        <v>146</v>
      </c>
      <c r="B1633" s="1">
        <v>43471.536111111112</v>
      </c>
      <c r="C1633" s="7">
        <f t="shared" si="125"/>
        <v>1</v>
      </c>
      <c r="D1633" s="1" t="str">
        <f>VLOOKUP($C$2:$C$2367,Weekday!$A$1:$B$8,2,FALSE)</f>
        <v>Sunday</v>
      </c>
      <c r="E1633" t="s">
        <v>351</v>
      </c>
      <c r="F1633" t="s">
        <v>346</v>
      </c>
      <c r="G1633" t="s">
        <v>19</v>
      </c>
      <c r="H1633" t="s">
        <v>9</v>
      </c>
      <c r="I1633" t="s">
        <v>78</v>
      </c>
      <c r="J1633" t="s">
        <v>11</v>
      </c>
      <c r="K1633" t="s">
        <v>12</v>
      </c>
      <c r="L1633" t="s">
        <v>13</v>
      </c>
      <c r="M1633" s="13" t="str">
        <f>VLOOKUP($L$2:$L$2367,Agenumeric!$A$1:$B$6,2,FALSE)</f>
        <v>25_34</v>
      </c>
      <c r="N1633" s="13">
        <f t="shared" si="126"/>
        <v>0</v>
      </c>
      <c r="O1633" s="13" t="str">
        <f t="shared" si="127"/>
        <v>Weekend</v>
      </c>
      <c r="P1633" s="13">
        <f t="shared" si="128"/>
        <v>12</v>
      </c>
      <c r="Q1633" s="13" t="str">
        <f t="shared" si="129"/>
        <v>Afternoon</v>
      </c>
      <c r="R1633" t="str">
        <f>IFERROR(IF(H1633="conversion",VLOOKUP($A$2:$A$2367,Retargeting!$A$2:$B$1703,2,FALSE),""),"No")</f>
        <v/>
      </c>
      <c r="S1633" t="str">
        <f>IFERROR(IF(H1633="conversion",VLOOKUP($A$2:$A$2367,Prospecting!$A$2:$B$427,2,FALSE),""),"No")</f>
        <v/>
      </c>
    </row>
    <row r="1634" spans="1:19" x14ac:dyDescent="0.2">
      <c r="A1634">
        <v>146</v>
      </c>
      <c r="B1634" s="1">
        <v>43471.957638888889</v>
      </c>
      <c r="C1634" s="7">
        <f t="shared" si="125"/>
        <v>1</v>
      </c>
      <c r="D1634" s="1" t="str">
        <f>VLOOKUP($C$2:$C$2367,Weekday!$A$1:$B$8,2,FALSE)</f>
        <v>Sunday</v>
      </c>
      <c r="E1634" t="s">
        <v>351</v>
      </c>
      <c r="F1634" t="s">
        <v>346</v>
      </c>
      <c r="G1634" t="s">
        <v>19</v>
      </c>
      <c r="H1634" t="s">
        <v>20</v>
      </c>
      <c r="I1634" t="s">
        <v>132</v>
      </c>
      <c r="J1634" t="s">
        <v>22</v>
      </c>
      <c r="K1634" t="s">
        <v>12</v>
      </c>
      <c r="L1634" t="s">
        <v>13</v>
      </c>
      <c r="M1634" s="13" t="str">
        <f>VLOOKUP($L$2:$L$2367,Agenumeric!$A$1:$B$6,2,FALSE)</f>
        <v>25_34</v>
      </c>
      <c r="N1634" s="13">
        <f t="shared" si="126"/>
        <v>0</v>
      </c>
      <c r="O1634" s="13" t="str">
        <f t="shared" si="127"/>
        <v>Weekend</v>
      </c>
      <c r="P1634" s="13">
        <f t="shared" si="128"/>
        <v>22</v>
      </c>
      <c r="Q1634" s="13" t="str">
        <f t="shared" si="129"/>
        <v>Evening</v>
      </c>
      <c r="R1634" t="str">
        <f>IFERROR(IF(H1634="conversion",VLOOKUP($A$2:$A$2367,Retargeting!$A$2:$B$1703,2,FALSE),""),"No")</f>
        <v/>
      </c>
      <c r="S1634" t="str">
        <f>IFERROR(IF(H1634="conversion",VLOOKUP($A$2:$A$2367,Prospecting!$A$2:$B$427,2,FALSE),""),"No")</f>
        <v/>
      </c>
    </row>
    <row r="1635" spans="1:19" x14ac:dyDescent="0.2">
      <c r="A1635">
        <v>146</v>
      </c>
      <c r="B1635" s="1">
        <v>43469.921527777777</v>
      </c>
      <c r="C1635" s="7">
        <f t="shared" si="125"/>
        <v>6</v>
      </c>
      <c r="D1635" s="1" t="str">
        <f>VLOOKUP($C$2:$C$2367,Weekday!$A$1:$B$8,2,FALSE)</f>
        <v>Friday</v>
      </c>
      <c r="E1635" t="s">
        <v>351</v>
      </c>
      <c r="F1635" t="s">
        <v>346</v>
      </c>
      <c r="G1635" t="s">
        <v>19</v>
      </c>
      <c r="H1635" t="s">
        <v>9</v>
      </c>
      <c r="I1635" t="s">
        <v>37</v>
      </c>
      <c r="J1635" t="s">
        <v>22</v>
      </c>
      <c r="K1635" t="s">
        <v>12</v>
      </c>
      <c r="L1635" t="s">
        <v>13</v>
      </c>
      <c r="M1635" s="13" t="str">
        <f>VLOOKUP($L$2:$L$2367,Agenumeric!$A$1:$B$6,2,FALSE)</f>
        <v>25_34</v>
      </c>
      <c r="N1635" s="13">
        <f t="shared" si="126"/>
        <v>0</v>
      </c>
      <c r="O1635" s="13" t="str">
        <f t="shared" si="127"/>
        <v>Weekday</v>
      </c>
      <c r="P1635" s="13">
        <f t="shared" si="128"/>
        <v>22</v>
      </c>
      <c r="Q1635" s="13" t="str">
        <f t="shared" si="129"/>
        <v>Evening</v>
      </c>
      <c r="R1635" t="str">
        <f>IFERROR(IF(H1635="conversion",VLOOKUP($A$2:$A$2367,Retargeting!$A$2:$B$1703,2,FALSE),""),"No")</f>
        <v/>
      </c>
      <c r="S1635" t="str">
        <f>IFERROR(IF(H1635="conversion",VLOOKUP($A$2:$A$2367,Prospecting!$A$2:$B$427,2,FALSE),""),"No")</f>
        <v/>
      </c>
    </row>
    <row r="1636" spans="1:19" x14ac:dyDescent="0.2">
      <c r="A1636">
        <v>146</v>
      </c>
      <c r="B1636" s="1">
        <v>43471.532638888886</v>
      </c>
      <c r="C1636" s="7">
        <f t="shared" si="125"/>
        <v>1</v>
      </c>
      <c r="D1636" s="1" t="str">
        <f>VLOOKUP($C$2:$C$2367,Weekday!$A$1:$B$8,2,FALSE)</f>
        <v>Sunday</v>
      </c>
      <c r="E1636" t="s">
        <v>351</v>
      </c>
      <c r="F1636" t="s">
        <v>346</v>
      </c>
      <c r="G1636" t="s">
        <v>19</v>
      </c>
      <c r="H1636" t="s">
        <v>9</v>
      </c>
      <c r="I1636" t="s">
        <v>122</v>
      </c>
      <c r="J1636" t="s">
        <v>22</v>
      </c>
      <c r="K1636" t="s">
        <v>12</v>
      </c>
      <c r="L1636" t="s">
        <v>13</v>
      </c>
      <c r="M1636" s="13" t="str">
        <f>VLOOKUP($L$2:$L$2367,Agenumeric!$A$1:$B$6,2,FALSE)</f>
        <v>25_34</v>
      </c>
      <c r="N1636" s="13">
        <f t="shared" si="126"/>
        <v>0</v>
      </c>
      <c r="O1636" s="13" t="str">
        <f t="shared" si="127"/>
        <v>Weekend</v>
      </c>
      <c r="P1636" s="13">
        <f t="shared" si="128"/>
        <v>12</v>
      </c>
      <c r="Q1636" s="13" t="str">
        <f t="shared" si="129"/>
        <v>Afternoon</v>
      </c>
      <c r="R1636" t="str">
        <f>IFERROR(IF(H1636="conversion",VLOOKUP($A$2:$A$2367,Retargeting!$A$2:$B$1703,2,FALSE),""),"No")</f>
        <v/>
      </c>
      <c r="S1636" t="str">
        <f>IFERROR(IF(H1636="conversion",VLOOKUP($A$2:$A$2367,Prospecting!$A$2:$B$427,2,FALSE),""),"No")</f>
        <v/>
      </c>
    </row>
    <row r="1637" spans="1:19" x14ac:dyDescent="0.2">
      <c r="A1637">
        <v>146</v>
      </c>
      <c r="B1637" s="1">
        <v>43469.754166666666</v>
      </c>
      <c r="C1637" s="7">
        <f t="shared" si="125"/>
        <v>6</v>
      </c>
      <c r="D1637" s="1" t="str">
        <f>VLOOKUP($C$2:$C$2367,Weekday!$A$1:$B$8,2,FALSE)</f>
        <v>Friday</v>
      </c>
      <c r="E1637" t="s">
        <v>351</v>
      </c>
      <c r="F1637" t="s">
        <v>346</v>
      </c>
      <c r="G1637" t="s">
        <v>19</v>
      </c>
      <c r="H1637" t="s">
        <v>25</v>
      </c>
      <c r="I1637" t="s">
        <v>37</v>
      </c>
      <c r="J1637" t="s">
        <v>22</v>
      </c>
      <c r="K1637" t="s">
        <v>12</v>
      </c>
      <c r="L1637" t="s">
        <v>13</v>
      </c>
      <c r="M1637" s="13" t="str">
        <f>VLOOKUP($L$2:$L$2367,Agenumeric!$A$1:$B$6,2,FALSE)</f>
        <v>25_34</v>
      </c>
      <c r="N1637" s="13">
        <f t="shared" si="126"/>
        <v>0</v>
      </c>
      <c r="O1637" s="13" t="str">
        <f t="shared" si="127"/>
        <v>Weekday</v>
      </c>
      <c r="P1637" s="13">
        <f t="shared" si="128"/>
        <v>18</v>
      </c>
      <c r="Q1637" s="13" t="str">
        <f t="shared" si="129"/>
        <v>Evening</v>
      </c>
      <c r="R1637" t="str">
        <f>IFERROR(IF(H1637="conversion",VLOOKUP($A$2:$A$2367,Retargeting!$A$2:$B$1703,2,FALSE),""),"No")</f>
        <v/>
      </c>
      <c r="S1637" t="str">
        <f>IFERROR(IF(H1637="conversion",VLOOKUP($A$2:$A$2367,Prospecting!$A$2:$B$427,2,FALSE),""),"No")</f>
        <v/>
      </c>
    </row>
    <row r="1638" spans="1:19" x14ac:dyDescent="0.2">
      <c r="A1638">
        <v>146</v>
      </c>
      <c r="B1638" s="1">
        <v>43469.919444444444</v>
      </c>
      <c r="C1638" s="7">
        <f t="shared" si="125"/>
        <v>6</v>
      </c>
      <c r="D1638" s="1" t="str">
        <f>VLOOKUP($C$2:$C$2367,Weekday!$A$1:$B$8,2,FALSE)</f>
        <v>Friday</v>
      </c>
      <c r="E1638" t="s">
        <v>351</v>
      </c>
      <c r="F1638" t="s">
        <v>346</v>
      </c>
      <c r="G1638" t="s">
        <v>19</v>
      </c>
      <c r="H1638" t="s">
        <v>9</v>
      </c>
      <c r="I1638" t="s">
        <v>37</v>
      </c>
      <c r="J1638" t="s">
        <v>22</v>
      </c>
      <c r="K1638" t="s">
        <v>12</v>
      </c>
      <c r="L1638" t="s">
        <v>13</v>
      </c>
      <c r="M1638" s="13" t="str">
        <f>VLOOKUP($L$2:$L$2367,Agenumeric!$A$1:$B$6,2,FALSE)</f>
        <v>25_34</v>
      </c>
      <c r="N1638" s="13">
        <f t="shared" si="126"/>
        <v>0</v>
      </c>
      <c r="O1638" s="13" t="str">
        <f t="shared" si="127"/>
        <v>Weekday</v>
      </c>
      <c r="P1638" s="13">
        <f t="shared" si="128"/>
        <v>22</v>
      </c>
      <c r="Q1638" s="13" t="str">
        <f t="shared" si="129"/>
        <v>Evening</v>
      </c>
      <c r="R1638" t="str">
        <f>IFERROR(IF(H1638="conversion",VLOOKUP($A$2:$A$2367,Retargeting!$A$2:$B$1703,2,FALSE),""),"No")</f>
        <v/>
      </c>
      <c r="S1638" t="str">
        <f>IFERROR(IF(H1638="conversion",VLOOKUP($A$2:$A$2367,Prospecting!$A$2:$B$427,2,FALSE),""),"No")</f>
        <v/>
      </c>
    </row>
    <row r="1639" spans="1:19" x14ac:dyDescent="0.2">
      <c r="A1639">
        <v>146</v>
      </c>
      <c r="B1639" s="1">
        <v>43469.92083333333</v>
      </c>
      <c r="C1639" s="7">
        <f t="shared" si="125"/>
        <v>6</v>
      </c>
      <c r="D1639" s="1" t="str">
        <f>VLOOKUP($C$2:$C$2367,Weekday!$A$1:$B$8,2,FALSE)</f>
        <v>Friday</v>
      </c>
      <c r="E1639" t="s">
        <v>351</v>
      </c>
      <c r="F1639" t="s">
        <v>346</v>
      </c>
      <c r="G1639" t="s">
        <v>19</v>
      </c>
      <c r="H1639" t="s">
        <v>9</v>
      </c>
      <c r="I1639" t="s">
        <v>37</v>
      </c>
      <c r="J1639" t="s">
        <v>22</v>
      </c>
      <c r="K1639" t="s">
        <v>12</v>
      </c>
      <c r="L1639" t="s">
        <v>13</v>
      </c>
      <c r="M1639" s="13" t="str">
        <f>VLOOKUP($L$2:$L$2367,Agenumeric!$A$1:$B$6,2,FALSE)</f>
        <v>25_34</v>
      </c>
      <c r="N1639" s="13">
        <f t="shared" si="126"/>
        <v>0</v>
      </c>
      <c r="O1639" s="13" t="str">
        <f t="shared" si="127"/>
        <v>Weekday</v>
      </c>
      <c r="P1639" s="13">
        <f t="shared" si="128"/>
        <v>22</v>
      </c>
      <c r="Q1639" s="13" t="str">
        <f t="shared" si="129"/>
        <v>Evening</v>
      </c>
      <c r="R1639" t="str">
        <f>IFERROR(IF(H1639="conversion",VLOOKUP($A$2:$A$2367,Retargeting!$A$2:$B$1703,2,FALSE),""),"No")</f>
        <v/>
      </c>
      <c r="S1639" t="str">
        <f>IFERROR(IF(H1639="conversion",VLOOKUP($A$2:$A$2367,Prospecting!$A$2:$B$427,2,FALSE),""),"No")</f>
        <v/>
      </c>
    </row>
    <row r="1640" spans="1:19" x14ac:dyDescent="0.2">
      <c r="A1640">
        <v>146</v>
      </c>
      <c r="B1640" s="1">
        <v>43471.530555555553</v>
      </c>
      <c r="C1640" s="7">
        <f t="shared" si="125"/>
        <v>1</v>
      </c>
      <c r="D1640" s="1" t="str">
        <f>VLOOKUP($C$2:$C$2367,Weekday!$A$1:$B$8,2,FALSE)</f>
        <v>Sunday</v>
      </c>
      <c r="E1640" t="s">
        <v>351</v>
      </c>
      <c r="F1640" t="s">
        <v>346</v>
      </c>
      <c r="G1640" t="s">
        <v>19</v>
      </c>
      <c r="H1640" t="s">
        <v>9</v>
      </c>
      <c r="I1640" t="s">
        <v>71</v>
      </c>
      <c r="J1640" t="s">
        <v>29</v>
      </c>
      <c r="K1640" t="s">
        <v>12</v>
      </c>
      <c r="L1640" t="s">
        <v>13</v>
      </c>
      <c r="M1640" s="13" t="str">
        <f>VLOOKUP($L$2:$L$2367,Agenumeric!$A$1:$B$6,2,FALSE)</f>
        <v>25_34</v>
      </c>
      <c r="N1640" s="13">
        <f t="shared" si="126"/>
        <v>0</v>
      </c>
      <c r="O1640" s="13" t="str">
        <f t="shared" si="127"/>
        <v>Weekend</v>
      </c>
      <c r="P1640" s="13">
        <f t="shared" si="128"/>
        <v>12</v>
      </c>
      <c r="Q1640" s="13" t="str">
        <f t="shared" si="129"/>
        <v>Afternoon</v>
      </c>
      <c r="R1640" t="str">
        <f>IFERROR(IF(H1640="conversion",VLOOKUP($A$2:$A$2367,Retargeting!$A$2:$B$1703,2,FALSE),""),"No")</f>
        <v/>
      </c>
      <c r="S1640" t="str">
        <f>IFERROR(IF(H1640="conversion",VLOOKUP($A$2:$A$2367,Prospecting!$A$2:$B$427,2,FALSE),""),"No")</f>
        <v/>
      </c>
    </row>
    <row r="1641" spans="1:19" x14ac:dyDescent="0.2">
      <c r="A1641">
        <v>146</v>
      </c>
      <c r="B1641" s="1">
        <v>43471.544444444444</v>
      </c>
      <c r="C1641" s="7">
        <f t="shared" si="125"/>
        <v>1</v>
      </c>
      <c r="D1641" s="1" t="str">
        <f>VLOOKUP($C$2:$C$2367,Weekday!$A$1:$B$8,2,FALSE)</f>
        <v>Sunday</v>
      </c>
      <c r="E1641" t="s">
        <v>351</v>
      </c>
      <c r="F1641" t="s">
        <v>346</v>
      </c>
      <c r="G1641" t="s">
        <v>19</v>
      </c>
      <c r="H1641" t="s">
        <v>9</v>
      </c>
      <c r="I1641" t="s">
        <v>122</v>
      </c>
      <c r="J1641" t="s">
        <v>29</v>
      </c>
      <c r="K1641" t="s">
        <v>12</v>
      </c>
      <c r="L1641" t="s">
        <v>13</v>
      </c>
      <c r="M1641" s="13" t="str">
        <f>VLOOKUP($L$2:$L$2367,Agenumeric!$A$1:$B$6,2,FALSE)</f>
        <v>25_34</v>
      </c>
      <c r="N1641" s="13">
        <f t="shared" si="126"/>
        <v>0</v>
      </c>
      <c r="O1641" s="13" t="str">
        <f t="shared" si="127"/>
        <v>Weekend</v>
      </c>
      <c r="P1641" s="13">
        <f t="shared" si="128"/>
        <v>13</v>
      </c>
      <c r="Q1641" s="13" t="str">
        <f t="shared" si="129"/>
        <v>Afternoon</v>
      </c>
      <c r="R1641" t="str">
        <f>IFERROR(IF(H1641="conversion",VLOOKUP($A$2:$A$2367,Retargeting!$A$2:$B$1703,2,FALSE),""),"No")</f>
        <v/>
      </c>
      <c r="S1641" t="str">
        <f>IFERROR(IF(H1641="conversion",VLOOKUP($A$2:$A$2367,Prospecting!$A$2:$B$427,2,FALSE),""),"No")</f>
        <v/>
      </c>
    </row>
    <row r="1642" spans="1:19" x14ac:dyDescent="0.2">
      <c r="A1642">
        <v>146</v>
      </c>
      <c r="B1642" s="1">
        <v>43471.545138888891</v>
      </c>
      <c r="C1642" s="7">
        <f t="shared" si="125"/>
        <v>1</v>
      </c>
      <c r="D1642" s="1" t="str">
        <f>VLOOKUP($C$2:$C$2367,Weekday!$A$1:$B$8,2,FALSE)</f>
        <v>Sunday</v>
      </c>
      <c r="E1642" t="s">
        <v>351</v>
      </c>
      <c r="F1642" t="s">
        <v>346</v>
      </c>
      <c r="G1642" t="s">
        <v>19</v>
      </c>
      <c r="H1642" t="s">
        <v>9</v>
      </c>
      <c r="I1642" t="s">
        <v>122</v>
      </c>
      <c r="J1642" t="s">
        <v>29</v>
      </c>
      <c r="K1642" t="s">
        <v>12</v>
      </c>
      <c r="L1642" t="s">
        <v>13</v>
      </c>
      <c r="M1642" s="13" t="str">
        <f>VLOOKUP($L$2:$L$2367,Agenumeric!$A$1:$B$6,2,FALSE)</f>
        <v>25_34</v>
      </c>
      <c r="N1642" s="13">
        <f t="shared" si="126"/>
        <v>0</v>
      </c>
      <c r="O1642" s="13" t="str">
        <f t="shared" si="127"/>
        <v>Weekend</v>
      </c>
      <c r="P1642" s="13">
        <f t="shared" si="128"/>
        <v>13</v>
      </c>
      <c r="Q1642" s="13" t="str">
        <f t="shared" si="129"/>
        <v>Afternoon</v>
      </c>
      <c r="R1642" t="str">
        <f>IFERROR(IF(H1642="conversion",VLOOKUP($A$2:$A$2367,Retargeting!$A$2:$B$1703,2,FALSE),""),"No")</f>
        <v/>
      </c>
      <c r="S1642" t="str">
        <f>IFERROR(IF(H1642="conversion",VLOOKUP($A$2:$A$2367,Prospecting!$A$2:$B$427,2,FALSE),""),"No")</f>
        <v/>
      </c>
    </row>
    <row r="1643" spans="1:19" x14ac:dyDescent="0.2">
      <c r="A1643">
        <v>146</v>
      </c>
      <c r="B1643" s="1">
        <v>43471.956250000003</v>
      </c>
      <c r="C1643" s="7">
        <f t="shared" si="125"/>
        <v>1</v>
      </c>
      <c r="D1643" s="1" t="str">
        <f>VLOOKUP($C$2:$C$2367,Weekday!$A$1:$B$8,2,FALSE)</f>
        <v>Sunday</v>
      </c>
      <c r="E1643" t="s">
        <v>351</v>
      </c>
      <c r="F1643" t="s">
        <v>346</v>
      </c>
      <c r="G1643" t="s">
        <v>19</v>
      </c>
      <c r="H1643" t="s">
        <v>9</v>
      </c>
      <c r="I1643" t="s">
        <v>132</v>
      </c>
      <c r="J1643" t="s">
        <v>29</v>
      </c>
      <c r="K1643" t="s">
        <v>12</v>
      </c>
      <c r="L1643" t="s">
        <v>13</v>
      </c>
      <c r="M1643" s="13" t="str">
        <f>VLOOKUP($L$2:$L$2367,Agenumeric!$A$1:$B$6,2,FALSE)</f>
        <v>25_34</v>
      </c>
      <c r="N1643" s="13">
        <f t="shared" si="126"/>
        <v>0</v>
      </c>
      <c r="O1643" s="13" t="str">
        <f t="shared" si="127"/>
        <v>Weekend</v>
      </c>
      <c r="P1643" s="13">
        <f t="shared" si="128"/>
        <v>22</v>
      </c>
      <c r="Q1643" s="13" t="str">
        <f t="shared" si="129"/>
        <v>Evening</v>
      </c>
      <c r="R1643" t="str">
        <f>IFERROR(IF(H1643="conversion",VLOOKUP($A$2:$A$2367,Retargeting!$A$2:$B$1703,2,FALSE),""),"No")</f>
        <v/>
      </c>
      <c r="S1643" t="str">
        <f>IFERROR(IF(H1643="conversion",VLOOKUP($A$2:$A$2367,Prospecting!$A$2:$B$427,2,FALSE),""),"No")</f>
        <v/>
      </c>
    </row>
    <row r="1644" spans="1:19" x14ac:dyDescent="0.2">
      <c r="A1644">
        <v>146</v>
      </c>
      <c r="B1644" s="1">
        <v>43471.531944444447</v>
      </c>
      <c r="C1644" s="7">
        <f t="shared" si="125"/>
        <v>1</v>
      </c>
      <c r="D1644" s="1" t="str">
        <f>VLOOKUP($C$2:$C$2367,Weekday!$A$1:$B$8,2,FALSE)</f>
        <v>Sunday</v>
      </c>
      <c r="E1644" t="s">
        <v>351</v>
      </c>
      <c r="F1644" t="s">
        <v>346</v>
      </c>
      <c r="G1644" t="s">
        <v>19</v>
      </c>
      <c r="H1644" t="s">
        <v>9</v>
      </c>
      <c r="I1644" t="s">
        <v>122</v>
      </c>
      <c r="J1644" t="s">
        <v>29</v>
      </c>
      <c r="K1644" t="s">
        <v>12</v>
      </c>
      <c r="L1644" t="s">
        <v>13</v>
      </c>
      <c r="M1644" s="13" t="str">
        <f>VLOOKUP($L$2:$L$2367,Agenumeric!$A$1:$B$6,2,FALSE)</f>
        <v>25_34</v>
      </c>
      <c r="N1644" s="13">
        <f t="shared" si="126"/>
        <v>0</v>
      </c>
      <c r="O1644" s="13" t="str">
        <f t="shared" si="127"/>
        <v>Weekend</v>
      </c>
      <c r="P1644" s="13">
        <f t="shared" si="128"/>
        <v>12</v>
      </c>
      <c r="Q1644" s="13" t="str">
        <f t="shared" si="129"/>
        <v>Afternoon</v>
      </c>
      <c r="R1644" t="str">
        <f>IFERROR(IF(H1644="conversion",VLOOKUP($A$2:$A$2367,Retargeting!$A$2:$B$1703,2,FALSE),""),"No")</f>
        <v/>
      </c>
      <c r="S1644" t="str">
        <f>IFERROR(IF(H1644="conversion",VLOOKUP($A$2:$A$2367,Prospecting!$A$2:$B$427,2,FALSE),""),"No")</f>
        <v/>
      </c>
    </row>
    <row r="1645" spans="1:19" x14ac:dyDescent="0.2">
      <c r="A1645">
        <v>146</v>
      </c>
      <c r="B1645" s="1">
        <v>43471.956944444442</v>
      </c>
      <c r="C1645" s="7">
        <f t="shared" si="125"/>
        <v>1</v>
      </c>
      <c r="D1645" s="1" t="str">
        <f>VLOOKUP($C$2:$C$2367,Weekday!$A$1:$B$8,2,FALSE)</f>
        <v>Sunday</v>
      </c>
      <c r="E1645" t="s">
        <v>351</v>
      </c>
      <c r="F1645" t="s">
        <v>346</v>
      </c>
      <c r="G1645" t="s">
        <v>19</v>
      </c>
      <c r="H1645" t="s">
        <v>9</v>
      </c>
      <c r="I1645" t="s">
        <v>132</v>
      </c>
      <c r="J1645" t="s">
        <v>29</v>
      </c>
      <c r="K1645" t="s">
        <v>12</v>
      </c>
      <c r="L1645" t="s">
        <v>13</v>
      </c>
      <c r="M1645" s="13" t="str">
        <f>VLOOKUP($L$2:$L$2367,Agenumeric!$A$1:$B$6,2,FALSE)</f>
        <v>25_34</v>
      </c>
      <c r="N1645" s="13">
        <f t="shared" si="126"/>
        <v>0</v>
      </c>
      <c r="O1645" s="13" t="str">
        <f t="shared" si="127"/>
        <v>Weekend</v>
      </c>
      <c r="P1645" s="13">
        <f t="shared" si="128"/>
        <v>22</v>
      </c>
      <c r="Q1645" s="13" t="str">
        <f t="shared" si="129"/>
        <v>Evening</v>
      </c>
      <c r="R1645" t="str">
        <f>IFERROR(IF(H1645="conversion",VLOOKUP($A$2:$A$2367,Retargeting!$A$2:$B$1703,2,FALSE),""),"No")</f>
        <v/>
      </c>
      <c r="S1645" t="str">
        <f>IFERROR(IF(H1645="conversion",VLOOKUP($A$2:$A$2367,Prospecting!$A$2:$B$427,2,FALSE),""),"No")</f>
        <v/>
      </c>
    </row>
    <row r="1646" spans="1:19" x14ac:dyDescent="0.2">
      <c r="A1646">
        <v>146</v>
      </c>
      <c r="B1646" s="1">
        <v>43471.53402777778</v>
      </c>
      <c r="C1646" s="7">
        <f t="shared" si="125"/>
        <v>1</v>
      </c>
      <c r="D1646" s="1" t="str">
        <f>VLOOKUP($C$2:$C$2367,Weekday!$A$1:$B$8,2,FALSE)</f>
        <v>Sunday</v>
      </c>
      <c r="E1646" t="s">
        <v>351</v>
      </c>
      <c r="F1646" t="s">
        <v>346</v>
      </c>
      <c r="G1646" t="s">
        <v>19</v>
      </c>
      <c r="H1646" t="s">
        <v>9</v>
      </c>
      <c r="I1646" t="s">
        <v>122</v>
      </c>
      <c r="J1646" t="s">
        <v>29</v>
      </c>
      <c r="K1646" t="s">
        <v>12</v>
      </c>
      <c r="L1646" t="s">
        <v>13</v>
      </c>
      <c r="M1646" s="13" t="str">
        <f>VLOOKUP($L$2:$L$2367,Agenumeric!$A$1:$B$6,2,FALSE)</f>
        <v>25_34</v>
      </c>
      <c r="N1646" s="13">
        <f t="shared" si="126"/>
        <v>0</v>
      </c>
      <c r="O1646" s="13" t="str">
        <f t="shared" si="127"/>
        <v>Weekend</v>
      </c>
      <c r="P1646" s="13">
        <f t="shared" si="128"/>
        <v>12</v>
      </c>
      <c r="Q1646" s="13" t="str">
        <f t="shared" si="129"/>
        <v>Afternoon</v>
      </c>
      <c r="R1646" t="str">
        <f>IFERROR(IF(H1646="conversion",VLOOKUP($A$2:$A$2367,Retargeting!$A$2:$B$1703,2,FALSE),""),"No")</f>
        <v/>
      </c>
      <c r="S1646" t="str">
        <f>IFERROR(IF(H1646="conversion",VLOOKUP($A$2:$A$2367,Prospecting!$A$2:$B$427,2,FALSE),""),"No")</f>
        <v/>
      </c>
    </row>
    <row r="1647" spans="1:19" x14ac:dyDescent="0.2">
      <c r="A1647">
        <v>146</v>
      </c>
      <c r="B1647" s="1">
        <v>43471.543749999997</v>
      </c>
      <c r="C1647" s="7">
        <f t="shared" si="125"/>
        <v>1</v>
      </c>
      <c r="D1647" s="1" t="str">
        <f>VLOOKUP($C$2:$C$2367,Weekday!$A$1:$B$8,2,FALSE)</f>
        <v>Sunday</v>
      </c>
      <c r="E1647" t="s">
        <v>351</v>
      </c>
      <c r="F1647" t="s">
        <v>346</v>
      </c>
      <c r="G1647" t="s">
        <v>19</v>
      </c>
      <c r="H1647" t="s">
        <v>9</v>
      </c>
      <c r="I1647" t="s">
        <v>122</v>
      </c>
      <c r="J1647" t="s">
        <v>29</v>
      </c>
      <c r="K1647" t="s">
        <v>12</v>
      </c>
      <c r="L1647" t="s">
        <v>13</v>
      </c>
      <c r="M1647" s="13" t="str">
        <f>VLOOKUP($L$2:$L$2367,Agenumeric!$A$1:$B$6,2,FALSE)</f>
        <v>25_34</v>
      </c>
      <c r="N1647" s="13">
        <f t="shared" si="126"/>
        <v>0</v>
      </c>
      <c r="O1647" s="13" t="str">
        <f t="shared" si="127"/>
        <v>Weekend</v>
      </c>
      <c r="P1647" s="13">
        <f t="shared" si="128"/>
        <v>13</v>
      </c>
      <c r="Q1647" s="13" t="str">
        <f t="shared" si="129"/>
        <v>Afternoon</v>
      </c>
      <c r="R1647" t="str">
        <f>IFERROR(IF(H1647="conversion",VLOOKUP($A$2:$A$2367,Retargeting!$A$2:$B$1703,2,FALSE),""),"No")</f>
        <v/>
      </c>
      <c r="S1647" t="str">
        <f>IFERROR(IF(H1647="conversion",VLOOKUP($A$2:$A$2367,Prospecting!$A$2:$B$427,2,FALSE),""),"No")</f>
        <v/>
      </c>
    </row>
    <row r="1648" spans="1:19" x14ac:dyDescent="0.2">
      <c r="A1648">
        <v>146</v>
      </c>
      <c r="B1648" s="1">
        <v>43471.60833333333</v>
      </c>
      <c r="C1648" s="7">
        <f t="shared" si="125"/>
        <v>1</v>
      </c>
      <c r="D1648" s="1" t="str">
        <f>VLOOKUP($C$2:$C$2367,Weekday!$A$1:$B$8,2,FALSE)</f>
        <v>Sunday</v>
      </c>
      <c r="E1648" t="s">
        <v>351</v>
      </c>
      <c r="F1648" t="s">
        <v>346</v>
      </c>
      <c r="G1648" t="s">
        <v>19</v>
      </c>
      <c r="H1648" t="s">
        <v>9</v>
      </c>
      <c r="I1648" t="s">
        <v>57</v>
      </c>
      <c r="J1648" t="s">
        <v>16</v>
      </c>
      <c r="K1648" t="s">
        <v>12</v>
      </c>
      <c r="L1648" t="s">
        <v>13</v>
      </c>
      <c r="M1648" s="13" t="str">
        <f>VLOOKUP($L$2:$L$2367,Agenumeric!$A$1:$B$6,2,FALSE)</f>
        <v>25_34</v>
      </c>
      <c r="N1648" s="13">
        <f t="shared" si="126"/>
        <v>0</v>
      </c>
      <c r="O1648" s="13" t="str">
        <f t="shared" si="127"/>
        <v>Weekend</v>
      </c>
      <c r="P1648" s="13">
        <f t="shared" si="128"/>
        <v>14</v>
      </c>
      <c r="Q1648" s="13" t="str">
        <f t="shared" si="129"/>
        <v>Afternoon</v>
      </c>
      <c r="R1648" t="str">
        <f>IFERROR(IF(H1648="conversion",VLOOKUP($A$2:$A$2367,Retargeting!$A$2:$B$1703,2,FALSE),""),"No")</f>
        <v/>
      </c>
      <c r="S1648" t="str">
        <f>IFERROR(IF(H1648="conversion",VLOOKUP($A$2:$A$2367,Prospecting!$A$2:$B$427,2,FALSE),""),"No")</f>
        <v/>
      </c>
    </row>
    <row r="1649" spans="1:19" x14ac:dyDescent="0.2">
      <c r="A1649" s="2">
        <v>146</v>
      </c>
      <c r="B1649" s="3">
        <v>43472.445833333331</v>
      </c>
      <c r="C1649" s="7">
        <f t="shared" si="125"/>
        <v>2</v>
      </c>
      <c r="D1649" s="1" t="str">
        <f>VLOOKUP($C$2:$C$2367,Weekday!$A$1:$B$8,2,FALSE)</f>
        <v>Monday</v>
      </c>
      <c r="E1649" s="2" t="s">
        <v>351</v>
      </c>
      <c r="F1649" s="2" t="s">
        <v>348</v>
      </c>
      <c r="G1649" s="2" t="s">
        <v>19</v>
      </c>
      <c r="H1649" s="2" t="s">
        <v>14</v>
      </c>
      <c r="I1649" s="2" t="s">
        <v>132</v>
      </c>
      <c r="J1649" s="2" t="s">
        <v>22</v>
      </c>
      <c r="K1649" s="2" t="s">
        <v>12</v>
      </c>
      <c r="L1649" s="2" t="s">
        <v>13</v>
      </c>
      <c r="M1649" s="13" t="str">
        <f>VLOOKUP($L$2:$L$2367,Agenumeric!$A$1:$B$6,2,FALSE)</f>
        <v>25_34</v>
      </c>
      <c r="N1649" s="13">
        <f t="shared" si="126"/>
        <v>0</v>
      </c>
      <c r="O1649" s="13" t="str">
        <f t="shared" si="127"/>
        <v>Weekday</v>
      </c>
      <c r="P1649" s="13">
        <f t="shared" si="128"/>
        <v>10</v>
      </c>
      <c r="Q1649" s="13" t="str">
        <f t="shared" si="129"/>
        <v>Morning</v>
      </c>
      <c r="R1649" t="str">
        <f>IFERROR(IF(H1649="conversion",VLOOKUP($A$2:$A$2367,Retargeting!$A$2:$B$1703,2,FALSE),""),"No")</f>
        <v>Yes</v>
      </c>
      <c r="S1649" t="str">
        <f>IFERROR(IF(H1649="conversion",VLOOKUP($A$2:$A$2367,Prospecting!$A$2:$B$427,2,FALSE),""),"No")</f>
        <v>No</v>
      </c>
    </row>
    <row r="1650" spans="1:19" x14ac:dyDescent="0.2">
      <c r="A1650">
        <v>147</v>
      </c>
      <c r="B1650" s="1">
        <v>43491.03402777778</v>
      </c>
      <c r="C1650" s="7">
        <f t="shared" si="125"/>
        <v>7</v>
      </c>
      <c r="D1650" s="1" t="str">
        <f>VLOOKUP($C$2:$C$2367,Weekday!$A$1:$B$8,2,FALSE)</f>
        <v>Saturday</v>
      </c>
      <c r="E1650" t="s">
        <v>351</v>
      </c>
      <c r="F1650" t="s">
        <v>347</v>
      </c>
      <c r="G1650" t="s">
        <v>19</v>
      </c>
      <c r="H1650" t="s">
        <v>25</v>
      </c>
      <c r="I1650" t="s">
        <v>52</v>
      </c>
      <c r="J1650" t="s">
        <v>29</v>
      </c>
      <c r="K1650" t="s">
        <v>12</v>
      </c>
      <c r="L1650" t="s">
        <v>13</v>
      </c>
      <c r="M1650" s="13" t="str">
        <f>VLOOKUP($L$2:$L$2367,Agenumeric!$A$1:$B$6,2,FALSE)</f>
        <v>25_34</v>
      </c>
      <c r="N1650" s="13">
        <f t="shared" si="126"/>
        <v>0</v>
      </c>
      <c r="O1650" s="13" t="str">
        <f t="shared" si="127"/>
        <v>Weekend</v>
      </c>
      <c r="P1650" s="13">
        <f t="shared" si="128"/>
        <v>0</v>
      </c>
      <c r="Q1650" s="13" t="str">
        <f t="shared" si="129"/>
        <v>Evening</v>
      </c>
      <c r="R1650" t="str">
        <f>IFERROR(IF(H1650="conversion",VLOOKUP($A$2:$A$2367,Retargeting!$A$2:$B$1703,2,FALSE),""),"No")</f>
        <v/>
      </c>
      <c r="S1650" t="str">
        <f>IFERROR(IF(H1650="conversion",VLOOKUP($A$2:$A$2367,Prospecting!$A$2:$B$427,2,FALSE),""),"No")</f>
        <v/>
      </c>
    </row>
    <row r="1651" spans="1:19" x14ac:dyDescent="0.2">
      <c r="A1651">
        <v>147</v>
      </c>
      <c r="B1651" s="1">
        <v>43492.924305555556</v>
      </c>
      <c r="C1651" s="7">
        <f t="shared" si="125"/>
        <v>1</v>
      </c>
      <c r="D1651" s="1" t="str">
        <f>VLOOKUP($C$2:$C$2367,Weekday!$A$1:$B$8,2,FALSE)</f>
        <v>Sunday</v>
      </c>
      <c r="E1651" t="s">
        <v>351</v>
      </c>
      <c r="F1651" t="s">
        <v>347</v>
      </c>
      <c r="G1651" t="s">
        <v>19</v>
      </c>
      <c r="H1651" t="s">
        <v>20</v>
      </c>
      <c r="I1651" t="s">
        <v>52</v>
      </c>
      <c r="J1651" t="s">
        <v>29</v>
      </c>
      <c r="K1651" t="s">
        <v>12</v>
      </c>
      <c r="L1651" t="s">
        <v>13</v>
      </c>
      <c r="M1651" s="13" t="str">
        <f>VLOOKUP($L$2:$L$2367,Agenumeric!$A$1:$B$6,2,FALSE)</f>
        <v>25_34</v>
      </c>
      <c r="N1651" s="13">
        <f t="shared" si="126"/>
        <v>0</v>
      </c>
      <c r="O1651" s="13" t="str">
        <f t="shared" si="127"/>
        <v>Weekend</v>
      </c>
      <c r="P1651" s="13">
        <f t="shared" si="128"/>
        <v>22</v>
      </c>
      <c r="Q1651" s="13" t="str">
        <f t="shared" si="129"/>
        <v>Evening</v>
      </c>
      <c r="R1651" t="str">
        <f>IFERROR(IF(H1651="conversion",VLOOKUP($A$2:$A$2367,Retargeting!$A$2:$B$1703,2,FALSE),""),"No")</f>
        <v/>
      </c>
      <c r="S1651" t="str">
        <f>IFERROR(IF(H1651="conversion",VLOOKUP($A$2:$A$2367,Prospecting!$A$2:$B$427,2,FALSE),""),"No")</f>
        <v/>
      </c>
    </row>
    <row r="1652" spans="1:19" x14ac:dyDescent="0.2">
      <c r="A1652" s="2">
        <v>147</v>
      </c>
      <c r="B1652" s="3">
        <v>43494.352777777778</v>
      </c>
      <c r="C1652" s="7">
        <f t="shared" si="125"/>
        <v>3</v>
      </c>
      <c r="D1652" s="1" t="str">
        <f>VLOOKUP($C$2:$C$2367,Weekday!$A$1:$B$8,2,FALSE)</f>
        <v>Tuesday</v>
      </c>
      <c r="E1652" s="2" t="s">
        <v>351</v>
      </c>
      <c r="F1652" s="2" t="s">
        <v>348</v>
      </c>
      <c r="G1652" s="2" t="s">
        <v>19</v>
      </c>
      <c r="H1652" s="2" t="s">
        <v>14</v>
      </c>
      <c r="I1652" s="2" t="s">
        <v>52</v>
      </c>
      <c r="J1652" s="2" t="s">
        <v>29</v>
      </c>
      <c r="K1652" s="2" t="s">
        <v>12</v>
      </c>
      <c r="L1652" s="2" t="s">
        <v>13</v>
      </c>
      <c r="M1652" s="13" t="str">
        <f>VLOOKUP($L$2:$L$2367,Agenumeric!$A$1:$B$6,2,FALSE)</f>
        <v>25_34</v>
      </c>
      <c r="N1652" s="13">
        <f t="shared" si="126"/>
        <v>0</v>
      </c>
      <c r="O1652" s="13" t="str">
        <f t="shared" si="127"/>
        <v>Weekday</v>
      </c>
      <c r="P1652" s="13">
        <f t="shared" si="128"/>
        <v>8</v>
      </c>
      <c r="Q1652" s="13" t="str">
        <f t="shared" si="129"/>
        <v>Morning</v>
      </c>
      <c r="R1652" t="str">
        <f>IFERROR(IF(H1652="conversion",VLOOKUP($A$2:$A$2367,Retargeting!$A$2:$B$1703,2,FALSE),""),"No")</f>
        <v>No</v>
      </c>
      <c r="S1652" t="str">
        <f>IFERROR(IF(H1652="conversion",VLOOKUP($A$2:$A$2367,Prospecting!$A$2:$B$427,2,FALSE),""),"No")</f>
        <v>Yes</v>
      </c>
    </row>
    <row r="1653" spans="1:19" x14ac:dyDescent="0.2">
      <c r="A1653">
        <v>148</v>
      </c>
      <c r="B1653" s="1">
        <v>43479.440972222219</v>
      </c>
      <c r="C1653" s="7">
        <f t="shared" si="125"/>
        <v>2</v>
      </c>
      <c r="D1653" s="1" t="str">
        <f>VLOOKUP($C$2:$C$2367,Weekday!$A$1:$B$8,2,FALSE)</f>
        <v>Monday</v>
      </c>
      <c r="E1653" t="s">
        <v>351</v>
      </c>
      <c r="F1653" t="s">
        <v>346</v>
      </c>
      <c r="G1653" t="s">
        <v>8</v>
      </c>
      <c r="H1653" t="s">
        <v>9</v>
      </c>
      <c r="I1653" t="s">
        <v>66</v>
      </c>
      <c r="J1653" t="s">
        <v>29</v>
      </c>
      <c r="K1653" t="s">
        <v>17</v>
      </c>
      <c r="L1653" t="s">
        <v>13</v>
      </c>
      <c r="M1653" s="13" t="str">
        <f>VLOOKUP($L$2:$L$2367,Agenumeric!$A$1:$B$6,2,FALSE)</f>
        <v>25_34</v>
      </c>
      <c r="N1653" s="13">
        <f t="shared" si="126"/>
        <v>0</v>
      </c>
      <c r="O1653" s="13" t="str">
        <f t="shared" si="127"/>
        <v>Weekday</v>
      </c>
      <c r="P1653" s="13">
        <f t="shared" si="128"/>
        <v>10</v>
      </c>
      <c r="Q1653" s="13" t="str">
        <f t="shared" si="129"/>
        <v>Morning</v>
      </c>
      <c r="R1653" t="str">
        <f>IFERROR(IF(H1653="conversion",VLOOKUP($A$2:$A$2367,Retargeting!$A$2:$B$1703,2,FALSE),""),"No")</f>
        <v/>
      </c>
      <c r="S1653" t="str">
        <f>IFERROR(IF(H1653="conversion",VLOOKUP($A$2:$A$2367,Prospecting!$A$2:$B$427,2,FALSE),""),"No")</f>
        <v/>
      </c>
    </row>
    <row r="1654" spans="1:19" x14ac:dyDescent="0.2">
      <c r="A1654">
        <v>148</v>
      </c>
      <c r="B1654" s="1">
        <v>43479.45208333333</v>
      </c>
      <c r="C1654" s="7">
        <f t="shared" si="125"/>
        <v>2</v>
      </c>
      <c r="D1654" s="1" t="str">
        <f>VLOOKUP($C$2:$C$2367,Weekday!$A$1:$B$8,2,FALSE)</f>
        <v>Monday</v>
      </c>
      <c r="E1654" t="s">
        <v>351</v>
      </c>
      <c r="F1654" t="s">
        <v>346</v>
      </c>
      <c r="G1654" t="s">
        <v>8</v>
      </c>
      <c r="H1654" t="s">
        <v>20</v>
      </c>
      <c r="I1654" t="s">
        <v>66</v>
      </c>
      <c r="J1654" t="s">
        <v>29</v>
      </c>
      <c r="K1654" t="s">
        <v>17</v>
      </c>
      <c r="L1654" t="s">
        <v>13</v>
      </c>
      <c r="M1654" s="13" t="str">
        <f>VLOOKUP($L$2:$L$2367,Agenumeric!$A$1:$B$6,2,FALSE)</f>
        <v>25_34</v>
      </c>
      <c r="N1654" s="13">
        <f t="shared" si="126"/>
        <v>0</v>
      </c>
      <c r="O1654" s="13" t="str">
        <f t="shared" si="127"/>
        <v>Weekday</v>
      </c>
      <c r="P1654" s="13">
        <f t="shared" si="128"/>
        <v>10</v>
      </c>
      <c r="Q1654" s="13" t="str">
        <f t="shared" si="129"/>
        <v>Morning</v>
      </c>
      <c r="R1654" t="str">
        <f>IFERROR(IF(H1654="conversion",VLOOKUP($A$2:$A$2367,Retargeting!$A$2:$B$1703,2,FALSE),""),"No")</f>
        <v/>
      </c>
      <c r="S1654" t="str">
        <f>IFERROR(IF(H1654="conversion",VLOOKUP($A$2:$A$2367,Prospecting!$A$2:$B$427,2,FALSE),""),"No")</f>
        <v/>
      </c>
    </row>
    <row r="1655" spans="1:19" x14ac:dyDescent="0.2">
      <c r="A1655">
        <v>148</v>
      </c>
      <c r="B1655" s="1">
        <v>43474.487500000003</v>
      </c>
      <c r="C1655" s="7">
        <f t="shared" si="125"/>
        <v>4</v>
      </c>
      <c r="D1655" s="1" t="str">
        <f>VLOOKUP($C$2:$C$2367,Weekday!$A$1:$B$8,2,FALSE)</f>
        <v>Wednesday</v>
      </c>
      <c r="E1655" t="s">
        <v>351</v>
      </c>
      <c r="F1655" t="s">
        <v>346</v>
      </c>
      <c r="G1655" t="s">
        <v>8</v>
      </c>
      <c r="H1655" t="s">
        <v>9</v>
      </c>
      <c r="I1655" t="s">
        <v>54</v>
      </c>
      <c r="J1655" t="s">
        <v>16</v>
      </c>
      <c r="K1655" t="s">
        <v>17</v>
      </c>
      <c r="L1655" t="s">
        <v>13</v>
      </c>
      <c r="M1655" s="13" t="str">
        <f>VLOOKUP($L$2:$L$2367,Agenumeric!$A$1:$B$6,2,FALSE)</f>
        <v>25_34</v>
      </c>
      <c r="N1655" s="13">
        <f t="shared" si="126"/>
        <v>0</v>
      </c>
      <c r="O1655" s="13" t="str">
        <f t="shared" si="127"/>
        <v>Weekday</v>
      </c>
      <c r="P1655" s="13">
        <f t="shared" si="128"/>
        <v>11</v>
      </c>
      <c r="Q1655" s="13" t="str">
        <f t="shared" si="129"/>
        <v>Morning</v>
      </c>
      <c r="R1655" t="str">
        <f>IFERROR(IF(H1655="conversion",VLOOKUP($A$2:$A$2367,Retargeting!$A$2:$B$1703,2,FALSE),""),"No")</f>
        <v/>
      </c>
      <c r="S1655" t="str">
        <f>IFERROR(IF(H1655="conversion",VLOOKUP($A$2:$A$2367,Prospecting!$A$2:$B$427,2,FALSE),""),"No")</f>
        <v/>
      </c>
    </row>
    <row r="1656" spans="1:19" x14ac:dyDescent="0.2">
      <c r="A1656">
        <v>148</v>
      </c>
      <c r="B1656" s="1">
        <v>43474.487500000003</v>
      </c>
      <c r="C1656" s="7">
        <f t="shared" si="125"/>
        <v>4</v>
      </c>
      <c r="D1656" s="1" t="str">
        <f>VLOOKUP($C$2:$C$2367,Weekday!$A$1:$B$8,2,FALSE)</f>
        <v>Wednesday</v>
      </c>
      <c r="E1656" t="s">
        <v>351</v>
      </c>
      <c r="F1656" t="s">
        <v>346</v>
      </c>
      <c r="G1656" t="s">
        <v>8</v>
      </c>
      <c r="H1656" t="s">
        <v>9</v>
      </c>
      <c r="I1656" t="s">
        <v>54</v>
      </c>
      <c r="J1656" t="s">
        <v>16</v>
      </c>
      <c r="K1656" t="s">
        <v>17</v>
      </c>
      <c r="L1656" t="s">
        <v>13</v>
      </c>
      <c r="M1656" s="13" t="str">
        <f>VLOOKUP($L$2:$L$2367,Agenumeric!$A$1:$B$6,2,FALSE)</f>
        <v>25_34</v>
      </c>
      <c r="N1656" s="13">
        <f t="shared" si="126"/>
        <v>0</v>
      </c>
      <c r="O1656" s="13" t="str">
        <f t="shared" si="127"/>
        <v>Weekday</v>
      </c>
      <c r="P1656" s="13">
        <f t="shared" si="128"/>
        <v>11</v>
      </c>
      <c r="Q1656" s="13" t="str">
        <f t="shared" si="129"/>
        <v>Morning</v>
      </c>
      <c r="R1656" t="str">
        <f>IFERROR(IF(H1656="conversion",VLOOKUP($A$2:$A$2367,Retargeting!$A$2:$B$1703,2,FALSE),""),"No")</f>
        <v/>
      </c>
      <c r="S1656" t="str">
        <f>IFERROR(IF(H1656="conversion",VLOOKUP($A$2:$A$2367,Prospecting!$A$2:$B$427,2,FALSE),""),"No")</f>
        <v/>
      </c>
    </row>
    <row r="1657" spans="1:19" x14ac:dyDescent="0.2">
      <c r="A1657" s="2">
        <v>148</v>
      </c>
      <c r="B1657" s="3">
        <v>43479.768750000003</v>
      </c>
      <c r="C1657" s="7">
        <f t="shared" si="125"/>
        <v>2</v>
      </c>
      <c r="D1657" s="1" t="str">
        <f>VLOOKUP($C$2:$C$2367,Weekday!$A$1:$B$8,2,FALSE)</f>
        <v>Monday</v>
      </c>
      <c r="E1657" s="2" t="s">
        <v>351</v>
      </c>
      <c r="F1657" s="2" t="s">
        <v>348</v>
      </c>
      <c r="G1657" s="2" t="s">
        <v>8</v>
      </c>
      <c r="H1657" s="2" t="s">
        <v>14</v>
      </c>
      <c r="I1657" s="2" t="s">
        <v>66</v>
      </c>
      <c r="J1657" s="2" t="s">
        <v>29</v>
      </c>
      <c r="K1657" s="2" t="s">
        <v>17</v>
      </c>
      <c r="L1657" s="2" t="s">
        <v>13</v>
      </c>
      <c r="M1657" s="13" t="str">
        <f>VLOOKUP($L$2:$L$2367,Agenumeric!$A$1:$B$6,2,FALSE)</f>
        <v>25_34</v>
      </c>
      <c r="N1657" s="13">
        <f t="shared" si="126"/>
        <v>0</v>
      </c>
      <c r="O1657" s="13" t="str">
        <f t="shared" si="127"/>
        <v>Weekday</v>
      </c>
      <c r="P1657" s="13">
        <f t="shared" si="128"/>
        <v>18</v>
      </c>
      <c r="Q1657" s="13" t="str">
        <f t="shared" si="129"/>
        <v>Evening</v>
      </c>
      <c r="R1657" t="str">
        <f>IFERROR(IF(H1657="conversion",VLOOKUP($A$2:$A$2367,Retargeting!$A$2:$B$1703,2,FALSE),""),"No")</f>
        <v>Yes</v>
      </c>
      <c r="S1657" t="str">
        <f>IFERROR(IF(H1657="conversion",VLOOKUP($A$2:$A$2367,Prospecting!$A$2:$B$427,2,FALSE),""),"No")</f>
        <v>No</v>
      </c>
    </row>
    <row r="1658" spans="1:19" x14ac:dyDescent="0.2">
      <c r="A1658">
        <v>149</v>
      </c>
      <c r="B1658" s="1">
        <v>43472.506249999999</v>
      </c>
      <c r="C1658" s="7">
        <f t="shared" si="125"/>
        <v>2</v>
      </c>
      <c r="D1658" s="1" t="str">
        <f>VLOOKUP($C$2:$C$2367,Weekday!$A$1:$B$8,2,FALSE)</f>
        <v>Monday</v>
      </c>
      <c r="E1658" t="s">
        <v>351</v>
      </c>
      <c r="F1658" t="s">
        <v>347</v>
      </c>
      <c r="G1658" t="s">
        <v>8</v>
      </c>
      <c r="H1658" t="s">
        <v>25</v>
      </c>
      <c r="I1658" t="s">
        <v>30</v>
      </c>
      <c r="J1658" t="s">
        <v>16</v>
      </c>
      <c r="K1658" t="s">
        <v>17</v>
      </c>
      <c r="L1658" t="s">
        <v>18</v>
      </c>
      <c r="M1658" s="13" t="str">
        <f>VLOOKUP($L$2:$L$2367,Agenumeric!$A$1:$B$6,2,FALSE)</f>
        <v>45_54</v>
      </c>
      <c r="N1658" s="13" t="str">
        <f t="shared" si="126"/>
        <v>yes</v>
      </c>
      <c r="O1658" s="13" t="str">
        <f t="shared" si="127"/>
        <v>Weekday</v>
      </c>
      <c r="P1658" s="13">
        <f t="shared" si="128"/>
        <v>12</v>
      </c>
      <c r="Q1658" s="13" t="str">
        <f t="shared" si="129"/>
        <v>Afternoon</v>
      </c>
      <c r="R1658" t="str">
        <f>IFERROR(IF(H1658="conversion",VLOOKUP($A$2:$A$2367,Retargeting!$A$2:$B$1703,2,FALSE),""),"No")</f>
        <v/>
      </c>
      <c r="S1658" t="str">
        <f>IFERROR(IF(H1658="conversion",VLOOKUP($A$2:$A$2367,Prospecting!$A$2:$B$427,2,FALSE),""),"No")</f>
        <v/>
      </c>
    </row>
    <row r="1659" spans="1:19" x14ac:dyDescent="0.2">
      <c r="A1659">
        <v>149</v>
      </c>
      <c r="B1659" s="1">
        <v>43475.627083333333</v>
      </c>
      <c r="C1659" s="7">
        <f t="shared" si="125"/>
        <v>5</v>
      </c>
      <c r="D1659" s="1" t="str">
        <f>VLOOKUP($C$2:$C$2367,Weekday!$A$1:$B$8,2,FALSE)</f>
        <v>Thursday</v>
      </c>
      <c r="E1659" t="s">
        <v>351</v>
      </c>
      <c r="F1659" t="s">
        <v>347</v>
      </c>
      <c r="G1659" t="s">
        <v>8</v>
      </c>
      <c r="H1659" t="s">
        <v>9</v>
      </c>
      <c r="I1659" t="s">
        <v>30</v>
      </c>
      <c r="J1659" t="s">
        <v>16</v>
      </c>
      <c r="K1659" t="s">
        <v>17</v>
      </c>
      <c r="L1659" t="s">
        <v>18</v>
      </c>
      <c r="M1659" s="13" t="str">
        <f>VLOOKUP($L$2:$L$2367,Agenumeric!$A$1:$B$6,2,FALSE)</f>
        <v>45_54</v>
      </c>
      <c r="N1659" s="13" t="str">
        <f t="shared" si="126"/>
        <v>yes</v>
      </c>
      <c r="O1659" s="13" t="str">
        <f t="shared" si="127"/>
        <v>Weekday</v>
      </c>
      <c r="P1659" s="13">
        <f t="shared" si="128"/>
        <v>15</v>
      </c>
      <c r="Q1659" s="13" t="str">
        <f t="shared" si="129"/>
        <v>Afternoon</v>
      </c>
      <c r="R1659" t="str">
        <f>IFERROR(IF(H1659="conversion",VLOOKUP($A$2:$A$2367,Retargeting!$A$2:$B$1703,2,FALSE),""),"No")</f>
        <v/>
      </c>
      <c r="S1659" t="str">
        <f>IFERROR(IF(H1659="conversion",VLOOKUP($A$2:$A$2367,Prospecting!$A$2:$B$427,2,FALSE),""),"No")</f>
        <v/>
      </c>
    </row>
    <row r="1660" spans="1:19" x14ac:dyDescent="0.2">
      <c r="A1660">
        <v>149</v>
      </c>
      <c r="B1660" s="1">
        <v>43479.53125</v>
      </c>
      <c r="C1660" s="7">
        <f t="shared" si="125"/>
        <v>2</v>
      </c>
      <c r="D1660" s="1" t="str">
        <f>VLOOKUP($C$2:$C$2367,Weekday!$A$1:$B$8,2,FALSE)</f>
        <v>Monday</v>
      </c>
      <c r="E1660" t="s">
        <v>351</v>
      </c>
      <c r="F1660" t="s">
        <v>347</v>
      </c>
      <c r="G1660" t="s">
        <v>8</v>
      </c>
      <c r="H1660" t="s">
        <v>9</v>
      </c>
      <c r="I1660" t="s">
        <v>30</v>
      </c>
      <c r="J1660" t="s">
        <v>16</v>
      </c>
      <c r="K1660" t="s">
        <v>17</v>
      </c>
      <c r="L1660" t="s">
        <v>18</v>
      </c>
      <c r="M1660" s="13" t="str">
        <f>VLOOKUP($L$2:$L$2367,Agenumeric!$A$1:$B$6,2,FALSE)</f>
        <v>45_54</v>
      </c>
      <c r="N1660" s="13" t="str">
        <f t="shared" si="126"/>
        <v>yes</v>
      </c>
      <c r="O1660" s="13" t="str">
        <f t="shared" si="127"/>
        <v>Weekday</v>
      </c>
      <c r="P1660" s="13">
        <f t="shared" si="128"/>
        <v>12</v>
      </c>
      <c r="Q1660" s="13" t="str">
        <f t="shared" si="129"/>
        <v>Afternoon</v>
      </c>
      <c r="R1660" t="str">
        <f>IFERROR(IF(H1660="conversion",VLOOKUP($A$2:$A$2367,Retargeting!$A$2:$B$1703,2,FALSE),""),"No")</f>
        <v/>
      </c>
      <c r="S1660" t="str">
        <f>IFERROR(IF(H1660="conversion",VLOOKUP($A$2:$A$2367,Prospecting!$A$2:$B$427,2,FALSE),""),"No")</f>
        <v/>
      </c>
    </row>
    <row r="1661" spans="1:19" x14ac:dyDescent="0.2">
      <c r="A1661">
        <v>149</v>
      </c>
      <c r="B1661" s="1">
        <v>43489.620138888888</v>
      </c>
      <c r="C1661" s="7">
        <f t="shared" si="125"/>
        <v>5</v>
      </c>
      <c r="D1661" s="1" t="str">
        <f>VLOOKUP($C$2:$C$2367,Weekday!$A$1:$B$8,2,FALSE)</f>
        <v>Thursday</v>
      </c>
      <c r="E1661" t="s">
        <v>351</v>
      </c>
      <c r="F1661" t="s">
        <v>347</v>
      </c>
      <c r="G1661" t="s">
        <v>8</v>
      </c>
      <c r="H1661" t="s">
        <v>20</v>
      </c>
      <c r="I1661" t="s">
        <v>30</v>
      </c>
      <c r="J1661" t="s">
        <v>16</v>
      </c>
      <c r="K1661" t="s">
        <v>17</v>
      </c>
      <c r="L1661" t="s">
        <v>18</v>
      </c>
      <c r="M1661" s="13" t="str">
        <f>VLOOKUP($L$2:$L$2367,Agenumeric!$A$1:$B$6,2,FALSE)</f>
        <v>45_54</v>
      </c>
      <c r="N1661" s="13" t="str">
        <f t="shared" si="126"/>
        <v>yes</v>
      </c>
      <c r="O1661" s="13" t="str">
        <f t="shared" si="127"/>
        <v>Weekday</v>
      </c>
      <c r="P1661" s="13">
        <f t="shared" si="128"/>
        <v>14</v>
      </c>
      <c r="Q1661" s="13" t="str">
        <f t="shared" si="129"/>
        <v>Afternoon</v>
      </c>
      <c r="R1661" t="str">
        <f>IFERROR(IF(H1661="conversion",VLOOKUP($A$2:$A$2367,Retargeting!$A$2:$B$1703,2,FALSE),""),"No")</f>
        <v/>
      </c>
      <c r="S1661" t="str">
        <f>IFERROR(IF(H1661="conversion",VLOOKUP($A$2:$A$2367,Prospecting!$A$2:$B$427,2,FALSE),""),"No")</f>
        <v/>
      </c>
    </row>
    <row r="1662" spans="1:19" x14ac:dyDescent="0.2">
      <c r="A1662">
        <v>149</v>
      </c>
      <c r="B1662" s="1">
        <v>43474.618055555555</v>
      </c>
      <c r="C1662" s="7">
        <f t="shared" si="125"/>
        <v>4</v>
      </c>
      <c r="D1662" s="1" t="str">
        <f>VLOOKUP($C$2:$C$2367,Weekday!$A$1:$B$8,2,FALSE)</f>
        <v>Wednesday</v>
      </c>
      <c r="E1662" t="s">
        <v>351</v>
      </c>
      <c r="F1662" t="s">
        <v>347</v>
      </c>
      <c r="G1662" t="s">
        <v>8</v>
      </c>
      <c r="H1662" t="s">
        <v>9</v>
      </c>
      <c r="I1662" t="s">
        <v>30</v>
      </c>
      <c r="J1662" t="s">
        <v>16</v>
      </c>
      <c r="K1662" t="s">
        <v>17</v>
      </c>
      <c r="L1662" t="s">
        <v>18</v>
      </c>
      <c r="M1662" s="13" t="str">
        <f>VLOOKUP($L$2:$L$2367,Agenumeric!$A$1:$B$6,2,FALSE)</f>
        <v>45_54</v>
      </c>
      <c r="N1662" s="13" t="str">
        <f t="shared" si="126"/>
        <v>yes</v>
      </c>
      <c r="O1662" s="13" t="str">
        <f t="shared" si="127"/>
        <v>Weekday</v>
      </c>
      <c r="P1662" s="13">
        <f t="shared" si="128"/>
        <v>14</v>
      </c>
      <c r="Q1662" s="13" t="str">
        <f t="shared" si="129"/>
        <v>Afternoon</v>
      </c>
      <c r="R1662" t="str">
        <f>IFERROR(IF(H1662="conversion",VLOOKUP($A$2:$A$2367,Retargeting!$A$2:$B$1703,2,FALSE),""),"No")</f>
        <v/>
      </c>
      <c r="S1662" t="str">
        <f>IFERROR(IF(H1662="conversion",VLOOKUP($A$2:$A$2367,Prospecting!$A$2:$B$427,2,FALSE),""),"No")</f>
        <v/>
      </c>
    </row>
    <row r="1663" spans="1:19" x14ac:dyDescent="0.2">
      <c r="A1663">
        <v>149</v>
      </c>
      <c r="B1663" s="1">
        <v>43475.629166666666</v>
      </c>
      <c r="C1663" s="7">
        <f t="shared" si="125"/>
        <v>5</v>
      </c>
      <c r="D1663" s="1" t="str">
        <f>VLOOKUP($C$2:$C$2367,Weekday!$A$1:$B$8,2,FALSE)</f>
        <v>Thursday</v>
      </c>
      <c r="E1663" t="s">
        <v>351</v>
      </c>
      <c r="F1663" t="s">
        <v>347</v>
      </c>
      <c r="G1663" t="s">
        <v>8</v>
      </c>
      <c r="H1663" t="s">
        <v>9</v>
      </c>
      <c r="I1663" t="s">
        <v>30</v>
      </c>
      <c r="J1663" t="s">
        <v>16</v>
      </c>
      <c r="K1663" t="s">
        <v>17</v>
      </c>
      <c r="L1663" t="s">
        <v>18</v>
      </c>
      <c r="M1663" s="13" t="str">
        <f>VLOOKUP($L$2:$L$2367,Agenumeric!$A$1:$B$6,2,FALSE)</f>
        <v>45_54</v>
      </c>
      <c r="N1663" s="13" t="str">
        <f t="shared" si="126"/>
        <v>yes</v>
      </c>
      <c r="O1663" s="13" t="str">
        <f t="shared" si="127"/>
        <v>Weekday</v>
      </c>
      <c r="P1663" s="13">
        <f t="shared" si="128"/>
        <v>15</v>
      </c>
      <c r="Q1663" s="13" t="str">
        <f t="shared" si="129"/>
        <v>Afternoon</v>
      </c>
      <c r="R1663" t="str">
        <f>IFERROR(IF(H1663="conversion",VLOOKUP($A$2:$A$2367,Retargeting!$A$2:$B$1703,2,FALSE),""),"No")</f>
        <v/>
      </c>
      <c r="S1663" t="str">
        <f>IFERROR(IF(H1663="conversion",VLOOKUP($A$2:$A$2367,Prospecting!$A$2:$B$427,2,FALSE),""),"No")</f>
        <v/>
      </c>
    </row>
    <row r="1664" spans="1:19" x14ac:dyDescent="0.2">
      <c r="A1664">
        <v>149</v>
      </c>
      <c r="B1664" s="1">
        <v>43473.55</v>
      </c>
      <c r="C1664" s="7">
        <f t="shared" si="125"/>
        <v>3</v>
      </c>
      <c r="D1664" s="1" t="str">
        <f>VLOOKUP($C$2:$C$2367,Weekday!$A$1:$B$8,2,FALSE)</f>
        <v>Tuesday</v>
      </c>
      <c r="E1664" t="s">
        <v>351</v>
      </c>
      <c r="F1664" t="s">
        <v>347</v>
      </c>
      <c r="G1664" t="s">
        <v>8</v>
      </c>
      <c r="H1664" t="s">
        <v>9</v>
      </c>
      <c r="I1664" t="s">
        <v>30</v>
      </c>
      <c r="J1664" t="s">
        <v>16</v>
      </c>
      <c r="K1664" t="s">
        <v>17</v>
      </c>
      <c r="L1664" t="s">
        <v>18</v>
      </c>
      <c r="M1664" s="13" t="str">
        <f>VLOOKUP($L$2:$L$2367,Agenumeric!$A$1:$B$6,2,FALSE)</f>
        <v>45_54</v>
      </c>
      <c r="N1664" s="13" t="str">
        <f t="shared" si="126"/>
        <v>yes</v>
      </c>
      <c r="O1664" s="13" t="str">
        <f t="shared" si="127"/>
        <v>Weekday</v>
      </c>
      <c r="P1664" s="13">
        <f t="shared" si="128"/>
        <v>13</v>
      </c>
      <c r="Q1664" s="13" t="str">
        <f t="shared" si="129"/>
        <v>Afternoon</v>
      </c>
      <c r="R1664" t="str">
        <f>IFERROR(IF(H1664="conversion",VLOOKUP($A$2:$A$2367,Retargeting!$A$2:$B$1703,2,FALSE),""),"No")</f>
        <v/>
      </c>
      <c r="S1664" t="str">
        <f>IFERROR(IF(H1664="conversion",VLOOKUP($A$2:$A$2367,Prospecting!$A$2:$B$427,2,FALSE),""),"No")</f>
        <v/>
      </c>
    </row>
    <row r="1665" spans="1:19" x14ac:dyDescent="0.2">
      <c r="A1665">
        <v>149</v>
      </c>
      <c r="B1665" s="1">
        <v>43487.386805555558</v>
      </c>
      <c r="C1665" s="7">
        <f t="shared" si="125"/>
        <v>3</v>
      </c>
      <c r="D1665" s="1" t="str">
        <f>VLOOKUP($C$2:$C$2367,Weekday!$A$1:$B$8,2,FALSE)</f>
        <v>Tuesday</v>
      </c>
      <c r="E1665" t="s">
        <v>351</v>
      </c>
      <c r="F1665" t="s">
        <v>347</v>
      </c>
      <c r="G1665" t="s">
        <v>8</v>
      </c>
      <c r="H1665" t="s">
        <v>9</v>
      </c>
      <c r="I1665" t="s">
        <v>30</v>
      </c>
      <c r="J1665" t="s">
        <v>16</v>
      </c>
      <c r="K1665" t="s">
        <v>17</v>
      </c>
      <c r="L1665" t="s">
        <v>18</v>
      </c>
      <c r="M1665" s="13" t="str">
        <f>VLOOKUP($L$2:$L$2367,Agenumeric!$A$1:$B$6,2,FALSE)</f>
        <v>45_54</v>
      </c>
      <c r="N1665" s="13" t="str">
        <f t="shared" si="126"/>
        <v>yes</v>
      </c>
      <c r="O1665" s="13" t="str">
        <f t="shared" si="127"/>
        <v>Weekday</v>
      </c>
      <c r="P1665" s="13">
        <f t="shared" si="128"/>
        <v>9</v>
      </c>
      <c r="Q1665" s="13" t="str">
        <f t="shared" si="129"/>
        <v>Morning</v>
      </c>
      <c r="R1665" t="str">
        <f>IFERROR(IF(H1665="conversion",VLOOKUP($A$2:$A$2367,Retargeting!$A$2:$B$1703,2,FALSE),""),"No")</f>
        <v/>
      </c>
      <c r="S1665" t="str">
        <f>IFERROR(IF(H1665="conversion",VLOOKUP($A$2:$A$2367,Prospecting!$A$2:$B$427,2,FALSE),""),"No")</f>
        <v/>
      </c>
    </row>
    <row r="1666" spans="1:19" x14ac:dyDescent="0.2">
      <c r="A1666">
        <v>149</v>
      </c>
      <c r="B1666" s="1">
        <v>43483.40902777778</v>
      </c>
      <c r="C1666" s="7">
        <f t="shared" si="125"/>
        <v>6</v>
      </c>
      <c r="D1666" s="1" t="str">
        <f>VLOOKUP($C$2:$C$2367,Weekday!$A$1:$B$8,2,FALSE)</f>
        <v>Friday</v>
      </c>
      <c r="E1666" t="s">
        <v>351</v>
      </c>
      <c r="F1666" t="s">
        <v>347</v>
      </c>
      <c r="G1666" t="s">
        <v>8</v>
      </c>
      <c r="H1666" t="s">
        <v>9</v>
      </c>
      <c r="I1666" t="s">
        <v>30</v>
      </c>
      <c r="J1666" t="s">
        <v>16</v>
      </c>
      <c r="K1666" t="s">
        <v>17</v>
      </c>
      <c r="L1666" t="s">
        <v>18</v>
      </c>
      <c r="M1666" s="13" t="str">
        <f>VLOOKUP($L$2:$L$2367,Agenumeric!$A$1:$B$6,2,FALSE)</f>
        <v>45_54</v>
      </c>
      <c r="N1666" s="13" t="str">
        <f t="shared" si="126"/>
        <v>yes</v>
      </c>
      <c r="O1666" s="13" t="str">
        <f t="shared" si="127"/>
        <v>Weekday</v>
      </c>
      <c r="P1666" s="13">
        <f t="shared" si="128"/>
        <v>9</v>
      </c>
      <c r="Q1666" s="13" t="str">
        <f t="shared" si="129"/>
        <v>Morning</v>
      </c>
      <c r="R1666" t="str">
        <f>IFERROR(IF(H1666="conversion",VLOOKUP($A$2:$A$2367,Retargeting!$A$2:$B$1703,2,FALSE),""),"No")</f>
        <v/>
      </c>
      <c r="S1666" t="str">
        <f>IFERROR(IF(H1666="conversion",VLOOKUP($A$2:$A$2367,Prospecting!$A$2:$B$427,2,FALSE),""),"No")</f>
        <v/>
      </c>
    </row>
    <row r="1667" spans="1:19" x14ac:dyDescent="0.2">
      <c r="A1667">
        <v>149</v>
      </c>
      <c r="B1667" s="1">
        <v>43480.510416666664</v>
      </c>
      <c r="C1667" s="7">
        <f t="shared" ref="C1667:C1730" si="130">WEEKDAY(B1667)</f>
        <v>3</v>
      </c>
      <c r="D1667" s="1" t="str">
        <f>VLOOKUP($C$2:$C$2367,Weekday!$A$1:$B$8,2,FALSE)</f>
        <v>Tuesday</v>
      </c>
      <c r="E1667" t="s">
        <v>351</v>
      </c>
      <c r="F1667" t="s">
        <v>347</v>
      </c>
      <c r="G1667" t="s">
        <v>8</v>
      </c>
      <c r="H1667" t="s">
        <v>9</v>
      </c>
      <c r="I1667" t="s">
        <v>30</v>
      </c>
      <c r="J1667" t="s">
        <v>16</v>
      </c>
      <c r="K1667" t="s">
        <v>17</v>
      </c>
      <c r="L1667" t="s">
        <v>18</v>
      </c>
      <c r="M1667" s="13" t="str">
        <f>VLOOKUP($L$2:$L$2367,Agenumeric!$A$1:$B$6,2,FALSE)</f>
        <v>45_54</v>
      </c>
      <c r="N1667" s="13" t="str">
        <f t="shared" ref="N1667:N1730" si="131">IF(I1667="daft.ie","yes",0)</f>
        <v>yes</v>
      </c>
      <c r="O1667" s="13" t="str">
        <f t="shared" ref="O1667:O1730" si="132">IF(OR(D1667="Saturday",D1667="Sunday"),"Weekend","Weekday")</f>
        <v>Weekday</v>
      </c>
      <c r="P1667" s="13">
        <f t="shared" ref="P1667:P1730" si="133">HOUR(B1667)</f>
        <v>12</v>
      </c>
      <c r="Q1667" s="13" t="str">
        <f t="shared" ref="Q1667:Q1730" si="134">IF(AND(P1667&gt;=6,P1667&lt;=11),"Morning",IF(AND(P1667&gt;=12,P1667&lt;=16),"Afternoon","Evening"))</f>
        <v>Afternoon</v>
      </c>
      <c r="R1667" t="str">
        <f>IFERROR(IF(H1667="conversion",VLOOKUP($A$2:$A$2367,Retargeting!$A$2:$B$1703,2,FALSE),""),"No")</f>
        <v/>
      </c>
      <c r="S1667" t="str">
        <f>IFERROR(IF(H1667="conversion",VLOOKUP($A$2:$A$2367,Prospecting!$A$2:$B$427,2,FALSE),""),"No")</f>
        <v/>
      </c>
    </row>
    <row r="1668" spans="1:19" x14ac:dyDescent="0.2">
      <c r="A1668">
        <v>149</v>
      </c>
      <c r="B1668" s="1">
        <v>43474.617361111108</v>
      </c>
      <c r="C1668" s="7">
        <f t="shared" si="130"/>
        <v>4</v>
      </c>
      <c r="D1668" s="1" t="str">
        <f>VLOOKUP($C$2:$C$2367,Weekday!$A$1:$B$8,2,FALSE)</f>
        <v>Wednesday</v>
      </c>
      <c r="E1668" t="s">
        <v>351</v>
      </c>
      <c r="F1668" t="s">
        <v>347</v>
      </c>
      <c r="G1668" t="s">
        <v>8</v>
      </c>
      <c r="H1668" t="s">
        <v>9</v>
      </c>
      <c r="I1668" t="s">
        <v>30</v>
      </c>
      <c r="J1668" t="s">
        <v>16</v>
      </c>
      <c r="K1668" t="s">
        <v>17</v>
      </c>
      <c r="L1668" t="s">
        <v>18</v>
      </c>
      <c r="M1668" s="13" t="str">
        <f>VLOOKUP($L$2:$L$2367,Agenumeric!$A$1:$B$6,2,FALSE)</f>
        <v>45_54</v>
      </c>
      <c r="N1668" s="13" t="str">
        <f t="shared" si="131"/>
        <v>yes</v>
      </c>
      <c r="O1668" s="13" t="str">
        <f t="shared" si="132"/>
        <v>Weekday</v>
      </c>
      <c r="P1668" s="13">
        <f t="shared" si="133"/>
        <v>14</v>
      </c>
      <c r="Q1668" s="13" t="str">
        <f t="shared" si="134"/>
        <v>Afternoon</v>
      </c>
      <c r="R1668" t="str">
        <f>IFERROR(IF(H1668="conversion",VLOOKUP($A$2:$A$2367,Retargeting!$A$2:$B$1703,2,FALSE),""),"No")</f>
        <v/>
      </c>
      <c r="S1668" t="str">
        <f>IFERROR(IF(H1668="conversion",VLOOKUP($A$2:$A$2367,Prospecting!$A$2:$B$427,2,FALSE),""),"No")</f>
        <v/>
      </c>
    </row>
    <row r="1669" spans="1:19" x14ac:dyDescent="0.2">
      <c r="A1669">
        <v>149</v>
      </c>
      <c r="B1669" s="1">
        <v>43473.555555555555</v>
      </c>
      <c r="C1669" s="7">
        <f t="shared" si="130"/>
        <v>3</v>
      </c>
      <c r="D1669" s="1" t="str">
        <f>VLOOKUP($C$2:$C$2367,Weekday!$A$1:$B$8,2,FALSE)</f>
        <v>Tuesday</v>
      </c>
      <c r="E1669" t="s">
        <v>351</v>
      </c>
      <c r="F1669" t="s">
        <v>347</v>
      </c>
      <c r="G1669" t="s">
        <v>8</v>
      </c>
      <c r="H1669" t="s">
        <v>9</v>
      </c>
      <c r="I1669" t="s">
        <v>30</v>
      </c>
      <c r="J1669" t="s">
        <v>16</v>
      </c>
      <c r="K1669" t="s">
        <v>17</v>
      </c>
      <c r="L1669" t="s">
        <v>18</v>
      </c>
      <c r="M1669" s="13" t="str">
        <f>VLOOKUP($L$2:$L$2367,Agenumeric!$A$1:$B$6,2,FALSE)</f>
        <v>45_54</v>
      </c>
      <c r="N1669" s="13" t="str">
        <f t="shared" si="131"/>
        <v>yes</v>
      </c>
      <c r="O1669" s="13" t="str">
        <f t="shared" si="132"/>
        <v>Weekday</v>
      </c>
      <c r="P1669" s="13">
        <f t="shared" si="133"/>
        <v>13</v>
      </c>
      <c r="Q1669" s="13" t="str">
        <f t="shared" si="134"/>
        <v>Afternoon</v>
      </c>
      <c r="R1669" t="str">
        <f>IFERROR(IF(H1669="conversion",VLOOKUP($A$2:$A$2367,Retargeting!$A$2:$B$1703,2,FALSE),""),"No")</f>
        <v/>
      </c>
      <c r="S1669" t="str">
        <f>IFERROR(IF(H1669="conversion",VLOOKUP($A$2:$A$2367,Prospecting!$A$2:$B$427,2,FALSE),""),"No")</f>
        <v/>
      </c>
    </row>
    <row r="1670" spans="1:19" x14ac:dyDescent="0.2">
      <c r="A1670" s="2">
        <v>149</v>
      </c>
      <c r="B1670" s="3">
        <v>43497.532638888886</v>
      </c>
      <c r="C1670" s="7">
        <f t="shared" si="130"/>
        <v>6</v>
      </c>
      <c r="D1670" s="1" t="str">
        <f>VLOOKUP($C$2:$C$2367,Weekday!$A$1:$B$8,2,FALSE)</f>
        <v>Friday</v>
      </c>
      <c r="E1670" s="2" t="s">
        <v>351</v>
      </c>
      <c r="F1670" s="2" t="s">
        <v>348</v>
      </c>
      <c r="G1670" s="2" t="s">
        <v>8</v>
      </c>
      <c r="H1670" s="2" t="s">
        <v>14</v>
      </c>
      <c r="I1670" s="2" t="s">
        <v>30</v>
      </c>
      <c r="J1670" s="2" t="s">
        <v>16</v>
      </c>
      <c r="K1670" s="2" t="s">
        <v>17</v>
      </c>
      <c r="L1670" s="2" t="s">
        <v>18</v>
      </c>
      <c r="M1670" s="13" t="str">
        <f>VLOOKUP($L$2:$L$2367,Agenumeric!$A$1:$B$6,2,FALSE)</f>
        <v>45_54</v>
      </c>
      <c r="N1670" s="13" t="str">
        <f t="shared" si="131"/>
        <v>yes</v>
      </c>
      <c r="O1670" s="13" t="str">
        <f t="shared" si="132"/>
        <v>Weekday</v>
      </c>
      <c r="P1670" s="13">
        <f t="shared" si="133"/>
        <v>12</v>
      </c>
      <c r="Q1670" s="13" t="str">
        <f t="shared" si="134"/>
        <v>Afternoon</v>
      </c>
      <c r="R1670" t="str">
        <f>IFERROR(IF(H1670="conversion",VLOOKUP($A$2:$A$2367,Retargeting!$A$2:$B$1703,2,FALSE),""),"No")</f>
        <v>No</v>
      </c>
      <c r="S1670" t="str">
        <f>IFERROR(IF(H1670="conversion",VLOOKUP($A$2:$A$2367,Prospecting!$A$2:$B$427,2,FALSE),""),"No")</f>
        <v>Yes</v>
      </c>
    </row>
    <row r="1671" spans="1:19" x14ac:dyDescent="0.2">
      <c r="A1671">
        <v>150</v>
      </c>
      <c r="B1671" s="1">
        <v>43490.472222222219</v>
      </c>
      <c r="C1671" s="7">
        <f t="shared" si="130"/>
        <v>6</v>
      </c>
      <c r="D1671" s="1" t="str">
        <f>VLOOKUP($C$2:$C$2367,Weekday!$A$1:$B$8,2,FALSE)</f>
        <v>Friday</v>
      </c>
      <c r="E1671" t="s">
        <v>351</v>
      </c>
      <c r="F1671" t="s">
        <v>346</v>
      </c>
      <c r="G1671" t="s">
        <v>8</v>
      </c>
      <c r="H1671" t="s">
        <v>20</v>
      </c>
      <c r="I1671" t="s">
        <v>30</v>
      </c>
      <c r="J1671" t="s">
        <v>16</v>
      </c>
      <c r="K1671" t="s">
        <v>12</v>
      </c>
      <c r="L1671" t="s">
        <v>13</v>
      </c>
      <c r="M1671" s="13" t="str">
        <f>VLOOKUP($L$2:$L$2367,Agenumeric!$A$1:$B$6,2,FALSE)</f>
        <v>25_34</v>
      </c>
      <c r="N1671" s="13" t="str">
        <f t="shared" si="131"/>
        <v>yes</v>
      </c>
      <c r="O1671" s="13" t="str">
        <f t="shared" si="132"/>
        <v>Weekday</v>
      </c>
      <c r="P1671" s="13">
        <f t="shared" si="133"/>
        <v>11</v>
      </c>
      <c r="Q1671" s="13" t="str">
        <f t="shared" si="134"/>
        <v>Morning</v>
      </c>
      <c r="R1671" t="str">
        <f>IFERROR(IF(H1671="conversion",VLOOKUP($A$2:$A$2367,Retargeting!$A$2:$B$1703,2,FALSE),""),"No")</f>
        <v/>
      </c>
      <c r="S1671" t="str">
        <f>IFERROR(IF(H1671="conversion",VLOOKUP($A$2:$A$2367,Prospecting!$A$2:$B$427,2,FALSE),""),"No")</f>
        <v/>
      </c>
    </row>
    <row r="1672" spans="1:19" x14ac:dyDescent="0.2">
      <c r="A1672">
        <v>150</v>
      </c>
      <c r="B1672" s="1">
        <v>43488.493055555555</v>
      </c>
      <c r="C1672" s="7">
        <f t="shared" si="130"/>
        <v>4</v>
      </c>
      <c r="D1672" s="1" t="str">
        <f>VLOOKUP($C$2:$C$2367,Weekday!$A$1:$B$8,2,FALSE)</f>
        <v>Wednesday</v>
      </c>
      <c r="E1672" t="s">
        <v>351</v>
      </c>
      <c r="F1672" t="s">
        <v>346</v>
      </c>
      <c r="G1672" t="s">
        <v>8</v>
      </c>
      <c r="H1672" t="s">
        <v>9</v>
      </c>
      <c r="I1672" t="s">
        <v>30</v>
      </c>
      <c r="J1672" t="s">
        <v>16</v>
      </c>
      <c r="K1672" t="s">
        <v>12</v>
      </c>
      <c r="L1672" t="s">
        <v>13</v>
      </c>
      <c r="M1672" s="13" t="str">
        <f>VLOOKUP($L$2:$L$2367,Agenumeric!$A$1:$B$6,2,FALSE)</f>
        <v>25_34</v>
      </c>
      <c r="N1672" s="13" t="str">
        <f t="shared" si="131"/>
        <v>yes</v>
      </c>
      <c r="O1672" s="13" t="str">
        <f t="shared" si="132"/>
        <v>Weekday</v>
      </c>
      <c r="P1672" s="13">
        <f t="shared" si="133"/>
        <v>11</v>
      </c>
      <c r="Q1672" s="13" t="str">
        <f t="shared" si="134"/>
        <v>Morning</v>
      </c>
      <c r="R1672" t="str">
        <f>IFERROR(IF(H1672="conversion",VLOOKUP($A$2:$A$2367,Retargeting!$A$2:$B$1703,2,FALSE),""),"No")</f>
        <v/>
      </c>
      <c r="S1672" t="str">
        <f>IFERROR(IF(H1672="conversion",VLOOKUP($A$2:$A$2367,Prospecting!$A$2:$B$427,2,FALSE),""),"No")</f>
        <v/>
      </c>
    </row>
    <row r="1673" spans="1:19" x14ac:dyDescent="0.2">
      <c r="A1673">
        <v>150</v>
      </c>
      <c r="B1673" s="1">
        <v>43490.375694444447</v>
      </c>
      <c r="C1673" s="7">
        <f t="shared" si="130"/>
        <v>6</v>
      </c>
      <c r="D1673" s="1" t="str">
        <f>VLOOKUP($C$2:$C$2367,Weekday!$A$1:$B$8,2,FALSE)</f>
        <v>Friday</v>
      </c>
      <c r="E1673" t="s">
        <v>351</v>
      </c>
      <c r="F1673" t="s">
        <v>346</v>
      </c>
      <c r="G1673" t="s">
        <v>8</v>
      </c>
      <c r="H1673" t="s">
        <v>9</v>
      </c>
      <c r="I1673" t="s">
        <v>220</v>
      </c>
      <c r="J1673" t="s">
        <v>16</v>
      </c>
      <c r="K1673" t="s">
        <v>12</v>
      </c>
      <c r="L1673" t="s">
        <v>13</v>
      </c>
      <c r="M1673" s="13" t="str">
        <f>VLOOKUP($L$2:$L$2367,Agenumeric!$A$1:$B$6,2,FALSE)</f>
        <v>25_34</v>
      </c>
      <c r="N1673" s="13">
        <f t="shared" si="131"/>
        <v>0</v>
      </c>
      <c r="O1673" s="13" t="str">
        <f t="shared" si="132"/>
        <v>Weekday</v>
      </c>
      <c r="P1673" s="13">
        <f t="shared" si="133"/>
        <v>9</v>
      </c>
      <c r="Q1673" s="13" t="str">
        <f t="shared" si="134"/>
        <v>Morning</v>
      </c>
      <c r="R1673" t="str">
        <f>IFERROR(IF(H1673="conversion",VLOOKUP($A$2:$A$2367,Retargeting!$A$2:$B$1703,2,FALSE),""),"No")</f>
        <v/>
      </c>
      <c r="S1673" t="str">
        <f>IFERROR(IF(H1673="conversion",VLOOKUP($A$2:$A$2367,Prospecting!$A$2:$B$427,2,FALSE),""),"No")</f>
        <v/>
      </c>
    </row>
    <row r="1674" spans="1:19" x14ac:dyDescent="0.2">
      <c r="A1674">
        <v>150</v>
      </c>
      <c r="B1674" s="1">
        <v>43487.677083333336</v>
      </c>
      <c r="C1674" s="7">
        <f t="shared" si="130"/>
        <v>3</v>
      </c>
      <c r="D1674" s="1" t="str">
        <f>VLOOKUP($C$2:$C$2367,Weekday!$A$1:$B$8,2,FALSE)</f>
        <v>Tuesday</v>
      </c>
      <c r="E1674" t="s">
        <v>351</v>
      </c>
      <c r="F1674" t="s">
        <v>346</v>
      </c>
      <c r="G1674" t="s">
        <v>8</v>
      </c>
      <c r="H1674" t="s">
        <v>9</v>
      </c>
      <c r="I1674" t="s">
        <v>309</v>
      </c>
      <c r="J1674" t="s">
        <v>16</v>
      </c>
      <c r="K1674" t="s">
        <v>12</v>
      </c>
      <c r="L1674" t="s">
        <v>13</v>
      </c>
      <c r="M1674" s="13" t="str">
        <f>VLOOKUP($L$2:$L$2367,Agenumeric!$A$1:$B$6,2,FALSE)</f>
        <v>25_34</v>
      </c>
      <c r="N1674" s="13">
        <f t="shared" si="131"/>
        <v>0</v>
      </c>
      <c r="O1674" s="13" t="str">
        <f t="shared" si="132"/>
        <v>Weekday</v>
      </c>
      <c r="P1674" s="13">
        <f t="shared" si="133"/>
        <v>16</v>
      </c>
      <c r="Q1674" s="13" t="str">
        <f t="shared" si="134"/>
        <v>Afternoon</v>
      </c>
      <c r="R1674" t="str">
        <f>IFERROR(IF(H1674="conversion",VLOOKUP($A$2:$A$2367,Retargeting!$A$2:$B$1703,2,FALSE),""),"No")</f>
        <v/>
      </c>
      <c r="S1674" t="str">
        <f>IFERROR(IF(H1674="conversion",VLOOKUP($A$2:$A$2367,Prospecting!$A$2:$B$427,2,FALSE),""),"No")</f>
        <v/>
      </c>
    </row>
    <row r="1675" spans="1:19" x14ac:dyDescent="0.2">
      <c r="A1675" s="2">
        <v>150</v>
      </c>
      <c r="B1675" s="3">
        <v>43493.427777777775</v>
      </c>
      <c r="C1675" s="7">
        <f t="shared" si="130"/>
        <v>2</v>
      </c>
      <c r="D1675" s="1" t="str">
        <f>VLOOKUP($C$2:$C$2367,Weekday!$A$1:$B$8,2,FALSE)</f>
        <v>Monday</v>
      </c>
      <c r="E1675" s="2" t="s">
        <v>351</v>
      </c>
      <c r="F1675" s="2" t="s">
        <v>348</v>
      </c>
      <c r="G1675" s="2" t="s">
        <v>8</v>
      </c>
      <c r="H1675" s="2" t="s">
        <v>14</v>
      </c>
      <c r="I1675" s="2" t="s">
        <v>30</v>
      </c>
      <c r="J1675" s="2" t="s">
        <v>16</v>
      </c>
      <c r="K1675" s="2" t="s">
        <v>12</v>
      </c>
      <c r="L1675" s="2" t="s">
        <v>13</v>
      </c>
      <c r="M1675" s="13" t="str">
        <f>VLOOKUP($L$2:$L$2367,Agenumeric!$A$1:$B$6,2,FALSE)</f>
        <v>25_34</v>
      </c>
      <c r="N1675" s="13" t="str">
        <f t="shared" si="131"/>
        <v>yes</v>
      </c>
      <c r="O1675" s="13" t="str">
        <f t="shared" si="132"/>
        <v>Weekday</v>
      </c>
      <c r="P1675" s="13">
        <f t="shared" si="133"/>
        <v>10</v>
      </c>
      <c r="Q1675" s="13" t="str">
        <f t="shared" si="134"/>
        <v>Morning</v>
      </c>
      <c r="R1675" t="str">
        <f>IFERROR(IF(H1675="conversion",VLOOKUP($A$2:$A$2367,Retargeting!$A$2:$B$1703,2,FALSE),""),"No")</f>
        <v>Yes</v>
      </c>
      <c r="S1675" t="str">
        <f>IFERROR(IF(H1675="conversion",VLOOKUP($A$2:$A$2367,Prospecting!$A$2:$B$427,2,FALSE),""),"No")</f>
        <v>No</v>
      </c>
    </row>
    <row r="1676" spans="1:19" x14ac:dyDescent="0.2">
      <c r="A1676">
        <v>151</v>
      </c>
      <c r="B1676" s="1">
        <v>43478.476388888892</v>
      </c>
      <c r="C1676" s="7">
        <f t="shared" si="130"/>
        <v>1</v>
      </c>
      <c r="D1676" s="1" t="str">
        <f>VLOOKUP($C$2:$C$2367,Weekday!$A$1:$B$8,2,FALSE)</f>
        <v>Sunday</v>
      </c>
      <c r="E1676" t="s">
        <v>351</v>
      </c>
      <c r="F1676" t="s">
        <v>347</v>
      </c>
      <c r="G1676" t="s">
        <v>19</v>
      </c>
      <c r="H1676" t="s">
        <v>20</v>
      </c>
      <c r="I1676" t="s">
        <v>292</v>
      </c>
      <c r="J1676" t="s">
        <v>22</v>
      </c>
      <c r="K1676" t="s">
        <v>17</v>
      </c>
      <c r="L1676" t="s">
        <v>33</v>
      </c>
      <c r="M1676" s="13" t="str">
        <f>VLOOKUP($L$2:$L$2367,Agenumeric!$A$1:$B$6,2,FALSE)</f>
        <v>18_24</v>
      </c>
      <c r="N1676" s="13">
        <f t="shared" si="131"/>
        <v>0</v>
      </c>
      <c r="O1676" s="13" t="str">
        <f t="shared" si="132"/>
        <v>Weekend</v>
      </c>
      <c r="P1676" s="13">
        <f t="shared" si="133"/>
        <v>11</v>
      </c>
      <c r="Q1676" s="13" t="str">
        <f t="shared" si="134"/>
        <v>Morning</v>
      </c>
      <c r="R1676" t="str">
        <f>IFERROR(IF(H1676="conversion",VLOOKUP($A$2:$A$2367,Retargeting!$A$2:$B$1703,2,FALSE),""),"No")</f>
        <v/>
      </c>
      <c r="S1676" t="str">
        <f>IFERROR(IF(H1676="conversion",VLOOKUP($A$2:$A$2367,Prospecting!$A$2:$B$427,2,FALSE),""),"No")</f>
        <v/>
      </c>
    </row>
    <row r="1677" spans="1:19" x14ac:dyDescent="0.2">
      <c r="A1677" s="2">
        <v>151</v>
      </c>
      <c r="B1677" s="3">
        <v>43487.427777777775</v>
      </c>
      <c r="C1677" s="7">
        <f t="shared" si="130"/>
        <v>3</v>
      </c>
      <c r="D1677" s="1" t="str">
        <f>VLOOKUP($C$2:$C$2367,Weekday!$A$1:$B$8,2,FALSE)</f>
        <v>Tuesday</v>
      </c>
      <c r="E1677" s="2" t="s">
        <v>351</v>
      </c>
      <c r="F1677" s="2" t="s">
        <v>348</v>
      </c>
      <c r="G1677" s="2" t="s">
        <v>19</v>
      </c>
      <c r="H1677" s="2" t="s">
        <v>14</v>
      </c>
      <c r="I1677" s="2" t="s">
        <v>292</v>
      </c>
      <c r="J1677" s="2" t="s">
        <v>22</v>
      </c>
      <c r="K1677" s="2" t="s">
        <v>17</v>
      </c>
      <c r="L1677" s="2" t="s">
        <v>33</v>
      </c>
      <c r="M1677" s="13" t="str">
        <f>VLOOKUP($L$2:$L$2367,Agenumeric!$A$1:$B$6,2,FALSE)</f>
        <v>18_24</v>
      </c>
      <c r="N1677" s="13">
        <f t="shared" si="131"/>
        <v>0</v>
      </c>
      <c r="O1677" s="13" t="str">
        <f t="shared" si="132"/>
        <v>Weekday</v>
      </c>
      <c r="P1677" s="13">
        <f t="shared" si="133"/>
        <v>10</v>
      </c>
      <c r="Q1677" s="13" t="str">
        <f t="shared" si="134"/>
        <v>Morning</v>
      </c>
      <c r="R1677" t="str">
        <f>IFERROR(IF(H1677="conversion",VLOOKUP($A$2:$A$2367,Retargeting!$A$2:$B$1703,2,FALSE),""),"No")</f>
        <v>No</v>
      </c>
      <c r="S1677" t="str">
        <f>IFERROR(IF(H1677="conversion",VLOOKUP($A$2:$A$2367,Prospecting!$A$2:$B$427,2,FALSE),""),"No")</f>
        <v>Yes</v>
      </c>
    </row>
    <row r="1678" spans="1:19" x14ac:dyDescent="0.2">
      <c r="A1678">
        <v>152</v>
      </c>
      <c r="B1678" s="1">
        <v>43479.53125</v>
      </c>
      <c r="C1678" s="7">
        <f t="shared" si="130"/>
        <v>2</v>
      </c>
      <c r="D1678" s="1" t="str">
        <f>VLOOKUP($C$2:$C$2367,Weekday!$A$1:$B$8,2,FALSE)</f>
        <v>Monday</v>
      </c>
      <c r="E1678" t="s">
        <v>351</v>
      </c>
      <c r="F1678" t="s">
        <v>347</v>
      </c>
      <c r="G1678" t="s">
        <v>8</v>
      </c>
      <c r="H1678" t="s">
        <v>20</v>
      </c>
      <c r="I1678" t="s">
        <v>30</v>
      </c>
      <c r="J1678" t="s">
        <v>16</v>
      </c>
      <c r="K1678" t="s">
        <v>17</v>
      </c>
      <c r="L1678" t="s">
        <v>23</v>
      </c>
      <c r="M1678" s="13" t="str">
        <f>VLOOKUP($L$2:$L$2367,Agenumeric!$A$1:$B$6,2,FALSE)</f>
        <v>35_44</v>
      </c>
      <c r="N1678" s="13" t="str">
        <f t="shared" si="131"/>
        <v>yes</v>
      </c>
      <c r="O1678" s="13" t="str">
        <f t="shared" si="132"/>
        <v>Weekday</v>
      </c>
      <c r="P1678" s="13">
        <f t="shared" si="133"/>
        <v>12</v>
      </c>
      <c r="Q1678" s="13" t="str">
        <f t="shared" si="134"/>
        <v>Afternoon</v>
      </c>
      <c r="R1678" t="str">
        <f>IFERROR(IF(H1678="conversion",VLOOKUP($A$2:$A$2367,Retargeting!$A$2:$B$1703,2,FALSE),""),"No")</f>
        <v/>
      </c>
      <c r="S1678" t="str">
        <f>IFERROR(IF(H1678="conversion",VLOOKUP($A$2:$A$2367,Prospecting!$A$2:$B$427,2,FALSE),""),"No")</f>
        <v/>
      </c>
    </row>
    <row r="1679" spans="1:19" x14ac:dyDescent="0.2">
      <c r="A1679" s="2">
        <v>152</v>
      </c>
      <c r="B1679" s="3">
        <v>43479.611805555556</v>
      </c>
      <c r="C1679" s="7">
        <f t="shared" si="130"/>
        <v>2</v>
      </c>
      <c r="D1679" s="1" t="str">
        <f>VLOOKUP($C$2:$C$2367,Weekday!$A$1:$B$8,2,FALSE)</f>
        <v>Monday</v>
      </c>
      <c r="E1679" s="2" t="s">
        <v>351</v>
      </c>
      <c r="F1679" s="2" t="s">
        <v>348</v>
      </c>
      <c r="G1679" s="2" t="s">
        <v>8</v>
      </c>
      <c r="H1679" s="2" t="s">
        <v>14</v>
      </c>
      <c r="I1679" s="2" t="s">
        <v>30</v>
      </c>
      <c r="J1679" s="2" t="s">
        <v>16</v>
      </c>
      <c r="K1679" s="2" t="s">
        <v>17</v>
      </c>
      <c r="L1679" s="2" t="s">
        <v>23</v>
      </c>
      <c r="M1679" s="13" t="str">
        <f>VLOOKUP($L$2:$L$2367,Agenumeric!$A$1:$B$6,2,FALSE)</f>
        <v>35_44</v>
      </c>
      <c r="N1679" s="13" t="str">
        <f t="shared" si="131"/>
        <v>yes</v>
      </c>
      <c r="O1679" s="13" t="str">
        <f t="shared" si="132"/>
        <v>Weekday</v>
      </c>
      <c r="P1679" s="13">
        <f t="shared" si="133"/>
        <v>14</v>
      </c>
      <c r="Q1679" s="13" t="str">
        <f t="shared" si="134"/>
        <v>Afternoon</v>
      </c>
      <c r="R1679" t="str">
        <f>IFERROR(IF(H1679="conversion",VLOOKUP($A$2:$A$2367,Retargeting!$A$2:$B$1703,2,FALSE),""),"No")</f>
        <v>No</v>
      </c>
      <c r="S1679" t="str">
        <f>IFERROR(IF(H1679="conversion",VLOOKUP($A$2:$A$2367,Prospecting!$A$2:$B$427,2,FALSE),""),"No")</f>
        <v>Yes</v>
      </c>
    </row>
    <row r="1680" spans="1:19" x14ac:dyDescent="0.2">
      <c r="A1680">
        <v>153</v>
      </c>
      <c r="B1680" s="1">
        <v>43474.990277777775</v>
      </c>
      <c r="C1680" s="7">
        <f t="shared" si="130"/>
        <v>4</v>
      </c>
      <c r="D1680" s="1" t="str">
        <f>VLOOKUP($C$2:$C$2367,Weekday!$A$1:$B$8,2,FALSE)</f>
        <v>Wednesday</v>
      </c>
      <c r="E1680" t="s">
        <v>351</v>
      </c>
      <c r="F1680" t="s">
        <v>346</v>
      </c>
      <c r="G1680" t="s">
        <v>19</v>
      </c>
      <c r="H1680" t="s">
        <v>9</v>
      </c>
      <c r="I1680" t="s">
        <v>270</v>
      </c>
      <c r="J1680" t="s">
        <v>11</v>
      </c>
      <c r="K1680" t="s">
        <v>12</v>
      </c>
      <c r="L1680" t="s">
        <v>13</v>
      </c>
      <c r="M1680" s="13" t="str">
        <f>VLOOKUP($L$2:$L$2367,Agenumeric!$A$1:$B$6,2,FALSE)</f>
        <v>25_34</v>
      </c>
      <c r="N1680" s="13">
        <f t="shared" si="131"/>
        <v>0</v>
      </c>
      <c r="O1680" s="13" t="str">
        <f t="shared" si="132"/>
        <v>Weekday</v>
      </c>
      <c r="P1680" s="13">
        <f t="shared" si="133"/>
        <v>23</v>
      </c>
      <c r="Q1680" s="13" t="str">
        <f t="shared" si="134"/>
        <v>Evening</v>
      </c>
      <c r="R1680" t="str">
        <f>IFERROR(IF(H1680="conversion",VLOOKUP($A$2:$A$2367,Retargeting!$A$2:$B$1703,2,FALSE),""),"No")</f>
        <v/>
      </c>
      <c r="S1680" t="str">
        <f>IFERROR(IF(H1680="conversion",VLOOKUP($A$2:$A$2367,Prospecting!$A$2:$B$427,2,FALSE),""),"No")</f>
        <v/>
      </c>
    </row>
    <row r="1681" spans="1:19" x14ac:dyDescent="0.2">
      <c r="A1681">
        <v>153</v>
      </c>
      <c r="B1681" s="1">
        <v>43471.977083333331</v>
      </c>
      <c r="C1681" s="7">
        <f t="shared" si="130"/>
        <v>1</v>
      </c>
      <c r="D1681" s="1" t="str">
        <f>VLOOKUP($C$2:$C$2367,Weekday!$A$1:$B$8,2,FALSE)</f>
        <v>Sunday</v>
      </c>
      <c r="E1681" t="s">
        <v>351</v>
      </c>
      <c r="F1681" t="s">
        <v>346</v>
      </c>
      <c r="G1681" t="s">
        <v>19</v>
      </c>
      <c r="H1681" t="s">
        <v>9</v>
      </c>
      <c r="I1681" t="s">
        <v>108</v>
      </c>
      <c r="J1681" t="s">
        <v>22</v>
      </c>
      <c r="K1681" t="s">
        <v>12</v>
      </c>
      <c r="L1681" t="s">
        <v>13</v>
      </c>
      <c r="M1681" s="13" t="str">
        <f>VLOOKUP($L$2:$L$2367,Agenumeric!$A$1:$B$6,2,FALSE)</f>
        <v>25_34</v>
      </c>
      <c r="N1681" s="13">
        <f t="shared" si="131"/>
        <v>0</v>
      </c>
      <c r="O1681" s="13" t="str">
        <f t="shared" si="132"/>
        <v>Weekend</v>
      </c>
      <c r="P1681" s="13">
        <f t="shared" si="133"/>
        <v>23</v>
      </c>
      <c r="Q1681" s="13" t="str">
        <f t="shared" si="134"/>
        <v>Evening</v>
      </c>
      <c r="R1681" t="str">
        <f>IFERROR(IF(H1681="conversion",VLOOKUP($A$2:$A$2367,Retargeting!$A$2:$B$1703,2,FALSE),""),"No")</f>
        <v/>
      </c>
      <c r="S1681" t="str">
        <f>IFERROR(IF(H1681="conversion",VLOOKUP($A$2:$A$2367,Prospecting!$A$2:$B$427,2,FALSE),""),"No")</f>
        <v/>
      </c>
    </row>
    <row r="1682" spans="1:19" x14ac:dyDescent="0.2">
      <c r="A1682">
        <v>153</v>
      </c>
      <c r="B1682" s="1">
        <v>43472.911805555559</v>
      </c>
      <c r="C1682" s="7">
        <f t="shared" si="130"/>
        <v>2</v>
      </c>
      <c r="D1682" s="1" t="str">
        <f>VLOOKUP($C$2:$C$2367,Weekday!$A$1:$B$8,2,FALSE)</f>
        <v>Monday</v>
      </c>
      <c r="E1682" t="s">
        <v>351</v>
      </c>
      <c r="F1682" t="s">
        <v>346</v>
      </c>
      <c r="G1682" t="s">
        <v>19</v>
      </c>
      <c r="H1682" t="s">
        <v>9</v>
      </c>
      <c r="I1682" t="s">
        <v>231</v>
      </c>
      <c r="J1682" t="s">
        <v>22</v>
      </c>
      <c r="K1682" t="s">
        <v>12</v>
      </c>
      <c r="L1682" t="s">
        <v>13</v>
      </c>
      <c r="M1682" s="13" t="str">
        <f>VLOOKUP($L$2:$L$2367,Agenumeric!$A$1:$B$6,2,FALSE)</f>
        <v>25_34</v>
      </c>
      <c r="N1682" s="13">
        <f t="shared" si="131"/>
        <v>0</v>
      </c>
      <c r="O1682" s="13" t="str">
        <f t="shared" si="132"/>
        <v>Weekday</v>
      </c>
      <c r="P1682" s="13">
        <f t="shared" si="133"/>
        <v>21</v>
      </c>
      <c r="Q1682" s="13" t="str">
        <f t="shared" si="134"/>
        <v>Evening</v>
      </c>
      <c r="R1682" t="str">
        <f>IFERROR(IF(H1682="conversion",VLOOKUP($A$2:$A$2367,Retargeting!$A$2:$B$1703,2,FALSE),""),"No")</f>
        <v/>
      </c>
      <c r="S1682" t="str">
        <f>IFERROR(IF(H1682="conversion",VLOOKUP($A$2:$A$2367,Prospecting!$A$2:$B$427,2,FALSE),""),"No")</f>
        <v/>
      </c>
    </row>
    <row r="1683" spans="1:19" x14ac:dyDescent="0.2">
      <c r="A1683">
        <v>153</v>
      </c>
      <c r="B1683" s="1">
        <v>43474.990277777775</v>
      </c>
      <c r="C1683" s="7">
        <f t="shared" si="130"/>
        <v>4</v>
      </c>
      <c r="D1683" s="1" t="str">
        <f>VLOOKUP($C$2:$C$2367,Weekday!$A$1:$B$8,2,FALSE)</f>
        <v>Wednesday</v>
      </c>
      <c r="E1683" t="s">
        <v>351</v>
      </c>
      <c r="F1683" t="s">
        <v>346</v>
      </c>
      <c r="G1683" t="s">
        <v>19</v>
      </c>
      <c r="H1683" t="s">
        <v>9</v>
      </c>
      <c r="I1683" t="s">
        <v>270</v>
      </c>
      <c r="J1683" t="s">
        <v>22</v>
      </c>
      <c r="K1683" t="s">
        <v>12</v>
      </c>
      <c r="L1683" t="s">
        <v>13</v>
      </c>
      <c r="M1683" s="13" t="str">
        <f>VLOOKUP($L$2:$L$2367,Agenumeric!$A$1:$B$6,2,FALSE)</f>
        <v>25_34</v>
      </c>
      <c r="N1683" s="13">
        <f t="shared" si="131"/>
        <v>0</v>
      </c>
      <c r="O1683" s="13" t="str">
        <f t="shared" si="132"/>
        <v>Weekday</v>
      </c>
      <c r="P1683" s="13">
        <f t="shared" si="133"/>
        <v>23</v>
      </c>
      <c r="Q1683" s="13" t="str">
        <f t="shared" si="134"/>
        <v>Evening</v>
      </c>
      <c r="R1683" t="str">
        <f>IFERROR(IF(H1683="conversion",VLOOKUP($A$2:$A$2367,Retargeting!$A$2:$B$1703,2,FALSE),""),"No")</f>
        <v/>
      </c>
      <c r="S1683" t="str">
        <f>IFERROR(IF(H1683="conversion",VLOOKUP($A$2:$A$2367,Prospecting!$A$2:$B$427,2,FALSE),""),"No")</f>
        <v/>
      </c>
    </row>
    <row r="1684" spans="1:19" x14ac:dyDescent="0.2">
      <c r="A1684">
        <v>153</v>
      </c>
      <c r="B1684" s="1">
        <v>43471.761111111111</v>
      </c>
      <c r="C1684" s="7">
        <f t="shared" si="130"/>
        <v>1</v>
      </c>
      <c r="D1684" s="1" t="str">
        <f>VLOOKUP($C$2:$C$2367,Weekday!$A$1:$B$8,2,FALSE)</f>
        <v>Sunday</v>
      </c>
      <c r="E1684" t="s">
        <v>351</v>
      </c>
      <c r="F1684" t="s">
        <v>346</v>
      </c>
      <c r="G1684" t="s">
        <v>19</v>
      </c>
      <c r="H1684" t="s">
        <v>9</v>
      </c>
      <c r="I1684" t="s">
        <v>52</v>
      </c>
      <c r="J1684" t="s">
        <v>29</v>
      </c>
      <c r="K1684" t="s">
        <v>12</v>
      </c>
      <c r="L1684" t="s">
        <v>13</v>
      </c>
      <c r="M1684" s="13" t="str">
        <f>VLOOKUP($L$2:$L$2367,Agenumeric!$A$1:$B$6,2,FALSE)</f>
        <v>25_34</v>
      </c>
      <c r="N1684" s="13">
        <f t="shared" si="131"/>
        <v>0</v>
      </c>
      <c r="O1684" s="13" t="str">
        <f t="shared" si="132"/>
        <v>Weekend</v>
      </c>
      <c r="P1684" s="13">
        <f t="shared" si="133"/>
        <v>18</v>
      </c>
      <c r="Q1684" s="13" t="str">
        <f t="shared" si="134"/>
        <v>Evening</v>
      </c>
      <c r="R1684" t="str">
        <f>IFERROR(IF(H1684="conversion",VLOOKUP($A$2:$A$2367,Retargeting!$A$2:$B$1703,2,FALSE),""),"No")</f>
        <v/>
      </c>
      <c r="S1684" t="str">
        <f>IFERROR(IF(H1684="conversion",VLOOKUP($A$2:$A$2367,Prospecting!$A$2:$B$427,2,FALSE),""),"No")</f>
        <v/>
      </c>
    </row>
    <row r="1685" spans="1:19" x14ac:dyDescent="0.2">
      <c r="A1685">
        <v>153</v>
      </c>
      <c r="B1685" s="1">
        <v>43471.97152777778</v>
      </c>
      <c r="C1685" s="7">
        <f t="shared" si="130"/>
        <v>1</v>
      </c>
      <c r="D1685" s="1" t="str">
        <f>VLOOKUP($C$2:$C$2367,Weekday!$A$1:$B$8,2,FALSE)</f>
        <v>Sunday</v>
      </c>
      <c r="E1685" t="s">
        <v>351</v>
      </c>
      <c r="F1685" t="s">
        <v>346</v>
      </c>
      <c r="G1685" t="s">
        <v>19</v>
      </c>
      <c r="H1685" t="s">
        <v>9</v>
      </c>
      <c r="I1685" t="s">
        <v>175</v>
      </c>
      <c r="J1685" t="s">
        <v>29</v>
      </c>
      <c r="K1685" t="s">
        <v>12</v>
      </c>
      <c r="L1685" t="s">
        <v>13</v>
      </c>
      <c r="M1685" s="13" t="str">
        <f>VLOOKUP($L$2:$L$2367,Agenumeric!$A$1:$B$6,2,FALSE)</f>
        <v>25_34</v>
      </c>
      <c r="N1685" s="13">
        <f t="shared" si="131"/>
        <v>0</v>
      </c>
      <c r="O1685" s="13" t="str">
        <f t="shared" si="132"/>
        <v>Weekend</v>
      </c>
      <c r="P1685" s="13">
        <f t="shared" si="133"/>
        <v>23</v>
      </c>
      <c r="Q1685" s="13" t="str">
        <f t="shared" si="134"/>
        <v>Evening</v>
      </c>
      <c r="R1685" t="str">
        <f>IFERROR(IF(H1685="conversion",VLOOKUP($A$2:$A$2367,Retargeting!$A$2:$B$1703,2,FALSE),""),"No")</f>
        <v/>
      </c>
      <c r="S1685" t="str">
        <f>IFERROR(IF(H1685="conversion",VLOOKUP($A$2:$A$2367,Prospecting!$A$2:$B$427,2,FALSE),""),"No")</f>
        <v/>
      </c>
    </row>
    <row r="1686" spans="1:19" x14ac:dyDescent="0.2">
      <c r="A1686">
        <v>153</v>
      </c>
      <c r="B1686" s="1">
        <v>43471.917361111111</v>
      </c>
      <c r="C1686" s="7">
        <f t="shared" si="130"/>
        <v>1</v>
      </c>
      <c r="D1686" s="1" t="str">
        <f>VLOOKUP($C$2:$C$2367,Weekday!$A$1:$B$8,2,FALSE)</f>
        <v>Sunday</v>
      </c>
      <c r="E1686" t="s">
        <v>351</v>
      </c>
      <c r="F1686" t="s">
        <v>346</v>
      </c>
      <c r="G1686" t="s">
        <v>19</v>
      </c>
      <c r="H1686" t="s">
        <v>9</v>
      </c>
      <c r="I1686" t="s">
        <v>239</v>
      </c>
      <c r="J1686" t="s">
        <v>29</v>
      </c>
      <c r="K1686" t="s">
        <v>12</v>
      </c>
      <c r="L1686" t="s">
        <v>13</v>
      </c>
      <c r="M1686" s="13" t="str">
        <f>VLOOKUP($L$2:$L$2367,Agenumeric!$A$1:$B$6,2,FALSE)</f>
        <v>25_34</v>
      </c>
      <c r="N1686" s="13">
        <f t="shared" si="131"/>
        <v>0</v>
      </c>
      <c r="O1686" s="13" t="str">
        <f t="shared" si="132"/>
        <v>Weekend</v>
      </c>
      <c r="P1686" s="13">
        <f t="shared" si="133"/>
        <v>22</v>
      </c>
      <c r="Q1686" s="13" t="str">
        <f t="shared" si="134"/>
        <v>Evening</v>
      </c>
      <c r="R1686" t="str">
        <f>IFERROR(IF(H1686="conversion",VLOOKUP($A$2:$A$2367,Retargeting!$A$2:$B$1703,2,FALSE),""),"No")</f>
        <v/>
      </c>
      <c r="S1686" t="str">
        <f>IFERROR(IF(H1686="conversion",VLOOKUP($A$2:$A$2367,Prospecting!$A$2:$B$427,2,FALSE),""),"No")</f>
        <v/>
      </c>
    </row>
    <row r="1687" spans="1:19" x14ac:dyDescent="0.2">
      <c r="A1687">
        <v>153</v>
      </c>
      <c r="B1687" s="1">
        <v>43475.94027777778</v>
      </c>
      <c r="C1687" s="7">
        <f t="shared" si="130"/>
        <v>5</v>
      </c>
      <c r="D1687" s="1" t="str">
        <f>VLOOKUP($C$2:$C$2367,Weekday!$A$1:$B$8,2,FALSE)</f>
        <v>Thursday</v>
      </c>
      <c r="E1687" t="s">
        <v>351</v>
      </c>
      <c r="F1687" t="s">
        <v>346</v>
      </c>
      <c r="G1687" t="s">
        <v>19</v>
      </c>
      <c r="H1687" t="s">
        <v>9</v>
      </c>
      <c r="I1687" t="s">
        <v>255</v>
      </c>
      <c r="J1687" t="s">
        <v>29</v>
      </c>
      <c r="K1687" t="s">
        <v>12</v>
      </c>
      <c r="L1687" t="s">
        <v>13</v>
      </c>
      <c r="M1687" s="13" t="str">
        <f>VLOOKUP($L$2:$L$2367,Agenumeric!$A$1:$B$6,2,FALSE)</f>
        <v>25_34</v>
      </c>
      <c r="N1687" s="13">
        <f t="shared" si="131"/>
        <v>0</v>
      </c>
      <c r="O1687" s="13" t="str">
        <f t="shared" si="132"/>
        <v>Weekday</v>
      </c>
      <c r="P1687" s="13">
        <f t="shared" si="133"/>
        <v>22</v>
      </c>
      <c r="Q1687" s="13" t="str">
        <f t="shared" si="134"/>
        <v>Evening</v>
      </c>
      <c r="R1687" t="str">
        <f>IFERROR(IF(H1687="conversion",VLOOKUP($A$2:$A$2367,Retargeting!$A$2:$B$1703,2,FALSE),""),"No")</f>
        <v/>
      </c>
      <c r="S1687" t="str">
        <f>IFERROR(IF(H1687="conversion",VLOOKUP($A$2:$A$2367,Prospecting!$A$2:$B$427,2,FALSE),""),"No")</f>
        <v/>
      </c>
    </row>
    <row r="1688" spans="1:19" x14ac:dyDescent="0.2">
      <c r="A1688">
        <v>153</v>
      </c>
      <c r="B1688" s="1">
        <v>43474.300694444442</v>
      </c>
      <c r="C1688" s="7">
        <f t="shared" si="130"/>
        <v>4</v>
      </c>
      <c r="D1688" s="1" t="str">
        <f>VLOOKUP($C$2:$C$2367,Weekday!$A$1:$B$8,2,FALSE)</f>
        <v>Wednesday</v>
      </c>
      <c r="E1688" t="s">
        <v>351</v>
      </c>
      <c r="F1688" t="s">
        <v>346</v>
      </c>
      <c r="G1688" t="s">
        <v>19</v>
      </c>
      <c r="H1688" t="s">
        <v>9</v>
      </c>
      <c r="I1688" t="s">
        <v>55</v>
      </c>
      <c r="J1688" t="s">
        <v>29</v>
      </c>
      <c r="K1688" t="s">
        <v>12</v>
      </c>
      <c r="L1688" t="s">
        <v>13</v>
      </c>
      <c r="M1688" s="13" t="str">
        <f>VLOOKUP($L$2:$L$2367,Agenumeric!$A$1:$B$6,2,FALSE)</f>
        <v>25_34</v>
      </c>
      <c r="N1688" s="13">
        <f t="shared" si="131"/>
        <v>0</v>
      </c>
      <c r="O1688" s="13" t="str">
        <f t="shared" si="132"/>
        <v>Weekday</v>
      </c>
      <c r="P1688" s="13">
        <f t="shared" si="133"/>
        <v>7</v>
      </c>
      <c r="Q1688" s="13" t="str">
        <f t="shared" si="134"/>
        <v>Morning</v>
      </c>
      <c r="R1688" t="str">
        <f>IFERROR(IF(H1688="conversion",VLOOKUP($A$2:$A$2367,Retargeting!$A$2:$B$1703,2,FALSE),""),"No")</f>
        <v/>
      </c>
      <c r="S1688" t="str">
        <f>IFERROR(IF(H1688="conversion",VLOOKUP($A$2:$A$2367,Prospecting!$A$2:$B$427,2,FALSE),""),"No")</f>
        <v/>
      </c>
    </row>
    <row r="1689" spans="1:19" x14ac:dyDescent="0.2">
      <c r="A1689">
        <v>153</v>
      </c>
      <c r="B1689" s="1">
        <v>43475.882638888892</v>
      </c>
      <c r="C1689" s="7">
        <f t="shared" si="130"/>
        <v>5</v>
      </c>
      <c r="D1689" s="1" t="str">
        <f>VLOOKUP($C$2:$C$2367,Weekday!$A$1:$B$8,2,FALSE)</f>
        <v>Thursday</v>
      </c>
      <c r="E1689" t="s">
        <v>351</v>
      </c>
      <c r="F1689" t="s">
        <v>346</v>
      </c>
      <c r="G1689" t="s">
        <v>19</v>
      </c>
      <c r="H1689" t="s">
        <v>9</v>
      </c>
      <c r="I1689" t="s">
        <v>299</v>
      </c>
      <c r="J1689" t="s">
        <v>29</v>
      </c>
      <c r="K1689" t="s">
        <v>12</v>
      </c>
      <c r="L1689" t="s">
        <v>13</v>
      </c>
      <c r="M1689" s="13" t="str">
        <f>VLOOKUP($L$2:$L$2367,Agenumeric!$A$1:$B$6,2,FALSE)</f>
        <v>25_34</v>
      </c>
      <c r="N1689" s="13">
        <f t="shared" si="131"/>
        <v>0</v>
      </c>
      <c r="O1689" s="13" t="str">
        <f t="shared" si="132"/>
        <v>Weekday</v>
      </c>
      <c r="P1689" s="13">
        <f t="shared" si="133"/>
        <v>21</v>
      </c>
      <c r="Q1689" s="13" t="str">
        <f t="shared" si="134"/>
        <v>Evening</v>
      </c>
      <c r="R1689" t="str">
        <f>IFERROR(IF(H1689="conversion",VLOOKUP($A$2:$A$2367,Retargeting!$A$2:$B$1703,2,FALSE),""),"No")</f>
        <v/>
      </c>
      <c r="S1689" t="str">
        <f>IFERROR(IF(H1689="conversion",VLOOKUP($A$2:$A$2367,Prospecting!$A$2:$B$427,2,FALSE),""),"No")</f>
        <v/>
      </c>
    </row>
    <row r="1690" spans="1:19" x14ac:dyDescent="0.2">
      <c r="A1690">
        <v>153</v>
      </c>
      <c r="B1690" s="1">
        <v>43470.434027777781</v>
      </c>
      <c r="C1690" s="7">
        <f t="shared" si="130"/>
        <v>7</v>
      </c>
      <c r="D1690" s="1" t="str">
        <f>VLOOKUP($C$2:$C$2367,Weekday!$A$1:$B$8,2,FALSE)</f>
        <v>Saturday</v>
      </c>
      <c r="E1690" t="s">
        <v>351</v>
      </c>
      <c r="F1690" t="s">
        <v>346</v>
      </c>
      <c r="G1690" t="s">
        <v>19</v>
      </c>
      <c r="H1690" t="s">
        <v>25</v>
      </c>
      <c r="I1690" t="s">
        <v>126</v>
      </c>
      <c r="J1690" t="s">
        <v>29</v>
      </c>
      <c r="K1690" t="s">
        <v>12</v>
      </c>
      <c r="L1690" t="s">
        <v>13</v>
      </c>
      <c r="M1690" s="13" t="str">
        <f>VLOOKUP($L$2:$L$2367,Agenumeric!$A$1:$B$6,2,FALSE)</f>
        <v>25_34</v>
      </c>
      <c r="N1690" s="13">
        <f t="shared" si="131"/>
        <v>0</v>
      </c>
      <c r="O1690" s="13" t="str">
        <f t="shared" si="132"/>
        <v>Weekend</v>
      </c>
      <c r="P1690" s="13">
        <f t="shared" si="133"/>
        <v>10</v>
      </c>
      <c r="Q1690" s="13" t="str">
        <f t="shared" si="134"/>
        <v>Morning</v>
      </c>
      <c r="R1690" t="str">
        <f>IFERROR(IF(H1690="conversion",VLOOKUP($A$2:$A$2367,Retargeting!$A$2:$B$1703,2,FALSE),""),"No")</f>
        <v/>
      </c>
      <c r="S1690" t="str">
        <f>IFERROR(IF(H1690="conversion",VLOOKUP($A$2:$A$2367,Prospecting!$A$2:$B$427,2,FALSE),""),"No")</f>
        <v/>
      </c>
    </row>
    <row r="1691" spans="1:19" x14ac:dyDescent="0.2">
      <c r="A1691">
        <v>153</v>
      </c>
      <c r="B1691" s="1">
        <v>43477.614583333336</v>
      </c>
      <c r="C1691" s="7">
        <f t="shared" si="130"/>
        <v>7</v>
      </c>
      <c r="D1691" s="1" t="str">
        <f>VLOOKUP($C$2:$C$2367,Weekday!$A$1:$B$8,2,FALSE)</f>
        <v>Saturday</v>
      </c>
      <c r="E1691" t="s">
        <v>351</v>
      </c>
      <c r="F1691" t="s">
        <v>346</v>
      </c>
      <c r="G1691" t="s">
        <v>19</v>
      </c>
      <c r="H1691" t="s">
        <v>20</v>
      </c>
      <c r="I1691" t="s">
        <v>106</v>
      </c>
      <c r="J1691" t="s">
        <v>29</v>
      </c>
      <c r="K1691" t="s">
        <v>12</v>
      </c>
      <c r="L1691" t="s">
        <v>13</v>
      </c>
      <c r="M1691" s="13" t="str">
        <f>VLOOKUP($L$2:$L$2367,Agenumeric!$A$1:$B$6,2,FALSE)</f>
        <v>25_34</v>
      </c>
      <c r="N1691" s="13">
        <f t="shared" si="131"/>
        <v>0</v>
      </c>
      <c r="O1691" s="13" t="str">
        <f t="shared" si="132"/>
        <v>Weekend</v>
      </c>
      <c r="P1691" s="13">
        <f t="shared" si="133"/>
        <v>14</v>
      </c>
      <c r="Q1691" s="13" t="str">
        <f t="shared" si="134"/>
        <v>Afternoon</v>
      </c>
      <c r="R1691" t="str">
        <f>IFERROR(IF(H1691="conversion",VLOOKUP($A$2:$A$2367,Retargeting!$A$2:$B$1703,2,FALSE),""),"No")</f>
        <v/>
      </c>
      <c r="S1691" t="str">
        <f>IFERROR(IF(H1691="conversion",VLOOKUP($A$2:$A$2367,Prospecting!$A$2:$B$427,2,FALSE),""),"No")</f>
        <v/>
      </c>
    </row>
    <row r="1692" spans="1:19" x14ac:dyDescent="0.2">
      <c r="A1692" s="2">
        <v>153</v>
      </c>
      <c r="B1692" s="3">
        <v>43478.936111111114</v>
      </c>
      <c r="C1692" s="7">
        <f t="shared" si="130"/>
        <v>1</v>
      </c>
      <c r="D1692" s="1" t="str">
        <f>VLOOKUP($C$2:$C$2367,Weekday!$A$1:$B$8,2,FALSE)</f>
        <v>Sunday</v>
      </c>
      <c r="E1692" s="2" t="s">
        <v>351</v>
      </c>
      <c r="F1692" s="2" t="s">
        <v>348</v>
      </c>
      <c r="G1692" s="2" t="s">
        <v>19</v>
      </c>
      <c r="H1692" s="2" t="s">
        <v>14</v>
      </c>
      <c r="I1692" s="2" t="s">
        <v>106</v>
      </c>
      <c r="J1692" s="2" t="s">
        <v>29</v>
      </c>
      <c r="K1692" s="2" t="s">
        <v>12</v>
      </c>
      <c r="L1692" s="2" t="s">
        <v>13</v>
      </c>
      <c r="M1692" s="13" t="str">
        <f>VLOOKUP($L$2:$L$2367,Agenumeric!$A$1:$B$6,2,FALSE)</f>
        <v>25_34</v>
      </c>
      <c r="N1692" s="13">
        <f t="shared" si="131"/>
        <v>0</v>
      </c>
      <c r="O1692" s="13" t="str">
        <f t="shared" si="132"/>
        <v>Weekend</v>
      </c>
      <c r="P1692" s="13">
        <f t="shared" si="133"/>
        <v>22</v>
      </c>
      <c r="Q1692" s="13" t="str">
        <f t="shared" si="134"/>
        <v>Evening</v>
      </c>
      <c r="R1692" t="str">
        <f>IFERROR(IF(H1692="conversion",VLOOKUP($A$2:$A$2367,Retargeting!$A$2:$B$1703,2,FALSE),""),"No")</f>
        <v>Yes</v>
      </c>
      <c r="S1692" t="str">
        <f>IFERROR(IF(H1692="conversion",VLOOKUP($A$2:$A$2367,Prospecting!$A$2:$B$427,2,FALSE),""),"No")</f>
        <v>No</v>
      </c>
    </row>
    <row r="1693" spans="1:19" x14ac:dyDescent="0.2">
      <c r="A1693">
        <v>154</v>
      </c>
      <c r="B1693" s="1">
        <v>43478.817361111112</v>
      </c>
      <c r="C1693" s="7">
        <f t="shared" si="130"/>
        <v>1</v>
      </c>
      <c r="D1693" s="1" t="str">
        <f>VLOOKUP($C$2:$C$2367,Weekday!$A$1:$B$8,2,FALSE)</f>
        <v>Sunday</v>
      </c>
      <c r="E1693" t="s">
        <v>351</v>
      </c>
      <c r="F1693" t="s">
        <v>347</v>
      </c>
      <c r="G1693" t="s">
        <v>8</v>
      </c>
      <c r="H1693" t="s">
        <v>25</v>
      </c>
      <c r="I1693" t="s">
        <v>88</v>
      </c>
      <c r="J1693" t="s">
        <v>16</v>
      </c>
      <c r="K1693" t="s">
        <v>12</v>
      </c>
      <c r="L1693" t="s">
        <v>13</v>
      </c>
      <c r="M1693" s="13" t="str">
        <f>VLOOKUP($L$2:$L$2367,Agenumeric!$A$1:$B$6,2,FALSE)</f>
        <v>25_34</v>
      </c>
      <c r="N1693" s="13">
        <f t="shared" si="131"/>
        <v>0</v>
      </c>
      <c r="O1693" s="13" t="str">
        <f t="shared" si="132"/>
        <v>Weekend</v>
      </c>
      <c r="P1693" s="13">
        <f t="shared" si="133"/>
        <v>19</v>
      </c>
      <c r="Q1693" s="13" t="str">
        <f t="shared" si="134"/>
        <v>Evening</v>
      </c>
      <c r="R1693" t="str">
        <f>IFERROR(IF(H1693="conversion",VLOOKUP($A$2:$A$2367,Retargeting!$A$2:$B$1703,2,FALSE),""),"No")</f>
        <v/>
      </c>
      <c r="S1693" t="str">
        <f>IFERROR(IF(H1693="conversion",VLOOKUP($A$2:$A$2367,Prospecting!$A$2:$B$427,2,FALSE),""),"No")</f>
        <v/>
      </c>
    </row>
    <row r="1694" spans="1:19" x14ac:dyDescent="0.2">
      <c r="A1694" s="2">
        <v>154</v>
      </c>
      <c r="B1694" s="3">
        <v>43479.7</v>
      </c>
      <c r="C1694" s="7">
        <f t="shared" si="130"/>
        <v>2</v>
      </c>
      <c r="D1694" s="1" t="str">
        <f>VLOOKUP($C$2:$C$2367,Weekday!$A$1:$B$8,2,FALSE)</f>
        <v>Monday</v>
      </c>
      <c r="E1694" s="2" t="s">
        <v>351</v>
      </c>
      <c r="F1694" s="2" t="s">
        <v>348</v>
      </c>
      <c r="G1694" s="2" t="s">
        <v>8</v>
      </c>
      <c r="H1694" s="2" t="s">
        <v>14</v>
      </c>
      <c r="I1694" s="2" t="s">
        <v>88</v>
      </c>
      <c r="J1694" s="2" t="s">
        <v>16</v>
      </c>
      <c r="K1694" s="2" t="s">
        <v>12</v>
      </c>
      <c r="L1694" s="2" t="s">
        <v>13</v>
      </c>
      <c r="M1694" s="13" t="str">
        <f>VLOOKUP($L$2:$L$2367,Agenumeric!$A$1:$B$6,2,FALSE)</f>
        <v>25_34</v>
      </c>
      <c r="N1694" s="13">
        <f t="shared" si="131"/>
        <v>0</v>
      </c>
      <c r="O1694" s="13" t="str">
        <f t="shared" si="132"/>
        <v>Weekday</v>
      </c>
      <c r="P1694" s="13">
        <f t="shared" si="133"/>
        <v>16</v>
      </c>
      <c r="Q1694" s="13" t="str">
        <f t="shared" si="134"/>
        <v>Afternoon</v>
      </c>
      <c r="R1694" t="str">
        <f>IFERROR(IF(H1694="conversion",VLOOKUP($A$2:$A$2367,Retargeting!$A$2:$B$1703,2,FALSE),""),"No")</f>
        <v>No</v>
      </c>
      <c r="S1694" t="str">
        <f>IFERROR(IF(H1694="conversion",VLOOKUP($A$2:$A$2367,Prospecting!$A$2:$B$427,2,FALSE),""),"No")</f>
        <v>Yes</v>
      </c>
    </row>
    <row r="1695" spans="1:19" x14ac:dyDescent="0.2">
      <c r="A1695">
        <v>155</v>
      </c>
      <c r="B1695" s="1">
        <v>43486.645138888889</v>
      </c>
      <c r="C1695" s="7">
        <f t="shared" si="130"/>
        <v>2</v>
      </c>
      <c r="D1695" s="1" t="str">
        <f>VLOOKUP($C$2:$C$2367,Weekday!$A$1:$B$8,2,FALSE)</f>
        <v>Monday</v>
      </c>
      <c r="E1695" t="s">
        <v>351</v>
      </c>
      <c r="F1695" t="s">
        <v>347</v>
      </c>
      <c r="G1695" t="s">
        <v>8</v>
      </c>
      <c r="H1695" t="s">
        <v>20</v>
      </c>
      <c r="I1695" t="s">
        <v>30</v>
      </c>
      <c r="J1695" t="s">
        <v>16</v>
      </c>
      <c r="K1695" t="s">
        <v>12</v>
      </c>
      <c r="L1695" t="s">
        <v>13</v>
      </c>
      <c r="M1695" s="13" t="str">
        <f>VLOOKUP($L$2:$L$2367,Agenumeric!$A$1:$B$6,2,FALSE)</f>
        <v>25_34</v>
      </c>
      <c r="N1695" s="13" t="str">
        <f t="shared" si="131"/>
        <v>yes</v>
      </c>
      <c r="O1695" s="13" t="str">
        <f t="shared" si="132"/>
        <v>Weekday</v>
      </c>
      <c r="P1695" s="13">
        <f t="shared" si="133"/>
        <v>15</v>
      </c>
      <c r="Q1695" s="13" t="str">
        <f t="shared" si="134"/>
        <v>Afternoon</v>
      </c>
      <c r="R1695" t="str">
        <f>IFERROR(IF(H1695="conversion",VLOOKUP($A$2:$A$2367,Retargeting!$A$2:$B$1703,2,FALSE),""),"No")</f>
        <v/>
      </c>
      <c r="S1695" t="str">
        <f>IFERROR(IF(H1695="conversion",VLOOKUP($A$2:$A$2367,Prospecting!$A$2:$B$427,2,FALSE),""),"No")</f>
        <v/>
      </c>
    </row>
    <row r="1696" spans="1:19" x14ac:dyDescent="0.2">
      <c r="A1696" s="2">
        <v>155</v>
      </c>
      <c r="B1696" s="3">
        <v>43495.477777777778</v>
      </c>
      <c r="C1696" s="7">
        <f t="shared" si="130"/>
        <v>4</v>
      </c>
      <c r="D1696" s="1" t="str">
        <f>VLOOKUP($C$2:$C$2367,Weekday!$A$1:$B$8,2,FALSE)</f>
        <v>Wednesday</v>
      </c>
      <c r="E1696" s="2" t="s">
        <v>351</v>
      </c>
      <c r="F1696" s="2" t="s">
        <v>348</v>
      </c>
      <c r="G1696" s="2" t="s">
        <v>8</v>
      </c>
      <c r="H1696" s="2" t="s">
        <v>14</v>
      </c>
      <c r="I1696" s="2" t="s">
        <v>30</v>
      </c>
      <c r="J1696" s="2" t="s">
        <v>16</v>
      </c>
      <c r="K1696" s="2" t="s">
        <v>12</v>
      </c>
      <c r="L1696" s="2" t="s">
        <v>13</v>
      </c>
      <c r="M1696" s="13" t="str">
        <f>VLOOKUP($L$2:$L$2367,Agenumeric!$A$1:$B$6,2,FALSE)</f>
        <v>25_34</v>
      </c>
      <c r="N1696" s="13" t="str">
        <f t="shared" si="131"/>
        <v>yes</v>
      </c>
      <c r="O1696" s="13" t="str">
        <f t="shared" si="132"/>
        <v>Weekday</v>
      </c>
      <c r="P1696" s="13">
        <f t="shared" si="133"/>
        <v>11</v>
      </c>
      <c r="Q1696" s="13" t="str">
        <f t="shared" si="134"/>
        <v>Morning</v>
      </c>
      <c r="R1696" t="str">
        <f>IFERROR(IF(H1696="conversion",VLOOKUP($A$2:$A$2367,Retargeting!$A$2:$B$1703,2,FALSE),""),"No")</f>
        <v>No</v>
      </c>
      <c r="S1696" t="str">
        <f>IFERROR(IF(H1696="conversion",VLOOKUP($A$2:$A$2367,Prospecting!$A$2:$B$427,2,FALSE),""),"No")</f>
        <v>Yes</v>
      </c>
    </row>
    <row r="1697" spans="1:19" x14ac:dyDescent="0.2">
      <c r="A1697">
        <v>156</v>
      </c>
      <c r="B1697" s="1">
        <v>43476.279861111114</v>
      </c>
      <c r="C1697" s="7">
        <f t="shared" si="130"/>
        <v>6</v>
      </c>
      <c r="D1697" s="1" t="str">
        <f>VLOOKUP($C$2:$C$2367,Weekday!$A$1:$B$8,2,FALSE)</f>
        <v>Friday</v>
      </c>
      <c r="E1697" t="s">
        <v>351</v>
      </c>
      <c r="F1697" t="s">
        <v>347</v>
      </c>
      <c r="G1697" t="s">
        <v>19</v>
      </c>
      <c r="H1697" t="s">
        <v>25</v>
      </c>
      <c r="I1697" t="s">
        <v>47</v>
      </c>
      <c r="J1697" t="s">
        <v>22</v>
      </c>
      <c r="K1697" t="s">
        <v>12</v>
      </c>
      <c r="L1697" t="s">
        <v>13</v>
      </c>
      <c r="M1697" s="13" t="str">
        <f>VLOOKUP($L$2:$L$2367,Agenumeric!$A$1:$B$6,2,FALSE)</f>
        <v>25_34</v>
      </c>
      <c r="N1697" s="13">
        <f t="shared" si="131"/>
        <v>0</v>
      </c>
      <c r="O1697" s="13" t="str">
        <f t="shared" si="132"/>
        <v>Weekday</v>
      </c>
      <c r="P1697" s="13">
        <f t="shared" si="133"/>
        <v>6</v>
      </c>
      <c r="Q1697" s="13" t="str">
        <f t="shared" si="134"/>
        <v>Morning</v>
      </c>
      <c r="R1697" t="str">
        <f>IFERROR(IF(H1697="conversion",VLOOKUP($A$2:$A$2367,Retargeting!$A$2:$B$1703,2,FALSE),""),"No")</f>
        <v/>
      </c>
      <c r="S1697" t="str">
        <f>IFERROR(IF(H1697="conversion",VLOOKUP($A$2:$A$2367,Prospecting!$A$2:$B$427,2,FALSE),""),"No")</f>
        <v/>
      </c>
    </row>
    <row r="1698" spans="1:19" x14ac:dyDescent="0.2">
      <c r="A1698">
        <v>156</v>
      </c>
      <c r="B1698" s="1">
        <v>43489.115277777775</v>
      </c>
      <c r="C1698" s="7">
        <f t="shared" si="130"/>
        <v>5</v>
      </c>
      <c r="D1698" s="1" t="str">
        <f>VLOOKUP($C$2:$C$2367,Weekday!$A$1:$B$8,2,FALSE)</f>
        <v>Thursday</v>
      </c>
      <c r="E1698" t="s">
        <v>351</v>
      </c>
      <c r="F1698" t="s">
        <v>347</v>
      </c>
      <c r="G1698" t="s">
        <v>19</v>
      </c>
      <c r="H1698" t="s">
        <v>20</v>
      </c>
      <c r="I1698" t="s">
        <v>48</v>
      </c>
      <c r="J1698" t="s">
        <v>29</v>
      </c>
      <c r="K1698" t="s">
        <v>12</v>
      </c>
      <c r="L1698" t="s">
        <v>13</v>
      </c>
      <c r="M1698" s="13" t="str">
        <f>VLOOKUP($L$2:$L$2367,Agenumeric!$A$1:$B$6,2,FALSE)</f>
        <v>25_34</v>
      </c>
      <c r="N1698" s="13">
        <f t="shared" si="131"/>
        <v>0</v>
      </c>
      <c r="O1698" s="13" t="str">
        <f t="shared" si="132"/>
        <v>Weekday</v>
      </c>
      <c r="P1698" s="13">
        <f t="shared" si="133"/>
        <v>2</v>
      </c>
      <c r="Q1698" s="13" t="str">
        <f t="shared" si="134"/>
        <v>Evening</v>
      </c>
      <c r="R1698" t="str">
        <f>IFERROR(IF(H1698="conversion",VLOOKUP($A$2:$A$2367,Retargeting!$A$2:$B$1703,2,FALSE),""),"No")</f>
        <v/>
      </c>
      <c r="S1698" t="str">
        <f>IFERROR(IF(H1698="conversion",VLOOKUP($A$2:$A$2367,Prospecting!$A$2:$B$427,2,FALSE),""),"No")</f>
        <v/>
      </c>
    </row>
    <row r="1699" spans="1:19" x14ac:dyDescent="0.2">
      <c r="A1699" s="2">
        <v>156</v>
      </c>
      <c r="B1699" s="3">
        <v>43499.436111111114</v>
      </c>
      <c r="C1699" s="7">
        <f t="shared" si="130"/>
        <v>1</v>
      </c>
      <c r="D1699" s="1" t="str">
        <f>VLOOKUP($C$2:$C$2367,Weekday!$A$1:$B$8,2,FALSE)</f>
        <v>Sunday</v>
      </c>
      <c r="E1699" s="2" t="s">
        <v>351</v>
      </c>
      <c r="F1699" s="2" t="s">
        <v>348</v>
      </c>
      <c r="G1699" s="2" t="s">
        <v>19</v>
      </c>
      <c r="H1699" s="2" t="s">
        <v>14</v>
      </c>
      <c r="I1699" s="2" t="s">
        <v>48</v>
      </c>
      <c r="J1699" s="2" t="s">
        <v>29</v>
      </c>
      <c r="K1699" s="2" t="s">
        <v>12</v>
      </c>
      <c r="L1699" s="2" t="s">
        <v>13</v>
      </c>
      <c r="M1699" s="13" t="str">
        <f>VLOOKUP($L$2:$L$2367,Agenumeric!$A$1:$B$6,2,FALSE)</f>
        <v>25_34</v>
      </c>
      <c r="N1699" s="13">
        <f t="shared" si="131"/>
        <v>0</v>
      </c>
      <c r="O1699" s="13" t="str">
        <f t="shared" si="132"/>
        <v>Weekend</v>
      </c>
      <c r="P1699" s="13">
        <f t="shared" si="133"/>
        <v>10</v>
      </c>
      <c r="Q1699" s="13" t="str">
        <f t="shared" si="134"/>
        <v>Morning</v>
      </c>
      <c r="R1699" t="str">
        <f>IFERROR(IF(H1699="conversion",VLOOKUP($A$2:$A$2367,Retargeting!$A$2:$B$1703,2,FALSE),""),"No")</f>
        <v>No</v>
      </c>
      <c r="S1699" t="str">
        <f>IFERROR(IF(H1699="conversion",VLOOKUP($A$2:$A$2367,Prospecting!$A$2:$B$427,2,FALSE),""),"No")</f>
        <v>Yes</v>
      </c>
    </row>
    <row r="1700" spans="1:19" x14ac:dyDescent="0.2">
      <c r="A1700">
        <v>157</v>
      </c>
      <c r="B1700" s="1">
        <v>43486.884722222225</v>
      </c>
      <c r="C1700" s="7">
        <f t="shared" si="130"/>
        <v>2</v>
      </c>
      <c r="D1700" s="1" t="str">
        <f>VLOOKUP($C$2:$C$2367,Weekday!$A$1:$B$8,2,FALSE)</f>
        <v>Monday</v>
      </c>
      <c r="E1700" t="s">
        <v>351</v>
      </c>
      <c r="F1700" t="s">
        <v>347</v>
      </c>
      <c r="G1700" t="s">
        <v>8</v>
      </c>
      <c r="H1700" t="s">
        <v>20</v>
      </c>
      <c r="I1700" t="s">
        <v>30</v>
      </c>
      <c r="J1700" t="s">
        <v>16</v>
      </c>
      <c r="K1700" t="s">
        <v>17</v>
      </c>
      <c r="L1700" t="s">
        <v>13</v>
      </c>
      <c r="M1700" s="13" t="str">
        <f>VLOOKUP($L$2:$L$2367,Agenumeric!$A$1:$B$6,2,FALSE)</f>
        <v>25_34</v>
      </c>
      <c r="N1700" s="13" t="str">
        <f t="shared" si="131"/>
        <v>yes</v>
      </c>
      <c r="O1700" s="13" t="str">
        <f t="shared" si="132"/>
        <v>Weekday</v>
      </c>
      <c r="P1700" s="13">
        <f t="shared" si="133"/>
        <v>21</v>
      </c>
      <c r="Q1700" s="13" t="str">
        <f t="shared" si="134"/>
        <v>Evening</v>
      </c>
      <c r="R1700" t="str">
        <f>IFERROR(IF(H1700="conversion",VLOOKUP($A$2:$A$2367,Retargeting!$A$2:$B$1703,2,FALSE),""),"No")</f>
        <v/>
      </c>
      <c r="S1700" t="str">
        <f>IFERROR(IF(H1700="conversion",VLOOKUP($A$2:$A$2367,Prospecting!$A$2:$B$427,2,FALSE),""),"No")</f>
        <v/>
      </c>
    </row>
    <row r="1701" spans="1:19" x14ac:dyDescent="0.2">
      <c r="A1701" s="2">
        <v>157</v>
      </c>
      <c r="B1701" s="3">
        <v>43494.612500000003</v>
      </c>
      <c r="C1701" s="7">
        <f t="shared" si="130"/>
        <v>3</v>
      </c>
      <c r="D1701" s="1" t="str">
        <f>VLOOKUP($C$2:$C$2367,Weekday!$A$1:$B$8,2,FALSE)</f>
        <v>Tuesday</v>
      </c>
      <c r="E1701" s="2" t="s">
        <v>351</v>
      </c>
      <c r="F1701" s="2" t="s">
        <v>348</v>
      </c>
      <c r="G1701" s="2" t="s">
        <v>8</v>
      </c>
      <c r="H1701" s="2" t="s">
        <v>14</v>
      </c>
      <c r="I1701" s="2" t="s">
        <v>30</v>
      </c>
      <c r="J1701" s="2" t="s">
        <v>16</v>
      </c>
      <c r="K1701" s="2" t="s">
        <v>17</v>
      </c>
      <c r="L1701" s="2" t="s">
        <v>13</v>
      </c>
      <c r="M1701" s="13" t="str">
        <f>VLOOKUP($L$2:$L$2367,Agenumeric!$A$1:$B$6,2,FALSE)</f>
        <v>25_34</v>
      </c>
      <c r="N1701" s="13" t="str">
        <f t="shared" si="131"/>
        <v>yes</v>
      </c>
      <c r="O1701" s="13" t="str">
        <f t="shared" si="132"/>
        <v>Weekday</v>
      </c>
      <c r="P1701" s="13">
        <f t="shared" si="133"/>
        <v>14</v>
      </c>
      <c r="Q1701" s="13" t="str">
        <f t="shared" si="134"/>
        <v>Afternoon</v>
      </c>
      <c r="R1701" t="str">
        <f>IFERROR(IF(H1701="conversion",VLOOKUP($A$2:$A$2367,Retargeting!$A$2:$B$1703,2,FALSE),""),"No")</f>
        <v>No</v>
      </c>
      <c r="S1701" t="str">
        <f>IFERROR(IF(H1701="conversion",VLOOKUP($A$2:$A$2367,Prospecting!$A$2:$B$427,2,FALSE),""),"No")</f>
        <v>Yes</v>
      </c>
    </row>
    <row r="1702" spans="1:19" x14ac:dyDescent="0.2">
      <c r="A1702">
        <v>158</v>
      </c>
      <c r="B1702" s="1">
        <v>43474.960416666669</v>
      </c>
      <c r="C1702" s="7">
        <f t="shared" si="130"/>
        <v>4</v>
      </c>
      <c r="D1702" s="1" t="str">
        <f>VLOOKUP($C$2:$C$2367,Weekday!$A$1:$B$8,2,FALSE)</f>
        <v>Wednesday</v>
      </c>
      <c r="E1702" t="s">
        <v>351</v>
      </c>
      <c r="F1702" t="s">
        <v>347</v>
      </c>
      <c r="G1702" t="s">
        <v>19</v>
      </c>
      <c r="H1702" t="s">
        <v>20</v>
      </c>
      <c r="I1702" t="s">
        <v>173</v>
      </c>
      <c r="J1702" t="s">
        <v>29</v>
      </c>
      <c r="K1702" t="s">
        <v>17</v>
      </c>
      <c r="L1702" t="s">
        <v>33</v>
      </c>
      <c r="M1702" s="13" t="str">
        <f>VLOOKUP($L$2:$L$2367,Agenumeric!$A$1:$B$6,2,FALSE)</f>
        <v>18_24</v>
      </c>
      <c r="N1702" s="13">
        <f t="shared" si="131"/>
        <v>0</v>
      </c>
      <c r="O1702" s="13" t="str">
        <f t="shared" si="132"/>
        <v>Weekday</v>
      </c>
      <c r="P1702" s="13">
        <f t="shared" si="133"/>
        <v>23</v>
      </c>
      <c r="Q1702" s="13" t="str">
        <f t="shared" si="134"/>
        <v>Evening</v>
      </c>
      <c r="R1702" t="str">
        <f>IFERROR(IF(H1702="conversion",VLOOKUP($A$2:$A$2367,Retargeting!$A$2:$B$1703,2,FALSE),""),"No")</f>
        <v/>
      </c>
      <c r="S1702" t="str">
        <f>IFERROR(IF(H1702="conversion",VLOOKUP($A$2:$A$2367,Prospecting!$A$2:$B$427,2,FALSE),""),"No")</f>
        <v/>
      </c>
    </row>
    <row r="1703" spans="1:19" x14ac:dyDescent="0.2">
      <c r="A1703" s="2">
        <v>158</v>
      </c>
      <c r="B1703" s="3">
        <v>43478.047222222223</v>
      </c>
      <c r="C1703" s="7">
        <f t="shared" si="130"/>
        <v>1</v>
      </c>
      <c r="D1703" s="1" t="str">
        <f>VLOOKUP($C$2:$C$2367,Weekday!$A$1:$B$8,2,FALSE)</f>
        <v>Sunday</v>
      </c>
      <c r="E1703" s="2" t="s">
        <v>351</v>
      </c>
      <c r="F1703" s="2" t="s">
        <v>348</v>
      </c>
      <c r="G1703" s="2" t="s">
        <v>19</v>
      </c>
      <c r="H1703" s="2" t="s">
        <v>14</v>
      </c>
      <c r="I1703" s="2" t="s">
        <v>173</v>
      </c>
      <c r="J1703" s="2" t="s">
        <v>29</v>
      </c>
      <c r="K1703" s="2" t="s">
        <v>17</v>
      </c>
      <c r="L1703" s="2" t="s">
        <v>33</v>
      </c>
      <c r="M1703" s="13" t="str">
        <f>VLOOKUP($L$2:$L$2367,Agenumeric!$A$1:$B$6,2,FALSE)</f>
        <v>18_24</v>
      </c>
      <c r="N1703" s="13">
        <f t="shared" si="131"/>
        <v>0</v>
      </c>
      <c r="O1703" s="13" t="str">
        <f t="shared" si="132"/>
        <v>Weekend</v>
      </c>
      <c r="P1703" s="13">
        <f t="shared" si="133"/>
        <v>1</v>
      </c>
      <c r="Q1703" s="13" t="str">
        <f t="shared" si="134"/>
        <v>Evening</v>
      </c>
      <c r="R1703" t="str">
        <f>IFERROR(IF(H1703="conversion",VLOOKUP($A$2:$A$2367,Retargeting!$A$2:$B$1703,2,FALSE),""),"No")</f>
        <v>No</v>
      </c>
      <c r="S1703" t="str">
        <f>IFERROR(IF(H1703="conversion",VLOOKUP($A$2:$A$2367,Prospecting!$A$2:$B$427,2,FALSE),""),"No")</f>
        <v>Yes</v>
      </c>
    </row>
    <row r="1704" spans="1:19" x14ac:dyDescent="0.2">
      <c r="A1704">
        <v>159</v>
      </c>
      <c r="B1704" s="1">
        <v>43476.669444444444</v>
      </c>
      <c r="C1704" s="7">
        <f t="shared" si="130"/>
        <v>6</v>
      </c>
      <c r="D1704" s="1" t="str">
        <f>VLOOKUP($C$2:$C$2367,Weekday!$A$1:$B$8,2,FALSE)</f>
        <v>Friday</v>
      </c>
      <c r="E1704" t="s">
        <v>351</v>
      </c>
      <c r="F1704" t="s">
        <v>346</v>
      </c>
      <c r="G1704" t="s">
        <v>8</v>
      </c>
      <c r="H1704" t="s">
        <v>20</v>
      </c>
      <c r="I1704" t="s">
        <v>226</v>
      </c>
      <c r="J1704" t="s">
        <v>22</v>
      </c>
      <c r="K1704" t="s">
        <v>17</v>
      </c>
      <c r="L1704" t="s">
        <v>18</v>
      </c>
      <c r="M1704" s="13" t="str">
        <f>VLOOKUP($L$2:$L$2367,Agenumeric!$A$1:$B$6,2,FALSE)</f>
        <v>45_54</v>
      </c>
      <c r="N1704" s="13">
        <f t="shared" si="131"/>
        <v>0</v>
      </c>
      <c r="O1704" s="13" t="str">
        <f t="shared" si="132"/>
        <v>Weekday</v>
      </c>
      <c r="P1704" s="13">
        <f t="shared" si="133"/>
        <v>16</v>
      </c>
      <c r="Q1704" s="13" t="str">
        <f t="shared" si="134"/>
        <v>Afternoon</v>
      </c>
      <c r="R1704" t="str">
        <f>IFERROR(IF(H1704="conversion",VLOOKUP($A$2:$A$2367,Retargeting!$A$2:$B$1703,2,FALSE),""),"No")</f>
        <v/>
      </c>
      <c r="S1704" t="str">
        <f>IFERROR(IF(H1704="conversion",VLOOKUP($A$2:$A$2367,Prospecting!$A$2:$B$427,2,FALSE),""),"No")</f>
        <v/>
      </c>
    </row>
    <row r="1705" spans="1:19" x14ac:dyDescent="0.2">
      <c r="A1705" s="2">
        <v>159</v>
      </c>
      <c r="B1705" s="3">
        <v>43479.357638888891</v>
      </c>
      <c r="C1705" s="7">
        <f t="shared" si="130"/>
        <v>2</v>
      </c>
      <c r="D1705" s="1" t="str">
        <f>VLOOKUP($C$2:$C$2367,Weekday!$A$1:$B$8,2,FALSE)</f>
        <v>Monday</v>
      </c>
      <c r="E1705" s="2" t="s">
        <v>351</v>
      </c>
      <c r="F1705" s="2" t="s">
        <v>348</v>
      </c>
      <c r="G1705" s="2" t="s">
        <v>8</v>
      </c>
      <c r="H1705" s="2" t="s">
        <v>14</v>
      </c>
      <c r="I1705" s="2" t="s">
        <v>226</v>
      </c>
      <c r="J1705" s="2" t="s">
        <v>22</v>
      </c>
      <c r="K1705" s="2" t="s">
        <v>17</v>
      </c>
      <c r="L1705" s="2" t="s">
        <v>18</v>
      </c>
      <c r="M1705" s="13" t="str">
        <f>VLOOKUP($L$2:$L$2367,Agenumeric!$A$1:$B$6,2,FALSE)</f>
        <v>45_54</v>
      </c>
      <c r="N1705" s="13">
        <f t="shared" si="131"/>
        <v>0</v>
      </c>
      <c r="O1705" s="13" t="str">
        <f t="shared" si="132"/>
        <v>Weekday</v>
      </c>
      <c r="P1705" s="13">
        <f t="shared" si="133"/>
        <v>8</v>
      </c>
      <c r="Q1705" s="13" t="str">
        <f t="shared" si="134"/>
        <v>Morning</v>
      </c>
      <c r="R1705" t="str">
        <f>IFERROR(IF(H1705="conversion",VLOOKUP($A$2:$A$2367,Retargeting!$A$2:$B$1703,2,FALSE),""),"No")</f>
        <v>Yes</v>
      </c>
      <c r="S1705" t="str">
        <f>IFERROR(IF(H1705="conversion",VLOOKUP($A$2:$A$2367,Prospecting!$A$2:$B$427,2,FALSE),""),"No")</f>
        <v>No</v>
      </c>
    </row>
    <row r="1706" spans="1:19" x14ac:dyDescent="0.2">
      <c r="A1706">
        <v>160</v>
      </c>
      <c r="B1706" s="1">
        <v>43466.365277777775</v>
      </c>
      <c r="C1706" s="7">
        <f t="shared" si="130"/>
        <v>3</v>
      </c>
      <c r="D1706" s="1" t="str">
        <f>VLOOKUP($C$2:$C$2367,Weekday!$A$1:$B$8,2,FALSE)</f>
        <v>Tuesday</v>
      </c>
      <c r="E1706" t="s">
        <v>351</v>
      </c>
      <c r="F1706" t="s">
        <v>346</v>
      </c>
      <c r="G1706" t="s">
        <v>19</v>
      </c>
      <c r="H1706" t="s">
        <v>25</v>
      </c>
      <c r="I1706" t="s">
        <v>82</v>
      </c>
      <c r="J1706" t="s">
        <v>11</v>
      </c>
      <c r="K1706" t="s">
        <v>12</v>
      </c>
      <c r="L1706" t="s">
        <v>13</v>
      </c>
      <c r="M1706" s="13" t="str">
        <f>VLOOKUP($L$2:$L$2367,Agenumeric!$A$1:$B$6,2,FALSE)</f>
        <v>25_34</v>
      </c>
      <c r="N1706" s="13">
        <f t="shared" si="131"/>
        <v>0</v>
      </c>
      <c r="O1706" s="13" t="str">
        <f t="shared" si="132"/>
        <v>Weekday</v>
      </c>
      <c r="P1706" s="13">
        <f t="shared" si="133"/>
        <v>8</v>
      </c>
      <c r="Q1706" s="13" t="str">
        <f t="shared" si="134"/>
        <v>Morning</v>
      </c>
      <c r="R1706" t="str">
        <f>IFERROR(IF(H1706="conversion",VLOOKUP($A$2:$A$2367,Retargeting!$A$2:$B$1703,2,FALSE),""),"No")</f>
        <v/>
      </c>
      <c r="S1706" t="str">
        <f>IFERROR(IF(H1706="conversion",VLOOKUP($A$2:$A$2367,Prospecting!$A$2:$B$427,2,FALSE),""),"No")</f>
        <v/>
      </c>
    </row>
    <row r="1707" spans="1:19" x14ac:dyDescent="0.2">
      <c r="A1707">
        <v>160</v>
      </c>
      <c r="B1707" s="1">
        <v>43482.977777777778</v>
      </c>
      <c r="C1707" s="7">
        <f t="shared" si="130"/>
        <v>5</v>
      </c>
      <c r="D1707" s="1" t="str">
        <f>VLOOKUP($C$2:$C$2367,Weekday!$A$1:$B$8,2,FALSE)</f>
        <v>Thursday</v>
      </c>
      <c r="E1707" t="s">
        <v>351</v>
      </c>
      <c r="F1707" t="s">
        <v>346</v>
      </c>
      <c r="G1707" t="s">
        <v>19</v>
      </c>
      <c r="H1707" t="s">
        <v>9</v>
      </c>
      <c r="I1707" t="s">
        <v>48</v>
      </c>
      <c r="J1707" t="s">
        <v>22</v>
      </c>
      <c r="K1707" t="s">
        <v>12</v>
      </c>
      <c r="L1707" t="s">
        <v>13</v>
      </c>
      <c r="M1707" s="13" t="str">
        <f>VLOOKUP($L$2:$L$2367,Agenumeric!$A$1:$B$6,2,FALSE)</f>
        <v>25_34</v>
      </c>
      <c r="N1707" s="13">
        <f t="shared" si="131"/>
        <v>0</v>
      </c>
      <c r="O1707" s="13" t="str">
        <f t="shared" si="132"/>
        <v>Weekday</v>
      </c>
      <c r="P1707" s="13">
        <f t="shared" si="133"/>
        <v>23</v>
      </c>
      <c r="Q1707" s="13" t="str">
        <f t="shared" si="134"/>
        <v>Evening</v>
      </c>
      <c r="R1707" t="str">
        <f>IFERROR(IF(H1707="conversion",VLOOKUP($A$2:$A$2367,Retargeting!$A$2:$B$1703,2,FALSE),""),"No")</f>
        <v/>
      </c>
      <c r="S1707" t="str">
        <f>IFERROR(IF(H1707="conversion",VLOOKUP($A$2:$A$2367,Prospecting!$A$2:$B$427,2,FALSE),""),"No")</f>
        <v/>
      </c>
    </row>
    <row r="1708" spans="1:19" x14ac:dyDescent="0.2">
      <c r="A1708">
        <v>160</v>
      </c>
      <c r="B1708" s="1">
        <v>43489.884722222225</v>
      </c>
      <c r="C1708" s="7">
        <f t="shared" si="130"/>
        <v>5</v>
      </c>
      <c r="D1708" s="1" t="str">
        <f>VLOOKUP($C$2:$C$2367,Weekday!$A$1:$B$8,2,FALSE)</f>
        <v>Thursday</v>
      </c>
      <c r="E1708" t="s">
        <v>351</v>
      </c>
      <c r="F1708" t="s">
        <v>346</v>
      </c>
      <c r="G1708" t="s">
        <v>19</v>
      </c>
      <c r="H1708" t="s">
        <v>9</v>
      </c>
      <c r="I1708" t="s">
        <v>83</v>
      </c>
      <c r="J1708" t="s">
        <v>22</v>
      </c>
      <c r="K1708" t="s">
        <v>12</v>
      </c>
      <c r="L1708" t="s">
        <v>13</v>
      </c>
      <c r="M1708" s="13" t="str">
        <f>VLOOKUP($L$2:$L$2367,Agenumeric!$A$1:$B$6,2,FALSE)</f>
        <v>25_34</v>
      </c>
      <c r="N1708" s="13">
        <f t="shared" si="131"/>
        <v>0</v>
      </c>
      <c r="O1708" s="13" t="str">
        <f t="shared" si="132"/>
        <v>Weekday</v>
      </c>
      <c r="P1708" s="13">
        <f t="shared" si="133"/>
        <v>21</v>
      </c>
      <c r="Q1708" s="13" t="str">
        <f t="shared" si="134"/>
        <v>Evening</v>
      </c>
      <c r="R1708" t="str">
        <f>IFERROR(IF(H1708="conversion",VLOOKUP($A$2:$A$2367,Retargeting!$A$2:$B$1703,2,FALSE),""),"No")</f>
        <v/>
      </c>
      <c r="S1708" t="str">
        <f>IFERROR(IF(H1708="conversion",VLOOKUP($A$2:$A$2367,Prospecting!$A$2:$B$427,2,FALSE),""),"No")</f>
        <v/>
      </c>
    </row>
    <row r="1709" spans="1:19" x14ac:dyDescent="0.2">
      <c r="A1709">
        <v>160</v>
      </c>
      <c r="B1709" s="1">
        <v>43488.678472222222</v>
      </c>
      <c r="C1709" s="7">
        <f t="shared" si="130"/>
        <v>4</v>
      </c>
      <c r="D1709" s="1" t="str">
        <f>VLOOKUP($C$2:$C$2367,Weekday!$A$1:$B$8,2,FALSE)</f>
        <v>Wednesday</v>
      </c>
      <c r="E1709" t="s">
        <v>351</v>
      </c>
      <c r="F1709" t="s">
        <v>346</v>
      </c>
      <c r="G1709" t="s">
        <v>19</v>
      </c>
      <c r="H1709" t="s">
        <v>9</v>
      </c>
      <c r="I1709" t="s">
        <v>140</v>
      </c>
      <c r="J1709" t="s">
        <v>22</v>
      </c>
      <c r="K1709" t="s">
        <v>12</v>
      </c>
      <c r="L1709" t="s">
        <v>13</v>
      </c>
      <c r="M1709" s="13" t="str">
        <f>VLOOKUP($L$2:$L$2367,Agenumeric!$A$1:$B$6,2,FALSE)</f>
        <v>25_34</v>
      </c>
      <c r="N1709" s="13">
        <f t="shared" si="131"/>
        <v>0</v>
      </c>
      <c r="O1709" s="13" t="str">
        <f t="shared" si="132"/>
        <v>Weekday</v>
      </c>
      <c r="P1709" s="13">
        <f t="shared" si="133"/>
        <v>16</v>
      </c>
      <c r="Q1709" s="13" t="str">
        <f t="shared" si="134"/>
        <v>Afternoon</v>
      </c>
      <c r="R1709" t="str">
        <f>IFERROR(IF(H1709="conversion",VLOOKUP($A$2:$A$2367,Retargeting!$A$2:$B$1703,2,FALSE),""),"No")</f>
        <v/>
      </c>
      <c r="S1709" t="str">
        <f>IFERROR(IF(H1709="conversion",VLOOKUP($A$2:$A$2367,Prospecting!$A$2:$B$427,2,FALSE),""),"No")</f>
        <v/>
      </c>
    </row>
    <row r="1710" spans="1:19" x14ac:dyDescent="0.2">
      <c r="A1710">
        <v>160</v>
      </c>
      <c r="B1710" s="1">
        <v>43482.974999999999</v>
      </c>
      <c r="C1710" s="7">
        <f t="shared" si="130"/>
        <v>5</v>
      </c>
      <c r="D1710" s="1" t="str">
        <f>VLOOKUP($C$2:$C$2367,Weekday!$A$1:$B$8,2,FALSE)</f>
        <v>Thursday</v>
      </c>
      <c r="E1710" t="s">
        <v>351</v>
      </c>
      <c r="F1710" t="s">
        <v>346</v>
      </c>
      <c r="G1710" t="s">
        <v>19</v>
      </c>
      <c r="H1710" t="s">
        <v>9</v>
      </c>
      <c r="I1710" t="s">
        <v>48</v>
      </c>
      <c r="J1710" t="s">
        <v>22</v>
      </c>
      <c r="K1710" t="s">
        <v>12</v>
      </c>
      <c r="L1710" t="s">
        <v>13</v>
      </c>
      <c r="M1710" s="13" t="str">
        <f>VLOOKUP($L$2:$L$2367,Agenumeric!$A$1:$B$6,2,FALSE)</f>
        <v>25_34</v>
      </c>
      <c r="N1710" s="13">
        <f t="shared" si="131"/>
        <v>0</v>
      </c>
      <c r="O1710" s="13" t="str">
        <f t="shared" si="132"/>
        <v>Weekday</v>
      </c>
      <c r="P1710" s="13">
        <f t="shared" si="133"/>
        <v>23</v>
      </c>
      <c r="Q1710" s="13" t="str">
        <f t="shared" si="134"/>
        <v>Evening</v>
      </c>
      <c r="R1710" t="str">
        <f>IFERROR(IF(H1710="conversion",VLOOKUP($A$2:$A$2367,Retargeting!$A$2:$B$1703,2,FALSE),""),"No")</f>
        <v/>
      </c>
      <c r="S1710" t="str">
        <f>IFERROR(IF(H1710="conversion",VLOOKUP($A$2:$A$2367,Prospecting!$A$2:$B$427,2,FALSE),""),"No")</f>
        <v/>
      </c>
    </row>
    <row r="1711" spans="1:19" x14ac:dyDescent="0.2">
      <c r="A1711">
        <v>160</v>
      </c>
      <c r="B1711" s="1">
        <v>43482.976388888892</v>
      </c>
      <c r="C1711" s="7">
        <f t="shared" si="130"/>
        <v>5</v>
      </c>
      <c r="D1711" s="1" t="str">
        <f>VLOOKUP($C$2:$C$2367,Weekday!$A$1:$B$8,2,FALSE)</f>
        <v>Thursday</v>
      </c>
      <c r="E1711" t="s">
        <v>351</v>
      </c>
      <c r="F1711" t="s">
        <v>346</v>
      </c>
      <c r="G1711" t="s">
        <v>19</v>
      </c>
      <c r="H1711" t="s">
        <v>9</v>
      </c>
      <c r="I1711" t="s">
        <v>48</v>
      </c>
      <c r="J1711" t="s">
        <v>22</v>
      </c>
      <c r="K1711" t="s">
        <v>12</v>
      </c>
      <c r="L1711" t="s">
        <v>13</v>
      </c>
      <c r="M1711" s="13" t="str">
        <f>VLOOKUP($L$2:$L$2367,Agenumeric!$A$1:$B$6,2,FALSE)</f>
        <v>25_34</v>
      </c>
      <c r="N1711" s="13">
        <f t="shared" si="131"/>
        <v>0</v>
      </c>
      <c r="O1711" s="13" t="str">
        <f t="shared" si="132"/>
        <v>Weekday</v>
      </c>
      <c r="P1711" s="13">
        <f t="shared" si="133"/>
        <v>23</v>
      </c>
      <c r="Q1711" s="13" t="str">
        <f t="shared" si="134"/>
        <v>Evening</v>
      </c>
      <c r="R1711" t="str">
        <f>IFERROR(IF(H1711="conversion",VLOOKUP($A$2:$A$2367,Retargeting!$A$2:$B$1703,2,FALSE),""),"No")</f>
        <v/>
      </c>
      <c r="S1711" t="str">
        <f>IFERROR(IF(H1711="conversion",VLOOKUP($A$2:$A$2367,Prospecting!$A$2:$B$427,2,FALSE),""),"No")</f>
        <v/>
      </c>
    </row>
    <row r="1712" spans="1:19" x14ac:dyDescent="0.2">
      <c r="A1712">
        <v>160</v>
      </c>
      <c r="B1712" s="1">
        <v>43483.743055555555</v>
      </c>
      <c r="C1712" s="7">
        <f t="shared" si="130"/>
        <v>6</v>
      </c>
      <c r="D1712" s="1" t="str">
        <f>VLOOKUP($C$2:$C$2367,Weekday!$A$1:$B$8,2,FALSE)</f>
        <v>Friday</v>
      </c>
      <c r="E1712" t="s">
        <v>351</v>
      </c>
      <c r="F1712" t="s">
        <v>346</v>
      </c>
      <c r="G1712" t="s">
        <v>19</v>
      </c>
      <c r="H1712" t="s">
        <v>9</v>
      </c>
      <c r="I1712" t="s">
        <v>154</v>
      </c>
      <c r="J1712" t="s">
        <v>22</v>
      </c>
      <c r="K1712" t="s">
        <v>12</v>
      </c>
      <c r="L1712" t="s">
        <v>13</v>
      </c>
      <c r="M1712" s="13" t="str">
        <f>VLOOKUP($L$2:$L$2367,Agenumeric!$A$1:$B$6,2,FALSE)</f>
        <v>25_34</v>
      </c>
      <c r="N1712" s="13">
        <f t="shared" si="131"/>
        <v>0</v>
      </c>
      <c r="O1712" s="13" t="str">
        <f t="shared" si="132"/>
        <v>Weekday</v>
      </c>
      <c r="P1712" s="13">
        <f t="shared" si="133"/>
        <v>17</v>
      </c>
      <c r="Q1712" s="13" t="str">
        <f t="shared" si="134"/>
        <v>Evening</v>
      </c>
      <c r="R1712" t="str">
        <f>IFERROR(IF(H1712="conversion",VLOOKUP($A$2:$A$2367,Retargeting!$A$2:$B$1703,2,FALSE),""),"No")</f>
        <v/>
      </c>
      <c r="S1712" t="str">
        <f>IFERROR(IF(H1712="conversion",VLOOKUP($A$2:$A$2367,Prospecting!$A$2:$B$427,2,FALSE),""),"No")</f>
        <v/>
      </c>
    </row>
    <row r="1713" spans="1:19" x14ac:dyDescent="0.2">
      <c r="A1713">
        <v>160</v>
      </c>
      <c r="B1713" s="1">
        <v>43482.977777777778</v>
      </c>
      <c r="C1713" s="7">
        <f t="shared" si="130"/>
        <v>5</v>
      </c>
      <c r="D1713" s="1" t="str">
        <f>VLOOKUP($C$2:$C$2367,Weekday!$A$1:$B$8,2,FALSE)</f>
        <v>Thursday</v>
      </c>
      <c r="E1713" t="s">
        <v>351</v>
      </c>
      <c r="F1713" t="s">
        <v>346</v>
      </c>
      <c r="G1713" t="s">
        <v>19</v>
      </c>
      <c r="H1713" t="s">
        <v>9</v>
      </c>
      <c r="I1713" t="s">
        <v>48</v>
      </c>
      <c r="J1713" t="s">
        <v>22</v>
      </c>
      <c r="K1713" t="s">
        <v>12</v>
      </c>
      <c r="L1713" t="s">
        <v>13</v>
      </c>
      <c r="M1713" s="13" t="str">
        <f>VLOOKUP($L$2:$L$2367,Agenumeric!$A$1:$B$6,2,FALSE)</f>
        <v>25_34</v>
      </c>
      <c r="N1713" s="13">
        <f t="shared" si="131"/>
        <v>0</v>
      </c>
      <c r="O1713" s="13" t="str">
        <f t="shared" si="132"/>
        <v>Weekday</v>
      </c>
      <c r="P1713" s="13">
        <f t="shared" si="133"/>
        <v>23</v>
      </c>
      <c r="Q1713" s="13" t="str">
        <f t="shared" si="134"/>
        <v>Evening</v>
      </c>
      <c r="R1713" t="str">
        <f>IFERROR(IF(H1713="conversion",VLOOKUP($A$2:$A$2367,Retargeting!$A$2:$B$1703,2,FALSE),""),"No")</f>
        <v/>
      </c>
      <c r="S1713" t="str">
        <f>IFERROR(IF(H1713="conversion",VLOOKUP($A$2:$A$2367,Prospecting!$A$2:$B$427,2,FALSE),""),"No")</f>
        <v/>
      </c>
    </row>
    <row r="1714" spans="1:19" x14ac:dyDescent="0.2">
      <c r="A1714">
        <v>160</v>
      </c>
      <c r="B1714" s="1">
        <v>43486.025694444441</v>
      </c>
      <c r="C1714" s="7">
        <f t="shared" si="130"/>
        <v>2</v>
      </c>
      <c r="D1714" s="1" t="str">
        <f>VLOOKUP($C$2:$C$2367,Weekday!$A$1:$B$8,2,FALSE)</f>
        <v>Monday</v>
      </c>
      <c r="E1714" t="s">
        <v>351</v>
      </c>
      <c r="F1714" t="s">
        <v>346</v>
      </c>
      <c r="G1714" t="s">
        <v>19</v>
      </c>
      <c r="H1714" t="s">
        <v>9</v>
      </c>
      <c r="I1714" t="s">
        <v>216</v>
      </c>
      <c r="J1714" t="s">
        <v>22</v>
      </c>
      <c r="K1714" t="s">
        <v>12</v>
      </c>
      <c r="L1714" t="s">
        <v>13</v>
      </c>
      <c r="M1714" s="13" t="str">
        <f>VLOOKUP($L$2:$L$2367,Agenumeric!$A$1:$B$6,2,FALSE)</f>
        <v>25_34</v>
      </c>
      <c r="N1714" s="13">
        <f t="shared" si="131"/>
        <v>0</v>
      </c>
      <c r="O1714" s="13" t="str">
        <f t="shared" si="132"/>
        <v>Weekday</v>
      </c>
      <c r="P1714" s="13">
        <f t="shared" si="133"/>
        <v>0</v>
      </c>
      <c r="Q1714" s="13" t="str">
        <f t="shared" si="134"/>
        <v>Evening</v>
      </c>
      <c r="R1714" t="str">
        <f>IFERROR(IF(H1714="conversion",VLOOKUP($A$2:$A$2367,Retargeting!$A$2:$B$1703,2,FALSE),""),"No")</f>
        <v/>
      </c>
      <c r="S1714" t="str">
        <f>IFERROR(IF(H1714="conversion",VLOOKUP($A$2:$A$2367,Prospecting!$A$2:$B$427,2,FALSE),""),"No")</f>
        <v/>
      </c>
    </row>
    <row r="1715" spans="1:19" x14ac:dyDescent="0.2">
      <c r="A1715">
        <v>160</v>
      </c>
      <c r="B1715" s="1">
        <v>43470.796527777777</v>
      </c>
      <c r="C1715" s="7">
        <f t="shared" si="130"/>
        <v>7</v>
      </c>
      <c r="D1715" s="1" t="str">
        <f>VLOOKUP($C$2:$C$2367,Weekday!$A$1:$B$8,2,FALSE)</f>
        <v>Saturday</v>
      </c>
      <c r="E1715" t="s">
        <v>351</v>
      </c>
      <c r="F1715" t="s">
        <v>346</v>
      </c>
      <c r="G1715" t="s">
        <v>19</v>
      </c>
      <c r="H1715" t="s">
        <v>9</v>
      </c>
      <c r="I1715" t="s">
        <v>154</v>
      </c>
      <c r="J1715" t="s">
        <v>22</v>
      </c>
      <c r="K1715" t="s">
        <v>12</v>
      </c>
      <c r="L1715" t="s">
        <v>13</v>
      </c>
      <c r="M1715" s="13" t="str">
        <f>VLOOKUP($L$2:$L$2367,Agenumeric!$A$1:$B$6,2,FALSE)</f>
        <v>25_34</v>
      </c>
      <c r="N1715" s="13">
        <f t="shared" si="131"/>
        <v>0</v>
      </c>
      <c r="O1715" s="13" t="str">
        <f t="shared" si="132"/>
        <v>Weekend</v>
      </c>
      <c r="P1715" s="13">
        <f t="shared" si="133"/>
        <v>19</v>
      </c>
      <c r="Q1715" s="13" t="str">
        <f t="shared" si="134"/>
        <v>Evening</v>
      </c>
      <c r="R1715" t="str">
        <f>IFERROR(IF(H1715="conversion",VLOOKUP($A$2:$A$2367,Retargeting!$A$2:$B$1703,2,FALSE),""),"No")</f>
        <v/>
      </c>
      <c r="S1715" t="str">
        <f>IFERROR(IF(H1715="conversion",VLOOKUP($A$2:$A$2367,Prospecting!$A$2:$B$427,2,FALSE),""),"No")</f>
        <v/>
      </c>
    </row>
    <row r="1716" spans="1:19" x14ac:dyDescent="0.2">
      <c r="A1716">
        <v>160</v>
      </c>
      <c r="B1716" s="1">
        <v>43490.386805555558</v>
      </c>
      <c r="C1716" s="7">
        <f t="shared" si="130"/>
        <v>6</v>
      </c>
      <c r="D1716" s="1" t="str">
        <f>VLOOKUP($C$2:$C$2367,Weekday!$A$1:$B$8,2,FALSE)</f>
        <v>Friday</v>
      </c>
      <c r="E1716" t="s">
        <v>351</v>
      </c>
      <c r="F1716" t="s">
        <v>346</v>
      </c>
      <c r="G1716" t="s">
        <v>19</v>
      </c>
      <c r="H1716" t="s">
        <v>9</v>
      </c>
      <c r="I1716" t="s">
        <v>48</v>
      </c>
      <c r="J1716" t="s">
        <v>22</v>
      </c>
      <c r="K1716" t="s">
        <v>12</v>
      </c>
      <c r="L1716" t="s">
        <v>13</v>
      </c>
      <c r="M1716" s="13" t="str">
        <f>VLOOKUP($L$2:$L$2367,Agenumeric!$A$1:$B$6,2,FALSE)</f>
        <v>25_34</v>
      </c>
      <c r="N1716" s="13">
        <f t="shared" si="131"/>
        <v>0</v>
      </c>
      <c r="O1716" s="13" t="str">
        <f t="shared" si="132"/>
        <v>Weekday</v>
      </c>
      <c r="P1716" s="13">
        <f t="shared" si="133"/>
        <v>9</v>
      </c>
      <c r="Q1716" s="13" t="str">
        <f t="shared" si="134"/>
        <v>Morning</v>
      </c>
      <c r="R1716" t="str">
        <f>IFERROR(IF(H1716="conversion",VLOOKUP($A$2:$A$2367,Retargeting!$A$2:$B$1703,2,FALSE),""),"No")</f>
        <v/>
      </c>
      <c r="S1716" t="str">
        <f>IFERROR(IF(H1716="conversion",VLOOKUP($A$2:$A$2367,Prospecting!$A$2:$B$427,2,FALSE),""),"No")</f>
        <v/>
      </c>
    </row>
    <row r="1717" spans="1:19" x14ac:dyDescent="0.2">
      <c r="A1717">
        <v>160</v>
      </c>
      <c r="B1717" s="1">
        <v>43470.799305555556</v>
      </c>
      <c r="C1717" s="7">
        <f t="shared" si="130"/>
        <v>7</v>
      </c>
      <c r="D1717" s="1" t="str">
        <f>VLOOKUP($C$2:$C$2367,Weekday!$A$1:$B$8,2,FALSE)</f>
        <v>Saturday</v>
      </c>
      <c r="E1717" t="s">
        <v>351</v>
      </c>
      <c r="F1717" t="s">
        <v>346</v>
      </c>
      <c r="G1717" t="s">
        <v>19</v>
      </c>
      <c r="H1717" t="s">
        <v>9</v>
      </c>
      <c r="I1717" t="s">
        <v>154</v>
      </c>
      <c r="J1717" t="s">
        <v>22</v>
      </c>
      <c r="K1717" t="s">
        <v>12</v>
      </c>
      <c r="L1717" t="s">
        <v>13</v>
      </c>
      <c r="M1717" s="13" t="str">
        <f>VLOOKUP($L$2:$L$2367,Agenumeric!$A$1:$B$6,2,FALSE)</f>
        <v>25_34</v>
      </c>
      <c r="N1717" s="13">
        <f t="shared" si="131"/>
        <v>0</v>
      </c>
      <c r="O1717" s="13" t="str">
        <f t="shared" si="132"/>
        <v>Weekend</v>
      </c>
      <c r="P1717" s="13">
        <f t="shared" si="133"/>
        <v>19</v>
      </c>
      <c r="Q1717" s="13" t="str">
        <f t="shared" si="134"/>
        <v>Evening</v>
      </c>
      <c r="R1717" t="str">
        <f>IFERROR(IF(H1717="conversion",VLOOKUP($A$2:$A$2367,Retargeting!$A$2:$B$1703,2,FALSE),""),"No")</f>
        <v/>
      </c>
      <c r="S1717" t="str">
        <f>IFERROR(IF(H1717="conversion",VLOOKUP($A$2:$A$2367,Prospecting!$A$2:$B$427,2,FALSE),""),"No")</f>
        <v/>
      </c>
    </row>
    <row r="1718" spans="1:19" x14ac:dyDescent="0.2">
      <c r="A1718">
        <v>160</v>
      </c>
      <c r="B1718" s="1">
        <v>43482.974999999999</v>
      </c>
      <c r="C1718" s="7">
        <f t="shared" si="130"/>
        <v>5</v>
      </c>
      <c r="D1718" s="1" t="str">
        <f>VLOOKUP($C$2:$C$2367,Weekday!$A$1:$B$8,2,FALSE)</f>
        <v>Thursday</v>
      </c>
      <c r="E1718" t="s">
        <v>351</v>
      </c>
      <c r="F1718" t="s">
        <v>346</v>
      </c>
      <c r="G1718" t="s">
        <v>19</v>
      </c>
      <c r="H1718" t="s">
        <v>9</v>
      </c>
      <c r="I1718" t="s">
        <v>48</v>
      </c>
      <c r="J1718" t="s">
        <v>22</v>
      </c>
      <c r="K1718" t="s">
        <v>12</v>
      </c>
      <c r="L1718" t="s">
        <v>13</v>
      </c>
      <c r="M1718" s="13" t="str">
        <f>VLOOKUP($L$2:$L$2367,Agenumeric!$A$1:$B$6,2,FALSE)</f>
        <v>25_34</v>
      </c>
      <c r="N1718" s="13">
        <f t="shared" si="131"/>
        <v>0</v>
      </c>
      <c r="O1718" s="13" t="str">
        <f t="shared" si="132"/>
        <v>Weekday</v>
      </c>
      <c r="P1718" s="13">
        <f t="shared" si="133"/>
        <v>23</v>
      </c>
      <c r="Q1718" s="13" t="str">
        <f t="shared" si="134"/>
        <v>Evening</v>
      </c>
      <c r="R1718" t="str">
        <f>IFERROR(IF(H1718="conversion",VLOOKUP($A$2:$A$2367,Retargeting!$A$2:$B$1703,2,FALSE),""),"No")</f>
        <v/>
      </c>
      <c r="S1718" t="str">
        <f>IFERROR(IF(H1718="conversion",VLOOKUP($A$2:$A$2367,Prospecting!$A$2:$B$427,2,FALSE),""),"No")</f>
        <v/>
      </c>
    </row>
    <row r="1719" spans="1:19" x14ac:dyDescent="0.2">
      <c r="A1719">
        <v>160</v>
      </c>
      <c r="B1719" s="1">
        <v>43493.81527777778</v>
      </c>
      <c r="C1719" s="7">
        <f t="shared" si="130"/>
        <v>2</v>
      </c>
      <c r="D1719" s="1" t="str">
        <f>VLOOKUP($C$2:$C$2367,Weekday!$A$1:$B$8,2,FALSE)</f>
        <v>Monday</v>
      </c>
      <c r="E1719" t="s">
        <v>351</v>
      </c>
      <c r="F1719" t="s">
        <v>346</v>
      </c>
      <c r="G1719" t="s">
        <v>19</v>
      </c>
      <c r="H1719" t="s">
        <v>9</v>
      </c>
      <c r="I1719" t="s">
        <v>154</v>
      </c>
      <c r="J1719" t="s">
        <v>22</v>
      </c>
      <c r="K1719" t="s">
        <v>12</v>
      </c>
      <c r="L1719" t="s">
        <v>13</v>
      </c>
      <c r="M1719" s="13" t="str">
        <f>VLOOKUP($L$2:$L$2367,Agenumeric!$A$1:$B$6,2,FALSE)</f>
        <v>25_34</v>
      </c>
      <c r="N1719" s="13">
        <f t="shared" si="131"/>
        <v>0</v>
      </c>
      <c r="O1719" s="13" t="str">
        <f t="shared" si="132"/>
        <v>Weekday</v>
      </c>
      <c r="P1719" s="13">
        <f t="shared" si="133"/>
        <v>19</v>
      </c>
      <c r="Q1719" s="13" t="str">
        <f t="shared" si="134"/>
        <v>Evening</v>
      </c>
      <c r="R1719" t="str">
        <f>IFERROR(IF(H1719="conversion",VLOOKUP($A$2:$A$2367,Retargeting!$A$2:$B$1703,2,FALSE),""),"No")</f>
        <v/>
      </c>
      <c r="S1719" t="str">
        <f>IFERROR(IF(H1719="conversion",VLOOKUP($A$2:$A$2367,Prospecting!$A$2:$B$427,2,FALSE),""),"No")</f>
        <v/>
      </c>
    </row>
    <row r="1720" spans="1:19" x14ac:dyDescent="0.2">
      <c r="A1720">
        <v>160</v>
      </c>
      <c r="B1720" s="1">
        <v>43471.796527777777</v>
      </c>
      <c r="C1720" s="7">
        <f t="shared" si="130"/>
        <v>1</v>
      </c>
      <c r="D1720" s="1" t="str">
        <f>VLOOKUP($C$2:$C$2367,Weekday!$A$1:$B$8,2,FALSE)</f>
        <v>Sunday</v>
      </c>
      <c r="E1720" t="s">
        <v>351</v>
      </c>
      <c r="F1720" t="s">
        <v>346</v>
      </c>
      <c r="G1720" t="s">
        <v>19</v>
      </c>
      <c r="H1720" t="s">
        <v>9</v>
      </c>
      <c r="I1720" t="s">
        <v>249</v>
      </c>
      <c r="J1720" t="s">
        <v>22</v>
      </c>
      <c r="K1720" t="s">
        <v>12</v>
      </c>
      <c r="L1720" t="s">
        <v>13</v>
      </c>
      <c r="M1720" s="13" t="str">
        <f>VLOOKUP($L$2:$L$2367,Agenumeric!$A$1:$B$6,2,FALSE)</f>
        <v>25_34</v>
      </c>
      <c r="N1720" s="13">
        <f t="shared" si="131"/>
        <v>0</v>
      </c>
      <c r="O1720" s="13" t="str">
        <f t="shared" si="132"/>
        <v>Weekend</v>
      </c>
      <c r="P1720" s="13">
        <f t="shared" si="133"/>
        <v>19</v>
      </c>
      <c r="Q1720" s="13" t="str">
        <f t="shared" si="134"/>
        <v>Evening</v>
      </c>
      <c r="R1720" t="str">
        <f>IFERROR(IF(H1720="conversion",VLOOKUP($A$2:$A$2367,Retargeting!$A$2:$B$1703,2,FALSE),""),"No")</f>
        <v/>
      </c>
      <c r="S1720" t="str">
        <f>IFERROR(IF(H1720="conversion",VLOOKUP($A$2:$A$2367,Prospecting!$A$2:$B$427,2,FALSE),""),"No")</f>
        <v/>
      </c>
    </row>
    <row r="1721" spans="1:19" x14ac:dyDescent="0.2">
      <c r="A1721">
        <v>160</v>
      </c>
      <c r="B1721" s="1">
        <v>43493.752083333333</v>
      </c>
      <c r="C1721" s="7">
        <f t="shared" si="130"/>
        <v>2</v>
      </c>
      <c r="D1721" s="1" t="str">
        <f>VLOOKUP($C$2:$C$2367,Weekday!$A$1:$B$8,2,FALSE)</f>
        <v>Monday</v>
      </c>
      <c r="E1721" t="s">
        <v>351</v>
      </c>
      <c r="F1721" t="s">
        <v>346</v>
      </c>
      <c r="G1721" t="s">
        <v>19</v>
      </c>
      <c r="H1721" t="s">
        <v>9</v>
      </c>
      <c r="I1721" t="s">
        <v>48</v>
      </c>
      <c r="J1721" t="s">
        <v>22</v>
      </c>
      <c r="K1721" t="s">
        <v>12</v>
      </c>
      <c r="L1721" t="s">
        <v>13</v>
      </c>
      <c r="M1721" s="13" t="str">
        <f>VLOOKUP($L$2:$L$2367,Agenumeric!$A$1:$B$6,2,FALSE)</f>
        <v>25_34</v>
      </c>
      <c r="N1721" s="13">
        <f t="shared" si="131"/>
        <v>0</v>
      </c>
      <c r="O1721" s="13" t="str">
        <f t="shared" si="132"/>
        <v>Weekday</v>
      </c>
      <c r="P1721" s="13">
        <f t="shared" si="133"/>
        <v>18</v>
      </c>
      <c r="Q1721" s="13" t="str">
        <f t="shared" si="134"/>
        <v>Evening</v>
      </c>
      <c r="R1721" t="str">
        <f>IFERROR(IF(H1721="conversion",VLOOKUP($A$2:$A$2367,Retargeting!$A$2:$B$1703,2,FALSE),""),"No")</f>
        <v/>
      </c>
      <c r="S1721" t="str">
        <f>IFERROR(IF(H1721="conversion",VLOOKUP($A$2:$A$2367,Prospecting!$A$2:$B$427,2,FALSE),""),"No")</f>
        <v/>
      </c>
    </row>
    <row r="1722" spans="1:19" x14ac:dyDescent="0.2">
      <c r="A1722">
        <v>160</v>
      </c>
      <c r="B1722" s="1">
        <v>43482.975694444445</v>
      </c>
      <c r="C1722" s="7">
        <f t="shared" si="130"/>
        <v>5</v>
      </c>
      <c r="D1722" s="1" t="str">
        <f>VLOOKUP($C$2:$C$2367,Weekday!$A$1:$B$8,2,FALSE)</f>
        <v>Thursday</v>
      </c>
      <c r="E1722" t="s">
        <v>351</v>
      </c>
      <c r="F1722" t="s">
        <v>346</v>
      </c>
      <c r="G1722" t="s">
        <v>19</v>
      </c>
      <c r="H1722" t="s">
        <v>9</v>
      </c>
      <c r="I1722" t="s">
        <v>48</v>
      </c>
      <c r="J1722" t="s">
        <v>22</v>
      </c>
      <c r="K1722" t="s">
        <v>12</v>
      </c>
      <c r="L1722" t="s">
        <v>13</v>
      </c>
      <c r="M1722" s="13" t="str">
        <f>VLOOKUP($L$2:$L$2367,Agenumeric!$A$1:$B$6,2,FALSE)</f>
        <v>25_34</v>
      </c>
      <c r="N1722" s="13">
        <f t="shared" si="131"/>
        <v>0</v>
      </c>
      <c r="O1722" s="13" t="str">
        <f t="shared" si="132"/>
        <v>Weekday</v>
      </c>
      <c r="P1722" s="13">
        <f t="shared" si="133"/>
        <v>23</v>
      </c>
      <c r="Q1722" s="13" t="str">
        <f t="shared" si="134"/>
        <v>Evening</v>
      </c>
      <c r="R1722" t="str">
        <f>IFERROR(IF(H1722="conversion",VLOOKUP($A$2:$A$2367,Retargeting!$A$2:$B$1703,2,FALSE),""),"No")</f>
        <v/>
      </c>
      <c r="S1722" t="str">
        <f>IFERROR(IF(H1722="conversion",VLOOKUP($A$2:$A$2367,Prospecting!$A$2:$B$427,2,FALSE),""),"No")</f>
        <v/>
      </c>
    </row>
    <row r="1723" spans="1:19" x14ac:dyDescent="0.2">
      <c r="A1723">
        <v>160</v>
      </c>
      <c r="B1723" s="1">
        <v>43493.81527777778</v>
      </c>
      <c r="C1723" s="7">
        <f t="shared" si="130"/>
        <v>2</v>
      </c>
      <c r="D1723" s="1" t="str">
        <f>VLOOKUP($C$2:$C$2367,Weekday!$A$1:$B$8,2,FALSE)</f>
        <v>Monday</v>
      </c>
      <c r="E1723" t="s">
        <v>351</v>
      </c>
      <c r="F1723" t="s">
        <v>346</v>
      </c>
      <c r="G1723" t="s">
        <v>19</v>
      </c>
      <c r="H1723" t="s">
        <v>20</v>
      </c>
      <c r="I1723" t="s">
        <v>154</v>
      </c>
      <c r="J1723" t="s">
        <v>22</v>
      </c>
      <c r="K1723" t="s">
        <v>12</v>
      </c>
      <c r="L1723" t="s">
        <v>13</v>
      </c>
      <c r="M1723" s="13" t="str">
        <f>VLOOKUP($L$2:$L$2367,Agenumeric!$A$1:$B$6,2,FALSE)</f>
        <v>25_34</v>
      </c>
      <c r="N1723" s="13">
        <f t="shared" si="131"/>
        <v>0</v>
      </c>
      <c r="O1723" s="13" t="str">
        <f t="shared" si="132"/>
        <v>Weekday</v>
      </c>
      <c r="P1723" s="13">
        <f t="shared" si="133"/>
        <v>19</v>
      </c>
      <c r="Q1723" s="13" t="str">
        <f t="shared" si="134"/>
        <v>Evening</v>
      </c>
      <c r="R1723" t="str">
        <f>IFERROR(IF(H1723="conversion",VLOOKUP($A$2:$A$2367,Retargeting!$A$2:$B$1703,2,FALSE),""),"No")</f>
        <v/>
      </c>
      <c r="S1723" t="str">
        <f>IFERROR(IF(H1723="conversion",VLOOKUP($A$2:$A$2367,Prospecting!$A$2:$B$427,2,FALSE),""),"No")</f>
        <v/>
      </c>
    </row>
    <row r="1724" spans="1:19" x14ac:dyDescent="0.2">
      <c r="A1724">
        <v>160</v>
      </c>
      <c r="B1724" s="1">
        <v>43470.796527777777</v>
      </c>
      <c r="C1724" s="7">
        <f t="shared" si="130"/>
        <v>7</v>
      </c>
      <c r="D1724" s="1" t="str">
        <f>VLOOKUP($C$2:$C$2367,Weekday!$A$1:$B$8,2,FALSE)</f>
        <v>Saturday</v>
      </c>
      <c r="E1724" t="s">
        <v>351</v>
      </c>
      <c r="F1724" t="s">
        <v>346</v>
      </c>
      <c r="G1724" t="s">
        <v>19</v>
      </c>
      <c r="H1724" t="s">
        <v>9</v>
      </c>
      <c r="I1724" t="s">
        <v>154</v>
      </c>
      <c r="J1724" t="s">
        <v>22</v>
      </c>
      <c r="K1724" t="s">
        <v>12</v>
      </c>
      <c r="L1724" t="s">
        <v>13</v>
      </c>
      <c r="M1724" s="13" t="str">
        <f>VLOOKUP($L$2:$L$2367,Agenumeric!$A$1:$B$6,2,FALSE)</f>
        <v>25_34</v>
      </c>
      <c r="N1724" s="13">
        <f t="shared" si="131"/>
        <v>0</v>
      </c>
      <c r="O1724" s="13" t="str">
        <f t="shared" si="132"/>
        <v>Weekend</v>
      </c>
      <c r="P1724" s="13">
        <f t="shared" si="133"/>
        <v>19</v>
      </c>
      <c r="Q1724" s="13" t="str">
        <f t="shared" si="134"/>
        <v>Evening</v>
      </c>
      <c r="R1724" t="str">
        <f>IFERROR(IF(H1724="conversion",VLOOKUP($A$2:$A$2367,Retargeting!$A$2:$B$1703,2,FALSE),""),"No")</f>
        <v/>
      </c>
      <c r="S1724" t="str">
        <f>IFERROR(IF(H1724="conversion",VLOOKUP($A$2:$A$2367,Prospecting!$A$2:$B$427,2,FALSE),""),"No")</f>
        <v/>
      </c>
    </row>
    <row r="1725" spans="1:19" x14ac:dyDescent="0.2">
      <c r="A1725">
        <v>160</v>
      </c>
      <c r="B1725" s="1">
        <v>43493.802777777775</v>
      </c>
      <c r="C1725" s="7">
        <f t="shared" si="130"/>
        <v>2</v>
      </c>
      <c r="D1725" s="1" t="str">
        <f>VLOOKUP($C$2:$C$2367,Weekday!$A$1:$B$8,2,FALSE)</f>
        <v>Monday</v>
      </c>
      <c r="E1725" t="s">
        <v>351</v>
      </c>
      <c r="F1725" t="s">
        <v>346</v>
      </c>
      <c r="G1725" t="s">
        <v>19</v>
      </c>
      <c r="H1725" t="s">
        <v>9</v>
      </c>
      <c r="I1725" t="s">
        <v>154</v>
      </c>
      <c r="J1725" t="s">
        <v>22</v>
      </c>
      <c r="K1725" t="s">
        <v>12</v>
      </c>
      <c r="L1725" t="s">
        <v>13</v>
      </c>
      <c r="M1725" s="13" t="str">
        <f>VLOOKUP($L$2:$L$2367,Agenumeric!$A$1:$B$6,2,FALSE)</f>
        <v>25_34</v>
      </c>
      <c r="N1725" s="13">
        <f t="shared" si="131"/>
        <v>0</v>
      </c>
      <c r="O1725" s="13" t="str">
        <f t="shared" si="132"/>
        <v>Weekday</v>
      </c>
      <c r="P1725" s="13">
        <f t="shared" si="133"/>
        <v>19</v>
      </c>
      <c r="Q1725" s="13" t="str">
        <f t="shared" si="134"/>
        <v>Evening</v>
      </c>
      <c r="R1725" t="str">
        <f>IFERROR(IF(H1725="conversion",VLOOKUP($A$2:$A$2367,Retargeting!$A$2:$B$1703,2,FALSE),""),"No")</f>
        <v/>
      </c>
      <c r="S1725" t="str">
        <f>IFERROR(IF(H1725="conversion",VLOOKUP($A$2:$A$2367,Prospecting!$A$2:$B$427,2,FALSE),""),"No")</f>
        <v/>
      </c>
    </row>
    <row r="1726" spans="1:19" x14ac:dyDescent="0.2">
      <c r="A1726">
        <v>160</v>
      </c>
      <c r="B1726" s="1">
        <v>43486.665277777778</v>
      </c>
      <c r="C1726" s="7">
        <f t="shared" si="130"/>
        <v>2</v>
      </c>
      <c r="D1726" s="1" t="str">
        <f>VLOOKUP($C$2:$C$2367,Weekday!$A$1:$B$8,2,FALSE)</f>
        <v>Monday</v>
      </c>
      <c r="E1726" t="s">
        <v>351</v>
      </c>
      <c r="F1726" t="s">
        <v>346</v>
      </c>
      <c r="G1726" t="s">
        <v>19</v>
      </c>
      <c r="H1726" t="s">
        <v>9</v>
      </c>
      <c r="I1726" t="s">
        <v>48</v>
      </c>
      <c r="J1726" t="s">
        <v>22</v>
      </c>
      <c r="K1726" t="s">
        <v>12</v>
      </c>
      <c r="L1726" t="s">
        <v>13</v>
      </c>
      <c r="M1726" s="13" t="str">
        <f>VLOOKUP($L$2:$L$2367,Agenumeric!$A$1:$B$6,2,FALSE)</f>
        <v>25_34</v>
      </c>
      <c r="N1726" s="13">
        <f t="shared" si="131"/>
        <v>0</v>
      </c>
      <c r="O1726" s="13" t="str">
        <f t="shared" si="132"/>
        <v>Weekday</v>
      </c>
      <c r="P1726" s="13">
        <f t="shared" si="133"/>
        <v>15</v>
      </c>
      <c r="Q1726" s="13" t="str">
        <f t="shared" si="134"/>
        <v>Afternoon</v>
      </c>
      <c r="R1726" t="str">
        <f>IFERROR(IF(H1726="conversion",VLOOKUP($A$2:$A$2367,Retargeting!$A$2:$B$1703,2,FALSE),""),"No")</f>
        <v/>
      </c>
      <c r="S1726" t="str">
        <f>IFERROR(IF(H1726="conversion",VLOOKUP($A$2:$A$2367,Prospecting!$A$2:$B$427,2,FALSE),""),"No")</f>
        <v/>
      </c>
    </row>
    <row r="1727" spans="1:19" x14ac:dyDescent="0.2">
      <c r="A1727">
        <v>160</v>
      </c>
      <c r="B1727" s="1">
        <v>43482.974999999999</v>
      </c>
      <c r="C1727" s="7">
        <f t="shared" si="130"/>
        <v>5</v>
      </c>
      <c r="D1727" s="1" t="str">
        <f>VLOOKUP($C$2:$C$2367,Weekday!$A$1:$B$8,2,FALSE)</f>
        <v>Thursday</v>
      </c>
      <c r="E1727" t="s">
        <v>351</v>
      </c>
      <c r="F1727" t="s">
        <v>346</v>
      </c>
      <c r="G1727" t="s">
        <v>19</v>
      </c>
      <c r="H1727" t="s">
        <v>9</v>
      </c>
      <c r="I1727" t="s">
        <v>48</v>
      </c>
      <c r="J1727" t="s">
        <v>22</v>
      </c>
      <c r="K1727" t="s">
        <v>12</v>
      </c>
      <c r="L1727" t="s">
        <v>13</v>
      </c>
      <c r="M1727" s="13" t="str">
        <f>VLOOKUP($L$2:$L$2367,Agenumeric!$A$1:$B$6,2,FALSE)</f>
        <v>25_34</v>
      </c>
      <c r="N1727" s="13">
        <f t="shared" si="131"/>
        <v>0</v>
      </c>
      <c r="O1727" s="13" t="str">
        <f t="shared" si="132"/>
        <v>Weekday</v>
      </c>
      <c r="P1727" s="13">
        <f t="shared" si="133"/>
        <v>23</v>
      </c>
      <c r="Q1727" s="13" t="str">
        <f t="shared" si="134"/>
        <v>Evening</v>
      </c>
      <c r="R1727" t="str">
        <f>IFERROR(IF(H1727="conversion",VLOOKUP($A$2:$A$2367,Retargeting!$A$2:$B$1703,2,FALSE),""),"No")</f>
        <v/>
      </c>
      <c r="S1727" t="str">
        <f>IFERROR(IF(H1727="conversion",VLOOKUP($A$2:$A$2367,Prospecting!$A$2:$B$427,2,FALSE),""),"No")</f>
        <v/>
      </c>
    </row>
    <row r="1728" spans="1:19" x14ac:dyDescent="0.2">
      <c r="A1728">
        <v>160</v>
      </c>
      <c r="B1728" s="1">
        <v>43471.772916666669</v>
      </c>
      <c r="C1728" s="7">
        <f t="shared" si="130"/>
        <v>1</v>
      </c>
      <c r="D1728" s="1" t="str">
        <f>VLOOKUP($C$2:$C$2367,Weekday!$A$1:$B$8,2,FALSE)</f>
        <v>Sunday</v>
      </c>
      <c r="E1728" t="s">
        <v>351</v>
      </c>
      <c r="F1728" t="s">
        <v>346</v>
      </c>
      <c r="G1728" t="s">
        <v>19</v>
      </c>
      <c r="H1728" t="s">
        <v>9</v>
      </c>
      <c r="I1728" t="s">
        <v>27</v>
      </c>
      <c r="J1728" t="s">
        <v>22</v>
      </c>
      <c r="K1728" t="s">
        <v>12</v>
      </c>
      <c r="L1728" t="s">
        <v>13</v>
      </c>
      <c r="M1728" s="13" t="str">
        <f>VLOOKUP($L$2:$L$2367,Agenumeric!$A$1:$B$6,2,FALSE)</f>
        <v>25_34</v>
      </c>
      <c r="N1728" s="13">
        <f t="shared" si="131"/>
        <v>0</v>
      </c>
      <c r="O1728" s="13" t="str">
        <f t="shared" si="132"/>
        <v>Weekend</v>
      </c>
      <c r="P1728" s="13">
        <f t="shared" si="133"/>
        <v>18</v>
      </c>
      <c r="Q1728" s="13" t="str">
        <f t="shared" si="134"/>
        <v>Evening</v>
      </c>
      <c r="R1728" t="str">
        <f>IFERROR(IF(H1728="conversion",VLOOKUP($A$2:$A$2367,Retargeting!$A$2:$B$1703,2,FALSE),""),"No")</f>
        <v/>
      </c>
      <c r="S1728" t="str">
        <f>IFERROR(IF(H1728="conversion",VLOOKUP($A$2:$A$2367,Prospecting!$A$2:$B$427,2,FALSE),""),"No")</f>
        <v/>
      </c>
    </row>
    <row r="1729" spans="1:19" x14ac:dyDescent="0.2">
      <c r="A1729">
        <v>160</v>
      </c>
      <c r="B1729" s="1">
        <v>43471.773611111108</v>
      </c>
      <c r="C1729" s="7">
        <f t="shared" si="130"/>
        <v>1</v>
      </c>
      <c r="D1729" s="1" t="str">
        <f>VLOOKUP($C$2:$C$2367,Weekday!$A$1:$B$8,2,FALSE)</f>
        <v>Sunday</v>
      </c>
      <c r="E1729" t="s">
        <v>351</v>
      </c>
      <c r="F1729" t="s">
        <v>346</v>
      </c>
      <c r="G1729" t="s">
        <v>19</v>
      </c>
      <c r="H1729" t="s">
        <v>9</v>
      </c>
      <c r="I1729" t="s">
        <v>27</v>
      </c>
      <c r="J1729" t="s">
        <v>29</v>
      </c>
      <c r="K1729" t="s">
        <v>12</v>
      </c>
      <c r="L1729" t="s">
        <v>13</v>
      </c>
      <c r="M1729" s="13" t="str">
        <f>VLOOKUP($L$2:$L$2367,Agenumeric!$A$1:$B$6,2,FALSE)</f>
        <v>25_34</v>
      </c>
      <c r="N1729" s="13">
        <f t="shared" si="131"/>
        <v>0</v>
      </c>
      <c r="O1729" s="13" t="str">
        <f t="shared" si="132"/>
        <v>Weekend</v>
      </c>
      <c r="P1729" s="13">
        <f t="shared" si="133"/>
        <v>18</v>
      </c>
      <c r="Q1729" s="13" t="str">
        <f t="shared" si="134"/>
        <v>Evening</v>
      </c>
      <c r="R1729" t="str">
        <f>IFERROR(IF(H1729="conversion",VLOOKUP($A$2:$A$2367,Retargeting!$A$2:$B$1703,2,FALSE),""),"No")</f>
        <v/>
      </c>
      <c r="S1729" t="str">
        <f>IFERROR(IF(H1729="conversion",VLOOKUP($A$2:$A$2367,Prospecting!$A$2:$B$427,2,FALSE),""),"No")</f>
        <v/>
      </c>
    </row>
    <row r="1730" spans="1:19" x14ac:dyDescent="0.2">
      <c r="A1730">
        <v>160</v>
      </c>
      <c r="B1730" s="1">
        <v>43488.655555555553</v>
      </c>
      <c r="C1730" s="7">
        <f t="shared" si="130"/>
        <v>4</v>
      </c>
      <c r="D1730" s="1" t="str">
        <f>VLOOKUP($C$2:$C$2367,Weekday!$A$1:$B$8,2,FALSE)</f>
        <v>Wednesday</v>
      </c>
      <c r="E1730" t="s">
        <v>351</v>
      </c>
      <c r="F1730" t="s">
        <v>346</v>
      </c>
      <c r="G1730" t="s">
        <v>19</v>
      </c>
      <c r="H1730" t="s">
        <v>9</v>
      </c>
      <c r="I1730" t="s">
        <v>183</v>
      </c>
      <c r="J1730" t="s">
        <v>29</v>
      </c>
      <c r="K1730" t="s">
        <v>12</v>
      </c>
      <c r="L1730" t="s">
        <v>13</v>
      </c>
      <c r="M1730" s="13" t="str">
        <f>VLOOKUP($L$2:$L$2367,Agenumeric!$A$1:$B$6,2,FALSE)</f>
        <v>25_34</v>
      </c>
      <c r="N1730" s="13">
        <f t="shared" si="131"/>
        <v>0</v>
      </c>
      <c r="O1730" s="13" t="str">
        <f t="shared" si="132"/>
        <v>Weekday</v>
      </c>
      <c r="P1730" s="13">
        <f t="shared" si="133"/>
        <v>15</v>
      </c>
      <c r="Q1730" s="13" t="str">
        <f t="shared" si="134"/>
        <v>Afternoon</v>
      </c>
      <c r="R1730" t="str">
        <f>IFERROR(IF(H1730="conversion",VLOOKUP($A$2:$A$2367,Retargeting!$A$2:$B$1703,2,FALSE),""),"No")</f>
        <v/>
      </c>
      <c r="S1730" t="str">
        <f>IFERROR(IF(H1730="conversion",VLOOKUP($A$2:$A$2367,Prospecting!$A$2:$B$427,2,FALSE),""),"No")</f>
        <v/>
      </c>
    </row>
    <row r="1731" spans="1:19" x14ac:dyDescent="0.2">
      <c r="A1731">
        <v>160</v>
      </c>
      <c r="B1731" s="1">
        <v>43473.975694444445</v>
      </c>
      <c r="C1731" s="7">
        <f t="shared" ref="C1731:C1794" si="135">WEEKDAY(B1731)</f>
        <v>3</v>
      </c>
      <c r="D1731" s="1" t="str">
        <f>VLOOKUP($C$2:$C$2367,Weekday!$A$1:$B$8,2,FALSE)</f>
        <v>Tuesday</v>
      </c>
      <c r="E1731" t="s">
        <v>351</v>
      </c>
      <c r="F1731" t="s">
        <v>346</v>
      </c>
      <c r="G1731" t="s">
        <v>19</v>
      </c>
      <c r="H1731" t="s">
        <v>9</v>
      </c>
      <c r="I1731" t="s">
        <v>194</v>
      </c>
      <c r="J1731" t="s">
        <v>29</v>
      </c>
      <c r="K1731" t="s">
        <v>12</v>
      </c>
      <c r="L1731" t="s">
        <v>13</v>
      </c>
      <c r="M1731" s="13" t="str">
        <f>VLOOKUP($L$2:$L$2367,Agenumeric!$A$1:$B$6,2,FALSE)</f>
        <v>25_34</v>
      </c>
      <c r="N1731" s="13">
        <f t="shared" ref="N1731:N1794" si="136">IF(I1731="daft.ie","yes",0)</f>
        <v>0</v>
      </c>
      <c r="O1731" s="13" t="str">
        <f t="shared" ref="O1731:O1794" si="137">IF(OR(D1731="Saturday",D1731="Sunday"),"Weekend","Weekday")</f>
        <v>Weekday</v>
      </c>
      <c r="P1731" s="13">
        <f t="shared" ref="P1731:P1794" si="138">HOUR(B1731)</f>
        <v>23</v>
      </c>
      <c r="Q1731" s="13" t="str">
        <f t="shared" ref="Q1731:Q1794" si="139">IF(AND(P1731&gt;=6,P1731&lt;=11),"Morning",IF(AND(P1731&gt;=12,P1731&lt;=16),"Afternoon","Evening"))</f>
        <v>Evening</v>
      </c>
      <c r="R1731" t="str">
        <f>IFERROR(IF(H1731="conversion",VLOOKUP($A$2:$A$2367,Retargeting!$A$2:$B$1703,2,FALSE),""),"No")</f>
        <v/>
      </c>
      <c r="S1731" t="str">
        <f>IFERROR(IF(H1731="conversion",VLOOKUP($A$2:$A$2367,Prospecting!$A$2:$B$427,2,FALSE),""),"No")</f>
        <v/>
      </c>
    </row>
    <row r="1732" spans="1:19" x14ac:dyDescent="0.2">
      <c r="A1732">
        <v>160</v>
      </c>
      <c r="B1732" s="1">
        <v>43482.975694444445</v>
      </c>
      <c r="C1732" s="7">
        <f t="shared" si="135"/>
        <v>5</v>
      </c>
      <c r="D1732" s="1" t="str">
        <f>VLOOKUP($C$2:$C$2367,Weekday!$A$1:$B$8,2,FALSE)</f>
        <v>Thursday</v>
      </c>
      <c r="E1732" t="s">
        <v>351</v>
      </c>
      <c r="F1732" t="s">
        <v>346</v>
      </c>
      <c r="G1732" t="s">
        <v>19</v>
      </c>
      <c r="H1732" t="s">
        <v>9</v>
      </c>
      <c r="I1732" t="s">
        <v>48</v>
      </c>
      <c r="J1732" t="s">
        <v>29</v>
      </c>
      <c r="K1732" t="s">
        <v>12</v>
      </c>
      <c r="L1732" t="s">
        <v>13</v>
      </c>
      <c r="M1732" s="13" t="str">
        <f>VLOOKUP($L$2:$L$2367,Agenumeric!$A$1:$B$6,2,FALSE)</f>
        <v>25_34</v>
      </c>
      <c r="N1732" s="13">
        <f t="shared" si="136"/>
        <v>0</v>
      </c>
      <c r="O1732" s="13" t="str">
        <f t="shared" si="137"/>
        <v>Weekday</v>
      </c>
      <c r="P1732" s="13">
        <f t="shared" si="138"/>
        <v>23</v>
      </c>
      <c r="Q1732" s="13" t="str">
        <f t="shared" si="139"/>
        <v>Evening</v>
      </c>
      <c r="R1732" t="str">
        <f>IFERROR(IF(H1732="conversion",VLOOKUP($A$2:$A$2367,Retargeting!$A$2:$B$1703,2,FALSE),""),"No")</f>
        <v/>
      </c>
      <c r="S1732" t="str">
        <f>IFERROR(IF(H1732="conversion",VLOOKUP($A$2:$A$2367,Prospecting!$A$2:$B$427,2,FALSE),""),"No")</f>
        <v/>
      </c>
    </row>
    <row r="1733" spans="1:19" x14ac:dyDescent="0.2">
      <c r="A1733">
        <v>160</v>
      </c>
      <c r="B1733" s="1">
        <v>43490.012499999997</v>
      </c>
      <c r="C1733" s="7">
        <f t="shared" si="135"/>
        <v>6</v>
      </c>
      <c r="D1733" s="1" t="str">
        <f>VLOOKUP($C$2:$C$2367,Weekday!$A$1:$B$8,2,FALSE)</f>
        <v>Friday</v>
      </c>
      <c r="E1733" t="s">
        <v>351</v>
      </c>
      <c r="F1733" t="s">
        <v>346</v>
      </c>
      <c r="G1733" t="s">
        <v>19</v>
      </c>
      <c r="H1733" t="s">
        <v>9</v>
      </c>
      <c r="I1733" t="s">
        <v>232</v>
      </c>
      <c r="J1733" t="s">
        <v>29</v>
      </c>
      <c r="K1733" t="s">
        <v>12</v>
      </c>
      <c r="L1733" t="s">
        <v>13</v>
      </c>
      <c r="M1733" s="13" t="str">
        <f>VLOOKUP($L$2:$L$2367,Agenumeric!$A$1:$B$6,2,FALSE)</f>
        <v>25_34</v>
      </c>
      <c r="N1733" s="13">
        <f t="shared" si="136"/>
        <v>0</v>
      </c>
      <c r="O1733" s="13" t="str">
        <f t="shared" si="137"/>
        <v>Weekday</v>
      </c>
      <c r="P1733" s="13">
        <f t="shared" si="138"/>
        <v>0</v>
      </c>
      <c r="Q1733" s="13" t="str">
        <f t="shared" si="139"/>
        <v>Evening</v>
      </c>
      <c r="R1733" t="str">
        <f>IFERROR(IF(H1733="conversion",VLOOKUP($A$2:$A$2367,Retargeting!$A$2:$B$1703,2,FALSE),""),"No")</f>
        <v/>
      </c>
      <c r="S1733" t="str">
        <f>IFERROR(IF(H1733="conversion",VLOOKUP($A$2:$A$2367,Prospecting!$A$2:$B$427,2,FALSE),""),"No")</f>
        <v/>
      </c>
    </row>
    <row r="1734" spans="1:19" x14ac:dyDescent="0.2">
      <c r="A1734">
        <v>160</v>
      </c>
      <c r="B1734" s="1">
        <v>43466.365972222222</v>
      </c>
      <c r="C1734" s="7">
        <f t="shared" si="135"/>
        <v>3</v>
      </c>
      <c r="D1734" s="1" t="str">
        <f>VLOOKUP($C$2:$C$2367,Weekday!$A$1:$B$8,2,FALSE)</f>
        <v>Tuesday</v>
      </c>
      <c r="E1734" t="s">
        <v>351</v>
      </c>
      <c r="F1734" t="s">
        <v>346</v>
      </c>
      <c r="G1734" t="s">
        <v>19</v>
      </c>
      <c r="H1734" t="s">
        <v>9</v>
      </c>
      <c r="I1734" t="s">
        <v>82</v>
      </c>
      <c r="J1734" t="s">
        <v>29</v>
      </c>
      <c r="K1734" t="s">
        <v>12</v>
      </c>
      <c r="L1734" t="s">
        <v>13</v>
      </c>
      <c r="M1734" s="13" t="str">
        <f>VLOOKUP($L$2:$L$2367,Agenumeric!$A$1:$B$6,2,FALSE)</f>
        <v>25_34</v>
      </c>
      <c r="N1734" s="13">
        <f t="shared" si="136"/>
        <v>0</v>
      </c>
      <c r="O1734" s="13" t="str">
        <f t="shared" si="137"/>
        <v>Weekday</v>
      </c>
      <c r="P1734" s="13">
        <f t="shared" si="138"/>
        <v>8</v>
      </c>
      <c r="Q1734" s="13" t="str">
        <f t="shared" si="139"/>
        <v>Morning</v>
      </c>
      <c r="R1734" t="str">
        <f>IFERROR(IF(H1734="conversion",VLOOKUP($A$2:$A$2367,Retargeting!$A$2:$B$1703,2,FALSE),""),"No")</f>
        <v/>
      </c>
      <c r="S1734" t="str">
        <f>IFERROR(IF(H1734="conversion",VLOOKUP($A$2:$A$2367,Prospecting!$A$2:$B$427,2,FALSE),""),"No")</f>
        <v/>
      </c>
    </row>
    <row r="1735" spans="1:19" x14ac:dyDescent="0.2">
      <c r="A1735">
        <v>160</v>
      </c>
      <c r="B1735" s="1">
        <v>43482.974999999999</v>
      </c>
      <c r="C1735" s="7">
        <f t="shared" si="135"/>
        <v>5</v>
      </c>
      <c r="D1735" s="1" t="str">
        <f>VLOOKUP($C$2:$C$2367,Weekday!$A$1:$B$8,2,FALSE)</f>
        <v>Thursday</v>
      </c>
      <c r="E1735" t="s">
        <v>351</v>
      </c>
      <c r="F1735" t="s">
        <v>346</v>
      </c>
      <c r="G1735" t="s">
        <v>19</v>
      </c>
      <c r="H1735" t="s">
        <v>9</v>
      </c>
      <c r="I1735" t="s">
        <v>48</v>
      </c>
      <c r="J1735" t="s">
        <v>29</v>
      </c>
      <c r="K1735" t="s">
        <v>12</v>
      </c>
      <c r="L1735" t="s">
        <v>13</v>
      </c>
      <c r="M1735" s="13" t="str">
        <f>VLOOKUP($L$2:$L$2367,Agenumeric!$A$1:$B$6,2,FALSE)</f>
        <v>25_34</v>
      </c>
      <c r="N1735" s="13">
        <f t="shared" si="136"/>
        <v>0</v>
      </c>
      <c r="O1735" s="13" t="str">
        <f t="shared" si="137"/>
        <v>Weekday</v>
      </c>
      <c r="P1735" s="13">
        <f t="shared" si="138"/>
        <v>23</v>
      </c>
      <c r="Q1735" s="13" t="str">
        <f t="shared" si="139"/>
        <v>Evening</v>
      </c>
      <c r="R1735" t="str">
        <f>IFERROR(IF(H1735="conversion",VLOOKUP($A$2:$A$2367,Retargeting!$A$2:$B$1703,2,FALSE),""),"No")</f>
        <v/>
      </c>
      <c r="S1735" t="str">
        <f>IFERROR(IF(H1735="conversion",VLOOKUP($A$2:$A$2367,Prospecting!$A$2:$B$427,2,FALSE),""),"No")</f>
        <v/>
      </c>
    </row>
    <row r="1736" spans="1:19" x14ac:dyDescent="0.2">
      <c r="A1736">
        <v>160</v>
      </c>
      <c r="B1736" s="1">
        <v>43471.799305555556</v>
      </c>
      <c r="C1736" s="7">
        <f t="shared" si="135"/>
        <v>1</v>
      </c>
      <c r="D1736" s="1" t="str">
        <f>VLOOKUP($C$2:$C$2367,Weekday!$A$1:$B$8,2,FALSE)</f>
        <v>Sunday</v>
      </c>
      <c r="E1736" t="s">
        <v>351</v>
      </c>
      <c r="F1736" t="s">
        <v>346</v>
      </c>
      <c r="G1736" t="s">
        <v>19</v>
      </c>
      <c r="H1736" t="s">
        <v>9</v>
      </c>
      <c r="I1736" t="s">
        <v>249</v>
      </c>
      <c r="J1736" t="s">
        <v>29</v>
      </c>
      <c r="K1736" t="s">
        <v>12</v>
      </c>
      <c r="L1736" t="s">
        <v>13</v>
      </c>
      <c r="M1736" s="13" t="str">
        <f>VLOOKUP($L$2:$L$2367,Agenumeric!$A$1:$B$6,2,FALSE)</f>
        <v>25_34</v>
      </c>
      <c r="N1736" s="13">
        <f t="shared" si="136"/>
        <v>0</v>
      </c>
      <c r="O1736" s="13" t="str">
        <f t="shared" si="137"/>
        <v>Weekend</v>
      </c>
      <c r="P1736" s="13">
        <f t="shared" si="138"/>
        <v>19</v>
      </c>
      <c r="Q1736" s="13" t="str">
        <f t="shared" si="139"/>
        <v>Evening</v>
      </c>
      <c r="R1736" t="str">
        <f>IFERROR(IF(H1736="conversion",VLOOKUP($A$2:$A$2367,Retargeting!$A$2:$B$1703,2,FALSE),""),"No")</f>
        <v/>
      </c>
      <c r="S1736" t="str">
        <f>IFERROR(IF(H1736="conversion",VLOOKUP($A$2:$A$2367,Prospecting!$A$2:$B$427,2,FALSE),""),"No")</f>
        <v/>
      </c>
    </row>
    <row r="1737" spans="1:19" x14ac:dyDescent="0.2">
      <c r="A1737">
        <v>160</v>
      </c>
      <c r="B1737" s="1">
        <v>43478.711111111108</v>
      </c>
      <c r="C1737" s="7">
        <f t="shared" si="135"/>
        <v>1</v>
      </c>
      <c r="D1737" s="1" t="str">
        <f>VLOOKUP($C$2:$C$2367,Weekday!$A$1:$B$8,2,FALSE)</f>
        <v>Sunday</v>
      </c>
      <c r="E1737" t="s">
        <v>351</v>
      </c>
      <c r="F1737" t="s">
        <v>346</v>
      </c>
      <c r="G1737" t="s">
        <v>19</v>
      </c>
      <c r="H1737" t="s">
        <v>9</v>
      </c>
      <c r="I1737" t="s">
        <v>104</v>
      </c>
      <c r="J1737" t="s">
        <v>29</v>
      </c>
      <c r="K1737" t="s">
        <v>12</v>
      </c>
      <c r="L1737" t="s">
        <v>13</v>
      </c>
      <c r="M1737" s="13" t="str">
        <f>VLOOKUP($L$2:$L$2367,Agenumeric!$A$1:$B$6,2,FALSE)</f>
        <v>25_34</v>
      </c>
      <c r="N1737" s="13">
        <f t="shared" si="136"/>
        <v>0</v>
      </c>
      <c r="O1737" s="13" t="str">
        <f t="shared" si="137"/>
        <v>Weekend</v>
      </c>
      <c r="P1737" s="13">
        <f t="shared" si="138"/>
        <v>17</v>
      </c>
      <c r="Q1737" s="13" t="str">
        <f t="shared" si="139"/>
        <v>Evening</v>
      </c>
      <c r="R1737" t="str">
        <f>IFERROR(IF(H1737="conversion",VLOOKUP($A$2:$A$2367,Retargeting!$A$2:$B$1703,2,FALSE),""),"No")</f>
        <v/>
      </c>
      <c r="S1737" t="str">
        <f>IFERROR(IF(H1737="conversion",VLOOKUP($A$2:$A$2367,Prospecting!$A$2:$B$427,2,FALSE),""),"No")</f>
        <v/>
      </c>
    </row>
    <row r="1738" spans="1:19" x14ac:dyDescent="0.2">
      <c r="A1738">
        <v>160</v>
      </c>
      <c r="B1738" s="1">
        <v>43475.759027777778</v>
      </c>
      <c r="C1738" s="7">
        <f t="shared" si="135"/>
        <v>5</v>
      </c>
      <c r="D1738" s="1" t="str">
        <f>VLOOKUP($C$2:$C$2367,Weekday!$A$1:$B$8,2,FALSE)</f>
        <v>Thursday</v>
      </c>
      <c r="E1738" t="s">
        <v>351</v>
      </c>
      <c r="F1738" t="s">
        <v>346</v>
      </c>
      <c r="G1738" t="s">
        <v>19</v>
      </c>
      <c r="H1738" t="s">
        <v>9</v>
      </c>
      <c r="I1738" t="s">
        <v>52</v>
      </c>
      <c r="J1738" t="s">
        <v>29</v>
      </c>
      <c r="K1738" t="s">
        <v>12</v>
      </c>
      <c r="L1738" t="s">
        <v>13</v>
      </c>
      <c r="M1738" s="13" t="str">
        <f>VLOOKUP($L$2:$L$2367,Agenumeric!$A$1:$B$6,2,FALSE)</f>
        <v>25_34</v>
      </c>
      <c r="N1738" s="13">
        <f t="shared" si="136"/>
        <v>0</v>
      </c>
      <c r="O1738" s="13" t="str">
        <f t="shared" si="137"/>
        <v>Weekday</v>
      </c>
      <c r="P1738" s="13">
        <f t="shared" si="138"/>
        <v>18</v>
      </c>
      <c r="Q1738" s="13" t="str">
        <f t="shared" si="139"/>
        <v>Evening</v>
      </c>
      <c r="R1738" t="str">
        <f>IFERROR(IF(H1738="conversion",VLOOKUP($A$2:$A$2367,Retargeting!$A$2:$B$1703,2,FALSE),""),"No")</f>
        <v/>
      </c>
      <c r="S1738" t="str">
        <f>IFERROR(IF(H1738="conversion",VLOOKUP($A$2:$A$2367,Prospecting!$A$2:$B$427,2,FALSE),""),"No")</f>
        <v/>
      </c>
    </row>
    <row r="1739" spans="1:19" x14ac:dyDescent="0.2">
      <c r="A1739">
        <v>160</v>
      </c>
      <c r="B1739" s="1">
        <v>43482.975694444445</v>
      </c>
      <c r="C1739" s="7">
        <f t="shared" si="135"/>
        <v>5</v>
      </c>
      <c r="D1739" s="1" t="str">
        <f>VLOOKUP($C$2:$C$2367,Weekday!$A$1:$B$8,2,FALSE)</f>
        <v>Thursday</v>
      </c>
      <c r="E1739" t="s">
        <v>351</v>
      </c>
      <c r="F1739" t="s">
        <v>346</v>
      </c>
      <c r="G1739" t="s">
        <v>19</v>
      </c>
      <c r="H1739" t="s">
        <v>9</v>
      </c>
      <c r="I1739" t="s">
        <v>48</v>
      </c>
      <c r="J1739" t="s">
        <v>29</v>
      </c>
      <c r="K1739" t="s">
        <v>12</v>
      </c>
      <c r="L1739" t="s">
        <v>13</v>
      </c>
      <c r="M1739" s="13" t="str">
        <f>VLOOKUP($L$2:$L$2367,Agenumeric!$A$1:$B$6,2,FALSE)</f>
        <v>25_34</v>
      </c>
      <c r="N1739" s="13">
        <f t="shared" si="136"/>
        <v>0</v>
      </c>
      <c r="O1739" s="13" t="str">
        <f t="shared" si="137"/>
        <v>Weekday</v>
      </c>
      <c r="P1739" s="13">
        <f t="shared" si="138"/>
        <v>23</v>
      </c>
      <c r="Q1739" s="13" t="str">
        <f t="shared" si="139"/>
        <v>Evening</v>
      </c>
      <c r="R1739" t="str">
        <f>IFERROR(IF(H1739="conversion",VLOOKUP($A$2:$A$2367,Retargeting!$A$2:$B$1703,2,FALSE),""),"No")</f>
        <v/>
      </c>
      <c r="S1739" t="str">
        <f>IFERROR(IF(H1739="conversion",VLOOKUP($A$2:$A$2367,Prospecting!$A$2:$B$427,2,FALSE),""),"No")</f>
        <v/>
      </c>
    </row>
    <row r="1740" spans="1:19" x14ac:dyDescent="0.2">
      <c r="A1740">
        <v>160</v>
      </c>
      <c r="B1740" s="1">
        <v>43478.943749999999</v>
      </c>
      <c r="C1740" s="7">
        <f t="shared" si="135"/>
        <v>1</v>
      </c>
      <c r="D1740" s="1" t="str">
        <f>VLOOKUP($C$2:$C$2367,Weekday!$A$1:$B$8,2,FALSE)</f>
        <v>Sunday</v>
      </c>
      <c r="E1740" t="s">
        <v>351</v>
      </c>
      <c r="F1740" t="s">
        <v>346</v>
      </c>
      <c r="G1740" t="s">
        <v>19</v>
      </c>
      <c r="H1740" t="s">
        <v>9</v>
      </c>
      <c r="I1740" t="s">
        <v>322</v>
      </c>
      <c r="J1740" t="s">
        <v>29</v>
      </c>
      <c r="K1740" t="s">
        <v>12</v>
      </c>
      <c r="L1740" t="s">
        <v>13</v>
      </c>
      <c r="M1740" s="13" t="str">
        <f>VLOOKUP($L$2:$L$2367,Agenumeric!$A$1:$B$6,2,FALSE)</f>
        <v>25_34</v>
      </c>
      <c r="N1740" s="13">
        <f t="shared" si="136"/>
        <v>0</v>
      </c>
      <c r="O1740" s="13" t="str">
        <f t="shared" si="137"/>
        <v>Weekend</v>
      </c>
      <c r="P1740" s="13">
        <f t="shared" si="138"/>
        <v>22</v>
      </c>
      <c r="Q1740" s="13" t="str">
        <f t="shared" si="139"/>
        <v>Evening</v>
      </c>
      <c r="R1740" t="str">
        <f>IFERROR(IF(H1740="conversion",VLOOKUP($A$2:$A$2367,Retargeting!$A$2:$B$1703,2,FALSE),""),"No")</f>
        <v/>
      </c>
      <c r="S1740" t="str">
        <f>IFERROR(IF(H1740="conversion",VLOOKUP($A$2:$A$2367,Prospecting!$A$2:$B$427,2,FALSE),""),"No")</f>
        <v/>
      </c>
    </row>
    <row r="1741" spans="1:19" x14ac:dyDescent="0.2">
      <c r="A1741">
        <v>160</v>
      </c>
      <c r="B1741" s="1">
        <v>43478.701388888891</v>
      </c>
      <c r="C1741" s="7">
        <f t="shared" si="135"/>
        <v>1</v>
      </c>
      <c r="D1741" s="1" t="str">
        <f>VLOOKUP($C$2:$C$2367,Weekday!$A$1:$B$8,2,FALSE)</f>
        <v>Sunday</v>
      </c>
      <c r="E1741" t="s">
        <v>351</v>
      </c>
      <c r="F1741" t="s">
        <v>346</v>
      </c>
      <c r="G1741" t="s">
        <v>19</v>
      </c>
      <c r="H1741" t="s">
        <v>9</v>
      </c>
      <c r="I1741" t="s">
        <v>104</v>
      </c>
      <c r="J1741" t="s">
        <v>29</v>
      </c>
      <c r="K1741" t="s">
        <v>12</v>
      </c>
      <c r="L1741" t="s">
        <v>13</v>
      </c>
      <c r="M1741" s="13" t="str">
        <f>VLOOKUP($L$2:$L$2367,Agenumeric!$A$1:$B$6,2,FALSE)</f>
        <v>25_34</v>
      </c>
      <c r="N1741" s="13">
        <f t="shared" si="136"/>
        <v>0</v>
      </c>
      <c r="O1741" s="13" t="str">
        <f t="shared" si="137"/>
        <v>Weekend</v>
      </c>
      <c r="P1741" s="13">
        <f t="shared" si="138"/>
        <v>16</v>
      </c>
      <c r="Q1741" s="13" t="str">
        <f t="shared" si="139"/>
        <v>Afternoon</v>
      </c>
      <c r="R1741" t="str">
        <f>IFERROR(IF(H1741="conversion",VLOOKUP($A$2:$A$2367,Retargeting!$A$2:$B$1703,2,FALSE),""),"No")</f>
        <v/>
      </c>
      <c r="S1741" t="str">
        <f>IFERROR(IF(H1741="conversion",VLOOKUP($A$2:$A$2367,Prospecting!$A$2:$B$427,2,FALSE),""),"No")</f>
        <v/>
      </c>
    </row>
    <row r="1742" spans="1:19" x14ac:dyDescent="0.2">
      <c r="A1742" s="2">
        <v>160</v>
      </c>
      <c r="B1742" s="3">
        <v>43493.859722222223</v>
      </c>
      <c r="C1742" s="7">
        <f t="shared" si="135"/>
        <v>2</v>
      </c>
      <c r="D1742" s="1" t="str">
        <f>VLOOKUP($C$2:$C$2367,Weekday!$A$1:$B$8,2,FALSE)</f>
        <v>Monday</v>
      </c>
      <c r="E1742" s="2" t="s">
        <v>351</v>
      </c>
      <c r="F1742" s="2" t="s">
        <v>348</v>
      </c>
      <c r="G1742" s="2" t="s">
        <v>19</v>
      </c>
      <c r="H1742" s="2" t="s">
        <v>14</v>
      </c>
      <c r="I1742" s="2" t="s">
        <v>154</v>
      </c>
      <c r="J1742" s="2" t="s">
        <v>22</v>
      </c>
      <c r="K1742" s="2" t="s">
        <v>12</v>
      </c>
      <c r="L1742" s="2" t="s">
        <v>13</v>
      </c>
      <c r="M1742" s="13" t="str">
        <f>VLOOKUP($L$2:$L$2367,Agenumeric!$A$1:$B$6,2,FALSE)</f>
        <v>25_34</v>
      </c>
      <c r="N1742" s="13">
        <f t="shared" si="136"/>
        <v>0</v>
      </c>
      <c r="O1742" s="13" t="str">
        <f t="shared" si="137"/>
        <v>Weekday</v>
      </c>
      <c r="P1742" s="13">
        <f t="shared" si="138"/>
        <v>20</v>
      </c>
      <c r="Q1742" s="13" t="str">
        <f t="shared" si="139"/>
        <v>Evening</v>
      </c>
      <c r="R1742" t="str">
        <f>IFERROR(IF(H1742="conversion",VLOOKUP($A$2:$A$2367,Retargeting!$A$2:$B$1703,2,FALSE),""),"No")</f>
        <v>Yes</v>
      </c>
      <c r="S1742" t="str">
        <f>IFERROR(IF(H1742="conversion",VLOOKUP($A$2:$A$2367,Prospecting!$A$2:$B$427,2,FALSE),""),"No")</f>
        <v>No</v>
      </c>
    </row>
    <row r="1743" spans="1:19" x14ac:dyDescent="0.2">
      <c r="A1743">
        <v>161</v>
      </c>
      <c r="B1743" s="1">
        <v>43473.026388888888</v>
      </c>
      <c r="C1743" s="7">
        <f t="shared" si="135"/>
        <v>3</v>
      </c>
      <c r="D1743" s="1" t="str">
        <f>VLOOKUP($C$2:$C$2367,Weekday!$A$1:$B$8,2,FALSE)</f>
        <v>Tuesday</v>
      </c>
      <c r="E1743" t="s">
        <v>351</v>
      </c>
      <c r="F1743" t="s">
        <v>347</v>
      </c>
      <c r="G1743" t="s">
        <v>8</v>
      </c>
      <c r="H1743" t="s">
        <v>9</v>
      </c>
      <c r="I1743" t="s">
        <v>10</v>
      </c>
      <c r="J1743" t="s">
        <v>11</v>
      </c>
      <c r="K1743" t="s">
        <v>17</v>
      </c>
      <c r="L1743" t="s">
        <v>13</v>
      </c>
      <c r="M1743" s="13" t="str">
        <f>VLOOKUP($L$2:$L$2367,Agenumeric!$A$1:$B$6,2,FALSE)</f>
        <v>25_34</v>
      </c>
      <c r="N1743" s="13">
        <f t="shared" si="136"/>
        <v>0</v>
      </c>
      <c r="O1743" s="13" t="str">
        <f t="shared" si="137"/>
        <v>Weekday</v>
      </c>
      <c r="P1743" s="13">
        <f t="shared" si="138"/>
        <v>0</v>
      </c>
      <c r="Q1743" s="13" t="str">
        <f t="shared" si="139"/>
        <v>Evening</v>
      </c>
      <c r="R1743" t="str">
        <f>IFERROR(IF(H1743="conversion",VLOOKUP($A$2:$A$2367,Retargeting!$A$2:$B$1703,2,FALSE),""),"No")</f>
        <v/>
      </c>
      <c r="S1743" t="str">
        <f>IFERROR(IF(H1743="conversion",VLOOKUP($A$2:$A$2367,Prospecting!$A$2:$B$427,2,FALSE),""),"No")</f>
        <v/>
      </c>
    </row>
    <row r="1744" spans="1:19" x14ac:dyDescent="0.2">
      <c r="A1744">
        <v>161</v>
      </c>
      <c r="B1744" s="1">
        <v>43475.886805555558</v>
      </c>
      <c r="C1744" s="7">
        <f t="shared" si="135"/>
        <v>5</v>
      </c>
      <c r="D1744" s="1" t="str">
        <f>VLOOKUP($C$2:$C$2367,Weekday!$A$1:$B$8,2,FALSE)</f>
        <v>Thursday</v>
      </c>
      <c r="E1744" t="s">
        <v>351</v>
      </c>
      <c r="F1744" t="s">
        <v>347</v>
      </c>
      <c r="G1744" t="s">
        <v>8</v>
      </c>
      <c r="H1744" t="s">
        <v>9</v>
      </c>
      <c r="I1744" t="s">
        <v>10</v>
      </c>
      <c r="J1744" t="s">
        <v>11</v>
      </c>
      <c r="K1744" t="s">
        <v>17</v>
      </c>
      <c r="L1744" t="s">
        <v>13</v>
      </c>
      <c r="M1744" s="13" t="str">
        <f>VLOOKUP($L$2:$L$2367,Agenumeric!$A$1:$B$6,2,FALSE)</f>
        <v>25_34</v>
      </c>
      <c r="N1744" s="13">
        <f t="shared" si="136"/>
        <v>0</v>
      </c>
      <c r="O1744" s="13" t="str">
        <f t="shared" si="137"/>
        <v>Weekday</v>
      </c>
      <c r="P1744" s="13">
        <f t="shared" si="138"/>
        <v>21</v>
      </c>
      <c r="Q1744" s="13" t="str">
        <f t="shared" si="139"/>
        <v>Evening</v>
      </c>
      <c r="R1744" t="str">
        <f>IFERROR(IF(H1744="conversion",VLOOKUP($A$2:$A$2367,Retargeting!$A$2:$B$1703,2,FALSE),""),"No")</f>
        <v/>
      </c>
      <c r="S1744" t="str">
        <f>IFERROR(IF(H1744="conversion",VLOOKUP($A$2:$A$2367,Prospecting!$A$2:$B$427,2,FALSE),""),"No")</f>
        <v/>
      </c>
    </row>
    <row r="1745" spans="1:19" x14ac:dyDescent="0.2">
      <c r="A1745">
        <v>161</v>
      </c>
      <c r="B1745" s="1">
        <v>43470.865972222222</v>
      </c>
      <c r="C1745" s="7">
        <f t="shared" si="135"/>
        <v>7</v>
      </c>
      <c r="D1745" s="1" t="str">
        <f>VLOOKUP($C$2:$C$2367,Weekday!$A$1:$B$8,2,FALSE)</f>
        <v>Saturday</v>
      </c>
      <c r="E1745" t="s">
        <v>351</v>
      </c>
      <c r="F1745" t="s">
        <v>347</v>
      </c>
      <c r="G1745" t="s">
        <v>8</v>
      </c>
      <c r="H1745" t="s">
        <v>25</v>
      </c>
      <c r="I1745" t="s">
        <v>30</v>
      </c>
      <c r="J1745" t="s">
        <v>11</v>
      </c>
      <c r="K1745" t="s">
        <v>17</v>
      </c>
      <c r="L1745" t="s">
        <v>13</v>
      </c>
      <c r="M1745" s="13" t="str">
        <f>VLOOKUP($L$2:$L$2367,Agenumeric!$A$1:$B$6,2,FALSE)</f>
        <v>25_34</v>
      </c>
      <c r="N1745" s="13" t="str">
        <f t="shared" si="136"/>
        <v>yes</v>
      </c>
      <c r="O1745" s="13" t="str">
        <f t="shared" si="137"/>
        <v>Weekend</v>
      </c>
      <c r="P1745" s="13">
        <f t="shared" si="138"/>
        <v>20</v>
      </c>
      <c r="Q1745" s="13" t="str">
        <f t="shared" si="139"/>
        <v>Evening</v>
      </c>
      <c r="R1745" t="str">
        <f>IFERROR(IF(H1745="conversion",VLOOKUP($A$2:$A$2367,Retargeting!$A$2:$B$1703,2,FALSE),""),"No")</f>
        <v/>
      </c>
      <c r="S1745" t="str">
        <f>IFERROR(IF(H1745="conversion",VLOOKUP($A$2:$A$2367,Prospecting!$A$2:$B$427,2,FALSE),""),"No")</f>
        <v/>
      </c>
    </row>
    <row r="1746" spans="1:19" x14ac:dyDescent="0.2">
      <c r="A1746">
        <v>161</v>
      </c>
      <c r="B1746" s="1">
        <v>43473.915972222225</v>
      </c>
      <c r="C1746" s="7">
        <f t="shared" si="135"/>
        <v>3</v>
      </c>
      <c r="D1746" s="1" t="str">
        <f>VLOOKUP($C$2:$C$2367,Weekday!$A$1:$B$8,2,FALSE)</f>
        <v>Tuesday</v>
      </c>
      <c r="E1746" t="s">
        <v>351</v>
      </c>
      <c r="F1746" t="s">
        <v>347</v>
      </c>
      <c r="G1746" t="s">
        <v>8</v>
      </c>
      <c r="H1746" t="s">
        <v>9</v>
      </c>
      <c r="I1746" t="s">
        <v>10</v>
      </c>
      <c r="J1746" t="s">
        <v>11</v>
      </c>
      <c r="K1746" t="s">
        <v>17</v>
      </c>
      <c r="L1746" t="s">
        <v>13</v>
      </c>
      <c r="M1746" s="13" t="str">
        <f>VLOOKUP($L$2:$L$2367,Agenumeric!$A$1:$B$6,2,FALSE)</f>
        <v>25_34</v>
      </c>
      <c r="N1746" s="13">
        <f t="shared" si="136"/>
        <v>0</v>
      </c>
      <c r="O1746" s="13" t="str">
        <f t="shared" si="137"/>
        <v>Weekday</v>
      </c>
      <c r="P1746" s="13">
        <f t="shared" si="138"/>
        <v>21</v>
      </c>
      <c r="Q1746" s="13" t="str">
        <f t="shared" si="139"/>
        <v>Evening</v>
      </c>
      <c r="R1746" t="str">
        <f>IFERROR(IF(H1746="conversion",VLOOKUP($A$2:$A$2367,Retargeting!$A$2:$B$1703,2,FALSE),""),"No")</f>
        <v/>
      </c>
      <c r="S1746" t="str">
        <f>IFERROR(IF(H1746="conversion",VLOOKUP($A$2:$A$2367,Prospecting!$A$2:$B$427,2,FALSE),""),"No")</f>
        <v/>
      </c>
    </row>
    <row r="1747" spans="1:19" x14ac:dyDescent="0.2">
      <c r="A1747">
        <v>161</v>
      </c>
      <c r="B1747" s="1">
        <v>43476.770833333336</v>
      </c>
      <c r="C1747" s="7">
        <f t="shared" si="135"/>
        <v>6</v>
      </c>
      <c r="D1747" s="1" t="str">
        <f>VLOOKUP($C$2:$C$2367,Weekday!$A$1:$B$8,2,FALSE)</f>
        <v>Friday</v>
      </c>
      <c r="E1747" t="s">
        <v>351</v>
      </c>
      <c r="F1747" t="s">
        <v>347</v>
      </c>
      <c r="G1747" t="s">
        <v>8</v>
      </c>
      <c r="H1747" t="s">
        <v>20</v>
      </c>
      <c r="I1747" t="s">
        <v>30</v>
      </c>
      <c r="J1747" t="s">
        <v>16</v>
      </c>
      <c r="K1747" t="s">
        <v>17</v>
      </c>
      <c r="L1747" t="s">
        <v>13</v>
      </c>
      <c r="M1747" s="13" t="str">
        <f>VLOOKUP($L$2:$L$2367,Agenumeric!$A$1:$B$6,2,FALSE)</f>
        <v>25_34</v>
      </c>
      <c r="N1747" s="13" t="str">
        <f t="shared" si="136"/>
        <v>yes</v>
      </c>
      <c r="O1747" s="13" t="str">
        <f t="shared" si="137"/>
        <v>Weekday</v>
      </c>
      <c r="P1747" s="13">
        <f t="shared" si="138"/>
        <v>18</v>
      </c>
      <c r="Q1747" s="13" t="str">
        <f t="shared" si="139"/>
        <v>Evening</v>
      </c>
      <c r="R1747" t="str">
        <f>IFERROR(IF(H1747="conversion",VLOOKUP($A$2:$A$2367,Retargeting!$A$2:$B$1703,2,FALSE),""),"No")</f>
        <v/>
      </c>
      <c r="S1747" t="str">
        <f>IFERROR(IF(H1747="conversion",VLOOKUP($A$2:$A$2367,Prospecting!$A$2:$B$427,2,FALSE),""),"No")</f>
        <v/>
      </c>
    </row>
    <row r="1748" spans="1:19" x14ac:dyDescent="0.2">
      <c r="A1748">
        <v>161</v>
      </c>
      <c r="B1748" s="1">
        <v>43471.029166666667</v>
      </c>
      <c r="C1748" s="7">
        <f t="shared" si="135"/>
        <v>1</v>
      </c>
      <c r="D1748" s="1" t="str">
        <f>VLOOKUP($C$2:$C$2367,Weekday!$A$1:$B$8,2,FALSE)</f>
        <v>Sunday</v>
      </c>
      <c r="E1748" t="s">
        <v>351</v>
      </c>
      <c r="F1748" t="s">
        <v>347</v>
      </c>
      <c r="G1748" t="s">
        <v>8</v>
      </c>
      <c r="H1748" t="s">
        <v>9</v>
      </c>
      <c r="I1748" t="s">
        <v>30</v>
      </c>
      <c r="J1748" t="s">
        <v>16</v>
      </c>
      <c r="K1748" t="s">
        <v>17</v>
      </c>
      <c r="L1748" t="s">
        <v>13</v>
      </c>
      <c r="M1748" s="13" t="str">
        <f>VLOOKUP($L$2:$L$2367,Agenumeric!$A$1:$B$6,2,FALSE)</f>
        <v>25_34</v>
      </c>
      <c r="N1748" s="13" t="str">
        <f t="shared" si="136"/>
        <v>yes</v>
      </c>
      <c r="O1748" s="13" t="str">
        <f t="shared" si="137"/>
        <v>Weekend</v>
      </c>
      <c r="P1748" s="13">
        <f t="shared" si="138"/>
        <v>0</v>
      </c>
      <c r="Q1748" s="13" t="str">
        <f t="shared" si="139"/>
        <v>Evening</v>
      </c>
      <c r="R1748" t="str">
        <f>IFERROR(IF(H1748="conversion",VLOOKUP($A$2:$A$2367,Retargeting!$A$2:$B$1703,2,FALSE),""),"No")</f>
        <v/>
      </c>
      <c r="S1748" t="str">
        <f>IFERROR(IF(H1748="conversion",VLOOKUP($A$2:$A$2367,Prospecting!$A$2:$B$427,2,FALSE),""),"No")</f>
        <v/>
      </c>
    </row>
    <row r="1749" spans="1:19" x14ac:dyDescent="0.2">
      <c r="A1749">
        <v>161</v>
      </c>
      <c r="B1749" s="1">
        <v>43471.040972222225</v>
      </c>
      <c r="C1749" s="7">
        <f t="shared" si="135"/>
        <v>1</v>
      </c>
      <c r="D1749" s="1" t="str">
        <f>VLOOKUP($C$2:$C$2367,Weekday!$A$1:$B$8,2,FALSE)</f>
        <v>Sunday</v>
      </c>
      <c r="E1749" t="s">
        <v>351</v>
      </c>
      <c r="F1749" t="s">
        <v>347</v>
      </c>
      <c r="G1749" t="s">
        <v>8</v>
      </c>
      <c r="H1749" t="s">
        <v>9</v>
      </c>
      <c r="I1749" t="s">
        <v>30</v>
      </c>
      <c r="J1749" t="s">
        <v>16</v>
      </c>
      <c r="K1749" t="s">
        <v>17</v>
      </c>
      <c r="L1749" t="s">
        <v>13</v>
      </c>
      <c r="M1749" s="13" t="str">
        <f>VLOOKUP($L$2:$L$2367,Agenumeric!$A$1:$B$6,2,FALSE)</f>
        <v>25_34</v>
      </c>
      <c r="N1749" s="13" t="str">
        <f t="shared" si="136"/>
        <v>yes</v>
      </c>
      <c r="O1749" s="13" t="str">
        <f t="shared" si="137"/>
        <v>Weekend</v>
      </c>
      <c r="P1749" s="13">
        <f t="shared" si="138"/>
        <v>0</v>
      </c>
      <c r="Q1749" s="13" t="str">
        <f t="shared" si="139"/>
        <v>Evening</v>
      </c>
      <c r="R1749" t="str">
        <f>IFERROR(IF(H1749="conversion",VLOOKUP($A$2:$A$2367,Retargeting!$A$2:$B$1703,2,FALSE),""),"No")</f>
        <v/>
      </c>
      <c r="S1749" t="str">
        <f>IFERROR(IF(H1749="conversion",VLOOKUP($A$2:$A$2367,Prospecting!$A$2:$B$427,2,FALSE),""),"No")</f>
        <v/>
      </c>
    </row>
    <row r="1750" spans="1:19" x14ac:dyDescent="0.2">
      <c r="A1750">
        <v>161</v>
      </c>
      <c r="B1750" s="1">
        <v>43474.881944444445</v>
      </c>
      <c r="C1750" s="7">
        <f t="shared" si="135"/>
        <v>4</v>
      </c>
      <c r="D1750" s="1" t="str">
        <f>VLOOKUP($C$2:$C$2367,Weekday!$A$1:$B$8,2,FALSE)</f>
        <v>Wednesday</v>
      </c>
      <c r="E1750" t="s">
        <v>351</v>
      </c>
      <c r="F1750" t="s">
        <v>347</v>
      </c>
      <c r="G1750" t="s">
        <v>8</v>
      </c>
      <c r="H1750" t="s">
        <v>9</v>
      </c>
      <c r="I1750" t="s">
        <v>30</v>
      </c>
      <c r="J1750" t="s">
        <v>16</v>
      </c>
      <c r="K1750" t="s">
        <v>17</v>
      </c>
      <c r="L1750" t="s">
        <v>13</v>
      </c>
      <c r="M1750" s="13" t="str">
        <f>VLOOKUP($L$2:$L$2367,Agenumeric!$A$1:$B$6,2,FALSE)</f>
        <v>25_34</v>
      </c>
      <c r="N1750" s="13" t="str">
        <f t="shared" si="136"/>
        <v>yes</v>
      </c>
      <c r="O1750" s="13" t="str">
        <f t="shared" si="137"/>
        <v>Weekday</v>
      </c>
      <c r="P1750" s="13">
        <f t="shared" si="138"/>
        <v>21</v>
      </c>
      <c r="Q1750" s="13" t="str">
        <f t="shared" si="139"/>
        <v>Evening</v>
      </c>
      <c r="R1750" t="str">
        <f>IFERROR(IF(H1750="conversion",VLOOKUP($A$2:$A$2367,Retargeting!$A$2:$B$1703,2,FALSE),""),"No")</f>
        <v/>
      </c>
      <c r="S1750" t="str">
        <f>IFERROR(IF(H1750="conversion",VLOOKUP($A$2:$A$2367,Prospecting!$A$2:$B$427,2,FALSE),""),"No")</f>
        <v/>
      </c>
    </row>
    <row r="1751" spans="1:19" x14ac:dyDescent="0.2">
      <c r="A1751">
        <v>161</v>
      </c>
      <c r="B1751" s="1">
        <v>43474.882638888892</v>
      </c>
      <c r="C1751" s="7">
        <f t="shared" si="135"/>
        <v>4</v>
      </c>
      <c r="D1751" s="1" t="str">
        <f>VLOOKUP($C$2:$C$2367,Weekday!$A$1:$B$8,2,FALSE)</f>
        <v>Wednesday</v>
      </c>
      <c r="E1751" t="s">
        <v>351</v>
      </c>
      <c r="F1751" t="s">
        <v>347</v>
      </c>
      <c r="G1751" t="s">
        <v>8</v>
      </c>
      <c r="H1751" t="s">
        <v>9</v>
      </c>
      <c r="I1751" t="s">
        <v>30</v>
      </c>
      <c r="J1751" t="s">
        <v>16</v>
      </c>
      <c r="K1751" t="s">
        <v>17</v>
      </c>
      <c r="L1751" t="s">
        <v>13</v>
      </c>
      <c r="M1751" s="13" t="str">
        <f>VLOOKUP($L$2:$L$2367,Agenumeric!$A$1:$B$6,2,FALSE)</f>
        <v>25_34</v>
      </c>
      <c r="N1751" s="13" t="str">
        <f t="shared" si="136"/>
        <v>yes</v>
      </c>
      <c r="O1751" s="13" t="str">
        <f t="shared" si="137"/>
        <v>Weekday</v>
      </c>
      <c r="P1751" s="13">
        <f t="shared" si="138"/>
        <v>21</v>
      </c>
      <c r="Q1751" s="13" t="str">
        <f t="shared" si="139"/>
        <v>Evening</v>
      </c>
      <c r="R1751" t="str">
        <f>IFERROR(IF(H1751="conversion",VLOOKUP($A$2:$A$2367,Retargeting!$A$2:$B$1703,2,FALSE),""),"No")</f>
        <v/>
      </c>
      <c r="S1751" t="str">
        <f>IFERROR(IF(H1751="conversion",VLOOKUP($A$2:$A$2367,Prospecting!$A$2:$B$427,2,FALSE),""),"No")</f>
        <v/>
      </c>
    </row>
    <row r="1752" spans="1:19" x14ac:dyDescent="0.2">
      <c r="A1752">
        <v>161</v>
      </c>
      <c r="B1752" s="1">
        <v>43471.888194444444</v>
      </c>
      <c r="C1752" s="7">
        <f t="shared" si="135"/>
        <v>1</v>
      </c>
      <c r="D1752" s="1" t="str">
        <f>VLOOKUP($C$2:$C$2367,Weekday!$A$1:$B$8,2,FALSE)</f>
        <v>Sunday</v>
      </c>
      <c r="E1752" t="s">
        <v>351</v>
      </c>
      <c r="F1752" t="s">
        <v>347</v>
      </c>
      <c r="G1752" t="s">
        <v>8</v>
      </c>
      <c r="H1752" t="s">
        <v>9</v>
      </c>
      <c r="I1752" t="s">
        <v>30</v>
      </c>
      <c r="J1752" t="s">
        <v>16</v>
      </c>
      <c r="K1752" t="s">
        <v>17</v>
      </c>
      <c r="L1752" t="s">
        <v>13</v>
      </c>
      <c r="M1752" s="13" t="str">
        <f>VLOOKUP($L$2:$L$2367,Agenumeric!$A$1:$B$6,2,FALSE)</f>
        <v>25_34</v>
      </c>
      <c r="N1752" s="13" t="str">
        <f t="shared" si="136"/>
        <v>yes</v>
      </c>
      <c r="O1752" s="13" t="str">
        <f t="shared" si="137"/>
        <v>Weekend</v>
      </c>
      <c r="P1752" s="13">
        <f t="shared" si="138"/>
        <v>21</v>
      </c>
      <c r="Q1752" s="13" t="str">
        <f t="shared" si="139"/>
        <v>Evening</v>
      </c>
      <c r="R1752" t="str">
        <f>IFERROR(IF(H1752="conversion",VLOOKUP($A$2:$A$2367,Retargeting!$A$2:$B$1703,2,FALSE),""),"No")</f>
        <v/>
      </c>
      <c r="S1752" t="str">
        <f>IFERROR(IF(H1752="conversion",VLOOKUP($A$2:$A$2367,Prospecting!$A$2:$B$427,2,FALSE),""),"No")</f>
        <v/>
      </c>
    </row>
    <row r="1753" spans="1:19" x14ac:dyDescent="0.2">
      <c r="A1753" s="2">
        <v>161</v>
      </c>
      <c r="B1753" s="3">
        <v>43479.569444444445</v>
      </c>
      <c r="C1753" s="7">
        <f t="shared" si="135"/>
        <v>2</v>
      </c>
      <c r="D1753" s="1" t="str">
        <f>VLOOKUP($C$2:$C$2367,Weekday!$A$1:$B$8,2,FALSE)</f>
        <v>Monday</v>
      </c>
      <c r="E1753" s="2" t="s">
        <v>351</v>
      </c>
      <c r="F1753" s="2" t="s">
        <v>348</v>
      </c>
      <c r="G1753" s="2" t="s">
        <v>8</v>
      </c>
      <c r="H1753" s="2" t="s">
        <v>14</v>
      </c>
      <c r="I1753" s="2" t="s">
        <v>30</v>
      </c>
      <c r="J1753" s="2" t="s">
        <v>16</v>
      </c>
      <c r="K1753" s="2" t="s">
        <v>17</v>
      </c>
      <c r="L1753" s="2" t="s">
        <v>13</v>
      </c>
      <c r="M1753" s="13" t="str">
        <f>VLOOKUP($L$2:$L$2367,Agenumeric!$A$1:$B$6,2,FALSE)</f>
        <v>25_34</v>
      </c>
      <c r="N1753" s="13" t="str">
        <f t="shared" si="136"/>
        <v>yes</v>
      </c>
      <c r="O1753" s="13" t="str">
        <f t="shared" si="137"/>
        <v>Weekday</v>
      </c>
      <c r="P1753" s="13">
        <f t="shared" si="138"/>
        <v>13</v>
      </c>
      <c r="Q1753" s="13" t="str">
        <f t="shared" si="139"/>
        <v>Afternoon</v>
      </c>
      <c r="R1753" t="str">
        <f>IFERROR(IF(H1753="conversion",VLOOKUP($A$2:$A$2367,Retargeting!$A$2:$B$1703,2,FALSE),""),"No")</f>
        <v>No</v>
      </c>
      <c r="S1753" t="str">
        <f>IFERROR(IF(H1753="conversion",VLOOKUP($A$2:$A$2367,Prospecting!$A$2:$B$427,2,FALSE),""),"No")</f>
        <v>Yes</v>
      </c>
    </row>
    <row r="1754" spans="1:19" x14ac:dyDescent="0.2">
      <c r="A1754">
        <v>162</v>
      </c>
      <c r="B1754" s="1">
        <v>43493.477083333331</v>
      </c>
      <c r="C1754" s="7">
        <f t="shared" si="135"/>
        <v>2</v>
      </c>
      <c r="D1754" s="1" t="str">
        <f>VLOOKUP($C$2:$C$2367,Weekday!$A$1:$B$8,2,FALSE)</f>
        <v>Monday</v>
      </c>
      <c r="E1754" t="s">
        <v>351</v>
      </c>
      <c r="F1754" t="s">
        <v>346</v>
      </c>
      <c r="G1754" t="s">
        <v>8</v>
      </c>
      <c r="H1754" t="s">
        <v>20</v>
      </c>
      <c r="I1754" t="s">
        <v>30</v>
      </c>
      <c r="J1754" t="s">
        <v>16</v>
      </c>
      <c r="K1754" t="s">
        <v>12</v>
      </c>
      <c r="L1754" t="s">
        <v>23</v>
      </c>
      <c r="M1754" s="13" t="str">
        <f>VLOOKUP($L$2:$L$2367,Agenumeric!$A$1:$B$6,2,FALSE)</f>
        <v>35_44</v>
      </c>
      <c r="N1754" s="13" t="str">
        <f t="shared" si="136"/>
        <v>yes</v>
      </c>
      <c r="O1754" s="13" t="str">
        <f t="shared" si="137"/>
        <v>Weekday</v>
      </c>
      <c r="P1754" s="13">
        <f t="shared" si="138"/>
        <v>11</v>
      </c>
      <c r="Q1754" s="13" t="str">
        <f t="shared" si="139"/>
        <v>Morning</v>
      </c>
      <c r="R1754" t="str">
        <f>IFERROR(IF(H1754="conversion",VLOOKUP($A$2:$A$2367,Retargeting!$A$2:$B$1703,2,FALSE),""),"No")</f>
        <v/>
      </c>
      <c r="S1754" t="str">
        <f>IFERROR(IF(H1754="conversion",VLOOKUP($A$2:$A$2367,Prospecting!$A$2:$B$427,2,FALSE),""),"No")</f>
        <v/>
      </c>
    </row>
    <row r="1755" spans="1:19" x14ac:dyDescent="0.2">
      <c r="A1755">
        <v>162</v>
      </c>
      <c r="B1755" s="1">
        <v>43493.416666666664</v>
      </c>
      <c r="C1755" s="7">
        <f t="shared" si="135"/>
        <v>2</v>
      </c>
      <c r="D1755" s="1" t="str">
        <f>VLOOKUP($C$2:$C$2367,Weekday!$A$1:$B$8,2,FALSE)</f>
        <v>Monday</v>
      </c>
      <c r="E1755" t="s">
        <v>351</v>
      </c>
      <c r="F1755" t="s">
        <v>346</v>
      </c>
      <c r="G1755" t="s">
        <v>8</v>
      </c>
      <c r="H1755" t="s">
        <v>25</v>
      </c>
      <c r="I1755" t="s">
        <v>30</v>
      </c>
      <c r="J1755" t="s">
        <v>16</v>
      </c>
      <c r="K1755" t="s">
        <v>12</v>
      </c>
      <c r="L1755" t="s">
        <v>23</v>
      </c>
      <c r="M1755" s="13" t="str">
        <f>VLOOKUP($L$2:$L$2367,Agenumeric!$A$1:$B$6,2,FALSE)</f>
        <v>35_44</v>
      </c>
      <c r="N1755" s="13" t="str">
        <f t="shared" si="136"/>
        <v>yes</v>
      </c>
      <c r="O1755" s="13" t="str">
        <f t="shared" si="137"/>
        <v>Weekday</v>
      </c>
      <c r="P1755" s="13">
        <f t="shared" si="138"/>
        <v>10</v>
      </c>
      <c r="Q1755" s="13" t="str">
        <f t="shared" si="139"/>
        <v>Morning</v>
      </c>
      <c r="R1755" t="str">
        <f>IFERROR(IF(H1755="conversion",VLOOKUP($A$2:$A$2367,Retargeting!$A$2:$B$1703,2,FALSE),""),"No")</f>
        <v/>
      </c>
      <c r="S1755" t="str">
        <f>IFERROR(IF(H1755="conversion",VLOOKUP($A$2:$A$2367,Prospecting!$A$2:$B$427,2,FALSE),""),"No")</f>
        <v/>
      </c>
    </row>
    <row r="1756" spans="1:19" x14ac:dyDescent="0.2">
      <c r="A1756" s="2">
        <v>162</v>
      </c>
      <c r="B1756" s="3">
        <v>43496.632638888892</v>
      </c>
      <c r="C1756" s="7">
        <f t="shared" si="135"/>
        <v>5</v>
      </c>
      <c r="D1756" s="1" t="str">
        <f>VLOOKUP($C$2:$C$2367,Weekday!$A$1:$B$8,2,FALSE)</f>
        <v>Thursday</v>
      </c>
      <c r="E1756" s="2" t="s">
        <v>351</v>
      </c>
      <c r="F1756" s="2" t="s">
        <v>348</v>
      </c>
      <c r="G1756" s="2" t="s">
        <v>8</v>
      </c>
      <c r="H1756" s="2" t="s">
        <v>14</v>
      </c>
      <c r="I1756" s="2" t="s">
        <v>30</v>
      </c>
      <c r="J1756" s="2" t="s">
        <v>16</v>
      </c>
      <c r="K1756" s="2" t="s">
        <v>12</v>
      </c>
      <c r="L1756" s="2" t="s">
        <v>23</v>
      </c>
      <c r="M1756" s="13" t="str">
        <f>VLOOKUP($L$2:$L$2367,Agenumeric!$A$1:$B$6,2,FALSE)</f>
        <v>35_44</v>
      </c>
      <c r="N1756" s="13" t="str">
        <f t="shared" si="136"/>
        <v>yes</v>
      </c>
      <c r="O1756" s="13" t="str">
        <f t="shared" si="137"/>
        <v>Weekday</v>
      </c>
      <c r="P1756" s="13">
        <f t="shared" si="138"/>
        <v>15</v>
      </c>
      <c r="Q1756" s="13" t="str">
        <f t="shared" si="139"/>
        <v>Afternoon</v>
      </c>
      <c r="R1756" t="str">
        <f>IFERROR(IF(H1756="conversion",VLOOKUP($A$2:$A$2367,Retargeting!$A$2:$B$1703,2,FALSE),""),"No")</f>
        <v>Yes</v>
      </c>
      <c r="S1756" t="str">
        <f>IFERROR(IF(H1756="conversion",VLOOKUP($A$2:$A$2367,Prospecting!$A$2:$B$427,2,FALSE),""),"No")</f>
        <v>No</v>
      </c>
    </row>
    <row r="1757" spans="1:19" x14ac:dyDescent="0.2">
      <c r="A1757">
        <v>163</v>
      </c>
      <c r="B1757" s="1">
        <v>43492.265277777777</v>
      </c>
      <c r="C1757" s="7">
        <f t="shared" si="135"/>
        <v>1</v>
      </c>
      <c r="D1757" s="1" t="str">
        <f>VLOOKUP($C$2:$C$2367,Weekday!$A$1:$B$8,2,FALSE)</f>
        <v>Sunday</v>
      </c>
      <c r="E1757" t="s">
        <v>351</v>
      </c>
      <c r="F1757" t="s">
        <v>346</v>
      </c>
      <c r="G1757" t="s">
        <v>19</v>
      </c>
      <c r="H1757" t="s">
        <v>9</v>
      </c>
      <c r="I1757" t="s">
        <v>34</v>
      </c>
      <c r="J1757" t="s">
        <v>22</v>
      </c>
      <c r="K1757" t="s">
        <v>12</v>
      </c>
      <c r="L1757" t="s">
        <v>13</v>
      </c>
      <c r="M1757" s="13" t="str">
        <f>VLOOKUP($L$2:$L$2367,Agenumeric!$A$1:$B$6,2,FALSE)</f>
        <v>25_34</v>
      </c>
      <c r="N1757" s="13">
        <f t="shared" si="136"/>
        <v>0</v>
      </c>
      <c r="O1757" s="13" t="str">
        <f t="shared" si="137"/>
        <v>Weekend</v>
      </c>
      <c r="P1757" s="13">
        <f t="shared" si="138"/>
        <v>6</v>
      </c>
      <c r="Q1757" s="13" t="str">
        <f t="shared" si="139"/>
        <v>Morning</v>
      </c>
      <c r="R1757" t="str">
        <f>IFERROR(IF(H1757="conversion",VLOOKUP($A$2:$A$2367,Retargeting!$A$2:$B$1703,2,FALSE),""),"No")</f>
        <v/>
      </c>
      <c r="S1757" t="str">
        <f>IFERROR(IF(H1757="conversion",VLOOKUP($A$2:$A$2367,Prospecting!$A$2:$B$427,2,FALSE),""),"No")</f>
        <v/>
      </c>
    </row>
    <row r="1758" spans="1:19" x14ac:dyDescent="0.2">
      <c r="A1758">
        <v>163</v>
      </c>
      <c r="B1758" s="1">
        <v>43491.945833333331</v>
      </c>
      <c r="C1758" s="7">
        <f t="shared" si="135"/>
        <v>7</v>
      </c>
      <c r="D1758" s="1" t="str">
        <f>VLOOKUP($C$2:$C$2367,Weekday!$A$1:$B$8,2,FALSE)</f>
        <v>Saturday</v>
      </c>
      <c r="E1758" t="s">
        <v>351</v>
      </c>
      <c r="F1758" t="s">
        <v>346</v>
      </c>
      <c r="G1758" t="s">
        <v>19</v>
      </c>
      <c r="H1758" t="s">
        <v>9</v>
      </c>
      <c r="I1758" t="s">
        <v>34</v>
      </c>
      <c r="J1758" t="s">
        <v>22</v>
      </c>
      <c r="K1758" t="s">
        <v>12</v>
      </c>
      <c r="L1758" t="s">
        <v>13</v>
      </c>
      <c r="M1758" s="13" t="str">
        <f>VLOOKUP($L$2:$L$2367,Agenumeric!$A$1:$B$6,2,FALSE)</f>
        <v>25_34</v>
      </c>
      <c r="N1758" s="13">
        <f t="shared" si="136"/>
        <v>0</v>
      </c>
      <c r="O1758" s="13" t="str">
        <f t="shared" si="137"/>
        <v>Weekend</v>
      </c>
      <c r="P1758" s="13">
        <f t="shared" si="138"/>
        <v>22</v>
      </c>
      <c r="Q1758" s="13" t="str">
        <f t="shared" si="139"/>
        <v>Evening</v>
      </c>
      <c r="R1758" t="str">
        <f>IFERROR(IF(H1758="conversion",VLOOKUP($A$2:$A$2367,Retargeting!$A$2:$B$1703,2,FALSE),""),"No")</f>
        <v/>
      </c>
      <c r="S1758" t="str">
        <f>IFERROR(IF(H1758="conversion",VLOOKUP($A$2:$A$2367,Prospecting!$A$2:$B$427,2,FALSE),""),"No")</f>
        <v/>
      </c>
    </row>
    <row r="1759" spans="1:19" x14ac:dyDescent="0.2">
      <c r="A1759">
        <v>163</v>
      </c>
      <c r="B1759" s="1">
        <v>43492.35</v>
      </c>
      <c r="C1759" s="7">
        <f t="shared" si="135"/>
        <v>1</v>
      </c>
      <c r="D1759" s="1" t="str">
        <f>VLOOKUP($C$2:$C$2367,Weekday!$A$1:$B$8,2,FALSE)</f>
        <v>Sunday</v>
      </c>
      <c r="E1759" t="s">
        <v>351</v>
      </c>
      <c r="F1759" t="s">
        <v>346</v>
      </c>
      <c r="G1759" t="s">
        <v>19</v>
      </c>
      <c r="H1759" t="s">
        <v>9</v>
      </c>
      <c r="I1759" t="s">
        <v>48</v>
      </c>
      <c r="J1759" t="s">
        <v>22</v>
      </c>
      <c r="K1759" t="s">
        <v>12</v>
      </c>
      <c r="L1759" t="s">
        <v>13</v>
      </c>
      <c r="M1759" s="13" t="str">
        <f>VLOOKUP($L$2:$L$2367,Agenumeric!$A$1:$B$6,2,FALSE)</f>
        <v>25_34</v>
      </c>
      <c r="N1759" s="13">
        <f t="shared" si="136"/>
        <v>0</v>
      </c>
      <c r="O1759" s="13" t="str">
        <f t="shared" si="137"/>
        <v>Weekend</v>
      </c>
      <c r="P1759" s="13">
        <f t="shared" si="138"/>
        <v>8</v>
      </c>
      <c r="Q1759" s="13" t="str">
        <f t="shared" si="139"/>
        <v>Morning</v>
      </c>
      <c r="R1759" t="str">
        <f>IFERROR(IF(H1759="conversion",VLOOKUP($A$2:$A$2367,Retargeting!$A$2:$B$1703,2,FALSE),""),"No")</f>
        <v/>
      </c>
      <c r="S1759" t="str">
        <f>IFERROR(IF(H1759="conversion",VLOOKUP($A$2:$A$2367,Prospecting!$A$2:$B$427,2,FALSE),""),"No")</f>
        <v/>
      </c>
    </row>
    <row r="1760" spans="1:19" x14ac:dyDescent="0.2">
      <c r="A1760">
        <v>163</v>
      </c>
      <c r="B1760" s="1">
        <v>43492.349305555559</v>
      </c>
      <c r="C1760" s="7">
        <f t="shared" si="135"/>
        <v>1</v>
      </c>
      <c r="D1760" s="1" t="str">
        <f>VLOOKUP($C$2:$C$2367,Weekday!$A$1:$B$8,2,FALSE)</f>
        <v>Sunday</v>
      </c>
      <c r="E1760" t="s">
        <v>351</v>
      </c>
      <c r="F1760" t="s">
        <v>346</v>
      </c>
      <c r="G1760" t="s">
        <v>19</v>
      </c>
      <c r="H1760" t="s">
        <v>9</v>
      </c>
      <c r="I1760" t="s">
        <v>48</v>
      </c>
      <c r="J1760" t="s">
        <v>22</v>
      </c>
      <c r="K1760" t="s">
        <v>12</v>
      </c>
      <c r="L1760" t="s">
        <v>13</v>
      </c>
      <c r="M1760" s="13" t="str">
        <f>VLOOKUP($L$2:$L$2367,Agenumeric!$A$1:$B$6,2,FALSE)</f>
        <v>25_34</v>
      </c>
      <c r="N1760" s="13">
        <f t="shared" si="136"/>
        <v>0</v>
      </c>
      <c r="O1760" s="13" t="str">
        <f t="shared" si="137"/>
        <v>Weekend</v>
      </c>
      <c r="P1760" s="13">
        <f t="shared" si="138"/>
        <v>8</v>
      </c>
      <c r="Q1760" s="13" t="str">
        <f t="shared" si="139"/>
        <v>Morning</v>
      </c>
      <c r="R1760" t="str">
        <f>IFERROR(IF(H1760="conversion",VLOOKUP($A$2:$A$2367,Retargeting!$A$2:$B$1703,2,FALSE),""),"No")</f>
        <v/>
      </c>
      <c r="S1760" t="str">
        <f>IFERROR(IF(H1760="conversion",VLOOKUP($A$2:$A$2367,Prospecting!$A$2:$B$427,2,FALSE),""),"No")</f>
        <v/>
      </c>
    </row>
    <row r="1761" spans="1:19" x14ac:dyDescent="0.2">
      <c r="A1761">
        <v>163</v>
      </c>
      <c r="B1761" s="1">
        <v>43485.754166666666</v>
      </c>
      <c r="C1761" s="7">
        <f t="shared" si="135"/>
        <v>1</v>
      </c>
      <c r="D1761" s="1" t="str">
        <f>VLOOKUP($C$2:$C$2367,Weekday!$A$1:$B$8,2,FALSE)</f>
        <v>Sunday</v>
      </c>
      <c r="E1761" t="s">
        <v>351</v>
      </c>
      <c r="F1761" t="s">
        <v>346</v>
      </c>
      <c r="G1761" t="s">
        <v>19</v>
      </c>
      <c r="H1761" t="s">
        <v>9</v>
      </c>
      <c r="I1761" t="s">
        <v>58</v>
      </c>
      <c r="J1761" t="s">
        <v>22</v>
      </c>
      <c r="K1761" t="s">
        <v>12</v>
      </c>
      <c r="L1761" t="s">
        <v>13</v>
      </c>
      <c r="M1761" s="13" t="str">
        <f>VLOOKUP($L$2:$L$2367,Agenumeric!$A$1:$B$6,2,FALSE)</f>
        <v>25_34</v>
      </c>
      <c r="N1761" s="13">
        <f t="shared" si="136"/>
        <v>0</v>
      </c>
      <c r="O1761" s="13" t="str">
        <f t="shared" si="137"/>
        <v>Weekend</v>
      </c>
      <c r="P1761" s="13">
        <f t="shared" si="138"/>
        <v>18</v>
      </c>
      <c r="Q1761" s="13" t="str">
        <f t="shared" si="139"/>
        <v>Evening</v>
      </c>
      <c r="R1761" t="str">
        <f>IFERROR(IF(H1761="conversion",VLOOKUP($A$2:$A$2367,Retargeting!$A$2:$B$1703,2,FALSE),""),"No")</f>
        <v/>
      </c>
      <c r="S1761" t="str">
        <f>IFERROR(IF(H1761="conversion",VLOOKUP($A$2:$A$2367,Prospecting!$A$2:$B$427,2,FALSE),""),"No")</f>
        <v/>
      </c>
    </row>
    <row r="1762" spans="1:19" x14ac:dyDescent="0.2">
      <c r="A1762">
        <v>163</v>
      </c>
      <c r="B1762" s="1">
        <v>43491.697222222225</v>
      </c>
      <c r="C1762" s="7">
        <f t="shared" si="135"/>
        <v>7</v>
      </c>
      <c r="D1762" s="1" t="str">
        <f>VLOOKUP($C$2:$C$2367,Weekday!$A$1:$B$8,2,FALSE)</f>
        <v>Saturday</v>
      </c>
      <c r="E1762" t="s">
        <v>351</v>
      </c>
      <c r="F1762" t="s">
        <v>346</v>
      </c>
      <c r="G1762" t="s">
        <v>19</v>
      </c>
      <c r="H1762" t="s">
        <v>9</v>
      </c>
      <c r="I1762" t="s">
        <v>34</v>
      </c>
      <c r="J1762" t="s">
        <v>22</v>
      </c>
      <c r="K1762" t="s">
        <v>12</v>
      </c>
      <c r="L1762" t="s">
        <v>13</v>
      </c>
      <c r="M1762" s="13" t="str">
        <f>VLOOKUP($L$2:$L$2367,Agenumeric!$A$1:$B$6,2,FALSE)</f>
        <v>25_34</v>
      </c>
      <c r="N1762" s="13">
        <f t="shared" si="136"/>
        <v>0</v>
      </c>
      <c r="O1762" s="13" t="str">
        <f t="shared" si="137"/>
        <v>Weekend</v>
      </c>
      <c r="P1762" s="13">
        <f t="shared" si="138"/>
        <v>16</v>
      </c>
      <c r="Q1762" s="13" t="str">
        <f t="shared" si="139"/>
        <v>Afternoon</v>
      </c>
      <c r="R1762" t="str">
        <f>IFERROR(IF(H1762="conversion",VLOOKUP($A$2:$A$2367,Retargeting!$A$2:$B$1703,2,FALSE),""),"No")</f>
        <v/>
      </c>
      <c r="S1762" t="str">
        <f>IFERROR(IF(H1762="conversion",VLOOKUP($A$2:$A$2367,Prospecting!$A$2:$B$427,2,FALSE),""),"No")</f>
        <v/>
      </c>
    </row>
    <row r="1763" spans="1:19" x14ac:dyDescent="0.2">
      <c r="A1763">
        <v>163</v>
      </c>
      <c r="B1763" s="1">
        <v>43492.35</v>
      </c>
      <c r="C1763" s="7">
        <f t="shared" si="135"/>
        <v>1</v>
      </c>
      <c r="D1763" s="1" t="str">
        <f>VLOOKUP($C$2:$C$2367,Weekday!$A$1:$B$8,2,FALSE)</f>
        <v>Sunday</v>
      </c>
      <c r="E1763" t="s">
        <v>351</v>
      </c>
      <c r="F1763" t="s">
        <v>346</v>
      </c>
      <c r="G1763" t="s">
        <v>19</v>
      </c>
      <c r="H1763" t="s">
        <v>9</v>
      </c>
      <c r="I1763" t="s">
        <v>48</v>
      </c>
      <c r="J1763" t="s">
        <v>22</v>
      </c>
      <c r="K1763" t="s">
        <v>12</v>
      </c>
      <c r="L1763" t="s">
        <v>13</v>
      </c>
      <c r="M1763" s="13" t="str">
        <f>VLOOKUP($L$2:$L$2367,Agenumeric!$A$1:$B$6,2,FALSE)</f>
        <v>25_34</v>
      </c>
      <c r="N1763" s="13">
        <f t="shared" si="136"/>
        <v>0</v>
      </c>
      <c r="O1763" s="13" t="str">
        <f t="shared" si="137"/>
        <v>Weekend</v>
      </c>
      <c r="P1763" s="13">
        <f t="shared" si="138"/>
        <v>8</v>
      </c>
      <c r="Q1763" s="13" t="str">
        <f t="shared" si="139"/>
        <v>Morning</v>
      </c>
      <c r="R1763" t="str">
        <f>IFERROR(IF(H1763="conversion",VLOOKUP($A$2:$A$2367,Retargeting!$A$2:$B$1703,2,FALSE),""),"No")</f>
        <v/>
      </c>
      <c r="S1763" t="str">
        <f>IFERROR(IF(H1763="conversion",VLOOKUP($A$2:$A$2367,Prospecting!$A$2:$B$427,2,FALSE),""),"No")</f>
        <v/>
      </c>
    </row>
    <row r="1764" spans="1:19" x14ac:dyDescent="0.2">
      <c r="A1764">
        <v>163</v>
      </c>
      <c r="B1764" s="1">
        <v>43483.791666666664</v>
      </c>
      <c r="C1764" s="7">
        <f t="shared" si="135"/>
        <v>6</v>
      </c>
      <c r="D1764" s="1" t="str">
        <f>VLOOKUP($C$2:$C$2367,Weekday!$A$1:$B$8,2,FALSE)</f>
        <v>Friday</v>
      </c>
      <c r="E1764" t="s">
        <v>351</v>
      </c>
      <c r="F1764" t="s">
        <v>346</v>
      </c>
      <c r="G1764" t="s">
        <v>19</v>
      </c>
      <c r="H1764" t="s">
        <v>9</v>
      </c>
      <c r="I1764" t="s">
        <v>34</v>
      </c>
      <c r="J1764" t="s">
        <v>22</v>
      </c>
      <c r="K1764" t="s">
        <v>12</v>
      </c>
      <c r="L1764" t="s">
        <v>13</v>
      </c>
      <c r="M1764" s="13" t="str">
        <f>VLOOKUP($L$2:$L$2367,Agenumeric!$A$1:$B$6,2,FALSE)</f>
        <v>25_34</v>
      </c>
      <c r="N1764" s="13">
        <f t="shared" si="136"/>
        <v>0</v>
      </c>
      <c r="O1764" s="13" t="str">
        <f t="shared" si="137"/>
        <v>Weekday</v>
      </c>
      <c r="P1764" s="13">
        <f t="shared" si="138"/>
        <v>19</v>
      </c>
      <c r="Q1764" s="13" t="str">
        <f t="shared" si="139"/>
        <v>Evening</v>
      </c>
      <c r="R1764" t="str">
        <f>IFERROR(IF(H1764="conversion",VLOOKUP($A$2:$A$2367,Retargeting!$A$2:$B$1703,2,FALSE),""),"No")</f>
        <v/>
      </c>
      <c r="S1764" t="str">
        <f>IFERROR(IF(H1764="conversion",VLOOKUP($A$2:$A$2367,Prospecting!$A$2:$B$427,2,FALSE),""),"No")</f>
        <v/>
      </c>
    </row>
    <row r="1765" spans="1:19" x14ac:dyDescent="0.2">
      <c r="A1765">
        <v>163</v>
      </c>
      <c r="B1765" s="1">
        <v>43474.336805555555</v>
      </c>
      <c r="C1765" s="7">
        <f t="shared" si="135"/>
        <v>4</v>
      </c>
      <c r="D1765" s="1" t="str">
        <f>VLOOKUP($C$2:$C$2367,Weekday!$A$1:$B$8,2,FALSE)</f>
        <v>Wednesday</v>
      </c>
      <c r="E1765" t="s">
        <v>351</v>
      </c>
      <c r="F1765" t="s">
        <v>346</v>
      </c>
      <c r="G1765" t="s">
        <v>19</v>
      </c>
      <c r="H1765" t="s">
        <v>9</v>
      </c>
      <c r="I1765" t="s">
        <v>266</v>
      </c>
      <c r="J1765" t="s">
        <v>22</v>
      </c>
      <c r="K1765" t="s">
        <v>12</v>
      </c>
      <c r="L1765" t="s">
        <v>13</v>
      </c>
      <c r="M1765" s="13" t="str">
        <f>VLOOKUP($L$2:$L$2367,Agenumeric!$A$1:$B$6,2,FALSE)</f>
        <v>25_34</v>
      </c>
      <c r="N1765" s="13">
        <f t="shared" si="136"/>
        <v>0</v>
      </c>
      <c r="O1765" s="13" t="str">
        <f t="shared" si="137"/>
        <v>Weekday</v>
      </c>
      <c r="P1765" s="13">
        <f t="shared" si="138"/>
        <v>8</v>
      </c>
      <c r="Q1765" s="13" t="str">
        <f t="shared" si="139"/>
        <v>Morning</v>
      </c>
      <c r="R1765" t="str">
        <f>IFERROR(IF(H1765="conversion",VLOOKUP($A$2:$A$2367,Retargeting!$A$2:$B$1703,2,FALSE),""),"No")</f>
        <v/>
      </c>
      <c r="S1765" t="str">
        <f>IFERROR(IF(H1765="conversion",VLOOKUP($A$2:$A$2367,Prospecting!$A$2:$B$427,2,FALSE),""),"No")</f>
        <v/>
      </c>
    </row>
    <row r="1766" spans="1:19" x14ac:dyDescent="0.2">
      <c r="A1766">
        <v>163</v>
      </c>
      <c r="B1766" s="1">
        <v>43485.69027777778</v>
      </c>
      <c r="C1766" s="7">
        <f t="shared" si="135"/>
        <v>1</v>
      </c>
      <c r="D1766" s="1" t="str">
        <f>VLOOKUP($C$2:$C$2367,Weekday!$A$1:$B$8,2,FALSE)</f>
        <v>Sunday</v>
      </c>
      <c r="E1766" t="s">
        <v>351</v>
      </c>
      <c r="F1766" t="s">
        <v>346</v>
      </c>
      <c r="G1766" t="s">
        <v>19</v>
      </c>
      <c r="H1766" t="s">
        <v>9</v>
      </c>
      <c r="I1766" t="s">
        <v>281</v>
      </c>
      <c r="J1766" t="s">
        <v>22</v>
      </c>
      <c r="K1766" t="s">
        <v>12</v>
      </c>
      <c r="L1766" t="s">
        <v>13</v>
      </c>
      <c r="M1766" s="13" t="str">
        <f>VLOOKUP($L$2:$L$2367,Agenumeric!$A$1:$B$6,2,FALSE)</f>
        <v>25_34</v>
      </c>
      <c r="N1766" s="13">
        <f t="shared" si="136"/>
        <v>0</v>
      </c>
      <c r="O1766" s="13" t="str">
        <f t="shared" si="137"/>
        <v>Weekend</v>
      </c>
      <c r="P1766" s="13">
        <f t="shared" si="138"/>
        <v>16</v>
      </c>
      <c r="Q1766" s="13" t="str">
        <f t="shared" si="139"/>
        <v>Afternoon</v>
      </c>
      <c r="R1766" t="str">
        <f>IFERROR(IF(H1766="conversion",VLOOKUP($A$2:$A$2367,Retargeting!$A$2:$B$1703,2,FALSE),""),"No")</f>
        <v/>
      </c>
      <c r="S1766" t="str">
        <f>IFERROR(IF(H1766="conversion",VLOOKUP($A$2:$A$2367,Prospecting!$A$2:$B$427,2,FALSE),""),"No")</f>
        <v/>
      </c>
    </row>
    <row r="1767" spans="1:19" x14ac:dyDescent="0.2">
      <c r="A1767">
        <v>163</v>
      </c>
      <c r="B1767" s="1">
        <v>43474.941666666666</v>
      </c>
      <c r="C1767" s="7">
        <f t="shared" si="135"/>
        <v>4</v>
      </c>
      <c r="D1767" s="1" t="str">
        <f>VLOOKUP($C$2:$C$2367,Weekday!$A$1:$B$8,2,FALSE)</f>
        <v>Wednesday</v>
      </c>
      <c r="E1767" t="s">
        <v>351</v>
      </c>
      <c r="F1767" t="s">
        <v>346</v>
      </c>
      <c r="G1767" t="s">
        <v>19</v>
      </c>
      <c r="H1767" t="s">
        <v>9</v>
      </c>
      <c r="I1767" t="s">
        <v>62</v>
      </c>
      <c r="J1767" t="s">
        <v>22</v>
      </c>
      <c r="K1767" t="s">
        <v>12</v>
      </c>
      <c r="L1767" t="s">
        <v>13</v>
      </c>
      <c r="M1767" s="13" t="str">
        <f>VLOOKUP($L$2:$L$2367,Agenumeric!$A$1:$B$6,2,FALSE)</f>
        <v>25_34</v>
      </c>
      <c r="N1767" s="13">
        <f t="shared" si="136"/>
        <v>0</v>
      </c>
      <c r="O1767" s="13" t="str">
        <f t="shared" si="137"/>
        <v>Weekday</v>
      </c>
      <c r="P1767" s="13">
        <f t="shared" si="138"/>
        <v>22</v>
      </c>
      <c r="Q1767" s="13" t="str">
        <f t="shared" si="139"/>
        <v>Evening</v>
      </c>
      <c r="R1767" t="str">
        <f>IFERROR(IF(H1767="conversion",VLOOKUP($A$2:$A$2367,Retargeting!$A$2:$B$1703,2,FALSE),""),"No")</f>
        <v/>
      </c>
      <c r="S1767" t="str">
        <f>IFERROR(IF(H1767="conversion",VLOOKUP($A$2:$A$2367,Prospecting!$A$2:$B$427,2,FALSE),""),"No")</f>
        <v/>
      </c>
    </row>
    <row r="1768" spans="1:19" x14ac:dyDescent="0.2">
      <c r="A1768">
        <v>163</v>
      </c>
      <c r="B1768" s="1">
        <v>43492.302777777775</v>
      </c>
      <c r="C1768" s="7">
        <f t="shared" si="135"/>
        <v>1</v>
      </c>
      <c r="D1768" s="1" t="str">
        <f>VLOOKUP($C$2:$C$2367,Weekday!$A$1:$B$8,2,FALSE)</f>
        <v>Sunday</v>
      </c>
      <c r="E1768" t="s">
        <v>351</v>
      </c>
      <c r="F1768" t="s">
        <v>346</v>
      </c>
      <c r="G1768" t="s">
        <v>19</v>
      </c>
      <c r="H1768" t="s">
        <v>9</v>
      </c>
      <c r="I1768" t="s">
        <v>298</v>
      </c>
      <c r="J1768" t="s">
        <v>22</v>
      </c>
      <c r="K1768" t="s">
        <v>12</v>
      </c>
      <c r="L1768" t="s">
        <v>13</v>
      </c>
      <c r="M1768" s="13" t="str">
        <f>VLOOKUP($L$2:$L$2367,Agenumeric!$A$1:$B$6,2,FALSE)</f>
        <v>25_34</v>
      </c>
      <c r="N1768" s="13">
        <f t="shared" si="136"/>
        <v>0</v>
      </c>
      <c r="O1768" s="13" t="str">
        <f t="shared" si="137"/>
        <v>Weekend</v>
      </c>
      <c r="P1768" s="13">
        <f t="shared" si="138"/>
        <v>7</v>
      </c>
      <c r="Q1768" s="13" t="str">
        <f t="shared" si="139"/>
        <v>Morning</v>
      </c>
      <c r="R1768" t="str">
        <f>IFERROR(IF(H1768="conversion",VLOOKUP($A$2:$A$2367,Retargeting!$A$2:$B$1703,2,FALSE),""),"No")</f>
        <v/>
      </c>
      <c r="S1768" t="str">
        <f>IFERROR(IF(H1768="conversion",VLOOKUP($A$2:$A$2367,Prospecting!$A$2:$B$427,2,FALSE),""),"No")</f>
        <v/>
      </c>
    </row>
    <row r="1769" spans="1:19" x14ac:dyDescent="0.2">
      <c r="A1769">
        <v>163</v>
      </c>
      <c r="B1769" s="1">
        <v>43492.349305555559</v>
      </c>
      <c r="C1769" s="7">
        <f t="shared" si="135"/>
        <v>1</v>
      </c>
      <c r="D1769" s="1" t="str">
        <f>VLOOKUP($C$2:$C$2367,Weekday!$A$1:$B$8,2,FALSE)</f>
        <v>Sunday</v>
      </c>
      <c r="E1769" t="s">
        <v>351</v>
      </c>
      <c r="F1769" t="s">
        <v>346</v>
      </c>
      <c r="G1769" t="s">
        <v>19</v>
      </c>
      <c r="H1769" t="s">
        <v>9</v>
      </c>
      <c r="I1769" t="s">
        <v>48</v>
      </c>
      <c r="J1769" t="s">
        <v>22</v>
      </c>
      <c r="K1769" t="s">
        <v>12</v>
      </c>
      <c r="L1769" t="s">
        <v>13</v>
      </c>
      <c r="M1769" s="13" t="str">
        <f>VLOOKUP($L$2:$L$2367,Agenumeric!$A$1:$B$6,2,FALSE)</f>
        <v>25_34</v>
      </c>
      <c r="N1769" s="13">
        <f t="shared" si="136"/>
        <v>0</v>
      </c>
      <c r="O1769" s="13" t="str">
        <f t="shared" si="137"/>
        <v>Weekend</v>
      </c>
      <c r="P1769" s="13">
        <f t="shared" si="138"/>
        <v>8</v>
      </c>
      <c r="Q1769" s="13" t="str">
        <f t="shared" si="139"/>
        <v>Morning</v>
      </c>
      <c r="R1769" t="str">
        <f>IFERROR(IF(H1769="conversion",VLOOKUP($A$2:$A$2367,Retargeting!$A$2:$B$1703,2,FALSE),""),"No")</f>
        <v/>
      </c>
      <c r="S1769" t="str">
        <f>IFERROR(IF(H1769="conversion",VLOOKUP($A$2:$A$2367,Prospecting!$A$2:$B$427,2,FALSE),""),"No")</f>
        <v/>
      </c>
    </row>
    <row r="1770" spans="1:19" x14ac:dyDescent="0.2">
      <c r="A1770">
        <v>163</v>
      </c>
      <c r="B1770" s="1">
        <v>43488.918055555558</v>
      </c>
      <c r="C1770" s="7">
        <f t="shared" si="135"/>
        <v>4</v>
      </c>
      <c r="D1770" s="1" t="str">
        <f>VLOOKUP($C$2:$C$2367,Weekday!$A$1:$B$8,2,FALSE)</f>
        <v>Wednesday</v>
      </c>
      <c r="E1770" t="s">
        <v>351</v>
      </c>
      <c r="F1770" t="s">
        <v>346</v>
      </c>
      <c r="G1770" t="s">
        <v>19</v>
      </c>
      <c r="H1770" t="s">
        <v>9</v>
      </c>
      <c r="I1770" t="s">
        <v>313</v>
      </c>
      <c r="J1770" t="s">
        <v>22</v>
      </c>
      <c r="K1770" t="s">
        <v>12</v>
      </c>
      <c r="L1770" t="s">
        <v>13</v>
      </c>
      <c r="M1770" s="13" t="str">
        <f>VLOOKUP($L$2:$L$2367,Agenumeric!$A$1:$B$6,2,FALSE)</f>
        <v>25_34</v>
      </c>
      <c r="N1770" s="13">
        <f t="shared" si="136"/>
        <v>0</v>
      </c>
      <c r="O1770" s="13" t="str">
        <f t="shared" si="137"/>
        <v>Weekday</v>
      </c>
      <c r="P1770" s="13">
        <f t="shared" si="138"/>
        <v>22</v>
      </c>
      <c r="Q1770" s="13" t="str">
        <f t="shared" si="139"/>
        <v>Evening</v>
      </c>
      <c r="R1770" t="str">
        <f>IFERROR(IF(H1770="conversion",VLOOKUP($A$2:$A$2367,Retargeting!$A$2:$B$1703,2,FALSE),""),"No")</f>
        <v/>
      </c>
      <c r="S1770" t="str">
        <f>IFERROR(IF(H1770="conversion",VLOOKUP($A$2:$A$2367,Prospecting!$A$2:$B$427,2,FALSE),""),"No")</f>
        <v/>
      </c>
    </row>
    <row r="1771" spans="1:19" x14ac:dyDescent="0.2">
      <c r="A1771">
        <v>163</v>
      </c>
      <c r="B1771" s="1">
        <v>43478.976388888892</v>
      </c>
      <c r="C1771" s="7">
        <f t="shared" si="135"/>
        <v>1</v>
      </c>
      <c r="D1771" s="1" t="str">
        <f>VLOOKUP($C$2:$C$2367,Weekday!$A$1:$B$8,2,FALSE)</f>
        <v>Sunday</v>
      </c>
      <c r="E1771" t="s">
        <v>351</v>
      </c>
      <c r="F1771" t="s">
        <v>346</v>
      </c>
      <c r="G1771" t="s">
        <v>19</v>
      </c>
      <c r="H1771" t="s">
        <v>9</v>
      </c>
      <c r="I1771" t="s">
        <v>119</v>
      </c>
      <c r="J1771" t="s">
        <v>22</v>
      </c>
      <c r="K1771" t="s">
        <v>12</v>
      </c>
      <c r="L1771" t="s">
        <v>13</v>
      </c>
      <c r="M1771" s="13" t="str">
        <f>VLOOKUP($L$2:$L$2367,Agenumeric!$A$1:$B$6,2,FALSE)</f>
        <v>25_34</v>
      </c>
      <c r="N1771" s="13">
        <f t="shared" si="136"/>
        <v>0</v>
      </c>
      <c r="O1771" s="13" t="str">
        <f t="shared" si="137"/>
        <v>Weekend</v>
      </c>
      <c r="P1771" s="13">
        <f t="shared" si="138"/>
        <v>23</v>
      </c>
      <c r="Q1771" s="13" t="str">
        <f t="shared" si="139"/>
        <v>Evening</v>
      </c>
      <c r="R1771" t="str">
        <f>IFERROR(IF(H1771="conversion",VLOOKUP($A$2:$A$2367,Retargeting!$A$2:$B$1703,2,FALSE),""),"No")</f>
        <v/>
      </c>
      <c r="S1771" t="str">
        <f>IFERROR(IF(H1771="conversion",VLOOKUP($A$2:$A$2367,Prospecting!$A$2:$B$427,2,FALSE),""),"No")</f>
        <v/>
      </c>
    </row>
    <row r="1772" spans="1:19" x14ac:dyDescent="0.2">
      <c r="A1772">
        <v>163</v>
      </c>
      <c r="B1772" s="1">
        <v>43474.336805555555</v>
      </c>
      <c r="C1772" s="7">
        <f t="shared" si="135"/>
        <v>4</v>
      </c>
      <c r="D1772" s="1" t="str">
        <f>VLOOKUP($C$2:$C$2367,Weekday!$A$1:$B$8,2,FALSE)</f>
        <v>Wednesday</v>
      </c>
      <c r="E1772" t="s">
        <v>351</v>
      </c>
      <c r="F1772" t="s">
        <v>346</v>
      </c>
      <c r="G1772" t="s">
        <v>19</v>
      </c>
      <c r="H1772" t="s">
        <v>25</v>
      </c>
      <c r="I1772" t="s">
        <v>266</v>
      </c>
      <c r="J1772" t="s">
        <v>22</v>
      </c>
      <c r="K1772" t="s">
        <v>12</v>
      </c>
      <c r="L1772" t="s">
        <v>13</v>
      </c>
      <c r="M1772" s="13" t="str">
        <f>VLOOKUP($L$2:$L$2367,Agenumeric!$A$1:$B$6,2,FALSE)</f>
        <v>25_34</v>
      </c>
      <c r="N1772" s="13">
        <f t="shared" si="136"/>
        <v>0</v>
      </c>
      <c r="O1772" s="13" t="str">
        <f t="shared" si="137"/>
        <v>Weekday</v>
      </c>
      <c r="P1772" s="13">
        <f t="shared" si="138"/>
        <v>8</v>
      </c>
      <c r="Q1772" s="13" t="str">
        <f t="shared" si="139"/>
        <v>Morning</v>
      </c>
      <c r="R1772" t="str">
        <f>IFERROR(IF(H1772="conversion",VLOOKUP($A$2:$A$2367,Retargeting!$A$2:$B$1703,2,FALSE),""),"No")</f>
        <v/>
      </c>
      <c r="S1772" t="str">
        <f>IFERROR(IF(H1772="conversion",VLOOKUP($A$2:$A$2367,Prospecting!$A$2:$B$427,2,FALSE),""),"No")</f>
        <v/>
      </c>
    </row>
    <row r="1773" spans="1:19" x14ac:dyDescent="0.2">
      <c r="A1773">
        <v>163</v>
      </c>
      <c r="B1773" s="1">
        <v>43490.309027777781</v>
      </c>
      <c r="C1773" s="7">
        <f t="shared" si="135"/>
        <v>6</v>
      </c>
      <c r="D1773" s="1" t="str">
        <f>VLOOKUP($C$2:$C$2367,Weekday!$A$1:$B$8,2,FALSE)</f>
        <v>Friday</v>
      </c>
      <c r="E1773" t="s">
        <v>351</v>
      </c>
      <c r="F1773" t="s">
        <v>346</v>
      </c>
      <c r="G1773" t="s">
        <v>19</v>
      </c>
      <c r="H1773" t="s">
        <v>9</v>
      </c>
      <c r="I1773" t="s">
        <v>34</v>
      </c>
      <c r="J1773" t="s">
        <v>22</v>
      </c>
      <c r="K1773" t="s">
        <v>12</v>
      </c>
      <c r="L1773" t="s">
        <v>13</v>
      </c>
      <c r="M1773" s="13" t="str">
        <f>VLOOKUP($L$2:$L$2367,Agenumeric!$A$1:$B$6,2,FALSE)</f>
        <v>25_34</v>
      </c>
      <c r="N1773" s="13">
        <f t="shared" si="136"/>
        <v>0</v>
      </c>
      <c r="O1773" s="13" t="str">
        <f t="shared" si="137"/>
        <v>Weekday</v>
      </c>
      <c r="P1773" s="13">
        <f t="shared" si="138"/>
        <v>7</v>
      </c>
      <c r="Q1773" s="13" t="str">
        <f t="shared" si="139"/>
        <v>Morning</v>
      </c>
      <c r="R1773" t="str">
        <f>IFERROR(IF(H1773="conversion",VLOOKUP($A$2:$A$2367,Retargeting!$A$2:$B$1703,2,FALSE),""),"No")</f>
        <v/>
      </c>
      <c r="S1773" t="str">
        <f>IFERROR(IF(H1773="conversion",VLOOKUP($A$2:$A$2367,Prospecting!$A$2:$B$427,2,FALSE),""),"No")</f>
        <v/>
      </c>
    </row>
    <row r="1774" spans="1:19" x14ac:dyDescent="0.2">
      <c r="A1774">
        <v>163</v>
      </c>
      <c r="B1774" s="1">
        <v>43485.754166666666</v>
      </c>
      <c r="C1774" s="7">
        <f t="shared" si="135"/>
        <v>1</v>
      </c>
      <c r="D1774" s="1" t="str">
        <f>VLOOKUP($C$2:$C$2367,Weekday!$A$1:$B$8,2,FALSE)</f>
        <v>Sunday</v>
      </c>
      <c r="E1774" t="s">
        <v>351</v>
      </c>
      <c r="F1774" t="s">
        <v>346</v>
      </c>
      <c r="G1774" t="s">
        <v>19</v>
      </c>
      <c r="H1774" t="s">
        <v>9</v>
      </c>
      <c r="I1774" t="s">
        <v>58</v>
      </c>
      <c r="J1774" t="s">
        <v>22</v>
      </c>
      <c r="K1774" t="s">
        <v>12</v>
      </c>
      <c r="L1774" t="s">
        <v>13</v>
      </c>
      <c r="M1774" s="13" t="str">
        <f>VLOOKUP($L$2:$L$2367,Agenumeric!$A$1:$B$6,2,FALSE)</f>
        <v>25_34</v>
      </c>
      <c r="N1774" s="13">
        <f t="shared" si="136"/>
        <v>0</v>
      </c>
      <c r="O1774" s="13" t="str">
        <f t="shared" si="137"/>
        <v>Weekend</v>
      </c>
      <c r="P1774" s="13">
        <f t="shared" si="138"/>
        <v>18</v>
      </c>
      <c r="Q1774" s="13" t="str">
        <f t="shared" si="139"/>
        <v>Evening</v>
      </c>
      <c r="R1774" t="str">
        <f>IFERROR(IF(H1774="conversion",VLOOKUP($A$2:$A$2367,Retargeting!$A$2:$B$1703,2,FALSE),""),"No")</f>
        <v/>
      </c>
      <c r="S1774" t="str">
        <f>IFERROR(IF(H1774="conversion",VLOOKUP($A$2:$A$2367,Prospecting!$A$2:$B$427,2,FALSE),""),"No")</f>
        <v/>
      </c>
    </row>
    <row r="1775" spans="1:19" x14ac:dyDescent="0.2">
      <c r="A1775">
        <v>163</v>
      </c>
      <c r="B1775" s="1">
        <v>43476.461111111108</v>
      </c>
      <c r="C1775" s="7">
        <f t="shared" si="135"/>
        <v>6</v>
      </c>
      <c r="D1775" s="1" t="str">
        <f>VLOOKUP($C$2:$C$2367,Weekday!$A$1:$B$8,2,FALSE)</f>
        <v>Friday</v>
      </c>
      <c r="E1775" t="s">
        <v>351</v>
      </c>
      <c r="F1775" t="s">
        <v>346</v>
      </c>
      <c r="G1775" t="s">
        <v>19</v>
      </c>
      <c r="H1775" t="s">
        <v>9</v>
      </c>
      <c r="I1775" t="s">
        <v>343</v>
      </c>
      <c r="J1775" t="s">
        <v>22</v>
      </c>
      <c r="K1775" t="s">
        <v>12</v>
      </c>
      <c r="L1775" t="s">
        <v>13</v>
      </c>
      <c r="M1775" s="13" t="str">
        <f>VLOOKUP($L$2:$L$2367,Agenumeric!$A$1:$B$6,2,FALSE)</f>
        <v>25_34</v>
      </c>
      <c r="N1775" s="13">
        <f t="shared" si="136"/>
        <v>0</v>
      </c>
      <c r="O1775" s="13" t="str">
        <f t="shared" si="137"/>
        <v>Weekday</v>
      </c>
      <c r="P1775" s="13">
        <f t="shared" si="138"/>
        <v>11</v>
      </c>
      <c r="Q1775" s="13" t="str">
        <f t="shared" si="139"/>
        <v>Morning</v>
      </c>
      <c r="R1775" t="str">
        <f>IFERROR(IF(H1775="conversion",VLOOKUP($A$2:$A$2367,Retargeting!$A$2:$B$1703,2,FALSE),""),"No")</f>
        <v/>
      </c>
      <c r="S1775" t="str">
        <f>IFERROR(IF(H1775="conversion",VLOOKUP($A$2:$A$2367,Prospecting!$A$2:$B$427,2,FALSE),""),"No")</f>
        <v/>
      </c>
    </row>
    <row r="1776" spans="1:19" x14ac:dyDescent="0.2">
      <c r="A1776">
        <v>163</v>
      </c>
      <c r="B1776" s="1">
        <v>43485.754861111112</v>
      </c>
      <c r="C1776" s="7">
        <f t="shared" si="135"/>
        <v>1</v>
      </c>
      <c r="D1776" s="1" t="str">
        <f>VLOOKUP($C$2:$C$2367,Weekday!$A$1:$B$8,2,FALSE)</f>
        <v>Sunday</v>
      </c>
      <c r="E1776" t="s">
        <v>351</v>
      </c>
      <c r="F1776" t="s">
        <v>346</v>
      </c>
      <c r="G1776" t="s">
        <v>19</v>
      </c>
      <c r="H1776" t="s">
        <v>9</v>
      </c>
      <c r="I1776" t="s">
        <v>58</v>
      </c>
      <c r="J1776" t="s">
        <v>29</v>
      </c>
      <c r="K1776" t="s">
        <v>12</v>
      </c>
      <c r="L1776" t="s">
        <v>13</v>
      </c>
      <c r="M1776" s="13" t="str">
        <f>VLOOKUP($L$2:$L$2367,Agenumeric!$A$1:$B$6,2,FALSE)</f>
        <v>25_34</v>
      </c>
      <c r="N1776" s="13">
        <f t="shared" si="136"/>
        <v>0</v>
      </c>
      <c r="O1776" s="13" t="str">
        <f t="shared" si="137"/>
        <v>Weekend</v>
      </c>
      <c r="P1776" s="13">
        <f t="shared" si="138"/>
        <v>18</v>
      </c>
      <c r="Q1776" s="13" t="str">
        <f t="shared" si="139"/>
        <v>Evening</v>
      </c>
      <c r="R1776" t="str">
        <f>IFERROR(IF(H1776="conversion",VLOOKUP($A$2:$A$2367,Retargeting!$A$2:$B$1703,2,FALSE),""),"No")</f>
        <v/>
      </c>
      <c r="S1776" t="str">
        <f>IFERROR(IF(H1776="conversion",VLOOKUP($A$2:$A$2367,Prospecting!$A$2:$B$427,2,FALSE),""),"No")</f>
        <v/>
      </c>
    </row>
    <row r="1777" spans="1:19" x14ac:dyDescent="0.2">
      <c r="A1777">
        <v>163</v>
      </c>
      <c r="B1777" s="1">
        <v>43481.710416666669</v>
      </c>
      <c r="C1777" s="7">
        <f t="shared" si="135"/>
        <v>4</v>
      </c>
      <c r="D1777" s="1" t="str">
        <f>VLOOKUP($C$2:$C$2367,Weekday!$A$1:$B$8,2,FALSE)</f>
        <v>Wednesday</v>
      </c>
      <c r="E1777" t="s">
        <v>351</v>
      </c>
      <c r="F1777" t="s">
        <v>346</v>
      </c>
      <c r="G1777" t="s">
        <v>19</v>
      </c>
      <c r="H1777" t="s">
        <v>9</v>
      </c>
      <c r="I1777" t="s">
        <v>101</v>
      </c>
      <c r="J1777" t="s">
        <v>29</v>
      </c>
      <c r="K1777" t="s">
        <v>12</v>
      </c>
      <c r="L1777" t="s">
        <v>13</v>
      </c>
      <c r="M1777" s="13" t="str">
        <f>VLOOKUP($L$2:$L$2367,Agenumeric!$A$1:$B$6,2,FALSE)</f>
        <v>25_34</v>
      </c>
      <c r="N1777" s="13">
        <f t="shared" si="136"/>
        <v>0</v>
      </c>
      <c r="O1777" s="13" t="str">
        <f t="shared" si="137"/>
        <v>Weekday</v>
      </c>
      <c r="P1777" s="13">
        <f t="shared" si="138"/>
        <v>17</v>
      </c>
      <c r="Q1777" s="13" t="str">
        <f t="shared" si="139"/>
        <v>Evening</v>
      </c>
      <c r="R1777" t="str">
        <f>IFERROR(IF(H1777="conversion",VLOOKUP($A$2:$A$2367,Retargeting!$A$2:$B$1703,2,FALSE),""),"No")</f>
        <v/>
      </c>
      <c r="S1777" t="str">
        <f>IFERROR(IF(H1777="conversion",VLOOKUP($A$2:$A$2367,Prospecting!$A$2:$B$427,2,FALSE),""),"No")</f>
        <v/>
      </c>
    </row>
    <row r="1778" spans="1:19" x14ac:dyDescent="0.2">
      <c r="A1778">
        <v>163</v>
      </c>
      <c r="B1778" s="1">
        <v>43494.428472222222</v>
      </c>
      <c r="C1778" s="7">
        <f t="shared" si="135"/>
        <v>3</v>
      </c>
      <c r="D1778" s="1" t="str">
        <f>VLOOKUP($C$2:$C$2367,Weekday!$A$1:$B$8,2,FALSE)</f>
        <v>Tuesday</v>
      </c>
      <c r="E1778" t="s">
        <v>351</v>
      </c>
      <c r="F1778" t="s">
        <v>346</v>
      </c>
      <c r="G1778" t="s">
        <v>19</v>
      </c>
      <c r="H1778" t="s">
        <v>9</v>
      </c>
      <c r="I1778" t="s">
        <v>104</v>
      </c>
      <c r="J1778" t="s">
        <v>29</v>
      </c>
      <c r="K1778" t="s">
        <v>12</v>
      </c>
      <c r="L1778" t="s">
        <v>13</v>
      </c>
      <c r="M1778" s="13" t="str">
        <f>VLOOKUP($L$2:$L$2367,Agenumeric!$A$1:$B$6,2,FALSE)</f>
        <v>25_34</v>
      </c>
      <c r="N1778" s="13">
        <f t="shared" si="136"/>
        <v>0</v>
      </c>
      <c r="O1778" s="13" t="str">
        <f t="shared" si="137"/>
        <v>Weekday</v>
      </c>
      <c r="P1778" s="13">
        <f t="shared" si="138"/>
        <v>10</v>
      </c>
      <c r="Q1778" s="13" t="str">
        <f t="shared" si="139"/>
        <v>Morning</v>
      </c>
      <c r="R1778" t="str">
        <f>IFERROR(IF(H1778="conversion",VLOOKUP($A$2:$A$2367,Retargeting!$A$2:$B$1703,2,FALSE),""),"No")</f>
        <v/>
      </c>
      <c r="S1778" t="str">
        <f>IFERROR(IF(H1778="conversion",VLOOKUP($A$2:$A$2367,Prospecting!$A$2:$B$427,2,FALSE),""),"No")</f>
        <v/>
      </c>
    </row>
    <row r="1779" spans="1:19" x14ac:dyDescent="0.2">
      <c r="A1779">
        <v>163</v>
      </c>
      <c r="B1779" s="1">
        <v>43488.101388888892</v>
      </c>
      <c r="C1779" s="7">
        <f t="shared" si="135"/>
        <v>4</v>
      </c>
      <c r="D1779" s="1" t="str">
        <f>VLOOKUP($C$2:$C$2367,Weekday!$A$1:$B$8,2,FALSE)</f>
        <v>Wednesday</v>
      </c>
      <c r="E1779" t="s">
        <v>351</v>
      </c>
      <c r="F1779" t="s">
        <v>346</v>
      </c>
      <c r="G1779" t="s">
        <v>19</v>
      </c>
      <c r="H1779" t="s">
        <v>9</v>
      </c>
      <c r="I1779" t="s">
        <v>34</v>
      </c>
      <c r="J1779" t="s">
        <v>29</v>
      </c>
      <c r="K1779" t="s">
        <v>12</v>
      </c>
      <c r="L1779" t="s">
        <v>13</v>
      </c>
      <c r="M1779" s="13" t="str">
        <f>VLOOKUP($L$2:$L$2367,Agenumeric!$A$1:$B$6,2,FALSE)</f>
        <v>25_34</v>
      </c>
      <c r="N1779" s="13">
        <f t="shared" si="136"/>
        <v>0</v>
      </c>
      <c r="O1779" s="13" t="str">
        <f t="shared" si="137"/>
        <v>Weekday</v>
      </c>
      <c r="P1779" s="13">
        <f t="shared" si="138"/>
        <v>2</v>
      </c>
      <c r="Q1779" s="13" t="str">
        <f t="shared" si="139"/>
        <v>Evening</v>
      </c>
      <c r="R1779" t="str">
        <f>IFERROR(IF(H1779="conversion",VLOOKUP($A$2:$A$2367,Retargeting!$A$2:$B$1703,2,FALSE),""),"No")</f>
        <v/>
      </c>
      <c r="S1779" t="str">
        <f>IFERROR(IF(H1779="conversion",VLOOKUP($A$2:$A$2367,Prospecting!$A$2:$B$427,2,FALSE),""),"No")</f>
        <v/>
      </c>
    </row>
    <row r="1780" spans="1:19" x14ac:dyDescent="0.2">
      <c r="A1780">
        <v>163</v>
      </c>
      <c r="B1780" s="1">
        <v>43492.265277777777</v>
      </c>
      <c r="C1780" s="7">
        <f t="shared" si="135"/>
        <v>1</v>
      </c>
      <c r="D1780" s="1" t="str">
        <f>VLOOKUP($C$2:$C$2367,Weekday!$A$1:$B$8,2,FALSE)</f>
        <v>Sunday</v>
      </c>
      <c r="E1780" t="s">
        <v>351</v>
      </c>
      <c r="F1780" t="s">
        <v>346</v>
      </c>
      <c r="G1780" t="s">
        <v>19</v>
      </c>
      <c r="H1780" t="s">
        <v>9</v>
      </c>
      <c r="I1780" t="s">
        <v>34</v>
      </c>
      <c r="J1780" t="s">
        <v>29</v>
      </c>
      <c r="K1780" t="s">
        <v>12</v>
      </c>
      <c r="L1780" t="s">
        <v>13</v>
      </c>
      <c r="M1780" s="13" t="str">
        <f>VLOOKUP($L$2:$L$2367,Agenumeric!$A$1:$B$6,2,FALSE)</f>
        <v>25_34</v>
      </c>
      <c r="N1780" s="13">
        <f t="shared" si="136"/>
        <v>0</v>
      </c>
      <c r="O1780" s="13" t="str">
        <f t="shared" si="137"/>
        <v>Weekend</v>
      </c>
      <c r="P1780" s="13">
        <f t="shared" si="138"/>
        <v>6</v>
      </c>
      <c r="Q1780" s="13" t="str">
        <f t="shared" si="139"/>
        <v>Morning</v>
      </c>
      <c r="R1780" t="str">
        <f>IFERROR(IF(H1780="conversion",VLOOKUP($A$2:$A$2367,Retargeting!$A$2:$B$1703,2,FALSE),""),"No")</f>
        <v/>
      </c>
      <c r="S1780" t="str">
        <f>IFERROR(IF(H1780="conversion",VLOOKUP($A$2:$A$2367,Prospecting!$A$2:$B$427,2,FALSE),""),"No")</f>
        <v/>
      </c>
    </row>
    <row r="1781" spans="1:19" x14ac:dyDescent="0.2">
      <c r="A1781">
        <v>163</v>
      </c>
      <c r="B1781" s="1">
        <v>43494.911805555559</v>
      </c>
      <c r="C1781" s="7">
        <f t="shared" si="135"/>
        <v>3</v>
      </c>
      <c r="D1781" s="1" t="str">
        <f>VLOOKUP($C$2:$C$2367,Weekday!$A$1:$B$8,2,FALSE)</f>
        <v>Tuesday</v>
      </c>
      <c r="E1781" t="s">
        <v>351</v>
      </c>
      <c r="F1781" t="s">
        <v>346</v>
      </c>
      <c r="G1781" t="s">
        <v>19</v>
      </c>
      <c r="H1781" t="s">
        <v>20</v>
      </c>
      <c r="I1781" t="s">
        <v>164</v>
      </c>
      <c r="J1781" t="s">
        <v>29</v>
      </c>
      <c r="K1781" t="s">
        <v>12</v>
      </c>
      <c r="L1781" t="s">
        <v>13</v>
      </c>
      <c r="M1781" s="13" t="str">
        <f>VLOOKUP($L$2:$L$2367,Agenumeric!$A$1:$B$6,2,FALSE)</f>
        <v>25_34</v>
      </c>
      <c r="N1781" s="13">
        <f t="shared" si="136"/>
        <v>0</v>
      </c>
      <c r="O1781" s="13" t="str">
        <f t="shared" si="137"/>
        <v>Weekday</v>
      </c>
      <c r="P1781" s="13">
        <f t="shared" si="138"/>
        <v>21</v>
      </c>
      <c r="Q1781" s="13" t="str">
        <f t="shared" si="139"/>
        <v>Evening</v>
      </c>
      <c r="R1781" t="str">
        <f>IFERROR(IF(H1781="conversion",VLOOKUP($A$2:$A$2367,Retargeting!$A$2:$B$1703,2,FALSE),""),"No")</f>
        <v/>
      </c>
      <c r="S1781" t="str">
        <f>IFERROR(IF(H1781="conversion",VLOOKUP($A$2:$A$2367,Prospecting!$A$2:$B$427,2,FALSE),""),"No")</f>
        <v/>
      </c>
    </row>
    <row r="1782" spans="1:19" x14ac:dyDescent="0.2">
      <c r="A1782">
        <v>163</v>
      </c>
      <c r="B1782" s="1">
        <v>43480.413888888892</v>
      </c>
      <c r="C1782" s="7">
        <f t="shared" si="135"/>
        <v>3</v>
      </c>
      <c r="D1782" s="1" t="str">
        <f>VLOOKUP($C$2:$C$2367,Weekday!$A$1:$B$8,2,FALSE)</f>
        <v>Tuesday</v>
      </c>
      <c r="E1782" t="s">
        <v>351</v>
      </c>
      <c r="F1782" t="s">
        <v>346</v>
      </c>
      <c r="G1782" t="s">
        <v>19</v>
      </c>
      <c r="H1782" t="s">
        <v>9</v>
      </c>
      <c r="I1782" t="s">
        <v>92</v>
      </c>
      <c r="J1782" t="s">
        <v>29</v>
      </c>
      <c r="K1782" t="s">
        <v>12</v>
      </c>
      <c r="L1782" t="s">
        <v>13</v>
      </c>
      <c r="M1782" s="13" t="str">
        <f>VLOOKUP($L$2:$L$2367,Agenumeric!$A$1:$B$6,2,FALSE)</f>
        <v>25_34</v>
      </c>
      <c r="N1782" s="13">
        <f t="shared" si="136"/>
        <v>0</v>
      </c>
      <c r="O1782" s="13" t="str">
        <f t="shared" si="137"/>
        <v>Weekday</v>
      </c>
      <c r="P1782" s="13">
        <f t="shared" si="138"/>
        <v>9</v>
      </c>
      <c r="Q1782" s="13" t="str">
        <f t="shared" si="139"/>
        <v>Morning</v>
      </c>
      <c r="R1782" t="str">
        <f>IFERROR(IF(H1782="conversion",VLOOKUP($A$2:$A$2367,Retargeting!$A$2:$B$1703,2,FALSE),""),"No")</f>
        <v/>
      </c>
      <c r="S1782" t="str">
        <f>IFERROR(IF(H1782="conversion",VLOOKUP($A$2:$A$2367,Prospecting!$A$2:$B$427,2,FALSE),""),"No")</f>
        <v/>
      </c>
    </row>
    <row r="1783" spans="1:19" x14ac:dyDescent="0.2">
      <c r="A1783">
        <v>163</v>
      </c>
      <c r="B1783" s="1">
        <v>43486.638194444444</v>
      </c>
      <c r="C1783" s="7">
        <f t="shared" si="135"/>
        <v>2</v>
      </c>
      <c r="D1783" s="1" t="str">
        <f>VLOOKUP($C$2:$C$2367,Weekday!$A$1:$B$8,2,FALSE)</f>
        <v>Monday</v>
      </c>
      <c r="E1783" t="s">
        <v>351</v>
      </c>
      <c r="F1783" t="s">
        <v>346</v>
      </c>
      <c r="G1783" t="s">
        <v>19</v>
      </c>
      <c r="H1783" t="s">
        <v>9</v>
      </c>
      <c r="I1783" t="s">
        <v>233</v>
      </c>
      <c r="J1783" t="s">
        <v>29</v>
      </c>
      <c r="K1783" t="s">
        <v>12</v>
      </c>
      <c r="L1783" t="s">
        <v>13</v>
      </c>
      <c r="M1783" s="13" t="str">
        <f>VLOOKUP($L$2:$L$2367,Agenumeric!$A$1:$B$6,2,FALSE)</f>
        <v>25_34</v>
      </c>
      <c r="N1783" s="13">
        <f t="shared" si="136"/>
        <v>0</v>
      </c>
      <c r="O1783" s="13" t="str">
        <f t="shared" si="137"/>
        <v>Weekday</v>
      </c>
      <c r="P1783" s="13">
        <f t="shared" si="138"/>
        <v>15</v>
      </c>
      <c r="Q1783" s="13" t="str">
        <f t="shared" si="139"/>
        <v>Afternoon</v>
      </c>
      <c r="R1783" t="str">
        <f>IFERROR(IF(H1783="conversion",VLOOKUP($A$2:$A$2367,Retargeting!$A$2:$B$1703,2,FALSE),""),"No")</f>
        <v/>
      </c>
      <c r="S1783" t="str">
        <f>IFERROR(IF(H1783="conversion",VLOOKUP($A$2:$A$2367,Prospecting!$A$2:$B$427,2,FALSE),""),"No")</f>
        <v/>
      </c>
    </row>
    <row r="1784" spans="1:19" x14ac:dyDescent="0.2">
      <c r="A1784">
        <v>163</v>
      </c>
      <c r="B1784" s="1">
        <v>43493.952777777777</v>
      </c>
      <c r="C1784" s="7">
        <f t="shared" si="135"/>
        <v>2</v>
      </c>
      <c r="D1784" s="1" t="str">
        <f>VLOOKUP($C$2:$C$2367,Weekday!$A$1:$B$8,2,FALSE)</f>
        <v>Monday</v>
      </c>
      <c r="E1784" t="s">
        <v>351</v>
      </c>
      <c r="F1784" t="s">
        <v>346</v>
      </c>
      <c r="G1784" t="s">
        <v>19</v>
      </c>
      <c r="H1784" t="s">
        <v>9</v>
      </c>
      <c r="I1784" t="s">
        <v>70</v>
      </c>
      <c r="J1784" t="s">
        <v>29</v>
      </c>
      <c r="K1784" t="s">
        <v>12</v>
      </c>
      <c r="L1784" t="s">
        <v>13</v>
      </c>
      <c r="M1784" s="13" t="str">
        <f>VLOOKUP($L$2:$L$2367,Agenumeric!$A$1:$B$6,2,FALSE)</f>
        <v>25_34</v>
      </c>
      <c r="N1784" s="13">
        <f t="shared" si="136"/>
        <v>0</v>
      </c>
      <c r="O1784" s="13" t="str">
        <f t="shared" si="137"/>
        <v>Weekday</v>
      </c>
      <c r="P1784" s="13">
        <f t="shared" si="138"/>
        <v>22</v>
      </c>
      <c r="Q1784" s="13" t="str">
        <f t="shared" si="139"/>
        <v>Evening</v>
      </c>
      <c r="R1784" t="str">
        <f>IFERROR(IF(H1784="conversion",VLOOKUP($A$2:$A$2367,Retargeting!$A$2:$B$1703,2,FALSE),""),"No")</f>
        <v/>
      </c>
      <c r="S1784" t="str">
        <f>IFERROR(IF(H1784="conversion",VLOOKUP($A$2:$A$2367,Prospecting!$A$2:$B$427,2,FALSE),""),"No")</f>
        <v/>
      </c>
    </row>
    <row r="1785" spans="1:19" x14ac:dyDescent="0.2">
      <c r="A1785">
        <v>163</v>
      </c>
      <c r="B1785" s="1">
        <v>43491.943749999999</v>
      </c>
      <c r="C1785" s="7">
        <f t="shared" si="135"/>
        <v>7</v>
      </c>
      <c r="D1785" s="1" t="str">
        <f>VLOOKUP($C$2:$C$2367,Weekday!$A$1:$B$8,2,FALSE)</f>
        <v>Saturday</v>
      </c>
      <c r="E1785" t="s">
        <v>351</v>
      </c>
      <c r="F1785" t="s">
        <v>346</v>
      </c>
      <c r="G1785" t="s">
        <v>19</v>
      </c>
      <c r="H1785" t="s">
        <v>9</v>
      </c>
      <c r="I1785" t="s">
        <v>34</v>
      </c>
      <c r="J1785" t="s">
        <v>29</v>
      </c>
      <c r="K1785" t="s">
        <v>12</v>
      </c>
      <c r="L1785" t="s">
        <v>13</v>
      </c>
      <c r="M1785" s="13" t="str">
        <f>VLOOKUP($L$2:$L$2367,Agenumeric!$A$1:$B$6,2,FALSE)</f>
        <v>25_34</v>
      </c>
      <c r="N1785" s="13">
        <f t="shared" si="136"/>
        <v>0</v>
      </c>
      <c r="O1785" s="13" t="str">
        <f t="shared" si="137"/>
        <v>Weekend</v>
      </c>
      <c r="P1785" s="13">
        <f t="shared" si="138"/>
        <v>22</v>
      </c>
      <c r="Q1785" s="13" t="str">
        <f t="shared" si="139"/>
        <v>Evening</v>
      </c>
      <c r="R1785" t="str">
        <f>IFERROR(IF(H1785="conversion",VLOOKUP($A$2:$A$2367,Retargeting!$A$2:$B$1703,2,FALSE),""),"No")</f>
        <v/>
      </c>
      <c r="S1785" t="str">
        <f>IFERROR(IF(H1785="conversion",VLOOKUP($A$2:$A$2367,Prospecting!$A$2:$B$427,2,FALSE),""),"No")</f>
        <v/>
      </c>
    </row>
    <row r="1786" spans="1:19" x14ac:dyDescent="0.2">
      <c r="A1786">
        <v>163</v>
      </c>
      <c r="B1786" s="1">
        <v>43486.648611111108</v>
      </c>
      <c r="C1786" s="7">
        <f t="shared" si="135"/>
        <v>2</v>
      </c>
      <c r="D1786" s="1" t="str">
        <f>VLOOKUP($C$2:$C$2367,Weekday!$A$1:$B$8,2,FALSE)</f>
        <v>Monday</v>
      </c>
      <c r="E1786" t="s">
        <v>351</v>
      </c>
      <c r="F1786" t="s">
        <v>346</v>
      </c>
      <c r="G1786" t="s">
        <v>19</v>
      </c>
      <c r="H1786" t="s">
        <v>9</v>
      </c>
      <c r="I1786" t="s">
        <v>233</v>
      </c>
      <c r="J1786" t="s">
        <v>29</v>
      </c>
      <c r="K1786" t="s">
        <v>12</v>
      </c>
      <c r="L1786" t="s">
        <v>13</v>
      </c>
      <c r="M1786" s="13" t="str">
        <f>VLOOKUP($L$2:$L$2367,Agenumeric!$A$1:$B$6,2,FALSE)</f>
        <v>25_34</v>
      </c>
      <c r="N1786" s="13">
        <f t="shared" si="136"/>
        <v>0</v>
      </c>
      <c r="O1786" s="13" t="str">
        <f t="shared" si="137"/>
        <v>Weekday</v>
      </c>
      <c r="P1786" s="13">
        <f t="shared" si="138"/>
        <v>15</v>
      </c>
      <c r="Q1786" s="13" t="str">
        <f t="shared" si="139"/>
        <v>Afternoon</v>
      </c>
      <c r="R1786" t="str">
        <f>IFERROR(IF(H1786="conversion",VLOOKUP($A$2:$A$2367,Retargeting!$A$2:$B$1703,2,FALSE),""),"No")</f>
        <v/>
      </c>
      <c r="S1786" t="str">
        <f>IFERROR(IF(H1786="conversion",VLOOKUP($A$2:$A$2367,Prospecting!$A$2:$B$427,2,FALSE),""),"No")</f>
        <v/>
      </c>
    </row>
    <row r="1787" spans="1:19" x14ac:dyDescent="0.2">
      <c r="A1787">
        <v>163</v>
      </c>
      <c r="B1787" s="1">
        <v>43491.689583333333</v>
      </c>
      <c r="C1787" s="7">
        <f t="shared" si="135"/>
        <v>7</v>
      </c>
      <c r="D1787" s="1" t="str">
        <f>VLOOKUP($C$2:$C$2367,Weekday!$A$1:$B$8,2,FALSE)</f>
        <v>Saturday</v>
      </c>
      <c r="E1787" t="s">
        <v>351</v>
      </c>
      <c r="F1787" t="s">
        <v>346</v>
      </c>
      <c r="G1787" t="s">
        <v>19</v>
      </c>
      <c r="H1787" t="s">
        <v>9</v>
      </c>
      <c r="I1787" t="s">
        <v>202</v>
      </c>
      <c r="J1787" t="s">
        <v>29</v>
      </c>
      <c r="K1787" t="s">
        <v>12</v>
      </c>
      <c r="L1787" t="s">
        <v>13</v>
      </c>
      <c r="M1787" s="13" t="str">
        <f>VLOOKUP($L$2:$L$2367,Agenumeric!$A$1:$B$6,2,FALSE)</f>
        <v>25_34</v>
      </c>
      <c r="N1787" s="13">
        <f t="shared" si="136"/>
        <v>0</v>
      </c>
      <c r="O1787" s="13" t="str">
        <f t="shared" si="137"/>
        <v>Weekend</v>
      </c>
      <c r="P1787" s="13">
        <f t="shared" si="138"/>
        <v>16</v>
      </c>
      <c r="Q1787" s="13" t="str">
        <f t="shared" si="139"/>
        <v>Afternoon</v>
      </c>
      <c r="R1787" t="str">
        <f>IFERROR(IF(H1787="conversion",VLOOKUP($A$2:$A$2367,Retargeting!$A$2:$B$1703,2,FALSE),""),"No")</f>
        <v/>
      </c>
      <c r="S1787" t="str">
        <f>IFERROR(IF(H1787="conversion",VLOOKUP($A$2:$A$2367,Prospecting!$A$2:$B$427,2,FALSE),""),"No")</f>
        <v/>
      </c>
    </row>
    <row r="1788" spans="1:19" x14ac:dyDescent="0.2">
      <c r="A1788">
        <v>163</v>
      </c>
      <c r="B1788" s="1">
        <v>43481.777083333334</v>
      </c>
      <c r="C1788" s="7">
        <f t="shared" si="135"/>
        <v>4</v>
      </c>
      <c r="D1788" s="1" t="str">
        <f>VLOOKUP($C$2:$C$2367,Weekday!$A$1:$B$8,2,FALSE)</f>
        <v>Wednesday</v>
      </c>
      <c r="E1788" t="s">
        <v>351</v>
      </c>
      <c r="F1788" t="s">
        <v>346</v>
      </c>
      <c r="G1788" t="s">
        <v>19</v>
      </c>
      <c r="H1788" t="s">
        <v>9</v>
      </c>
      <c r="I1788" t="s">
        <v>126</v>
      </c>
      <c r="J1788" t="s">
        <v>29</v>
      </c>
      <c r="K1788" t="s">
        <v>12</v>
      </c>
      <c r="L1788" t="s">
        <v>13</v>
      </c>
      <c r="M1788" s="13" t="str">
        <f>VLOOKUP($L$2:$L$2367,Agenumeric!$A$1:$B$6,2,FALSE)</f>
        <v>25_34</v>
      </c>
      <c r="N1788" s="13">
        <f t="shared" si="136"/>
        <v>0</v>
      </c>
      <c r="O1788" s="13" t="str">
        <f t="shared" si="137"/>
        <v>Weekday</v>
      </c>
      <c r="P1788" s="13">
        <f t="shared" si="138"/>
        <v>18</v>
      </c>
      <c r="Q1788" s="13" t="str">
        <f t="shared" si="139"/>
        <v>Evening</v>
      </c>
      <c r="R1788" t="str">
        <f>IFERROR(IF(H1788="conversion",VLOOKUP($A$2:$A$2367,Retargeting!$A$2:$B$1703,2,FALSE),""),"No")</f>
        <v/>
      </c>
      <c r="S1788" t="str">
        <f>IFERROR(IF(H1788="conversion",VLOOKUP($A$2:$A$2367,Prospecting!$A$2:$B$427,2,FALSE),""),"No")</f>
        <v/>
      </c>
    </row>
    <row r="1789" spans="1:19" x14ac:dyDescent="0.2">
      <c r="A1789">
        <v>163</v>
      </c>
      <c r="B1789" s="1">
        <v>43475.154166666667</v>
      </c>
      <c r="C1789" s="7">
        <f t="shared" si="135"/>
        <v>5</v>
      </c>
      <c r="D1789" s="1" t="str">
        <f>VLOOKUP($C$2:$C$2367,Weekday!$A$1:$B$8,2,FALSE)</f>
        <v>Thursday</v>
      </c>
      <c r="E1789" t="s">
        <v>351</v>
      </c>
      <c r="F1789" t="s">
        <v>346</v>
      </c>
      <c r="G1789" t="s">
        <v>19</v>
      </c>
      <c r="H1789" t="s">
        <v>9</v>
      </c>
      <c r="I1789" t="s">
        <v>330</v>
      </c>
      <c r="J1789" t="s">
        <v>29</v>
      </c>
      <c r="K1789" t="s">
        <v>12</v>
      </c>
      <c r="L1789" t="s">
        <v>13</v>
      </c>
      <c r="M1789" s="13" t="str">
        <f>VLOOKUP($L$2:$L$2367,Agenumeric!$A$1:$B$6,2,FALSE)</f>
        <v>25_34</v>
      </c>
      <c r="N1789" s="13">
        <f t="shared" si="136"/>
        <v>0</v>
      </c>
      <c r="O1789" s="13" t="str">
        <f t="shared" si="137"/>
        <v>Weekday</v>
      </c>
      <c r="P1789" s="13">
        <f t="shared" si="138"/>
        <v>3</v>
      </c>
      <c r="Q1789" s="13" t="str">
        <f t="shared" si="139"/>
        <v>Evening</v>
      </c>
      <c r="R1789" t="str">
        <f>IFERROR(IF(H1789="conversion",VLOOKUP($A$2:$A$2367,Retargeting!$A$2:$B$1703,2,FALSE),""),"No")</f>
        <v/>
      </c>
      <c r="S1789" t="str">
        <f>IFERROR(IF(H1789="conversion",VLOOKUP($A$2:$A$2367,Prospecting!$A$2:$B$427,2,FALSE),""),"No")</f>
        <v/>
      </c>
    </row>
    <row r="1790" spans="1:19" x14ac:dyDescent="0.2">
      <c r="A1790">
        <v>163</v>
      </c>
      <c r="B1790" s="1">
        <v>43490.310416666667</v>
      </c>
      <c r="C1790" s="7">
        <f t="shared" si="135"/>
        <v>6</v>
      </c>
      <c r="D1790" s="1" t="str">
        <f>VLOOKUP($C$2:$C$2367,Weekday!$A$1:$B$8,2,FALSE)</f>
        <v>Friday</v>
      </c>
      <c r="E1790" t="s">
        <v>351</v>
      </c>
      <c r="F1790" t="s">
        <v>346</v>
      </c>
      <c r="G1790" t="s">
        <v>19</v>
      </c>
      <c r="H1790" t="s">
        <v>9</v>
      </c>
      <c r="I1790" t="s">
        <v>34</v>
      </c>
      <c r="J1790" t="s">
        <v>29</v>
      </c>
      <c r="K1790" t="s">
        <v>12</v>
      </c>
      <c r="L1790" t="s">
        <v>13</v>
      </c>
      <c r="M1790" s="13" t="str">
        <f>VLOOKUP($L$2:$L$2367,Agenumeric!$A$1:$B$6,2,FALSE)</f>
        <v>25_34</v>
      </c>
      <c r="N1790" s="13">
        <f t="shared" si="136"/>
        <v>0</v>
      </c>
      <c r="O1790" s="13" t="str">
        <f t="shared" si="137"/>
        <v>Weekday</v>
      </c>
      <c r="P1790" s="13">
        <f t="shared" si="138"/>
        <v>7</v>
      </c>
      <c r="Q1790" s="13" t="str">
        <f t="shared" si="139"/>
        <v>Morning</v>
      </c>
      <c r="R1790" t="str">
        <f>IFERROR(IF(H1790="conversion",VLOOKUP($A$2:$A$2367,Retargeting!$A$2:$B$1703,2,FALSE),""),"No")</f>
        <v/>
      </c>
      <c r="S1790" t="str">
        <f>IFERROR(IF(H1790="conversion",VLOOKUP($A$2:$A$2367,Prospecting!$A$2:$B$427,2,FALSE),""),"No")</f>
        <v/>
      </c>
    </row>
    <row r="1791" spans="1:19" x14ac:dyDescent="0.2">
      <c r="A1791">
        <v>163</v>
      </c>
      <c r="B1791" s="1">
        <v>43491.69027777778</v>
      </c>
      <c r="C1791" s="7">
        <f t="shared" si="135"/>
        <v>7</v>
      </c>
      <c r="D1791" s="1" t="str">
        <f>VLOOKUP($C$2:$C$2367,Weekday!$A$1:$B$8,2,FALSE)</f>
        <v>Saturday</v>
      </c>
      <c r="E1791" t="s">
        <v>351</v>
      </c>
      <c r="F1791" t="s">
        <v>346</v>
      </c>
      <c r="G1791" t="s">
        <v>19</v>
      </c>
      <c r="H1791" t="s">
        <v>9</v>
      </c>
      <c r="I1791" t="s">
        <v>202</v>
      </c>
      <c r="J1791" t="s">
        <v>29</v>
      </c>
      <c r="K1791" t="s">
        <v>12</v>
      </c>
      <c r="L1791" t="s">
        <v>13</v>
      </c>
      <c r="M1791" s="13" t="str">
        <f>VLOOKUP($L$2:$L$2367,Agenumeric!$A$1:$B$6,2,FALSE)</f>
        <v>25_34</v>
      </c>
      <c r="N1791" s="13">
        <f t="shared" si="136"/>
        <v>0</v>
      </c>
      <c r="O1791" s="13" t="str">
        <f t="shared" si="137"/>
        <v>Weekend</v>
      </c>
      <c r="P1791" s="13">
        <f t="shared" si="138"/>
        <v>16</v>
      </c>
      <c r="Q1791" s="13" t="str">
        <f t="shared" si="139"/>
        <v>Afternoon</v>
      </c>
      <c r="R1791" t="str">
        <f>IFERROR(IF(H1791="conversion",VLOOKUP($A$2:$A$2367,Retargeting!$A$2:$B$1703,2,FALSE),""),"No")</f>
        <v/>
      </c>
      <c r="S1791" t="str">
        <f>IFERROR(IF(H1791="conversion",VLOOKUP($A$2:$A$2367,Prospecting!$A$2:$B$427,2,FALSE),""),"No")</f>
        <v/>
      </c>
    </row>
    <row r="1792" spans="1:19" x14ac:dyDescent="0.2">
      <c r="A1792">
        <v>163</v>
      </c>
      <c r="B1792" s="1">
        <v>43490.309027777781</v>
      </c>
      <c r="C1792" s="7">
        <f t="shared" si="135"/>
        <v>6</v>
      </c>
      <c r="D1792" s="1" t="str">
        <f>VLOOKUP($C$2:$C$2367,Weekday!$A$1:$B$8,2,FALSE)</f>
        <v>Friday</v>
      </c>
      <c r="E1792" t="s">
        <v>351</v>
      </c>
      <c r="F1792" t="s">
        <v>346</v>
      </c>
      <c r="G1792" t="s">
        <v>19</v>
      </c>
      <c r="H1792" t="s">
        <v>9</v>
      </c>
      <c r="I1792" t="s">
        <v>34</v>
      </c>
      <c r="J1792" t="s">
        <v>29</v>
      </c>
      <c r="K1792" t="s">
        <v>12</v>
      </c>
      <c r="L1792" t="s">
        <v>13</v>
      </c>
      <c r="M1792" s="13" t="str">
        <f>VLOOKUP($L$2:$L$2367,Agenumeric!$A$1:$B$6,2,FALSE)</f>
        <v>25_34</v>
      </c>
      <c r="N1792" s="13">
        <f t="shared" si="136"/>
        <v>0</v>
      </c>
      <c r="O1792" s="13" t="str">
        <f t="shared" si="137"/>
        <v>Weekday</v>
      </c>
      <c r="P1792" s="13">
        <f t="shared" si="138"/>
        <v>7</v>
      </c>
      <c r="Q1792" s="13" t="str">
        <f t="shared" si="139"/>
        <v>Morning</v>
      </c>
      <c r="R1792" t="str">
        <f>IFERROR(IF(H1792="conversion",VLOOKUP($A$2:$A$2367,Retargeting!$A$2:$B$1703,2,FALSE),""),"No")</f>
        <v/>
      </c>
      <c r="S1792" t="str">
        <f>IFERROR(IF(H1792="conversion",VLOOKUP($A$2:$A$2367,Prospecting!$A$2:$B$427,2,FALSE),""),"No")</f>
        <v/>
      </c>
    </row>
    <row r="1793" spans="1:19" x14ac:dyDescent="0.2">
      <c r="A1793" s="2">
        <v>163</v>
      </c>
      <c r="B1793" s="3">
        <v>43495.404861111114</v>
      </c>
      <c r="C1793" s="7">
        <f t="shared" si="135"/>
        <v>4</v>
      </c>
      <c r="D1793" s="1" t="str">
        <f>VLOOKUP($C$2:$C$2367,Weekday!$A$1:$B$8,2,FALSE)</f>
        <v>Wednesday</v>
      </c>
      <c r="E1793" s="2" t="s">
        <v>351</v>
      </c>
      <c r="F1793" s="2" t="s">
        <v>348</v>
      </c>
      <c r="G1793" s="2" t="s">
        <v>19</v>
      </c>
      <c r="H1793" s="2" t="s">
        <v>14</v>
      </c>
      <c r="I1793" s="2" t="s">
        <v>164</v>
      </c>
      <c r="J1793" s="2" t="s">
        <v>29</v>
      </c>
      <c r="K1793" s="2" t="s">
        <v>12</v>
      </c>
      <c r="L1793" s="2" t="s">
        <v>13</v>
      </c>
      <c r="M1793" s="13" t="str">
        <f>VLOOKUP($L$2:$L$2367,Agenumeric!$A$1:$B$6,2,FALSE)</f>
        <v>25_34</v>
      </c>
      <c r="N1793" s="13">
        <f t="shared" si="136"/>
        <v>0</v>
      </c>
      <c r="O1793" s="13" t="str">
        <f t="shared" si="137"/>
        <v>Weekday</v>
      </c>
      <c r="P1793" s="13">
        <f t="shared" si="138"/>
        <v>9</v>
      </c>
      <c r="Q1793" s="13" t="str">
        <f t="shared" si="139"/>
        <v>Morning</v>
      </c>
      <c r="R1793" t="str">
        <f>IFERROR(IF(H1793="conversion",VLOOKUP($A$2:$A$2367,Retargeting!$A$2:$B$1703,2,FALSE),""),"No")</f>
        <v>Yes</v>
      </c>
      <c r="S1793" t="str">
        <f>IFERROR(IF(H1793="conversion",VLOOKUP($A$2:$A$2367,Prospecting!$A$2:$B$427,2,FALSE),""),"No")</f>
        <v>No</v>
      </c>
    </row>
    <row r="1794" spans="1:19" x14ac:dyDescent="0.2">
      <c r="A1794">
        <v>164</v>
      </c>
      <c r="B1794" s="1">
        <v>43484.044444444444</v>
      </c>
      <c r="C1794" s="7">
        <f t="shared" si="135"/>
        <v>7</v>
      </c>
      <c r="D1794" s="1" t="str">
        <f>VLOOKUP($C$2:$C$2367,Weekday!$A$1:$B$8,2,FALSE)</f>
        <v>Saturday</v>
      </c>
      <c r="E1794" t="s">
        <v>351</v>
      </c>
      <c r="F1794" t="s">
        <v>347</v>
      </c>
      <c r="G1794" t="s">
        <v>8</v>
      </c>
      <c r="H1794" t="s">
        <v>20</v>
      </c>
      <c r="I1794" t="s">
        <v>30</v>
      </c>
      <c r="J1794" t="s">
        <v>16</v>
      </c>
      <c r="K1794" t="s">
        <v>17</v>
      </c>
      <c r="L1794" t="s">
        <v>23</v>
      </c>
      <c r="M1794" s="13" t="str">
        <f>VLOOKUP($L$2:$L$2367,Agenumeric!$A$1:$B$6,2,FALSE)</f>
        <v>35_44</v>
      </c>
      <c r="N1794" s="13" t="str">
        <f t="shared" si="136"/>
        <v>yes</v>
      </c>
      <c r="O1794" s="13" t="str">
        <f t="shared" si="137"/>
        <v>Weekend</v>
      </c>
      <c r="P1794" s="13">
        <f t="shared" si="138"/>
        <v>1</v>
      </c>
      <c r="Q1794" s="13" t="str">
        <f t="shared" si="139"/>
        <v>Evening</v>
      </c>
      <c r="R1794" t="str">
        <f>IFERROR(IF(H1794="conversion",VLOOKUP($A$2:$A$2367,Retargeting!$A$2:$B$1703,2,FALSE),""),"No")</f>
        <v/>
      </c>
      <c r="S1794" t="str">
        <f>IFERROR(IF(H1794="conversion",VLOOKUP($A$2:$A$2367,Prospecting!$A$2:$B$427,2,FALSE),""),"No")</f>
        <v/>
      </c>
    </row>
    <row r="1795" spans="1:19" x14ac:dyDescent="0.2">
      <c r="A1795" s="2">
        <v>164</v>
      </c>
      <c r="B1795" s="3">
        <v>43489.611111111109</v>
      </c>
      <c r="C1795" s="7">
        <f t="shared" ref="C1795:C1858" si="140">WEEKDAY(B1795)</f>
        <v>5</v>
      </c>
      <c r="D1795" s="1" t="str">
        <f>VLOOKUP($C$2:$C$2367,Weekday!$A$1:$B$8,2,FALSE)</f>
        <v>Thursday</v>
      </c>
      <c r="E1795" s="2" t="s">
        <v>351</v>
      </c>
      <c r="F1795" s="2" t="s">
        <v>348</v>
      </c>
      <c r="G1795" s="2" t="s">
        <v>8</v>
      </c>
      <c r="H1795" s="2" t="s">
        <v>14</v>
      </c>
      <c r="I1795" s="2" t="s">
        <v>30</v>
      </c>
      <c r="J1795" s="2" t="s">
        <v>16</v>
      </c>
      <c r="K1795" s="2" t="s">
        <v>17</v>
      </c>
      <c r="L1795" s="2" t="s">
        <v>23</v>
      </c>
      <c r="M1795" s="13" t="str">
        <f>VLOOKUP($L$2:$L$2367,Agenumeric!$A$1:$B$6,2,FALSE)</f>
        <v>35_44</v>
      </c>
      <c r="N1795" s="13" t="str">
        <f t="shared" ref="N1795:N1858" si="141">IF(I1795="daft.ie","yes",0)</f>
        <v>yes</v>
      </c>
      <c r="O1795" s="13" t="str">
        <f t="shared" ref="O1795:O1858" si="142">IF(OR(D1795="Saturday",D1795="Sunday"),"Weekend","Weekday")</f>
        <v>Weekday</v>
      </c>
      <c r="P1795" s="13">
        <f t="shared" ref="P1795:P1858" si="143">HOUR(B1795)</f>
        <v>14</v>
      </c>
      <c r="Q1795" s="13" t="str">
        <f t="shared" ref="Q1795:Q1858" si="144">IF(AND(P1795&gt;=6,P1795&lt;=11),"Morning",IF(AND(P1795&gt;=12,P1795&lt;=16),"Afternoon","Evening"))</f>
        <v>Afternoon</v>
      </c>
      <c r="R1795" t="str">
        <f>IFERROR(IF(H1795="conversion",VLOOKUP($A$2:$A$2367,Retargeting!$A$2:$B$1703,2,FALSE),""),"No")</f>
        <v>No</v>
      </c>
      <c r="S1795" t="str">
        <f>IFERROR(IF(H1795="conversion",VLOOKUP($A$2:$A$2367,Prospecting!$A$2:$B$427,2,FALSE),""),"No")</f>
        <v>Yes</v>
      </c>
    </row>
    <row r="1796" spans="1:19" x14ac:dyDescent="0.2">
      <c r="A1796" s="2">
        <v>165</v>
      </c>
      <c r="B1796" s="3">
        <v>43486.01458333333</v>
      </c>
      <c r="C1796" s="7">
        <f t="shared" si="140"/>
        <v>2</v>
      </c>
      <c r="D1796" s="1" t="str">
        <f>VLOOKUP($C$2:$C$2367,Weekday!$A$1:$B$8,2,FALSE)</f>
        <v>Monday</v>
      </c>
      <c r="E1796" s="2" t="s">
        <v>351</v>
      </c>
      <c r="F1796" s="2" t="s">
        <v>349</v>
      </c>
      <c r="G1796" s="2" t="s">
        <v>19</v>
      </c>
      <c r="H1796" s="2" t="s">
        <v>14</v>
      </c>
      <c r="I1796" s="2" t="s">
        <v>72</v>
      </c>
      <c r="J1796" s="2" t="s">
        <v>22</v>
      </c>
      <c r="K1796" s="2" t="s">
        <v>12</v>
      </c>
      <c r="L1796" s="2" t="s">
        <v>13</v>
      </c>
      <c r="M1796" s="13" t="str">
        <f>VLOOKUP($L$2:$L$2367,Agenumeric!$A$1:$B$6,2,FALSE)</f>
        <v>25_34</v>
      </c>
      <c r="N1796" s="13">
        <f t="shared" si="141"/>
        <v>0</v>
      </c>
      <c r="O1796" s="13" t="str">
        <f t="shared" si="142"/>
        <v>Weekday</v>
      </c>
      <c r="P1796" s="13">
        <f t="shared" si="143"/>
        <v>0</v>
      </c>
      <c r="Q1796" s="13" t="str">
        <f t="shared" si="144"/>
        <v>Evening</v>
      </c>
      <c r="R1796" t="str">
        <f>IFERROR(IF(H1796="conversion",VLOOKUP($A$2:$A$2367,Retargeting!$A$2:$B$1703,2,FALSE),""),"No")</f>
        <v>Yes</v>
      </c>
      <c r="S1796" t="str">
        <f>IFERROR(IF(H1796="conversion",VLOOKUP($A$2:$A$2367,Prospecting!$A$2:$B$427,2,FALSE),""),"No")</f>
        <v>No</v>
      </c>
    </row>
    <row r="1797" spans="1:19" x14ac:dyDescent="0.2">
      <c r="A1797">
        <v>165</v>
      </c>
      <c r="B1797" s="1">
        <v>43479.773611111108</v>
      </c>
      <c r="C1797" s="7">
        <f t="shared" si="140"/>
        <v>2</v>
      </c>
      <c r="D1797" s="1" t="str">
        <f>VLOOKUP($C$2:$C$2367,Weekday!$A$1:$B$8,2,FALSE)</f>
        <v>Monday</v>
      </c>
      <c r="E1797" t="s">
        <v>351</v>
      </c>
      <c r="F1797" t="s">
        <v>346</v>
      </c>
      <c r="G1797" t="s">
        <v>19</v>
      </c>
      <c r="H1797" t="s">
        <v>9</v>
      </c>
      <c r="I1797" t="s">
        <v>72</v>
      </c>
      <c r="J1797" t="s">
        <v>22</v>
      </c>
      <c r="K1797" t="s">
        <v>12</v>
      </c>
      <c r="L1797" t="s">
        <v>13</v>
      </c>
      <c r="M1797" s="13" t="str">
        <f>VLOOKUP($L$2:$L$2367,Agenumeric!$A$1:$B$6,2,FALSE)</f>
        <v>25_34</v>
      </c>
      <c r="N1797" s="13">
        <f t="shared" si="141"/>
        <v>0</v>
      </c>
      <c r="O1797" s="13" t="str">
        <f t="shared" si="142"/>
        <v>Weekday</v>
      </c>
      <c r="P1797" s="13">
        <f t="shared" si="143"/>
        <v>18</v>
      </c>
      <c r="Q1797" s="13" t="str">
        <f t="shared" si="144"/>
        <v>Evening</v>
      </c>
      <c r="R1797" t="str">
        <f>IFERROR(IF(H1797="conversion",VLOOKUP($A$2:$A$2367,Retargeting!$A$2:$B$1703,2,FALSE),""),"No")</f>
        <v/>
      </c>
      <c r="S1797" t="str">
        <f>IFERROR(IF(H1797="conversion",VLOOKUP($A$2:$A$2367,Prospecting!$A$2:$B$427,2,FALSE),""),"No")</f>
        <v/>
      </c>
    </row>
    <row r="1798" spans="1:19" x14ac:dyDescent="0.2">
      <c r="A1798">
        <v>165</v>
      </c>
      <c r="B1798" s="1">
        <v>43477.588194444441</v>
      </c>
      <c r="C1798" s="7">
        <f t="shared" si="140"/>
        <v>7</v>
      </c>
      <c r="D1798" s="1" t="str">
        <f>VLOOKUP($C$2:$C$2367,Weekday!$A$1:$B$8,2,FALSE)</f>
        <v>Saturday</v>
      </c>
      <c r="E1798" t="s">
        <v>351</v>
      </c>
      <c r="F1798" t="s">
        <v>346</v>
      </c>
      <c r="G1798" t="s">
        <v>19</v>
      </c>
      <c r="H1798" t="s">
        <v>9</v>
      </c>
      <c r="I1798" t="s">
        <v>72</v>
      </c>
      <c r="J1798" t="s">
        <v>22</v>
      </c>
      <c r="K1798" t="s">
        <v>12</v>
      </c>
      <c r="L1798" t="s">
        <v>13</v>
      </c>
      <c r="M1798" s="13" t="str">
        <f>VLOOKUP($L$2:$L$2367,Agenumeric!$A$1:$B$6,2,FALSE)</f>
        <v>25_34</v>
      </c>
      <c r="N1798" s="13">
        <f t="shared" si="141"/>
        <v>0</v>
      </c>
      <c r="O1798" s="13" t="str">
        <f t="shared" si="142"/>
        <v>Weekend</v>
      </c>
      <c r="P1798" s="13">
        <f t="shared" si="143"/>
        <v>14</v>
      </c>
      <c r="Q1798" s="13" t="str">
        <f t="shared" si="144"/>
        <v>Afternoon</v>
      </c>
      <c r="R1798" t="str">
        <f>IFERROR(IF(H1798="conversion",VLOOKUP($A$2:$A$2367,Retargeting!$A$2:$B$1703,2,FALSE),""),"No")</f>
        <v/>
      </c>
      <c r="S1798" t="str">
        <f>IFERROR(IF(H1798="conversion",VLOOKUP($A$2:$A$2367,Prospecting!$A$2:$B$427,2,FALSE),""),"No")</f>
        <v/>
      </c>
    </row>
    <row r="1799" spans="1:19" x14ac:dyDescent="0.2">
      <c r="A1799">
        <v>165</v>
      </c>
      <c r="B1799" s="1">
        <v>43480.977777777778</v>
      </c>
      <c r="C1799" s="7">
        <f t="shared" si="140"/>
        <v>3</v>
      </c>
      <c r="D1799" s="1" t="str">
        <f>VLOOKUP($C$2:$C$2367,Weekday!$A$1:$B$8,2,FALSE)</f>
        <v>Tuesday</v>
      </c>
      <c r="E1799" t="s">
        <v>351</v>
      </c>
      <c r="F1799" t="s">
        <v>346</v>
      </c>
      <c r="G1799" t="s">
        <v>19</v>
      </c>
      <c r="H1799" t="s">
        <v>9</v>
      </c>
      <c r="I1799" t="s">
        <v>72</v>
      </c>
      <c r="J1799" t="s">
        <v>22</v>
      </c>
      <c r="K1799" t="s">
        <v>12</v>
      </c>
      <c r="L1799" t="s">
        <v>13</v>
      </c>
      <c r="M1799" s="13" t="str">
        <f>VLOOKUP($L$2:$L$2367,Agenumeric!$A$1:$B$6,2,FALSE)</f>
        <v>25_34</v>
      </c>
      <c r="N1799" s="13">
        <f t="shared" si="141"/>
        <v>0</v>
      </c>
      <c r="O1799" s="13" t="str">
        <f t="shared" si="142"/>
        <v>Weekday</v>
      </c>
      <c r="P1799" s="13">
        <f t="shared" si="143"/>
        <v>23</v>
      </c>
      <c r="Q1799" s="13" t="str">
        <f t="shared" si="144"/>
        <v>Evening</v>
      </c>
      <c r="R1799" t="str">
        <f>IFERROR(IF(H1799="conversion",VLOOKUP($A$2:$A$2367,Retargeting!$A$2:$B$1703,2,FALSE),""),"No")</f>
        <v/>
      </c>
      <c r="S1799" t="str">
        <f>IFERROR(IF(H1799="conversion",VLOOKUP($A$2:$A$2367,Prospecting!$A$2:$B$427,2,FALSE),""),"No")</f>
        <v/>
      </c>
    </row>
    <row r="1800" spans="1:19" x14ac:dyDescent="0.2">
      <c r="A1800">
        <v>165</v>
      </c>
      <c r="B1800" s="1">
        <v>43480.816666666666</v>
      </c>
      <c r="C1800" s="7">
        <f t="shared" si="140"/>
        <v>3</v>
      </c>
      <c r="D1800" s="1" t="str">
        <f>VLOOKUP($C$2:$C$2367,Weekday!$A$1:$B$8,2,FALSE)</f>
        <v>Tuesday</v>
      </c>
      <c r="E1800" t="s">
        <v>351</v>
      </c>
      <c r="F1800" t="s">
        <v>346</v>
      </c>
      <c r="G1800" t="s">
        <v>19</v>
      </c>
      <c r="H1800" t="s">
        <v>9</v>
      </c>
      <c r="I1800" t="s">
        <v>72</v>
      </c>
      <c r="J1800" t="s">
        <v>22</v>
      </c>
      <c r="K1800" t="s">
        <v>12</v>
      </c>
      <c r="L1800" t="s">
        <v>13</v>
      </c>
      <c r="M1800" s="13" t="str">
        <f>VLOOKUP($L$2:$L$2367,Agenumeric!$A$1:$B$6,2,FALSE)</f>
        <v>25_34</v>
      </c>
      <c r="N1800" s="13">
        <f t="shared" si="141"/>
        <v>0</v>
      </c>
      <c r="O1800" s="13" t="str">
        <f t="shared" si="142"/>
        <v>Weekday</v>
      </c>
      <c r="P1800" s="13">
        <f t="shared" si="143"/>
        <v>19</v>
      </c>
      <c r="Q1800" s="13" t="str">
        <f t="shared" si="144"/>
        <v>Evening</v>
      </c>
      <c r="R1800" t="str">
        <f>IFERROR(IF(H1800="conversion",VLOOKUP($A$2:$A$2367,Retargeting!$A$2:$B$1703,2,FALSE),""),"No")</f>
        <v/>
      </c>
      <c r="S1800" t="str">
        <f>IFERROR(IF(H1800="conversion",VLOOKUP($A$2:$A$2367,Prospecting!$A$2:$B$427,2,FALSE),""),"No")</f>
        <v/>
      </c>
    </row>
    <row r="1801" spans="1:19" x14ac:dyDescent="0.2">
      <c r="A1801">
        <v>165</v>
      </c>
      <c r="B1801" s="1">
        <v>43476.51458333333</v>
      </c>
      <c r="C1801" s="7">
        <f t="shared" si="140"/>
        <v>6</v>
      </c>
      <c r="D1801" s="1" t="str">
        <f>VLOOKUP($C$2:$C$2367,Weekday!$A$1:$B$8,2,FALSE)</f>
        <v>Friday</v>
      </c>
      <c r="E1801" t="s">
        <v>351</v>
      </c>
      <c r="F1801" t="s">
        <v>346</v>
      </c>
      <c r="G1801" t="s">
        <v>19</v>
      </c>
      <c r="H1801" t="s">
        <v>9</v>
      </c>
      <c r="I1801" t="s">
        <v>72</v>
      </c>
      <c r="J1801" t="s">
        <v>22</v>
      </c>
      <c r="K1801" t="s">
        <v>12</v>
      </c>
      <c r="L1801" t="s">
        <v>13</v>
      </c>
      <c r="M1801" s="13" t="str">
        <f>VLOOKUP($L$2:$L$2367,Agenumeric!$A$1:$B$6,2,FALSE)</f>
        <v>25_34</v>
      </c>
      <c r="N1801" s="13">
        <f t="shared" si="141"/>
        <v>0</v>
      </c>
      <c r="O1801" s="13" t="str">
        <f t="shared" si="142"/>
        <v>Weekday</v>
      </c>
      <c r="P1801" s="13">
        <f t="shared" si="143"/>
        <v>12</v>
      </c>
      <c r="Q1801" s="13" t="str">
        <f t="shared" si="144"/>
        <v>Afternoon</v>
      </c>
      <c r="R1801" t="str">
        <f>IFERROR(IF(H1801="conversion",VLOOKUP($A$2:$A$2367,Retargeting!$A$2:$B$1703,2,FALSE),""),"No")</f>
        <v/>
      </c>
      <c r="S1801" t="str">
        <f>IFERROR(IF(H1801="conversion",VLOOKUP($A$2:$A$2367,Prospecting!$A$2:$B$427,2,FALSE),""),"No")</f>
        <v/>
      </c>
    </row>
    <row r="1802" spans="1:19" x14ac:dyDescent="0.2">
      <c r="A1802">
        <v>165</v>
      </c>
      <c r="B1802" s="1">
        <v>43485.686111111114</v>
      </c>
      <c r="C1802" s="7">
        <f t="shared" si="140"/>
        <v>1</v>
      </c>
      <c r="D1802" s="1" t="str">
        <f>VLOOKUP($C$2:$C$2367,Weekday!$A$1:$B$8,2,FALSE)</f>
        <v>Sunday</v>
      </c>
      <c r="E1802" t="s">
        <v>351</v>
      </c>
      <c r="F1802" t="s">
        <v>346</v>
      </c>
      <c r="G1802" t="s">
        <v>19</v>
      </c>
      <c r="H1802" t="s">
        <v>9</v>
      </c>
      <c r="I1802" t="s">
        <v>72</v>
      </c>
      <c r="J1802" t="s">
        <v>22</v>
      </c>
      <c r="K1802" t="s">
        <v>12</v>
      </c>
      <c r="L1802" t="s">
        <v>13</v>
      </c>
      <c r="M1802" s="13" t="str">
        <f>VLOOKUP($L$2:$L$2367,Agenumeric!$A$1:$B$6,2,FALSE)</f>
        <v>25_34</v>
      </c>
      <c r="N1802" s="13">
        <f t="shared" si="141"/>
        <v>0</v>
      </c>
      <c r="O1802" s="13" t="str">
        <f t="shared" si="142"/>
        <v>Weekend</v>
      </c>
      <c r="P1802" s="13">
        <f t="shared" si="143"/>
        <v>16</v>
      </c>
      <c r="Q1802" s="13" t="str">
        <f t="shared" si="144"/>
        <v>Afternoon</v>
      </c>
      <c r="R1802" t="str">
        <f>IFERROR(IF(H1802="conversion",VLOOKUP($A$2:$A$2367,Retargeting!$A$2:$B$1703,2,FALSE),""),"No")</f>
        <v/>
      </c>
      <c r="S1802" t="str">
        <f>IFERROR(IF(H1802="conversion",VLOOKUP($A$2:$A$2367,Prospecting!$A$2:$B$427,2,FALSE),""),"No")</f>
        <v/>
      </c>
    </row>
    <row r="1803" spans="1:19" x14ac:dyDescent="0.2">
      <c r="A1803">
        <v>165</v>
      </c>
      <c r="B1803" s="1">
        <v>43479.720138888886</v>
      </c>
      <c r="C1803" s="7">
        <f t="shared" si="140"/>
        <v>2</v>
      </c>
      <c r="D1803" s="1" t="str">
        <f>VLOOKUP($C$2:$C$2367,Weekday!$A$1:$B$8,2,FALSE)</f>
        <v>Monday</v>
      </c>
      <c r="E1803" t="s">
        <v>351</v>
      </c>
      <c r="F1803" t="s">
        <v>346</v>
      </c>
      <c r="G1803" t="s">
        <v>19</v>
      </c>
      <c r="H1803" t="s">
        <v>9</v>
      </c>
      <c r="I1803" t="s">
        <v>72</v>
      </c>
      <c r="J1803" t="s">
        <v>22</v>
      </c>
      <c r="K1803" t="s">
        <v>12</v>
      </c>
      <c r="L1803" t="s">
        <v>13</v>
      </c>
      <c r="M1803" s="13" t="str">
        <f>VLOOKUP($L$2:$L$2367,Agenumeric!$A$1:$B$6,2,FALSE)</f>
        <v>25_34</v>
      </c>
      <c r="N1803" s="13">
        <f t="shared" si="141"/>
        <v>0</v>
      </c>
      <c r="O1803" s="13" t="str">
        <f t="shared" si="142"/>
        <v>Weekday</v>
      </c>
      <c r="P1803" s="13">
        <f t="shared" si="143"/>
        <v>17</v>
      </c>
      <c r="Q1803" s="13" t="str">
        <f t="shared" si="144"/>
        <v>Evening</v>
      </c>
      <c r="R1803" t="str">
        <f>IFERROR(IF(H1803="conversion",VLOOKUP($A$2:$A$2367,Retargeting!$A$2:$B$1703,2,FALSE),""),"No")</f>
        <v/>
      </c>
      <c r="S1803" t="str">
        <f>IFERROR(IF(H1803="conversion",VLOOKUP($A$2:$A$2367,Prospecting!$A$2:$B$427,2,FALSE),""),"No")</f>
        <v/>
      </c>
    </row>
    <row r="1804" spans="1:19" x14ac:dyDescent="0.2">
      <c r="A1804">
        <v>165</v>
      </c>
      <c r="B1804" s="1">
        <v>43475.813194444447</v>
      </c>
      <c r="C1804" s="7">
        <f t="shared" si="140"/>
        <v>5</v>
      </c>
      <c r="D1804" s="1" t="str">
        <f>VLOOKUP($C$2:$C$2367,Weekday!$A$1:$B$8,2,FALSE)</f>
        <v>Thursday</v>
      </c>
      <c r="E1804" t="s">
        <v>351</v>
      </c>
      <c r="F1804" t="s">
        <v>346</v>
      </c>
      <c r="G1804" t="s">
        <v>19</v>
      </c>
      <c r="H1804" t="s">
        <v>9</v>
      </c>
      <c r="I1804" t="s">
        <v>72</v>
      </c>
      <c r="J1804" t="s">
        <v>22</v>
      </c>
      <c r="K1804" t="s">
        <v>12</v>
      </c>
      <c r="L1804" t="s">
        <v>13</v>
      </c>
      <c r="M1804" s="13" t="str">
        <f>VLOOKUP($L$2:$L$2367,Agenumeric!$A$1:$B$6,2,FALSE)</f>
        <v>25_34</v>
      </c>
      <c r="N1804" s="13">
        <f t="shared" si="141"/>
        <v>0</v>
      </c>
      <c r="O1804" s="13" t="str">
        <f t="shared" si="142"/>
        <v>Weekday</v>
      </c>
      <c r="P1804" s="13">
        <f t="shared" si="143"/>
        <v>19</v>
      </c>
      <c r="Q1804" s="13" t="str">
        <f t="shared" si="144"/>
        <v>Evening</v>
      </c>
      <c r="R1804" t="str">
        <f>IFERROR(IF(H1804="conversion",VLOOKUP($A$2:$A$2367,Retargeting!$A$2:$B$1703,2,FALSE),""),"No")</f>
        <v/>
      </c>
      <c r="S1804" t="str">
        <f>IFERROR(IF(H1804="conversion",VLOOKUP($A$2:$A$2367,Prospecting!$A$2:$B$427,2,FALSE),""),"No")</f>
        <v/>
      </c>
    </row>
    <row r="1805" spans="1:19" x14ac:dyDescent="0.2">
      <c r="A1805">
        <v>165</v>
      </c>
      <c r="B1805" s="1">
        <v>43477.602083333331</v>
      </c>
      <c r="C1805" s="7">
        <f t="shared" si="140"/>
        <v>7</v>
      </c>
      <c r="D1805" s="1" t="str">
        <f>VLOOKUP($C$2:$C$2367,Weekday!$A$1:$B$8,2,FALSE)</f>
        <v>Saturday</v>
      </c>
      <c r="E1805" t="s">
        <v>351</v>
      </c>
      <c r="F1805" t="s">
        <v>346</v>
      </c>
      <c r="G1805" t="s">
        <v>19</v>
      </c>
      <c r="H1805" t="s">
        <v>9</v>
      </c>
      <c r="I1805" t="s">
        <v>72</v>
      </c>
      <c r="J1805" t="s">
        <v>22</v>
      </c>
      <c r="K1805" t="s">
        <v>12</v>
      </c>
      <c r="L1805" t="s">
        <v>13</v>
      </c>
      <c r="M1805" s="13" t="str">
        <f>VLOOKUP($L$2:$L$2367,Agenumeric!$A$1:$B$6,2,FALSE)</f>
        <v>25_34</v>
      </c>
      <c r="N1805" s="13">
        <f t="shared" si="141"/>
        <v>0</v>
      </c>
      <c r="O1805" s="13" t="str">
        <f t="shared" si="142"/>
        <v>Weekend</v>
      </c>
      <c r="P1805" s="13">
        <f t="shared" si="143"/>
        <v>14</v>
      </c>
      <c r="Q1805" s="13" t="str">
        <f t="shared" si="144"/>
        <v>Afternoon</v>
      </c>
      <c r="R1805" t="str">
        <f>IFERROR(IF(H1805="conversion",VLOOKUP($A$2:$A$2367,Retargeting!$A$2:$B$1703,2,FALSE),""),"No")</f>
        <v/>
      </c>
      <c r="S1805" t="str">
        <f>IFERROR(IF(H1805="conversion",VLOOKUP($A$2:$A$2367,Prospecting!$A$2:$B$427,2,FALSE),""),"No")</f>
        <v/>
      </c>
    </row>
    <row r="1806" spans="1:19" x14ac:dyDescent="0.2">
      <c r="A1806">
        <v>165</v>
      </c>
      <c r="B1806" s="1">
        <v>43480.678472222222</v>
      </c>
      <c r="C1806" s="7">
        <f t="shared" si="140"/>
        <v>3</v>
      </c>
      <c r="D1806" s="1" t="str">
        <f>VLOOKUP($C$2:$C$2367,Weekday!$A$1:$B$8,2,FALSE)</f>
        <v>Tuesday</v>
      </c>
      <c r="E1806" t="s">
        <v>351</v>
      </c>
      <c r="F1806" t="s">
        <v>346</v>
      </c>
      <c r="G1806" t="s">
        <v>19</v>
      </c>
      <c r="H1806" t="s">
        <v>9</v>
      </c>
      <c r="I1806" t="s">
        <v>72</v>
      </c>
      <c r="J1806" t="s">
        <v>22</v>
      </c>
      <c r="K1806" t="s">
        <v>12</v>
      </c>
      <c r="L1806" t="s">
        <v>13</v>
      </c>
      <c r="M1806" s="13" t="str">
        <f>VLOOKUP($L$2:$L$2367,Agenumeric!$A$1:$B$6,2,FALSE)</f>
        <v>25_34</v>
      </c>
      <c r="N1806" s="13">
        <f t="shared" si="141"/>
        <v>0</v>
      </c>
      <c r="O1806" s="13" t="str">
        <f t="shared" si="142"/>
        <v>Weekday</v>
      </c>
      <c r="P1806" s="13">
        <f t="shared" si="143"/>
        <v>16</v>
      </c>
      <c r="Q1806" s="13" t="str">
        <f t="shared" si="144"/>
        <v>Afternoon</v>
      </c>
      <c r="R1806" t="str">
        <f>IFERROR(IF(H1806="conversion",VLOOKUP($A$2:$A$2367,Retargeting!$A$2:$B$1703,2,FALSE),""),"No")</f>
        <v/>
      </c>
      <c r="S1806" t="str">
        <f>IFERROR(IF(H1806="conversion",VLOOKUP($A$2:$A$2367,Prospecting!$A$2:$B$427,2,FALSE),""),"No")</f>
        <v/>
      </c>
    </row>
    <row r="1807" spans="1:19" x14ac:dyDescent="0.2">
      <c r="A1807">
        <v>165</v>
      </c>
      <c r="B1807" s="1">
        <v>43484.754166666666</v>
      </c>
      <c r="C1807" s="7">
        <f t="shared" si="140"/>
        <v>7</v>
      </c>
      <c r="D1807" s="1" t="str">
        <f>VLOOKUP($C$2:$C$2367,Weekday!$A$1:$B$8,2,FALSE)</f>
        <v>Saturday</v>
      </c>
      <c r="E1807" t="s">
        <v>351</v>
      </c>
      <c r="F1807" t="s">
        <v>346</v>
      </c>
      <c r="G1807" t="s">
        <v>19</v>
      </c>
      <c r="H1807" t="s">
        <v>9</v>
      </c>
      <c r="I1807" t="s">
        <v>72</v>
      </c>
      <c r="J1807" t="s">
        <v>22</v>
      </c>
      <c r="K1807" t="s">
        <v>12</v>
      </c>
      <c r="L1807" t="s">
        <v>13</v>
      </c>
      <c r="M1807" s="13" t="str">
        <f>VLOOKUP($L$2:$L$2367,Agenumeric!$A$1:$B$6,2,FALSE)</f>
        <v>25_34</v>
      </c>
      <c r="N1807" s="13">
        <f t="shared" si="141"/>
        <v>0</v>
      </c>
      <c r="O1807" s="13" t="str">
        <f t="shared" si="142"/>
        <v>Weekend</v>
      </c>
      <c r="P1807" s="13">
        <f t="shared" si="143"/>
        <v>18</v>
      </c>
      <c r="Q1807" s="13" t="str">
        <f t="shared" si="144"/>
        <v>Evening</v>
      </c>
      <c r="R1807" t="str">
        <f>IFERROR(IF(H1807="conversion",VLOOKUP($A$2:$A$2367,Retargeting!$A$2:$B$1703,2,FALSE),""),"No")</f>
        <v/>
      </c>
      <c r="S1807" t="str">
        <f>IFERROR(IF(H1807="conversion",VLOOKUP($A$2:$A$2367,Prospecting!$A$2:$B$427,2,FALSE),""),"No")</f>
        <v/>
      </c>
    </row>
    <row r="1808" spans="1:19" x14ac:dyDescent="0.2">
      <c r="A1808">
        <v>165</v>
      </c>
      <c r="B1808" s="1">
        <v>43475.875</v>
      </c>
      <c r="C1808" s="7">
        <f t="shared" si="140"/>
        <v>5</v>
      </c>
      <c r="D1808" s="1" t="str">
        <f>VLOOKUP($C$2:$C$2367,Weekday!$A$1:$B$8,2,FALSE)</f>
        <v>Thursday</v>
      </c>
      <c r="E1808" t="s">
        <v>351</v>
      </c>
      <c r="F1808" t="s">
        <v>346</v>
      </c>
      <c r="G1808" t="s">
        <v>19</v>
      </c>
      <c r="H1808" t="s">
        <v>9</v>
      </c>
      <c r="I1808" t="s">
        <v>72</v>
      </c>
      <c r="J1808" t="s">
        <v>22</v>
      </c>
      <c r="K1808" t="s">
        <v>12</v>
      </c>
      <c r="L1808" t="s">
        <v>13</v>
      </c>
      <c r="M1808" s="13" t="str">
        <f>VLOOKUP($L$2:$L$2367,Agenumeric!$A$1:$B$6,2,FALSE)</f>
        <v>25_34</v>
      </c>
      <c r="N1808" s="13">
        <f t="shared" si="141"/>
        <v>0</v>
      </c>
      <c r="O1808" s="13" t="str">
        <f t="shared" si="142"/>
        <v>Weekday</v>
      </c>
      <c r="P1808" s="13">
        <f t="shared" si="143"/>
        <v>21</v>
      </c>
      <c r="Q1808" s="13" t="str">
        <f t="shared" si="144"/>
        <v>Evening</v>
      </c>
      <c r="R1808" t="str">
        <f>IFERROR(IF(H1808="conversion",VLOOKUP($A$2:$A$2367,Retargeting!$A$2:$B$1703,2,FALSE),""),"No")</f>
        <v/>
      </c>
      <c r="S1808" t="str">
        <f>IFERROR(IF(H1808="conversion",VLOOKUP($A$2:$A$2367,Prospecting!$A$2:$B$427,2,FALSE),""),"No")</f>
        <v/>
      </c>
    </row>
    <row r="1809" spans="1:19" x14ac:dyDescent="0.2">
      <c r="A1809">
        <v>165</v>
      </c>
      <c r="B1809" s="1">
        <v>43477.790972222225</v>
      </c>
      <c r="C1809" s="7">
        <f t="shared" si="140"/>
        <v>7</v>
      </c>
      <c r="D1809" s="1" t="str">
        <f>VLOOKUP($C$2:$C$2367,Weekday!$A$1:$B$8,2,FALSE)</f>
        <v>Saturday</v>
      </c>
      <c r="E1809" t="s">
        <v>351</v>
      </c>
      <c r="F1809" t="s">
        <v>346</v>
      </c>
      <c r="G1809" t="s">
        <v>19</v>
      </c>
      <c r="H1809" t="s">
        <v>9</v>
      </c>
      <c r="I1809" t="s">
        <v>72</v>
      </c>
      <c r="J1809" t="s">
        <v>22</v>
      </c>
      <c r="K1809" t="s">
        <v>12</v>
      </c>
      <c r="L1809" t="s">
        <v>13</v>
      </c>
      <c r="M1809" s="13" t="str">
        <f>VLOOKUP($L$2:$L$2367,Agenumeric!$A$1:$B$6,2,FALSE)</f>
        <v>25_34</v>
      </c>
      <c r="N1809" s="13">
        <f t="shared" si="141"/>
        <v>0</v>
      </c>
      <c r="O1809" s="13" t="str">
        <f t="shared" si="142"/>
        <v>Weekend</v>
      </c>
      <c r="P1809" s="13">
        <f t="shared" si="143"/>
        <v>18</v>
      </c>
      <c r="Q1809" s="13" t="str">
        <f t="shared" si="144"/>
        <v>Evening</v>
      </c>
      <c r="R1809" t="str">
        <f>IFERROR(IF(H1809="conversion",VLOOKUP($A$2:$A$2367,Retargeting!$A$2:$B$1703,2,FALSE),""),"No")</f>
        <v/>
      </c>
      <c r="S1809" t="str">
        <f>IFERROR(IF(H1809="conversion",VLOOKUP($A$2:$A$2367,Prospecting!$A$2:$B$427,2,FALSE),""),"No")</f>
        <v/>
      </c>
    </row>
    <row r="1810" spans="1:19" x14ac:dyDescent="0.2">
      <c r="A1810">
        <v>165</v>
      </c>
      <c r="B1810" s="1">
        <v>43482.683333333334</v>
      </c>
      <c r="C1810" s="7">
        <f t="shared" si="140"/>
        <v>5</v>
      </c>
      <c r="D1810" s="1" t="str">
        <f>VLOOKUP($C$2:$C$2367,Weekday!$A$1:$B$8,2,FALSE)</f>
        <v>Thursday</v>
      </c>
      <c r="E1810" t="s">
        <v>351</v>
      </c>
      <c r="F1810" t="s">
        <v>346</v>
      </c>
      <c r="G1810" t="s">
        <v>19</v>
      </c>
      <c r="H1810" t="s">
        <v>9</v>
      </c>
      <c r="I1810" t="s">
        <v>72</v>
      </c>
      <c r="J1810" t="s">
        <v>22</v>
      </c>
      <c r="K1810" t="s">
        <v>12</v>
      </c>
      <c r="L1810" t="s">
        <v>13</v>
      </c>
      <c r="M1810" s="13" t="str">
        <f>VLOOKUP($L$2:$L$2367,Agenumeric!$A$1:$B$6,2,FALSE)</f>
        <v>25_34</v>
      </c>
      <c r="N1810" s="13">
        <f t="shared" si="141"/>
        <v>0</v>
      </c>
      <c r="O1810" s="13" t="str">
        <f t="shared" si="142"/>
        <v>Weekday</v>
      </c>
      <c r="P1810" s="13">
        <f t="shared" si="143"/>
        <v>16</v>
      </c>
      <c r="Q1810" s="13" t="str">
        <f t="shared" si="144"/>
        <v>Afternoon</v>
      </c>
      <c r="R1810" t="str">
        <f>IFERROR(IF(H1810="conversion",VLOOKUP($A$2:$A$2367,Retargeting!$A$2:$B$1703,2,FALSE),""),"No")</f>
        <v/>
      </c>
      <c r="S1810" t="str">
        <f>IFERROR(IF(H1810="conversion",VLOOKUP($A$2:$A$2367,Prospecting!$A$2:$B$427,2,FALSE),""),"No")</f>
        <v/>
      </c>
    </row>
    <row r="1811" spans="1:19" x14ac:dyDescent="0.2">
      <c r="A1811">
        <v>165</v>
      </c>
      <c r="B1811" s="1">
        <v>43479.534722222219</v>
      </c>
      <c r="C1811" s="7">
        <f t="shared" si="140"/>
        <v>2</v>
      </c>
      <c r="D1811" s="1" t="str">
        <f>VLOOKUP($C$2:$C$2367,Weekday!$A$1:$B$8,2,FALSE)</f>
        <v>Monday</v>
      </c>
      <c r="E1811" t="s">
        <v>351</v>
      </c>
      <c r="F1811" t="s">
        <v>346</v>
      </c>
      <c r="G1811" t="s">
        <v>19</v>
      </c>
      <c r="H1811" t="s">
        <v>9</v>
      </c>
      <c r="I1811" t="s">
        <v>72</v>
      </c>
      <c r="J1811" t="s">
        <v>22</v>
      </c>
      <c r="K1811" t="s">
        <v>12</v>
      </c>
      <c r="L1811" t="s">
        <v>13</v>
      </c>
      <c r="M1811" s="13" t="str">
        <f>VLOOKUP($L$2:$L$2367,Agenumeric!$A$1:$B$6,2,FALSE)</f>
        <v>25_34</v>
      </c>
      <c r="N1811" s="13">
        <f t="shared" si="141"/>
        <v>0</v>
      </c>
      <c r="O1811" s="13" t="str">
        <f t="shared" si="142"/>
        <v>Weekday</v>
      </c>
      <c r="P1811" s="13">
        <f t="shared" si="143"/>
        <v>12</v>
      </c>
      <c r="Q1811" s="13" t="str">
        <f t="shared" si="144"/>
        <v>Afternoon</v>
      </c>
      <c r="R1811" t="str">
        <f>IFERROR(IF(H1811="conversion",VLOOKUP($A$2:$A$2367,Retargeting!$A$2:$B$1703,2,FALSE),""),"No")</f>
        <v/>
      </c>
      <c r="S1811" t="str">
        <f>IFERROR(IF(H1811="conversion",VLOOKUP($A$2:$A$2367,Prospecting!$A$2:$B$427,2,FALSE),""),"No")</f>
        <v/>
      </c>
    </row>
    <row r="1812" spans="1:19" x14ac:dyDescent="0.2">
      <c r="A1812">
        <v>165</v>
      </c>
      <c r="B1812" s="1">
        <v>43470.527083333334</v>
      </c>
      <c r="C1812" s="7">
        <f t="shared" si="140"/>
        <v>7</v>
      </c>
      <c r="D1812" s="1" t="str">
        <f>VLOOKUP($C$2:$C$2367,Weekday!$A$1:$B$8,2,FALSE)</f>
        <v>Saturday</v>
      </c>
      <c r="E1812" t="s">
        <v>351</v>
      </c>
      <c r="F1812" t="s">
        <v>346</v>
      </c>
      <c r="G1812" t="s">
        <v>19</v>
      </c>
      <c r="H1812" t="s">
        <v>25</v>
      </c>
      <c r="I1812" t="s">
        <v>72</v>
      </c>
      <c r="J1812" t="s">
        <v>22</v>
      </c>
      <c r="K1812" t="s">
        <v>12</v>
      </c>
      <c r="L1812" t="s">
        <v>13</v>
      </c>
      <c r="M1812" s="13" t="str">
        <f>VLOOKUP($L$2:$L$2367,Agenumeric!$A$1:$B$6,2,FALSE)</f>
        <v>25_34</v>
      </c>
      <c r="N1812" s="13">
        <f t="shared" si="141"/>
        <v>0</v>
      </c>
      <c r="O1812" s="13" t="str">
        <f t="shared" si="142"/>
        <v>Weekend</v>
      </c>
      <c r="P1812" s="13">
        <f t="shared" si="143"/>
        <v>12</v>
      </c>
      <c r="Q1812" s="13" t="str">
        <f t="shared" si="144"/>
        <v>Afternoon</v>
      </c>
      <c r="R1812" t="str">
        <f>IFERROR(IF(H1812="conversion",VLOOKUP($A$2:$A$2367,Retargeting!$A$2:$B$1703,2,FALSE),""),"No")</f>
        <v/>
      </c>
      <c r="S1812" t="str">
        <f>IFERROR(IF(H1812="conversion",VLOOKUP($A$2:$A$2367,Prospecting!$A$2:$B$427,2,FALSE),""),"No")</f>
        <v/>
      </c>
    </row>
    <row r="1813" spans="1:19" x14ac:dyDescent="0.2">
      <c r="A1813">
        <v>165</v>
      </c>
      <c r="B1813" s="1">
        <v>43483.898611111108</v>
      </c>
      <c r="C1813" s="7">
        <f t="shared" si="140"/>
        <v>6</v>
      </c>
      <c r="D1813" s="1" t="str">
        <f>VLOOKUP($C$2:$C$2367,Weekday!$A$1:$B$8,2,FALSE)</f>
        <v>Friday</v>
      </c>
      <c r="E1813" t="s">
        <v>351</v>
      </c>
      <c r="F1813" t="s">
        <v>346</v>
      </c>
      <c r="G1813" t="s">
        <v>19</v>
      </c>
      <c r="H1813" t="s">
        <v>9</v>
      </c>
      <c r="I1813" t="s">
        <v>72</v>
      </c>
      <c r="J1813" t="s">
        <v>22</v>
      </c>
      <c r="K1813" t="s">
        <v>12</v>
      </c>
      <c r="L1813" t="s">
        <v>13</v>
      </c>
      <c r="M1813" s="13" t="str">
        <f>VLOOKUP($L$2:$L$2367,Agenumeric!$A$1:$B$6,2,FALSE)</f>
        <v>25_34</v>
      </c>
      <c r="N1813" s="13">
        <f t="shared" si="141"/>
        <v>0</v>
      </c>
      <c r="O1813" s="13" t="str">
        <f t="shared" si="142"/>
        <v>Weekday</v>
      </c>
      <c r="P1813" s="13">
        <f t="shared" si="143"/>
        <v>21</v>
      </c>
      <c r="Q1813" s="13" t="str">
        <f t="shared" si="144"/>
        <v>Evening</v>
      </c>
      <c r="R1813" t="str">
        <f>IFERROR(IF(H1813="conversion",VLOOKUP($A$2:$A$2367,Retargeting!$A$2:$B$1703,2,FALSE),""),"No")</f>
        <v/>
      </c>
      <c r="S1813" t="str">
        <f>IFERROR(IF(H1813="conversion",VLOOKUP($A$2:$A$2367,Prospecting!$A$2:$B$427,2,FALSE),""),"No")</f>
        <v/>
      </c>
    </row>
    <row r="1814" spans="1:19" x14ac:dyDescent="0.2">
      <c r="A1814">
        <v>165</v>
      </c>
      <c r="B1814" s="1">
        <v>43471.594444444447</v>
      </c>
      <c r="C1814" s="7">
        <f t="shared" si="140"/>
        <v>1</v>
      </c>
      <c r="D1814" s="1" t="str">
        <f>VLOOKUP($C$2:$C$2367,Weekday!$A$1:$B$8,2,FALSE)</f>
        <v>Sunday</v>
      </c>
      <c r="E1814" t="s">
        <v>351</v>
      </c>
      <c r="F1814" t="s">
        <v>346</v>
      </c>
      <c r="G1814" t="s">
        <v>19</v>
      </c>
      <c r="H1814" t="s">
        <v>9</v>
      </c>
      <c r="I1814" t="s">
        <v>72</v>
      </c>
      <c r="J1814" t="s">
        <v>22</v>
      </c>
      <c r="K1814" t="s">
        <v>12</v>
      </c>
      <c r="L1814" t="s">
        <v>13</v>
      </c>
      <c r="M1814" s="13" t="str">
        <f>VLOOKUP($L$2:$L$2367,Agenumeric!$A$1:$B$6,2,FALSE)</f>
        <v>25_34</v>
      </c>
      <c r="N1814" s="13">
        <f t="shared" si="141"/>
        <v>0</v>
      </c>
      <c r="O1814" s="13" t="str">
        <f t="shared" si="142"/>
        <v>Weekend</v>
      </c>
      <c r="P1814" s="13">
        <f t="shared" si="143"/>
        <v>14</v>
      </c>
      <c r="Q1814" s="13" t="str">
        <f t="shared" si="144"/>
        <v>Afternoon</v>
      </c>
      <c r="R1814" t="str">
        <f>IFERROR(IF(H1814="conversion",VLOOKUP($A$2:$A$2367,Retargeting!$A$2:$B$1703,2,FALSE),""),"No")</f>
        <v/>
      </c>
      <c r="S1814" t="str">
        <f>IFERROR(IF(H1814="conversion",VLOOKUP($A$2:$A$2367,Prospecting!$A$2:$B$427,2,FALSE),""),"No")</f>
        <v/>
      </c>
    </row>
    <row r="1815" spans="1:19" x14ac:dyDescent="0.2">
      <c r="A1815">
        <v>165</v>
      </c>
      <c r="B1815" s="1">
        <v>43472.709722222222</v>
      </c>
      <c r="C1815" s="7">
        <f t="shared" si="140"/>
        <v>2</v>
      </c>
      <c r="D1815" s="1" t="str">
        <f>VLOOKUP($C$2:$C$2367,Weekday!$A$1:$B$8,2,FALSE)</f>
        <v>Monday</v>
      </c>
      <c r="E1815" t="s">
        <v>351</v>
      </c>
      <c r="F1815" t="s">
        <v>346</v>
      </c>
      <c r="G1815" t="s">
        <v>19</v>
      </c>
      <c r="H1815" t="s">
        <v>9</v>
      </c>
      <c r="I1815" t="s">
        <v>72</v>
      </c>
      <c r="J1815" t="s">
        <v>22</v>
      </c>
      <c r="K1815" t="s">
        <v>12</v>
      </c>
      <c r="L1815" t="s">
        <v>13</v>
      </c>
      <c r="M1815" s="13" t="str">
        <f>VLOOKUP($L$2:$L$2367,Agenumeric!$A$1:$B$6,2,FALSE)</f>
        <v>25_34</v>
      </c>
      <c r="N1815" s="13">
        <f t="shared" si="141"/>
        <v>0</v>
      </c>
      <c r="O1815" s="13" t="str">
        <f t="shared" si="142"/>
        <v>Weekday</v>
      </c>
      <c r="P1815" s="13">
        <f t="shared" si="143"/>
        <v>17</v>
      </c>
      <c r="Q1815" s="13" t="str">
        <f t="shared" si="144"/>
        <v>Evening</v>
      </c>
      <c r="R1815" t="str">
        <f>IFERROR(IF(H1815="conversion",VLOOKUP($A$2:$A$2367,Retargeting!$A$2:$B$1703,2,FALSE),""),"No")</f>
        <v/>
      </c>
      <c r="S1815" t="str">
        <f>IFERROR(IF(H1815="conversion",VLOOKUP($A$2:$A$2367,Prospecting!$A$2:$B$427,2,FALSE),""),"No")</f>
        <v/>
      </c>
    </row>
    <row r="1816" spans="1:19" x14ac:dyDescent="0.2">
      <c r="A1816">
        <v>165</v>
      </c>
      <c r="B1816" s="1">
        <v>43482.89166666667</v>
      </c>
      <c r="C1816" s="7">
        <f t="shared" si="140"/>
        <v>5</v>
      </c>
      <c r="D1816" s="1" t="str">
        <f>VLOOKUP($C$2:$C$2367,Weekday!$A$1:$B$8,2,FALSE)</f>
        <v>Thursday</v>
      </c>
      <c r="E1816" t="s">
        <v>351</v>
      </c>
      <c r="F1816" t="s">
        <v>346</v>
      </c>
      <c r="G1816" t="s">
        <v>19</v>
      </c>
      <c r="H1816" t="s">
        <v>9</v>
      </c>
      <c r="I1816" t="s">
        <v>72</v>
      </c>
      <c r="J1816" t="s">
        <v>22</v>
      </c>
      <c r="K1816" t="s">
        <v>12</v>
      </c>
      <c r="L1816" t="s">
        <v>13</v>
      </c>
      <c r="M1816" s="13" t="str">
        <f>VLOOKUP($L$2:$L$2367,Agenumeric!$A$1:$B$6,2,FALSE)</f>
        <v>25_34</v>
      </c>
      <c r="N1816" s="13">
        <f t="shared" si="141"/>
        <v>0</v>
      </c>
      <c r="O1816" s="13" t="str">
        <f t="shared" si="142"/>
        <v>Weekday</v>
      </c>
      <c r="P1816" s="13">
        <f t="shared" si="143"/>
        <v>21</v>
      </c>
      <c r="Q1816" s="13" t="str">
        <f t="shared" si="144"/>
        <v>Evening</v>
      </c>
      <c r="R1816" t="str">
        <f>IFERROR(IF(H1816="conversion",VLOOKUP($A$2:$A$2367,Retargeting!$A$2:$B$1703,2,FALSE),""),"No")</f>
        <v/>
      </c>
      <c r="S1816" t="str">
        <f>IFERROR(IF(H1816="conversion",VLOOKUP($A$2:$A$2367,Prospecting!$A$2:$B$427,2,FALSE),""),"No")</f>
        <v/>
      </c>
    </row>
    <row r="1817" spans="1:19" x14ac:dyDescent="0.2">
      <c r="A1817">
        <v>165</v>
      </c>
      <c r="B1817" s="1">
        <v>43477.530555555553</v>
      </c>
      <c r="C1817" s="7">
        <f t="shared" si="140"/>
        <v>7</v>
      </c>
      <c r="D1817" s="1" t="str">
        <f>VLOOKUP($C$2:$C$2367,Weekday!$A$1:$B$8,2,FALSE)</f>
        <v>Saturday</v>
      </c>
      <c r="E1817" t="s">
        <v>351</v>
      </c>
      <c r="F1817" t="s">
        <v>346</v>
      </c>
      <c r="G1817" t="s">
        <v>19</v>
      </c>
      <c r="H1817" t="s">
        <v>9</v>
      </c>
      <c r="I1817" t="s">
        <v>72</v>
      </c>
      <c r="J1817" t="s">
        <v>22</v>
      </c>
      <c r="K1817" t="s">
        <v>12</v>
      </c>
      <c r="L1817" t="s">
        <v>13</v>
      </c>
      <c r="M1817" s="13" t="str">
        <f>VLOOKUP($L$2:$L$2367,Agenumeric!$A$1:$B$6,2,FALSE)</f>
        <v>25_34</v>
      </c>
      <c r="N1817" s="13">
        <f t="shared" si="141"/>
        <v>0</v>
      </c>
      <c r="O1817" s="13" t="str">
        <f t="shared" si="142"/>
        <v>Weekend</v>
      </c>
      <c r="P1817" s="13">
        <f t="shared" si="143"/>
        <v>12</v>
      </c>
      <c r="Q1817" s="13" t="str">
        <f t="shared" si="144"/>
        <v>Afternoon</v>
      </c>
      <c r="R1817" t="str">
        <f>IFERROR(IF(H1817="conversion",VLOOKUP($A$2:$A$2367,Retargeting!$A$2:$B$1703,2,FALSE),""),"No")</f>
        <v/>
      </c>
      <c r="S1817" t="str">
        <f>IFERROR(IF(H1817="conversion",VLOOKUP($A$2:$A$2367,Prospecting!$A$2:$B$427,2,FALSE),""),"No")</f>
        <v/>
      </c>
    </row>
    <row r="1818" spans="1:19" x14ac:dyDescent="0.2">
      <c r="A1818">
        <v>165</v>
      </c>
      <c r="B1818" s="1">
        <v>43478.690972222219</v>
      </c>
      <c r="C1818" s="7">
        <f t="shared" si="140"/>
        <v>1</v>
      </c>
      <c r="D1818" s="1" t="str">
        <f>VLOOKUP($C$2:$C$2367,Weekday!$A$1:$B$8,2,FALSE)</f>
        <v>Sunday</v>
      </c>
      <c r="E1818" t="s">
        <v>351</v>
      </c>
      <c r="F1818" t="s">
        <v>346</v>
      </c>
      <c r="G1818" t="s">
        <v>19</v>
      </c>
      <c r="H1818" t="s">
        <v>9</v>
      </c>
      <c r="I1818" t="s">
        <v>72</v>
      </c>
      <c r="J1818" t="s">
        <v>22</v>
      </c>
      <c r="K1818" t="s">
        <v>12</v>
      </c>
      <c r="L1818" t="s">
        <v>13</v>
      </c>
      <c r="M1818" s="13" t="str">
        <f>VLOOKUP($L$2:$L$2367,Agenumeric!$A$1:$B$6,2,FALSE)</f>
        <v>25_34</v>
      </c>
      <c r="N1818" s="13">
        <f t="shared" si="141"/>
        <v>0</v>
      </c>
      <c r="O1818" s="13" t="str">
        <f t="shared" si="142"/>
        <v>Weekend</v>
      </c>
      <c r="P1818" s="13">
        <f t="shared" si="143"/>
        <v>16</v>
      </c>
      <c r="Q1818" s="13" t="str">
        <f t="shared" si="144"/>
        <v>Afternoon</v>
      </c>
      <c r="R1818" t="str">
        <f>IFERROR(IF(H1818="conversion",VLOOKUP($A$2:$A$2367,Retargeting!$A$2:$B$1703,2,FALSE),""),"No")</f>
        <v/>
      </c>
      <c r="S1818" t="str">
        <f>IFERROR(IF(H1818="conversion",VLOOKUP($A$2:$A$2367,Prospecting!$A$2:$B$427,2,FALSE),""),"No")</f>
        <v/>
      </c>
    </row>
    <row r="1819" spans="1:19" x14ac:dyDescent="0.2">
      <c r="A1819">
        <v>165</v>
      </c>
      <c r="B1819" s="1">
        <v>43483.568055555559</v>
      </c>
      <c r="C1819" s="7">
        <f t="shared" si="140"/>
        <v>6</v>
      </c>
      <c r="D1819" s="1" t="str">
        <f>VLOOKUP($C$2:$C$2367,Weekday!$A$1:$B$8,2,FALSE)</f>
        <v>Friday</v>
      </c>
      <c r="E1819" t="s">
        <v>351</v>
      </c>
      <c r="F1819" t="s">
        <v>346</v>
      </c>
      <c r="G1819" t="s">
        <v>19</v>
      </c>
      <c r="H1819" t="s">
        <v>9</v>
      </c>
      <c r="I1819" t="s">
        <v>72</v>
      </c>
      <c r="J1819" t="s">
        <v>22</v>
      </c>
      <c r="K1819" t="s">
        <v>12</v>
      </c>
      <c r="L1819" t="s">
        <v>13</v>
      </c>
      <c r="M1819" s="13" t="str">
        <f>VLOOKUP($L$2:$L$2367,Agenumeric!$A$1:$B$6,2,FALSE)</f>
        <v>25_34</v>
      </c>
      <c r="N1819" s="13">
        <f t="shared" si="141"/>
        <v>0</v>
      </c>
      <c r="O1819" s="13" t="str">
        <f t="shared" si="142"/>
        <v>Weekday</v>
      </c>
      <c r="P1819" s="13">
        <f t="shared" si="143"/>
        <v>13</v>
      </c>
      <c r="Q1819" s="13" t="str">
        <f t="shared" si="144"/>
        <v>Afternoon</v>
      </c>
      <c r="R1819" t="str">
        <f>IFERROR(IF(H1819="conversion",VLOOKUP($A$2:$A$2367,Retargeting!$A$2:$B$1703,2,FALSE),""),"No")</f>
        <v/>
      </c>
      <c r="S1819" t="str">
        <f>IFERROR(IF(H1819="conversion",VLOOKUP($A$2:$A$2367,Prospecting!$A$2:$B$427,2,FALSE),""),"No")</f>
        <v/>
      </c>
    </row>
    <row r="1820" spans="1:19" x14ac:dyDescent="0.2">
      <c r="A1820">
        <v>165</v>
      </c>
      <c r="B1820" s="1">
        <v>43481.834027777775</v>
      </c>
      <c r="C1820" s="7">
        <f t="shared" si="140"/>
        <v>4</v>
      </c>
      <c r="D1820" s="1" t="str">
        <f>VLOOKUP($C$2:$C$2367,Weekday!$A$1:$B$8,2,FALSE)</f>
        <v>Wednesday</v>
      </c>
      <c r="E1820" t="s">
        <v>351</v>
      </c>
      <c r="F1820" t="s">
        <v>346</v>
      </c>
      <c r="G1820" t="s">
        <v>19</v>
      </c>
      <c r="H1820" t="s">
        <v>9</v>
      </c>
      <c r="I1820" t="s">
        <v>72</v>
      </c>
      <c r="J1820" t="s">
        <v>22</v>
      </c>
      <c r="K1820" t="s">
        <v>12</v>
      </c>
      <c r="L1820" t="s">
        <v>13</v>
      </c>
      <c r="M1820" s="13" t="str">
        <f>VLOOKUP($L$2:$L$2367,Agenumeric!$A$1:$B$6,2,FALSE)</f>
        <v>25_34</v>
      </c>
      <c r="N1820" s="13">
        <f t="shared" si="141"/>
        <v>0</v>
      </c>
      <c r="O1820" s="13" t="str">
        <f t="shared" si="142"/>
        <v>Weekday</v>
      </c>
      <c r="P1820" s="13">
        <f t="shared" si="143"/>
        <v>20</v>
      </c>
      <c r="Q1820" s="13" t="str">
        <f t="shared" si="144"/>
        <v>Evening</v>
      </c>
      <c r="R1820" t="str">
        <f>IFERROR(IF(H1820="conversion",VLOOKUP($A$2:$A$2367,Retargeting!$A$2:$B$1703,2,FALSE),""),"No")</f>
        <v/>
      </c>
      <c r="S1820" t="str">
        <f>IFERROR(IF(H1820="conversion",VLOOKUP($A$2:$A$2367,Prospecting!$A$2:$B$427,2,FALSE),""),"No")</f>
        <v/>
      </c>
    </row>
    <row r="1821" spans="1:19" x14ac:dyDescent="0.2">
      <c r="A1821">
        <v>165</v>
      </c>
      <c r="B1821" s="1">
        <v>43470.547222222223</v>
      </c>
      <c r="C1821" s="7">
        <f t="shared" si="140"/>
        <v>7</v>
      </c>
      <c r="D1821" s="1" t="str">
        <f>VLOOKUP($C$2:$C$2367,Weekday!$A$1:$B$8,2,FALSE)</f>
        <v>Saturday</v>
      </c>
      <c r="E1821" t="s">
        <v>351</v>
      </c>
      <c r="F1821" t="s">
        <v>346</v>
      </c>
      <c r="G1821" t="s">
        <v>19</v>
      </c>
      <c r="H1821" t="s">
        <v>9</v>
      </c>
      <c r="I1821" t="s">
        <v>72</v>
      </c>
      <c r="J1821" t="s">
        <v>22</v>
      </c>
      <c r="K1821" t="s">
        <v>12</v>
      </c>
      <c r="L1821" t="s">
        <v>13</v>
      </c>
      <c r="M1821" s="13" t="str">
        <f>VLOOKUP($L$2:$L$2367,Agenumeric!$A$1:$B$6,2,FALSE)</f>
        <v>25_34</v>
      </c>
      <c r="N1821" s="13">
        <f t="shared" si="141"/>
        <v>0</v>
      </c>
      <c r="O1821" s="13" t="str">
        <f t="shared" si="142"/>
        <v>Weekend</v>
      </c>
      <c r="P1821" s="13">
        <f t="shared" si="143"/>
        <v>13</v>
      </c>
      <c r="Q1821" s="13" t="str">
        <f t="shared" si="144"/>
        <v>Afternoon</v>
      </c>
      <c r="R1821" t="str">
        <f>IFERROR(IF(H1821="conversion",VLOOKUP($A$2:$A$2367,Retargeting!$A$2:$B$1703,2,FALSE),""),"No")</f>
        <v/>
      </c>
      <c r="S1821" t="str">
        <f>IFERROR(IF(H1821="conversion",VLOOKUP($A$2:$A$2367,Prospecting!$A$2:$B$427,2,FALSE),""),"No")</f>
        <v/>
      </c>
    </row>
    <row r="1822" spans="1:19" x14ac:dyDescent="0.2">
      <c r="A1822">
        <v>165</v>
      </c>
      <c r="B1822" s="1">
        <v>43478.934027777781</v>
      </c>
      <c r="C1822" s="7">
        <f t="shared" si="140"/>
        <v>1</v>
      </c>
      <c r="D1822" s="1" t="str">
        <f>VLOOKUP($C$2:$C$2367,Weekday!$A$1:$B$8,2,FALSE)</f>
        <v>Sunday</v>
      </c>
      <c r="E1822" t="s">
        <v>351</v>
      </c>
      <c r="F1822" t="s">
        <v>346</v>
      </c>
      <c r="G1822" t="s">
        <v>19</v>
      </c>
      <c r="H1822" t="s">
        <v>9</v>
      </c>
      <c r="I1822" t="s">
        <v>72</v>
      </c>
      <c r="J1822" t="s">
        <v>22</v>
      </c>
      <c r="K1822" t="s">
        <v>12</v>
      </c>
      <c r="L1822" t="s">
        <v>13</v>
      </c>
      <c r="M1822" s="13" t="str">
        <f>VLOOKUP($L$2:$L$2367,Agenumeric!$A$1:$B$6,2,FALSE)</f>
        <v>25_34</v>
      </c>
      <c r="N1822" s="13">
        <f t="shared" si="141"/>
        <v>0</v>
      </c>
      <c r="O1822" s="13" t="str">
        <f t="shared" si="142"/>
        <v>Weekend</v>
      </c>
      <c r="P1822" s="13">
        <f t="shared" si="143"/>
        <v>22</v>
      </c>
      <c r="Q1822" s="13" t="str">
        <f t="shared" si="144"/>
        <v>Evening</v>
      </c>
      <c r="R1822" t="str">
        <f>IFERROR(IF(H1822="conversion",VLOOKUP($A$2:$A$2367,Retargeting!$A$2:$B$1703,2,FALSE),""),"No")</f>
        <v/>
      </c>
      <c r="S1822" t="str">
        <f>IFERROR(IF(H1822="conversion",VLOOKUP($A$2:$A$2367,Prospecting!$A$2:$B$427,2,FALSE),""),"No")</f>
        <v/>
      </c>
    </row>
    <row r="1823" spans="1:19" x14ac:dyDescent="0.2">
      <c r="A1823">
        <v>165</v>
      </c>
      <c r="B1823" s="1">
        <v>43482.999305555553</v>
      </c>
      <c r="C1823" s="7">
        <f t="shared" si="140"/>
        <v>5</v>
      </c>
      <c r="D1823" s="1" t="str">
        <f>VLOOKUP($C$2:$C$2367,Weekday!$A$1:$B$8,2,FALSE)</f>
        <v>Thursday</v>
      </c>
      <c r="E1823" t="s">
        <v>351</v>
      </c>
      <c r="F1823" t="s">
        <v>346</v>
      </c>
      <c r="G1823" t="s">
        <v>19</v>
      </c>
      <c r="H1823" t="s">
        <v>9</v>
      </c>
      <c r="I1823" t="s">
        <v>72</v>
      </c>
      <c r="J1823" t="s">
        <v>22</v>
      </c>
      <c r="K1823" t="s">
        <v>12</v>
      </c>
      <c r="L1823" t="s">
        <v>13</v>
      </c>
      <c r="M1823" s="13" t="str">
        <f>VLOOKUP($L$2:$L$2367,Agenumeric!$A$1:$B$6,2,FALSE)</f>
        <v>25_34</v>
      </c>
      <c r="N1823" s="13">
        <f t="shared" si="141"/>
        <v>0</v>
      </c>
      <c r="O1823" s="13" t="str">
        <f t="shared" si="142"/>
        <v>Weekday</v>
      </c>
      <c r="P1823" s="13">
        <f t="shared" si="143"/>
        <v>23</v>
      </c>
      <c r="Q1823" s="13" t="str">
        <f t="shared" si="144"/>
        <v>Evening</v>
      </c>
      <c r="R1823" t="str">
        <f>IFERROR(IF(H1823="conversion",VLOOKUP($A$2:$A$2367,Retargeting!$A$2:$B$1703,2,FALSE),""),"No")</f>
        <v/>
      </c>
      <c r="S1823" t="str">
        <f>IFERROR(IF(H1823="conversion",VLOOKUP($A$2:$A$2367,Prospecting!$A$2:$B$427,2,FALSE),""),"No")</f>
        <v/>
      </c>
    </row>
    <row r="1824" spans="1:19" x14ac:dyDescent="0.2">
      <c r="A1824">
        <v>165</v>
      </c>
      <c r="B1824" s="1">
        <v>43471.712500000001</v>
      </c>
      <c r="C1824" s="7">
        <f t="shared" si="140"/>
        <v>1</v>
      </c>
      <c r="D1824" s="1" t="str">
        <f>VLOOKUP($C$2:$C$2367,Weekday!$A$1:$B$8,2,FALSE)</f>
        <v>Sunday</v>
      </c>
      <c r="E1824" t="s">
        <v>351</v>
      </c>
      <c r="F1824" t="s">
        <v>346</v>
      </c>
      <c r="G1824" t="s">
        <v>19</v>
      </c>
      <c r="H1824" t="s">
        <v>9</v>
      </c>
      <c r="I1824" t="s">
        <v>72</v>
      </c>
      <c r="J1824" t="s">
        <v>22</v>
      </c>
      <c r="K1824" t="s">
        <v>12</v>
      </c>
      <c r="L1824" t="s">
        <v>13</v>
      </c>
      <c r="M1824" s="13" t="str">
        <f>VLOOKUP($L$2:$L$2367,Agenumeric!$A$1:$B$6,2,FALSE)</f>
        <v>25_34</v>
      </c>
      <c r="N1824" s="13">
        <f t="shared" si="141"/>
        <v>0</v>
      </c>
      <c r="O1824" s="13" t="str">
        <f t="shared" si="142"/>
        <v>Weekend</v>
      </c>
      <c r="P1824" s="13">
        <f t="shared" si="143"/>
        <v>17</v>
      </c>
      <c r="Q1824" s="13" t="str">
        <f t="shared" si="144"/>
        <v>Evening</v>
      </c>
      <c r="R1824" t="str">
        <f>IFERROR(IF(H1824="conversion",VLOOKUP($A$2:$A$2367,Retargeting!$A$2:$B$1703,2,FALSE),""),"No")</f>
        <v/>
      </c>
      <c r="S1824" t="str">
        <f>IFERROR(IF(H1824="conversion",VLOOKUP($A$2:$A$2367,Prospecting!$A$2:$B$427,2,FALSE),""),"No")</f>
        <v/>
      </c>
    </row>
    <row r="1825" spans="1:19" x14ac:dyDescent="0.2">
      <c r="A1825">
        <v>165</v>
      </c>
      <c r="B1825" s="1">
        <v>43473.604861111111</v>
      </c>
      <c r="C1825" s="7">
        <f t="shared" si="140"/>
        <v>3</v>
      </c>
      <c r="D1825" s="1" t="str">
        <f>VLOOKUP($C$2:$C$2367,Weekday!$A$1:$B$8,2,FALSE)</f>
        <v>Tuesday</v>
      </c>
      <c r="E1825" t="s">
        <v>351</v>
      </c>
      <c r="F1825" t="s">
        <v>346</v>
      </c>
      <c r="G1825" t="s">
        <v>19</v>
      </c>
      <c r="H1825" t="s">
        <v>9</v>
      </c>
      <c r="I1825" t="s">
        <v>72</v>
      </c>
      <c r="J1825" t="s">
        <v>22</v>
      </c>
      <c r="K1825" t="s">
        <v>12</v>
      </c>
      <c r="L1825" t="s">
        <v>13</v>
      </c>
      <c r="M1825" s="13" t="str">
        <f>VLOOKUP($L$2:$L$2367,Agenumeric!$A$1:$B$6,2,FALSE)</f>
        <v>25_34</v>
      </c>
      <c r="N1825" s="13">
        <f t="shared" si="141"/>
        <v>0</v>
      </c>
      <c r="O1825" s="13" t="str">
        <f t="shared" si="142"/>
        <v>Weekday</v>
      </c>
      <c r="P1825" s="13">
        <f t="shared" si="143"/>
        <v>14</v>
      </c>
      <c r="Q1825" s="13" t="str">
        <f t="shared" si="144"/>
        <v>Afternoon</v>
      </c>
      <c r="R1825" t="str">
        <f>IFERROR(IF(H1825="conversion",VLOOKUP($A$2:$A$2367,Retargeting!$A$2:$B$1703,2,FALSE),""),"No")</f>
        <v/>
      </c>
      <c r="S1825" t="str">
        <f>IFERROR(IF(H1825="conversion",VLOOKUP($A$2:$A$2367,Prospecting!$A$2:$B$427,2,FALSE),""),"No")</f>
        <v/>
      </c>
    </row>
    <row r="1826" spans="1:19" x14ac:dyDescent="0.2">
      <c r="A1826">
        <v>165</v>
      </c>
      <c r="B1826" s="1">
        <v>43470.570138888892</v>
      </c>
      <c r="C1826" s="7">
        <f t="shared" si="140"/>
        <v>7</v>
      </c>
      <c r="D1826" s="1" t="str">
        <f>VLOOKUP($C$2:$C$2367,Weekday!$A$1:$B$8,2,FALSE)</f>
        <v>Saturday</v>
      </c>
      <c r="E1826" t="s">
        <v>351</v>
      </c>
      <c r="F1826" t="s">
        <v>346</v>
      </c>
      <c r="G1826" t="s">
        <v>19</v>
      </c>
      <c r="H1826" t="s">
        <v>9</v>
      </c>
      <c r="I1826" t="s">
        <v>72</v>
      </c>
      <c r="J1826" t="s">
        <v>22</v>
      </c>
      <c r="K1826" t="s">
        <v>12</v>
      </c>
      <c r="L1826" t="s">
        <v>13</v>
      </c>
      <c r="M1826" s="13" t="str">
        <f>VLOOKUP($L$2:$L$2367,Agenumeric!$A$1:$B$6,2,FALSE)</f>
        <v>25_34</v>
      </c>
      <c r="N1826" s="13">
        <f t="shared" si="141"/>
        <v>0</v>
      </c>
      <c r="O1826" s="13" t="str">
        <f t="shared" si="142"/>
        <v>Weekend</v>
      </c>
      <c r="P1826" s="13">
        <f t="shared" si="143"/>
        <v>13</v>
      </c>
      <c r="Q1826" s="13" t="str">
        <f t="shared" si="144"/>
        <v>Afternoon</v>
      </c>
      <c r="R1826" t="str">
        <f>IFERROR(IF(H1826="conversion",VLOOKUP($A$2:$A$2367,Retargeting!$A$2:$B$1703,2,FALSE),""),"No")</f>
        <v/>
      </c>
      <c r="S1826" t="str">
        <f>IFERROR(IF(H1826="conversion",VLOOKUP($A$2:$A$2367,Prospecting!$A$2:$B$427,2,FALSE),""),"No")</f>
        <v/>
      </c>
    </row>
    <row r="1827" spans="1:19" x14ac:dyDescent="0.2">
      <c r="A1827">
        <v>165</v>
      </c>
      <c r="B1827" s="1">
        <v>43470.992361111108</v>
      </c>
      <c r="C1827" s="7">
        <f t="shared" si="140"/>
        <v>7</v>
      </c>
      <c r="D1827" s="1" t="str">
        <f>VLOOKUP($C$2:$C$2367,Weekday!$A$1:$B$8,2,FALSE)</f>
        <v>Saturday</v>
      </c>
      <c r="E1827" t="s">
        <v>351</v>
      </c>
      <c r="F1827" t="s">
        <v>346</v>
      </c>
      <c r="G1827" t="s">
        <v>19</v>
      </c>
      <c r="H1827" t="s">
        <v>9</v>
      </c>
      <c r="I1827" t="s">
        <v>72</v>
      </c>
      <c r="J1827" t="s">
        <v>22</v>
      </c>
      <c r="K1827" t="s">
        <v>12</v>
      </c>
      <c r="L1827" t="s">
        <v>13</v>
      </c>
      <c r="M1827" s="13" t="str">
        <f>VLOOKUP($L$2:$L$2367,Agenumeric!$A$1:$B$6,2,FALSE)</f>
        <v>25_34</v>
      </c>
      <c r="N1827" s="13">
        <f t="shared" si="141"/>
        <v>0</v>
      </c>
      <c r="O1827" s="13" t="str">
        <f t="shared" si="142"/>
        <v>Weekend</v>
      </c>
      <c r="P1827" s="13">
        <f t="shared" si="143"/>
        <v>23</v>
      </c>
      <c r="Q1827" s="13" t="str">
        <f t="shared" si="144"/>
        <v>Evening</v>
      </c>
      <c r="R1827" t="str">
        <f>IFERROR(IF(H1827="conversion",VLOOKUP($A$2:$A$2367,Retargeting!$A$2:$B$1703,2,FALSE),""),"No")</f>
        <v/>
      </c>
      <c r="S1827" t="str">
        <f>IFERROR(IF(H1827="conversion",VLOOKUP($A$2:$A$2367,Prospecting!$A$2:$B$427,2,FALSE),""),"No")</f>
        <v/>
      </c>
    </row>
    <row r="1828" spans="1:19" x14ac:dyDescent="0.2">
      <c r="A1828">
        <v>165</v>
      </c>
      <c r="B1828" s="1">
        <v>43475.843055555553</v>
      </c>
      <c r="C1828" s="7">
        <f t="shared" si="140"/>
        <v>5</v>
      </c>
      <c r="D1828" s="1" t="str">
        <f>VLOOKUP($C$2:$C$2367,Weekday!$A$1:$B$8,2,FALSE)</f>
        <v>Thursday</v>
      </c>
      <c r="E1828" t="s">
        <v>351</v>
      </c>
      <c r="F1828" t="s">
        <v>346</v>
      </c>
      <c r="G1828" t="s">
        <v>19</v>
      </c>
      <c r="H1828" t="s">
        <v>9</v>
      </c>
      <c r="I1828" t="s">
        <v>72</v>
      </c>
      <c r="J1828" t="s">
        <v>22</v>
      </c>
      <c r="K1828" t="s">
        <v>12</v>
      </c>
      <c r="L1828" t="s">
        <v>13</v>
      </c>
      <c r="M1828" s="13" t="str">
        <f>VLOOKUP($L$2:$L$2367,Agenumeric!$A$1:$B$6,2,FALSE)</f>
        <v>25_34</v>
      </c>
      <c r="N1828" s="13">
        <f t="shared" si="141"/>
        <v>0</v>
      </c>
      <c r="O1828" s="13" t="str">
        <f t="shared" si="142"/>
        <v>Weekday</v>
      </c>
      <c r="P1828" s="13">
        <f t="shared" si="143"/>
        <v>20</v>
      </c>
      <c r="Q1828" s="13" t="str">
        <f t="shared" si="144"/>
        <v>Evening</v>
      </c>
      <c r="R1828" t="str">
        <f>IFERROR(IF(H1828="conversion",VLOOKUP($A$2:$A$2367,Retargeting!$A$2:$B$1703,2,FALSE),""),"No")</f>
        <v/>
      </c>
      <c r="S1828" t="str">
        <f>IFERROR(IF(H1828="conversion",VLOOKUP($A$2:$A$2367,Prospecting!$A$2:$B$427,2,FALSE),""),"No")</f>
        <v/>
      </c>
    </row>
    <row r="1829" spans="1:19" x14ac:dyDescent="0.2">
      <c r="A1829">
        <v>165</v>
      </c>
      <c r="B1829" s="1">
        <v>43475.679861111108</v>
      </c>
      <c r="C1829" s="7">
        <f t="shared" si="140"/>
        <v>5</v>
      </c>
      <c r="D1829" s="1" t="str">
        <f>VLOOKUP($C$2:$C$2367,Weekday!$A$1:$B$8,2,FALSE)</f>
        <v>Thursday</v>
      </c>
      <c r="E1829" t="s">
        <v>351</v>
      </c>
      <c r="F1829" t="s">
        <v>346</v>
      </c>
      <c r="G1829" t="s">
        <v>19</v>
      </c>
      <c r="H1829" t="s">
        <v>9</v>
      </c>
      <c r="I1829" t="s">
        <v>72</v>
      </c>
      <c r="J1829" t="s">
        <v>22</v>
      </c>
      <c r="K1829" t="s">
        <v>12</v>
      </c>
      <c r="L1829" t="s">
        <v>13</v>
      </c>
      <c r="M1829" s="13" t="str">
        <f>VLOOKUP($L$2:$L$2367,Agenumeric!$A$1:$B$6,2,FALSE)</f>
        <v>25_34</v>
      </c>
      <c r="N1829" s="13">
        <f t="shared" si="141"/>
        <v>0</v>
      </c>
      <c r="O1829" s="13" t="str">
        <f t="shared" si="142"/>
        <v>Weekday</v>
      </c>
      <c r="P1829" s="13">
        <f t="shared" si="143"/>
        <v>16</v>
      </c>
      <c r="Q1829" s="13" t="str">
        <f t="shared" si="144"/>
        <v>Afternoon</v>
      </c>
      <c r="R1829" t="str">
        <f>IFERROR(IF(H1829="conversion",VLOOKUP($A$2:$A$2367,Retargeting!$A$2:$B$1703,2,FALSE),""),"No")</f>
        <v/>
      </c>
      <c r="S1829" t="str">
        <f>IFERROR(IF(H1829="conversion",VLOOKUP($A$2:$A$2367,Prospecting!$A$2:$B$427,2,FALSE),""),"No")</f>
        <v/>
      </c>
    </row>
    <row r="1830" spans="1:19" x14ac:dyDescent="0.2">
      <c r="A1830">
        <v>165</v>
      </c>
      <c r="B1830" s="1">
        <v>43484.575694444444</v>
      </c>
      <c r="C1830" s="7">
        <f t="shared" si="140"/>
        <v>7</v>
      </c>
      <c r="D1830" s="1" t="str">
        <f>VLOOKUP($C$2:$C$2367,Weekday!$A$1:$B$8,2,FALSE)</f>
        <v>Saturday</v>
      </c>
      <c r="E1830" t="s">
        <v>351</v>
      </c>
      <c r="F1830" t="s">
        <v>346</v>
      </c>
      <c r="G1830" t="s">
        <v>19</v>
      </c>
      <c r="H1830" t="s">
        <v>9</v>
      </c>
      <c r="I1830" t="s">
        <v>72</v>
      </c>
      <c r="J1830" t="s">
        <v>22</v>
      </c>
      <c r="K1830" t="s">
        <v>12</v>
      </c>
      <c r="L1830" t="s">
        <v>13</v>
      </c>
      <c r="M1830" s="13" t="str">
        <f>VLOOKUP($L$2:$L$2367,Agenumeric!$A$1:$B$6,2,FALSE)</f>
        <v>25_34</v>
      </c>
      <c r="N1830" s="13">
        <f t="shared" si="141"/>
        <v>0</v>
      </c>
      <c r="O1830" s="13" t="str">
        <f t="shared" si="142"/>
        <v>Weekend</v>
      </c>
      <c r="P1830" s="13">
        <f t="shared" si="143"/>
        <v>13</v>
      </c>
      <c r="Q1830" s="13" t="str">
        <f t="shared" si="144"/>
        <v>Afternoon</v>
      </c>
      <c r="R1830" t="str">
        <f>IFERROR(IF(H1830="conversion",VLOOKUP($A$2:$A$2367,Retargeting!$A$2:$B$1703,2,FALSE),""),"No")</f>
        <v/>
      </c>
      <c r="S1830" t="str">
        <f>IFERROR(IF(H1830="conversion",VLOOKUP($A$2:$A$2367,Prospecting!$A$2:$B$427,2,FALSE),""),"No")</f>
        <v/>
      </c>
    </row>
    <row r="1831" spans="1:19" x14ac:dyDescent="0.2">
      <c r="A1831">
        <v>165</v>
      </c>
      <c r="B1831" s="1">
        <v>43484.426388888889</v>
      </c>
      <c r="C1831" s="7">
        <f t="shared" si="140"/>
        <v>7</v>
      </c>
      <c r="D1831" s="1" t="str">
        <f>VLOOKUP($C$2:$C$2367,Weekday!$A$1:$B$8,2,FALSE)</f>
        <v>Saturday</v>
      </c>
      <c r="E1831" t="s">
        <v>351</v>
      </c>
      <c r="F1831" t="s">
        <v>346</v>
      </c>
      <c r="G1831" t="s">
        <v>19</v>
      </c>
      <c r="H1831" t="s">
        <v>9</v>
      </c>
      <c r="I1831" t="s">
        <v>72</v>
      </c>
      <c r="J1831" t="s">
        <v>22</v>
      </c>
      <c r="K1831" t="s">
        <v>12</v>
      </c>
      <c r="L1831" t="s">
        <v>13</v>
      </c>
      <c r="M1831" s="13" t="str">
        <f>VLOOKUP($L$2:$L$2367,Agenumeric!$A$1:$B$6,2,FALSE)</f>
        <v>25_34</v>
      </c>
      <c r="N1831" s="13">
        <f t="shared" si="141"/>
        <v>0</v>
      </c>
      <c r="O1831" s="13" t="str">
        <f t="shared" si="142"/>
        <v>Weekend</v>
      </c>
      <c r="P1831" s="13">
        <f t="shared" si="143"/>
        <v>10</v>
      </c>
      <c r="Q1831" s="13" t="str">
        <f t="shared" si="144"/>
        <v>Morning</v>
      </c>
      <c r="R1831" t="str">
        <f>IFERROR(IF(H1831="conversion",VLOOKUP($A$2:$A$2367,Retargeting!$A$2:$B$1703,2,FALSE),""),"No")</f>
        <v/>
      </c>
      <c r="S1831" t="str">
        <f>IFERROR(IF(H1831="conversion",VLOOKUP($A$2:$A$2367,Prospecting!$A$2:$B$427,2,FALSE),""),"No")</f>
        <v/>
      </c>
    </row>
    <row r="1832" spans="1:19" x14ac:dyDescent="0.2">
      <c r="A1832">
        <v>165</v>
      </c>
      <c r="B1832" s="1">
        <v>43475.821527777778</v>
      </c>
      <c r="C1832" s="7">
        <f t="shared" si="140"/>
        <v>5</v>
      </c>
      <c r="D1832" s="1" t="str">
        <f>VLOOKUP($C$2:$C$2367,Weekday!$A$1:$B$8,2,FALSE)</f>
        <v>Thursday</v>
      </c>
      <c r="E1832" t="s">
        <v>351</v>
      </c>
      <c r="F1832" t="s">
        <v>346</v>
      </c>
      <c r="G1832" t="s">
        <v>19</v>
      </c>
      <c r="H1832" t="s">
        <v>9</v>
      </c>
      <c r="I1832" t="s">
        <v>72</v>
      </c>
      <c r="J1832" t="s">
        <v>22</v>
      </c>
      <c r="K1832" t="s">
        <v>12</v>
      </c>
      <c r="L1832" t="s">
        <v>13</v>
      </c>
      <c r="M1832" s="13" t="str">
        <f>VLOOKUP($L$2:$L$2367,Agenumeric!$A$1:$B$6,2,FALSE)</f>
        <v>25_34</v>
      </c>
      <c r="N1832" s="13">
        <f t="shared" si="141"/>
        <v>0</v>
      </c>
      <c r="O1832" s="13" t="str">
        <f t="shared" si="142"/>
        <v>Weekday</v>
      </c>
      <c r="P1832" s="13">
        <f t="shared" si="143"/>
        <v>19</v>
      </c>
      <c r="Q1832" s="13" t="str">
        <f t="shared" si="144"/>
        <v>Evening</v>
      </c>
      <c r="R1832" t="str">
        <f>IFERROR(IF(H1832="conversion",VLOOKUP($A$2:$A$2367,Retargeting!$A$2:$B$1703,2,FALSE),""),"No")</f>
        <v/>
      </c>
      <c r="S1832" t="str">
        <f>IFERROR(IF(H1832="conversion",VLOOKUP($A$2:$A$2367,Prospecting!$A$2:$B$427,2,FALSE),""),"No")</f>
        <v/>
      </c>
    </row>
    <row r="1833" spans="1:19" x14ac:dyDescent="0.2">
      <c r="A1833">
        <v>165</v>
      </c>
      <c r="B1833" s="1">
        <v>43484.761805555558</v>
      </c>
      <c r="C1833" s="7">
        <f t="shared" si="140"/>
        <v>7</v>
      </c>
      <c r="D1833" s="1" t="str">
        <f>VLOOKUP($C$2:$C$2367,Weekday!$A$1:$B$8,2,FALSE)</f>
        <v>Saturday</v>
      </c>
      <c r="E1833" t="s">
        <v>351</v>
      </c>
      <c r="F1833" t="s">
        <v>346</v>
      </c>
      <c r="G1833" t="s">
        <v>19</v>
      </c>
      <c r="H1833" t="s">
        <v>9</v>
      </c>
      <c r="I1833" t="s">
        <v>72</v>
      </c>
      <c r="J1833" t="s">
        <v>22</v>
      </c>
      <c r="K1833" t="s">
        <v>12</v>
      </c>
      <c r="L1833" t="s">
        <v>13</v>
      </c>
      <c r="M1833" s="13" t="str">
        <f>VLOOKUP($L$2:$L$2367,Agenumeric!$A$1:$B$6,2,FALSE)</f>
        <v>25_34</v>
      </c>
      <c r="N1833" s="13">
        <f t="shared" si="141"/>
        <v>0</v>
      </c>
      <c r="O1833" s="13" t="str">
        <f t="shared" si="142"/>
        <v>Weekend</v>
      </c>
      <c r="P1833" s="13">
        <f t="shared" si="143"/>
        <v>18</v>
      </c>
      <c r="Q1833" s="13" t="str">
        <f t="shared" si="144"/>
        <v>Evening</v>
      </c>
      <c r="R1833" t="str">
        <f>IFERROR(IF(H1833="conversion",VLOOKUP($A$2:$A$2367,Retargeting!$A$2:$B$1703,2,FALSE),""),"No")</f>
        <v/>
      </c>
      <c r="S1833" t="str">
        <f>IFERROR(IF(H1833="conversion",VLOOKUP($A$2:$A$2367,Prospecting!$A$2:$B$427,2,FALSE),""),"No")</f>
        <v/>
      </c>
    </row>
    <row r="1834" spans="1:19" x14ac:dyDescent="0.2">
      <c r="A1834">
        <v>165</v>
      </c>
      <c r="B1834" s="1">
        <v>43481.54791666667</v>
      </c>
      <c r="C1834" s="7">
        <f t="shared" si="140"/>
        <v>4</v>
      </c>
      <c r="D1834" s="1" t="str">
        <f>VLOOKUP($C$2:$C$2367,Weekday!$A$1:$B$8,2,FALSE)</f>
        <v>Wednesday</v>
      </c>
      <c r="E1834" t="s">
        <v>351</v>
      </c>
      <c r="F1834" t="s">
        <v>346</v>
      </c>
      <c r="G1834" t="s">
        <v>19</v>
      </c>
      <c r="H1834" t="s">
        <v>9</v>
      </c>
      <c r="I1834" t="s">
        <v>72</v>
      </c>
      <c r="J1834" t="s">
        <v>22</v>
      </c>
      <c r="K1834" t="s">
        <v>12</v>
      </c>
      <c r="L1834" t="s">
        <v>13</v>
      </c>
      <c r="M1834" s="13" t="str">
        <f>VLOOKUP($L$2:$L$2367,Agenumeric!$A$1:$B$6,2,FALSE)</f>
        <v>25_34</v>
      </c>
      <c r="N1834" s="13">
        <f t="shared" si="141"/>
        <v>0</v>
      </c>
      <c r="O1834" s="13" t="str">
        <f t="shared" si="142"/>
        <v>Weekday</v>
      </c>
      <c r="P1834" s="13">
        <f t="shared" si="143"/>
        <v>13</v>
      </c>
      <c r="Q1834" s="13" t="str">
        <f t="shared" si="144"/>
        <v>Afternoon</v>
      </c>
      <c r="R1834" t="str">
        <f>IFERROR(IF(H1834="conversion",VLOOKUP($A$2:$A$2367,Retargeting!$A$2:$B$1703,2,FALSE),""),"No")</f>
        <v/>
      </c>
      <c r="S1834" t="str">
        <f>IFERROR(IF(H1834="conversion",VLOOKUP($A$2:$A$2367,Prospecting!$A$2:$B$427,2,FALSE),""),"No")</f>
        <v/>
      </c>
    </row>
    <row r="1835" spans="1:19" x14ac:dyDescent="0.2">
      <c r="A1835">
        <v>165</v>
      </c>
      <c r="B1835" s="1">
        <v>43481.849305555559</v>
      </c>
      <c r="C1835" s="7">
        <f t="shared" si="140"/>
        <v>4</v>
      </c>
      <c r="D1835" s="1" t="str">
        <f>VLOOKUP($C$2:$C$2367,Weekday!$A$1:$B$8,2,FALSE)</f>
        <v>Wednesday</v>
      </c>
      <c r="E1835" t="s">
        <v>351</v>
      </c>
      <c r="F1835" t="s">
        <v>346</v>
      </c>
      <c r="G1835" t="s">
        <v>19</v>
      </c>
      <c r="H1835" t="s">
        <v>9</v>
      </c>
      <c r="I1835" t="s">
        <v>72</v>
      </c>
      <c r="J1835" t="s">
        <v>22</v>
      </c>
      <c r="K1835" t="s">
        <v>12</v>
      </c>
      <c r="L1835" t="s">
        <v>13</v>
      </c>
      <c r="M1835" s="13" t="str">
        <f>VLOOKUP($L$2:$L$2367,Agenumeric!$A$1:$B$6,2,FALSE)</f>
        <v>25_34</v>
      </c>
      <c r="N1835" s="13">
        <f t="shared" si="141"/>
        <v>0</v>
      </c>
      <c r="O1835" s="13" t="str">
        <f t="shared" si="142"/>
        <v>Weekday</v>
      </c>
      <c r="P1835" s="13">
        <f t="shared" si="143"/>
        <v>20</v>
      </c>
      <c r="Q1835" s="13" t="str">
        <f t="shared" si="144"/>
        <v>Evening</v>
      </c>
      <c r="R1835" t="str">
        <f>IFERROR(IF(H1835="conversion",VLOOKUP($A$2:$A$2367,Retargeting!$A$2:$B$1703,2,FALSE),""),"No")</f>
        <v/>
      </c>
      <c r="S1835" t="str">
        <f>IFERROR(IF(H1835="conversion",VLOOKUP($A$2:$A$2367,Prospecting!$A$2:$B$427,2,FALSE),""),"No")</f>
        <v/>
      </c>
    </row>
    <row r="1836" spans="1:19" x14ac:dyDescent="0.2">
      <c r="A1836">
        <v>165</v>
      </c>
      <c r="B1836" s="1">
        <v>43470.717361111114</v>
      </c>
      <c r="C1836" s="7">
        <f t="shared" si="140"/>
        <v>7</v>
      </c>
      <c r="D1836" s="1" t="str">
        <f>VLOOKUP($C$2:$C$2367,Weekday!$A$1:$B$8,2,FALSE)</f>
        <v>Saturday</v>
      </c>
      <c r="E1836" t="s">
        <v>351</v>
      </c>
      <c r="F1836" t="s">
        <v>346</v>
      </c>
      <c r="G1836" t="s">
        <v>19</v>
      </c>
      <c r="H1836" t="s">
        <v>9</v>
      </c>
      <c r="I1836" t="s">
        <v>72</v>
      </c>
      <c r="J1836" t="s">
        <v>22</v>
      </c>
      <c r="K1836" t="s">
        <v>12</v>
      </c>
      <c r="L1836" t="s">
        <v>13</v>
      </c>
      <c r="M1836" s="13" t="str">
        <f>VLOOKUP($L$2:$L$2367,Agenumeric!$A$1:$B$6,2,FALSE)</f>
        <v>25_34</v>
      </c>
      <c r="N1836" s="13">
        <f t="shared" si="141"/>
        <v>0</v>
      </c>
      <c r="O1836" s="13" t="str">
        <f t="shared" si="142"/>
        <v>Weekend</v>
      </c>
      <c r="P1836" s="13">
        <f t="shared" si="143"/>
        <v>17</v>
      </c>
      <c r="Q1836" s="13" t="str">
        <f t="shared" si="144"/>
        <v>Evening</v>
      </c>
      <c r="R1836" t="str">
        <f>IFERROR(IF(H1836="conversion",VLOOKUP($A$2:$A$2367,Retargeting!$A$2:$B$1703,2,FALSE),""),"No")</f>
        <v/>
      </c>
      <c r="S1836" t="str">
        <f>IFERROR(IF(H1836="conversion",VLOOKUP($A$2:$A$2367,Prospecting!$A$2:$B$427,2,FALSE),""),"No")</f>
        <v/>
      </c>
    </row>
    <row r="1837" spans="1:19" x14ac:dyDescent="0.2">
      <c r="A1837">
        <v>165</v>
      </c>
      <c r="B1837" s="1">
        <v>43485.995833333334</v>
      </c>
      <c r="C1837" s="7">
        <f t="shared" si="140"/>
        <v>1</v>
      </c>
      <c r="D1837" s="1" t="str">
        <f>VLOOKUP($C$2:$C$2367,Weekday!$A$1:$B$8,2,FALSE)</f>
        <v>Sunday</v>
      </c>
      <c r="E1837" t="s">
        <v>351</v>
      </c>
      <c r="F1837" t="s">
        <v>346</v>
      </c>
      <c r="G1837" t="s">
        <v>19</v>
      </c>
      <c r="H1837" t="s">
        <v>20</v>
      </c>
      <c r="I1837" t="s">
        <v>72</v>
      </c>
      <c r="J1837" t="s">
        <v>22</v>
      </c>
      <c r="K1837" t="s">
        <v>12</v>
      </c>
      <c r="L1837" t="s">
        <v>13</v>
      </c>
      <c r="M1837" s="13" t="str">
        <f>VLOOKUP($L$2:$L$2367,Agenumeric!$A$1:$B$6,2,FALSE)</f>
        <v>25_34</v>
      </c>
      <c r="N1837" s="13">
        <f t="shared" si="141"/>
        <v>0</v>
      </c>
      <c r="O1837" s="13" t="str">
        <f t="shared" si="142"/>
        <v>Weekend</v>
      </c>
      <c r="P1837" s="13">
        <f t="shared" si="143"/>
        <v>23</v>
      </c>
      <c r="Q1837" s="13" t="str">
        <f t="shared" si="144"/>
        <v>Evening</v>
      </c>
      <c r="R1837" t="str">
        <f>IFERROR(IF(H1837="conversion",VLOOKUP($A$2:$A$2367,Retargeting!$A$2:$B$1703,2,FALSE),""),"No")</f>
        <v/>
      </c>
      <c r="S1837" t="str">
        <f>IFERROR(IF(H1837="conversion",VLOOKUP($A$2:$A$2367,Prospecting!$A$2:$B$427,2,FALSE),""),"No")</f>
        <v/>
      </c>
    </row>
    <row r="1838" spans="1:19" x14ac:dyDescent="0.2">
      <c r="A1838">
        <v>165</v>
      </c>
      <c r="B1838" s="1">
        <v>43481.87777777778</v>
      </c>
      <c r="C1838" s="7">
        <f t="shared" si="140"/>
        <v>4</v>
      </c>
      <c r="D1838" s="1" t="str">
        <f>VLOOKUP($C$2:$C$2367,Weekday!$A$1:$B$8,2,FALSE)</f>
        <v>Wednesday</v>
      </c>
      <c r="E1838" t="s">
        <v>351</v>
      </c>
      <c r="F1838" t="s">
        <v>346</v>
      </c>
      <c r="G1838" t="s">
        <v>19</v>
      </c>
      <c r="H1838" t="s">
        <v>9</v>
      </c>
      <c r="I1838" t="s">
        <v>72</v>
      </c>
      <c r="J1838" t="s">
        <v>22</v>
      </c>
      <c r="K1838" t="s">
        <v>12</v>
      </c>
      <c r="L1838" t="s">
        <v>13</v>
      </c>
      <c r="M1838" s="13" t="str">
        <f>VLOOKUP($L$2:$L$2367,Agenumeric!$A$1:$B$6,2,FALSE)</f>
        <v>25_34</v>
      </c>
      <c r="N1838" s="13">
        <f t="shared" si="141"/>
        <v>0</v>
      </c>
      <c r="O1838" s="13" t="str">
        <f t="shared" si="142"/>
        <v>Weekday</v>
      </c>
      <c r="P1838" s="13">
        <f t="shared" si="143"/>
        <v>21</v>
      </c>
      <c r="Q1838" s="13" t="str">
        <f t="shared" si="144"/>
        <v>Evening</v>
      </c>
      <c r="R1838" t="str">
        <f>IFERROR(IF(H1838="conversion",VLOOKUP($A$2:$A$2367,Retargeting!$A$2:$B$1703,2,FALSE),""),"No")</f>
        <v/>
      </c>
      <c r="S1838" t="str">
        <f>IFERROR(IF(H1838="conversion",VLOOKUP($A$2:$A$2367,Prospecting!$A$2:$B$427,2,FALSE),""),"No")</f>
        <v/>
      </c>
    </row>
    <row r="1839" spans="1:19" x14ac:dyDescent="0.2">
      <c r="A1839">
        <v>165</v>
      </c>
      <c r="B1839" s="1">
        <v>43471.554861111108</v>
      </c>
      <c r="C1839" s="7">
        <f t="shared" si="140"/>
        <v>1</v>
      </c>
      <c r="D1839" s="1" t="str">
        <f>VLOOKUP($C$2:$C$2367,Weekday!$A$1:$B$8,2,FALSE)</f>
        <v>Sunday</v>
      </c>
      <c r="E1839" t="s">
        <v>351</v>
      </c>
      <c r="F1839" t="s">
        <v>346</v>
      </c>
      <c r="G1839" t="s">
        <v>19</v>
      </c>
      <c r="H1839" t="s">
        <v>9</v>
      </c>
      <c r="I1839" t="s">
        <v>72</v>
      </c>
      <c r="J1839" t="s">
        <v>22</v>
      </c>
      <c r="K1839" t="s">
        <v>12</v>
      </c>
      <c r="L1839" t="s">
        <v>13</v>
      </c>
      <c r="M1839" s="13" t="str">
        <f>VLOOKUP($L$2:$L$2367,Agenumeric!$A$1:$B$6,2,FALSE)</f>
        <v>25_34</v>
      </c>
      <c r="N1839" s="13">
        <f t="shared" si="141"/>
        <v>0</v>
      </c>
      <c r="O1839" s="13" t="str">
        <f t="shared" si="142"/>
        <v>Weekend</v>
      </c>
      <c r="P1839" s="13">
        <f t="shared" si="143"/>
        <v>13</v>
      </c>
      <c r="Q1839" s="13" t="str">
        <f t="shared" si="144"/>
        <v>Afternoon</v>
      </c>
      <c r="R1839" t="str">
        <f>IFERROR(IF(H1839="conversion",VLOOKUP($A$2:$A$2367,Retargeting!$A$2:$B$1703,2,FALSE),""),"No")</f>
        <v/>
      </c>
      <c r="S1839" t="str">
        <f>IFERROR(IF(H1839="conversion",VLOOKUP($A$2:$A$2367,Prospecting!$A$2:$B$427,2,FALSE),""),"No")</f>
        <v/>
      </c>
    </row>
    <row r="1840" spans="1:19" x14ac:dyDescent="0.2">
      <c r="A1840">
        <v>165</v>
      </c>
      <c r="B1840" s="1">
        <v>43471.894444444442</v>
      </c>
      <c r="C1840" s="7">
        <f t="shared" si="140"/>
        <v>1</v>
      </c>
      <c r="D1840" s="1" t="str">
        <f>VLOOKUP($C$2:$C$2367,Weekday!$A$1:$B$8,2,FALSE)</f>
        <v>Sunday</v>
      </c>
      <c r="E1840" t="s">
        <v>351</v>
      </c>
      <c r="F1840" t="s">
        <v>346</v>
      </c>
      <c r="G1840" t="s">
        <v>19</v>
      </c>
      <c r="H1840" t="s">
        <v>9</v>
      </c>
      <c r="I1840" t="s">
        <v>72</v>
      </c>
      <c r="J1840" t="s">
        <v>22</v>
      </c>
      <c r="K1840" t="s">
        <v>12</v>
      </c>
      <c r="L1840" t="s">
        <v>13</v>
      </c>
      <c r="M1840" s="13" t="str">
        <f>VLOOKUP($L$2:$L$2367,Agenumeric!$A$1:$B$6,2,FALSE)</f>
        <v>25_34</v>
      </c>
      <c r="N1840" s="13">
        <f t="shared" si="141"/>
        <v>0</v>
      </c>
      <c r="O1840" s="13" t="str">
        <f t="shared" si="142"/>
        <v>Weekend</v>
      </c>
      <c r="P1840" s="13">
        <f t="shared" si="143"/>
        <v>21</v>
      </c>
      <c r="Q1840" s="13" t="str">
        <f t="shared" si="144"/>
        <v>Evening</v>
      </c>
      <c r="R1840" t="str">
        <f>IFERROR(IF(H1840="conversion",VLOOKUP($A$2:$A$2367,Retargeting!$A$2:$B$1703,2,FALSE),""),"No")</f>
        <v/>
      </c>
      <c r="S1840" t="str">
        <f>IFERROR(IF(H1840="conversion",VLOOKUP($A$2:$A$2367,Prospecting!$A$2:$B$427,2,FALSE),""),"No")</f>
        <v/>
      </c>
    </row>
    <row r="1841" spans="1:19" x14ac:dyDescent="0.2">
      <c r="A1841">
        <v>165</v>
      </c>
      <c r="B1841" s="1">
        <v>43477.580555555556</v>
      </c>
      <c r="C1841" s="7">
        <f t="shared" si="140"/>
        <v>7</v>
      </c>
      <c r="D1841" s="1" t="str">
        <f>VLOOKUP($C$2:$C$2367,Weekday!$A$1:$B$8,2,FALSE)</f>
        <v>Saturday</v>
      </c>
      <c r="E1841" t="s">
        <v>351</v>
      </c>
      <c r="F1841" t="s">
        <v>346</v>
      </c>
      <c r="G1841" t="s">
        <v>19</v>
      </c>
      <c r="H1841" t="s">
        <v>9</v>
      </c>
      <c r="I1841" t="s">
        <v>72</v>
      </c>
      <c r="J1841" t="s">
        <v>22</v>
      </c>
      <c r="K1841" t="s">
        <v>12</v>
      </c>
      <c r="L1841" t="s">
        <v>13</v>
      </c>
      <c r="M1841" s="13" t="str">
        <f>VLOOKUP($L$2:$L$2367,Agenumeric!$A$1:$B$6,2,FALSE)</f>
        <v>25_34</v>
      </c>
      <c r="N1841" s="13">
        <f t="shared" si="141"/>
        <v>0</v>
      </c>
      <c r="O1841" s="13" t="str">
        <f t="shared" si="142"/>
        <v>Weekend</v>
      </c>
      <c r="P1841" s="13">
        <f t="shared" si="143"/>
        <v>13</v>
      </c>
      <c r="Q1841" s="13" t="str">
        <f t="shared" si="144"/>
        <v>Afternoon</v>
      </c>
      <c r="R1841" t="str">
        <f>IFERROR(IF(H1841="conversion",VLOOKUP($A$2:$A$2367,Retargeting!$A$2:$B$1703,2,FALSE),""),"No")</f>
        <v/>
      </c>
      <c r="S1841" t="str">
        <f>IFERROR(IF(H1841="conversion",VLOOKUP($A$2:$A$2367,Prospecting!$A$2:$B$427,2,FALSE),""),"No")</f>
        <v/>
      </c>
    </row>
    <row r="1842" spans="1:19" x14ac:dyDescent="0.2">
      <c r="A1842">
        <v>165</v>
      </c>
      <c r="B1842" s="1">
        <v>43470.703472222223</v>
      </c>
      <c r="C1842" s="7">
        <f t="shared" si="140"/>
        <v>7</v>
      </c>
      <c r="D1842" s="1" t="str">
        <f>VLOOKUP($C$2:$C$2367,Weekday!$A$1:$B$8,2,FALSE)</f>
        <v>Saturday</v>
      </c>
      <c r="E1842" t="s">
        <v>351</v>
      </c>
      <c r="F1842" t="s">
        <v>346</v>
      </c>
      <c r="G1842" t="s">
        <v>19</v>
      </c>
      <c r="H1842" t="s">
        <v>9</v>
      </c>
      <c r="I1842" t="s">
        <v>72</v>
      </c>
      <c r="J1842" t="s">
        <v>22</v>
      </c>
      <c r="K1842" t="s">
        <v>12</v>
      </c>
      <c r="L1842" t="s">
        <v>13</v>
      </c>
      <c r="M1842" s="13" t="str">
        <f>VLOOKUP($L$2:$L$2367,Agenumeric!$A$1:$B$6,2,FALSE)</f>
        <v>25_34</v>
      </c>
      <c r="N1842" s="13">
        <f t="shared" si="141"/>
        <v>0</v>
      </c>
      <c r="O1842" s="13" t="str">
        <f t="shared" si="142"/>
        <v>Weekend</v>
      </c>
      <c r="P1842" s="13">
        <f t="shared" si="143"/>
        <v>16</v>
      </c>
      <c r="Q1842" s="13" t="str">
        <f t="shared" si="144"/>
        <v>Afternoon</v>
      </c>
      <c r="R1842" t="str">
        <f>IFERROR(IF(H1842="conversion",VLOOKUP($A$2:$A$2367,Retargeting!$A$2:$B$1703,2,FALSE),""),"No")</f>
        <v/>
      </c>
      <c r="S1842" t="str">
        <f>IFERROR(IF(H1842="conversion",VLOOKUP($A$2:$A$2367,Prospecting!$A$2:$B$427,2,FALSE),""),"No")</f>
        <v/>
      </c>
    </row>
    <row r="1843" spans="1:19" x14ac:dyDescent="0.2">
      <c r="A1843">
        <v>165</v>
      </c>
      <c r="B1843" s="1">
        <v>43471.638194444444</v>
      </c>
      <c r="C1843" s="7">
        <f t="shared" si="140"/>
        <v>1</v>
      </c>
      <c r="D1843" s="1" t="str">
        <f>VLOOKUP($C$2:$C$2367,Weekday!$A$1:$B$8,2,FALSE)</f>
        <v>Sunday</v>
      </c>
      <c r="E1843" t="s">
        <v>351</v>
      </c>
      <c r="F1843" t="s">
        <v>346</v>
      </c>
      <c r="G1843" t="s">
        <v>19</v>
      </c>
      <c r="H1843" t="s">
        <v>9</v>
      </c>
      <c r="I1843" t="s">
        <v>72</v>
      </c>
      <c r="J1843" t="s">
        <v>22</v>
      </c>
      <c r="K1843" t="s">
        <v>12</v>
      </c>
      <c r="L1843" t="s">
        <v>13</v>
      </c>
      <c r="M1843" s="13" t="str">
        <f>VLOOKUP($L$2:$L$2367,Agenumeric!$A$1:$B$6,2,FALSE)</f>
        <v>25_34</v>
      </c>
      <c r="N1843" s="13">
        <f t="shared" si="141"/>
        <v>0</v>
      </c>
      <c r="O1843" s="13" t="str">
        <f t="shared" si="142"/>
        <v>Weekend</v>
      </c>
      <c r="P1843" s="13">
        <f t="shared" si="143"/>
        <v>15</v>
      </c>
      <c r="Q1843" s="13" t="str">
        <f t="shared" si="144"/>
        <v>Afternoon</v>
      </c>
      <c r="R1843" t="str">
        <f>IFERROR(IF(H1843="conversion",VLOOKUP($A$2:$A$2367,Retargeting!$A$2:$B$1703,2,FALSE),""),"No")</f>
        <v/>
      </c>
      <c r="S1843" t="str">
        <f>IFERROR(IF(H1843="conversion",VLOOKUP($A$2:$A$2367,Prospecting!$A$2:$B$427,2,FALSE),""),"No")</f>
        <v/>
      </c>
    </row>
    <row r="1844" spans="1:19" x14ac:dyDescent="0.2">
      <c r="A1844">
        <v>165</v>
      </c>
      <c r="B1844" s="1">
        <v>43470.817361111112</v>
      </c>
      <c r="C1844" s="7">
        <f t="shared" si="140"/>
        <v>7</v>
      </c>
      <c r="D1844" s="1" t="str">
        <f>VLOOKUP($C$2:$C$2367,Weekday!$A$1:$B$8,2,FALSE)</f>
        <v>Saturday</v>
      </c>
      <c r="E1844" t="s">
        <v>351</v>
      </c>
      <c r="F1844" t="s">
        <v>346</v>
      </c>
      <c r="G1844" t="s">
        <v>19</v>
      </c>
      <c r="H1844" t="s">
        <v>9</v>
      </c>
      <c r="I1844" t="s">
        <v>72</v>
      </c>
      <c r="J1844" t="s">
        <v>22</v>
      </c>
      <c r="K1844" t="s">
        <v>12</v>
      </c>
      <c r="L1844" t="s">
        <v>13</v>
      </c>
      <c r="M1844" s="13" t="str">
        <f>VLOOKUP($L$2:$L$2367,Agenumeric!$A$1:$B$6,2,FALSE)</f>
        <v>25_34</v>
      </c>
      <c r="N1844" s="13">
        <f t="shared" si="141"/>
        <v>0</v>
      </c>
      <c r="O1844" s="13" t="str">
        <f t="shared" si="142"/>
        <v>Weekend</v>
      </c>
      <c r="P1844" s="13">
        <f t="shared" si="143"/>
        <v>19</v>
      </c>
      <c r="Q1844" s="13" t="str">
        <f t="shared" si="144"/>
        <v>Evening</v>
      </c>
      <c r="R1844" t="str">
        <f>IFERROR(IF(H1844="conversion",VLOOKUP($A$2:$A$2367,Retargeting!$A$2:$B$1703,2,FALSE),""),"No")</f>
        <v/>
      </c>
      <c r="S1844" t="str">
        <f>IFERROR(IF(H1844="conversion",VLOOKUP($A$2:$A$2367,Prospecting!$A$2:$B$427,2,FALSE),""),"No")</f>
        <v/>
      </c>
    </row>
    <row r="1845" spans="1:19" x14ac:dyDescent="0.2">
      <c r="A1845">
        <v>165</v>
      </c>
      <c r="B1845" s="1">
        <v>43476.888888888891</v>
      </c>
      <c r="C1845" s="7">
        <f t="shared" si="140"/>
        <v>6</v>
      </c>
      <c r="D1845" s="1" t="str">
        <f>VLOOKUP($C$2:$C$2367,Weekday!$A$1:$B$8,2,FALSE)</f>
        <v>Friday</v>
      </c>
      <c r="E1845" t="s">
        <v>351</v>
      </c>
      <c r="F1845" t="s">
        <v>346</v>
      </c>
      <c r="G1845" t="s">
        <v>19</v>
      </c>
      <c r="H1845" t="s">
        <v>9</v>
      </c>
      <c r="I1845" t="s">
        <v>72</v>
      </c>
      <c r="J1845" t="s">
        <v>22</v>
      </c>
      <c r="K1845" t="s">
        <v>12</v>
      </c>
      <c r="L1845" t="s">
        <v>13</v>
      </c>
      <c r="M1845" s="13" t="str">
        <f>VLOOKUP($L$2:$L$2367,Agenumeric!$A$1:$B$6,2,FALSE)</f>
        <v>25_34</v>
      </c>
      <c r="N1845" s="13">
        <f t="shared" si="141"/>
        <v>0</v>
      </c>
      <c r="O1845" s="13" t="str">
        <f t="shared" si="142"/>
        <v>Weekday</v>
      </c>
      <c r="P1845" s="13">
        <f t="shared" si="143"/>
        <v>21</v>
      </c>
      <c r="Q1845" s="13" t="str">
        <f t="shared" si="144"/>
        <v>Evening</v>
      </c>
      <c r="R1845" t="str">
        <f>IFERROR(IF(H1845="conversion",VLOOKUP($A$2:$A$2367,Retargeting!$A$2:$B$1703,2,FALSE),""),"No")</f>
        <v/>
      </c>
      <c r="S1845" t="str">
        <f>IFERROR(IF(H1845="conversion",VLOOKUP($A$2:$A$2367,Prospecting!$A$2:$B$427,2,FALSE),""),"No")</f>
        <v/>
      </c>
    </row>
    <row r="1846" spans="1:19" x14ac:dyDescent="0.2">
      <c r="A1846">
        <v>165</v>
      </c>
      <c r="B1846" s="1">
        <v>43481.883333333331</v>
      </c>
      <c r="C1846" s="7">
        <f t="shared" si="140"/>
        <v>4</v>
      </c>
      <c r="D1846" s="1" t="str">
        <f>VLOOKUP($C$2:$C$2367,Weekday!$A$1:$B$8,2,FALSE)</f>
        <v>Wednesday</v>
      </c>
      <c r="E1846" t="s">
        <v>351</v>
      </c>
      <c r="F1846" t="s">
        <v>346</v>
      </c>
      <c r="G1846" t="s">
        <v>19</v>
      </c>
      <c r="H1846" t="s">
        <v>9</v>
      </c>
      <c r="I1846" t="s">
        <v>72</v>
      </c>
      <c r="J1846" t="s">
        <v>22</v>
      </c>
      <c r="K1846" t="s">
        <v>12</v>
      </c>
      <c r="L1846" t="s">
        <v>13</v>
      </c>
      <c r="M1846" s="13" t="str">
        <f>VLOOKUP($L$2:$L$2367,Agenumeric!$A$1:$B$6,2,FALSE)</f>
        <v>25_34</v>
      </c>
      <c r="N1846" s="13">
        <f t="shared" si="141"/>
        <v>0</v>
      </c>
      <c r="O1846" s="13" t="str">
        <f t="shared" si="142"/>
        <v>Weekday</v>
      </c>
      <c r="P1846" s="13">
        <f t="shared" si="143"/>
        <v>21</v>
      </c>
      <c r="Q1846" s="13" t="str">
        <f t="shared" si="144"/>
        <v>Evening</v>
      </c>
      <c r="R1846" t="str">
        <f>IFERROR(IF(H1846="conversion",VLOOKUP($A$2:$A$2367,Retargeting!$A$2:$B$1703,2,FALSE),""),"No")</f>
        <v/>
      </c>
      <c r="S1846" t="str">
        <f>IFERROR(IF(H1846="conversion",VLOOKUP($A$2:$A$2367,Prospecting!$A$2:$B$427,2,FALSE),""),"No")</f>
        <v/>
      </c>
    </row>
    <row r="1847" spans="1:19" x14ac:dyDescent="0.2">
      <c r="A1847">
        <v>165</v>
      </c>
      <c r="B1847" s="1">
        <v>43471.65625</v>
      </c>
      <c r="C1847" s="7">
        <f t="shared" si="140"/>
        <v>1</v>
      </c>
      <c r="D1847" s="1" t="str">
        <f>VLOOKUP($C$2:$C$2367,Weekday!$A$1:$B$8,2,FALSE)</f>
        <v>Sunday</v>
      </c>
      <c r="E1847" t="s">
        <v>351</v>
      </c>
      <c r="F1847" t="s">
        <v>346</v>
      </c>
      <c r="G1847" t="s">
        <v>19</v>
      </c>
      <c r="H1847" t="s">
        <v>9</v>
      </c>
      <c r="I1847" t="s">
        <v>72</v>
      </c>
      <c r="J1847" t="s">
        <v>22</v>
      </c>
      <c r="K1847" t="s">
        <v>12</v>
      </c>
      <c r="L1847" t="s">
        <v>13</v>
      </c>
      <c r="M1847" s="13" t="str">
        <f>VLOOKUP($L$2:$L$2367,Agenumeric!$A$1:$B$6,2,FALSE)</f>
        <v>25_34</v>
      </c>
      <c r="N1847" s="13">
        <f t="shared" si="141"/>
        <v>0</v>
      </c>
      <c r="O1847" s="13" t="str">
        <f t="shared" si="142"/>
        <v>Weekend</v>
      </c>
      <c r="P1847" s="13">
        <f t="shared" si="143"/>
        <v>15</v>
      </c>
      <c r="Q1847" s="13" t="str">
        <f t="shared" si="144"/>
        <v>Afternoon</v>
      </c>
      <c r="R1847" t="str">
        <f>IFERROR(IF(H1847="conversion",VLOOKUP($A$2:$A$2367,Retargeting!$A$2:$B$1703,2,FALSE),""),"No")</f>
        <v/>
      </c>
      <c r="S1847" t="str">
        <f>IFERROR(IF(H1847="conversion",VLOOKUP($A$2:$A$2367,Prospecting!$A$2:$B$427,2,FALSE),""),"No")</f>
        <v/>
      </c>
    </row>
    <row r="1848" spans="1:19" x14ac:dyDescent="0.2">
      <c r="A1848">
        <v>165</v>
      </c>
      <c r="B1848" s="1">
        <v>43475.854861111111</v>
      </c>
      <c r="C1848" s="7">
        <f t="shared" si="140"/>
        <v>5</v>
      </c>
      <c r="D1848" s="1" t="str">
        <f>VLOOKUP($C$2:$C$2367,Weekday!$A$1:$B$8,2,FALSE)</f>
        <v>Thursday</v>
      </c>
      <c r="E1848" t="s">
        <v>351</v>
      </c>
      <c r="F1848" t="s">
        <v>346</v>
      </c>
      <c r="G1848" t="s">
        <v>19</v>
      </c>
      <c r="H1848" t="s">
        <v>9</v>
      </c>
      <c r="I1848" t="s">
        <v>72</v>
      </c>
      <c r="J1848" t="s">
        <v>22</v>
      </c>
      <c r="K1848" t="s">
        <v>12</v>
      </c>
      <c r="L1848" t="s">
        <v>13</v>
      </c>
      <c r="M1848" s="13" t="str">
        <f>VLOOKUP($L$2:$L$2367,Agenumeric!$A$1:$B$6,2,FALSE)</f>
        <v>25_34</v>
      </c>
      <c r="N1848" s="13">
        <f t="shared" si="141"/>
        <v>0</v>
      </c>
      <c r="O1848" s="13" t="str">
        <f t="shared" si="142"/>
        <v>Weekday</v>
      </c>
      <c r="P1848" s="13">
        <f t="shared" si="143"/>
        <v>20</v>
      </c>
      <c r="Q1848" s="13" t="str">
        <f t="shared" si="144"/>
        <v>Evening</v>
      </c>
      <c r="R1848" t="str">
        <f>IFERROR(IF(H1848="conversion",VLOOKUP($A$2:$A$2367,Retargeting!$A$2:$B$1703,2,FALSE),""),"No")</f>
        <v/>
      </c>
      <c r="S1848" t="str">
        <f>IFERROR(IF(H1848="conversion",VLOOKUP($A$2:$A$2367,Prospecting!$A$2:$B$427,2,FALSE),""),"No")</f>
        <v/>
      </c>
    </row>
    <row r="1849" spans="1:19" x14ac:dyDescent="0.2">
      <c r="A1849">
        <v>165</v>
      </c>
      <c r="B1849" s="1">
        <v>43470.625694444447</v>
      </c>
      <c r="C1849" s="7">
        <f t="shared" si="140"/>
        <v>7</v>
      </c>
      <c r="D1849" s="1" t="str">
        <f>VLOOKUP($C$2:$C$2367,Weekday!$A$1:$B$8,2,FALSE)</f>
        <v>Saturday</v>
      </c>
      <c r="E1849" t="s">
        <v>351</v>
      </c>
      <c r="F1849" t="s">
        <v>346</v>
      </c>
      <c r="G1849" t="s">
        <v>19</v>
      </c>
      <c r="H1849" t="s">
        <v>9</v>
      </c>
      <c r="I1849" t="s">
        <v>72</v>
      </c>
      <c r="J1849" t="s">
        <v>22</v>
      </c>
      <c r="K1849" t="s">
        <v>12</v>
      </c>
      <c r="L1849" t="s">
        <v>13</v>
      </c>
      <c r="M1849" s="13" t="str">
        <f>VLOOKUP($L$2:$L$2367,Agenumeric!$A$1:$B$6,2,FALSE)</f>
        <v>25_34</v>
      </c>
      <c r="N1849" s="13">
        <f t="shared" si="141"/>
        <v>0</v>
      </c>
      <c r="O1849" s="13" t="str">
        <f t="shared" si="142"/>
        <v>Weekend</v>
      </c>
      <c r="P1849" s="13">
        <f t="shared" si="143"/>
        <v>15</v>
      </c>
      <c r="Q1849" s="13" t="str">
        <f t="shared" si="144"/>
        <v>Afternoon</v>
      </c>
      <c r="R1849" t="str">
        <f>IFERROR(IF(H1849="conversion",VLOOKUP($A$2:$A$2367,Retargeting!$A$2:$B$1703,2,FALSE),""),"No")</f>
        <v/>
      </c>
      <c r="S1849" t="str">
        <f>IFERROR(IF(H1849="conversion",VLOOKUP($A$2:$A$2367,Prospecting!$A$2:$B$427,2,FALSE),""),"No")</f>
        <v/>
      </c>
    </row>
    <row r="1850" spans="1:19" x14ac:dyDescent="0.2">
      <c r="A1850">
        <v>165</v>
      </c>
      <c r="B1850" s="1">
        <v>43471.781944444447</v>
      </c>
      <c r="C1850" s="7">
        <f t="shared" si="140"/>
        <v>1</v>
      </c>
      <c r="D1850" s="1" t="str">
        <f>VLOOKUP($C$2:$C$2367,Weekday!$A$1:$B$8,2,FALSE)</f>
        <v>Sunday</v>
      </c>
      <c r="E1850" t="s">
        <v>351</v>
      </c>
      <c r="F1850" t="s">
        <v>346</v>
      </c>
      <c r="G1850" t="s">
        <v>19</v>
      </c>
      <c r="H1850" t="s">
        <v>9</v>
      </c>
      <c r="I1850" t="s">
        <v>72</v>
      </c>
      <c r="J1850" t="s">
        <v>22</v>
      </c>
      <c r="K1850" t="s">
        <v>12</v>
      </c>
      <c r="L1850" t="s">
        <v>13</v>
      </c>
      <c r="M1850" s="13" t="str">
        <f>VLOOKUP($L$2:$L$2367,Agenumeric!$A$1:$B$6,2,FALSE)</f>
        <v>25_34</v>
      </c>
      <c r="N1850" s="13">
        <f t="shared" si="141"/>
        <v>0</v>
      </c>
      <c r="O1850" s="13" t="str">
        <f t="shared" si="142"/>
        <v>Weekend</v>
      </c>
      <c r="P1850" s="13">
        <f t="shared" si="143"/>
        <v>18</v>
      </c>
      <c r="Q1850" s="13" t="str">
        <f t="shared" si="144"/>
        <v>Evening</v>
      </c>
      <c r="R1850" t="str">
        <f>IFERROR(IF(H1850="conversion",VLOOKUP($A$2:$A$2367,Retargeting!$A$2:$B$1703,2,FALSE),""),"No")</f>
        <v/>
      </c>
      <c r="S1850" t="str">
        <f>IFERROR(IF(H1850="conversion",VLOOKUP($A$2:$A$2367,Prospecting!$A$2:$B$427,2,FALSE),""),"No")</f>
        <v/>
      </c>
    </row>
    <row r="1851" spans="1:19" x14ac:dyDescent="0.2">
      <c r="A1851">
        <v>165</v>
      </c>
      <c r="B1851" s="1">
        <v>43483.547222222223</v>
      </c>
      <c r="C1851" s="7">
        <f t="shared" si="140"/>
        <v>6</v>
      </c>
      <c r="D1851" s="1" t="str">
        <f>VLOOKUP($C$2:$C$2367,Weekday!$A$1:$B$8,2,FALSE)</f>
        <v>Friday</v>
      </c>
      <c r="E1851" t="s">
        <v>351</v>
      </c>
      <c r="F1851" t="s">
        <v>346</v>
      </c>
      <c r="G1851" t="s">
        <v>19</v>
      </c>
      <c r="H1851" t="s">
        <v>9</v>
      </c>
      <c r="I1851" t="s">
        <v>72</v>
      </c>
      <c r="J1851" t="s">
        <v>22</v>
      </c>
      <c r="K1851" t="s">
        <v>12</v>
      </c>
      <c r="L1851" t="s">
        <v>13</v>
      </c>
      <c r="M1851" s="13" t="str">
        <f>VLOOKUP($L$2:$L$2367,Agenumeric!$A$1:$B$6,2,FALSE)</f>
        <v>25_34</v>
      </c>
      <c r="N1851" s="13">
        <f t="shared" si="141"/>
        <v>0</v>
      </c>
      <c r="O1851" s="13" t="str">
        <f t="shared" si="142"/>
        <v>Weekday</v>
      </c>
      <c r="P1851" s="13">
        <f t="shared" si="143"/>
        <v>13</v>
      </c>
      <c r="Q1851" s="13" t="str">
        <f t="shared" si="144"/>
        <v>Afternoon</v>
      </c>
      <c r="R1851" t="str">
        <f>IFERROR(IF(H1851="conversion",VLOOKUP($A$2:$A$2367,Retargeting!$A$2:$B$1703,2,FALSE),""),"No")</f>
        <v/>
      </c>
      <c r="S1851" t="str">
        <f>IFERROR(IF(H1851="conversion",VLOOKUP($A$2:$A$2367,Prospecting!$A$2:$B$427,2,FALSE),""),"No")</f>
        <v/>
      </c>
    </row>
    <row r="1852" spans="1:19" x14ac:dyDescent="0.2">
      <c r="A1852">
        <v>165</v>
      </c>
      <c r="B1852" s="1">
        <v>43484.67083333333</v>
      </c>
      <c r="C1852" s="7">
        <f t="shared" si="140"/>
        <v>7</v>
      </c>
      <c r="D1852" s="1" t="str">
        <f>VLOOKUP($C$2:$C$2367,Weekday!$A$1:$B$8,2,FALSE)</f>
        <v>Saturday</v>
      </c>
      <c r="E1852" t="s">
        <v>351</v>
      </c>
      <c r="F1852" t="s">
        <v>346</v>
      </c>
      <c r="G1852" t="s">
        <v>19</v>
      </c>
      <c r="H1852" t="s">
        <v>9</v>
      </c>
      <c r="I1852" t="s">
        <v>72</v>
      </c>
      <c r="J1852" t="s">
        <v>22</v>
      </c>
      <c r="K1852" t="s">
        <v>12</v>
      </c>
      <c r="L1852" t="s">
        <v>13</v>
      </c>
      <c r="M1852" s="13" t="str">
        <f>VLOOKUP($L$2:$L$2367,Agenumeric!$A$1:$B$6,2,FALSE)</f>
        <v>25_34</v>
      </c>
      <c r="N1852" s="13">
        <f t="shared" si="141"/>
        <v>0</v>
      </c>
      <c r="O1852" s="13" t="str">
        <f t="shared" si="142"/>
        <v>Weekend</v>
      </c>
      <c r="P1852" s="13">
        <f t="shared" si="143"/>
        <v>16</v>
      </c>
      <c r="Q1852" s="13" t="str">
        <f t="shared" si="144"/>
        <v>Afternoon</v>
      </c>
      <c r="R1852" t="str">
        <f>IFERROR(IF(H1852="conversion",VLOOKUP($A$2:$A$2367,Retargeting!$A$2:$B$1703,2,FALSE),""),"No")</f>
        <v/>
      </c>
      <c r="S1852" t="str">
        <f>IFERROR(IF(H1852="conversion",VLOOKUP($A$2:$A$2367,Prospecting!$A$2:$B$427,2,FALSE),""),"No")</f>
        <v/>
      </c>
    </row>
    <row r="1853" spans="1:19" x14ac:dyDescent="0.2">
      <c r="A1853">
        <v>165</v>
      </c>
      <c r="B1853" s="1">
        <v>43476.863194444442</v>
      </c>
      <c r="C1853" s="7">
        <f t="shared" si="140"/>
        <v>6</v>
      </c>
      <c r="D1853" s="1" t="str">
        <f>VLOOKUP($C$2:$C$2367,Weekday!$A$1:$B$8,2,FALSE)</f>
        <v>Friday</v>
      </c>
      <c r="E1853" t="s">
        <v>351</v>
      </c>
      <c r="F1853" t="s">
        <v>346</v>
      </c>
      <c r="G1853" t="s">
        <v>19</v>
      </c>
      <c r="H1853" t="s">
        <v>9</v>
      </c>
      <c r="I1853" t="s">
        <v>72</v>
      </c>
      <c r="J1853" t="s">
        <v>22</v>
      </c>
      <c r="K1853" t="s">
        <v>12</v>
      </c>
      <c r="L1853" t="s">
        <v>13</v>
      </c>
      <c r="M1853" s="13" t="str">
        <f>VLOOKUP($L$2:$L$2367,Agenumeric!$A$1:$B$6,2,FALSE)</f>
        <v>25_34</v>
      </c>
      <c r="N1853" s="13">
        <f t="shared" si="141"/>
        <v>0</v>
      </c>
      <c r="O1853" s="13" t="str">
        <f t="shared" si="142"/>
        <v>Weekday</v>
      </c>
      <c r="P1853" s="13">
        <f t="shared" si="143"/>
        <v>20</v>
      </c>
      <c r="Q1853" s="13" t="str">
        <f t="shared" si="144"/>
        <v>Evening</v>
      </c>
      <c r="R1853" t="str">
        <f>IFERROR(IF(H1853="conversion",VLOOKUP($A$2:$A$2367,Retargeting!$A$2:$B$1703,2,FALSE),""),"No")</f>
        <v/>
      </c>
      <c r="S1853" t="str">
        <f>IFERROR(IF(H1853="conversion",VLOOKUP($A$2:$A$2367,Prospecting!$A$2:$B$427,2,FALSE),""),"No")</f>
        <v/>
      </c>
    </row>
    <row r="1854" spans="1:19" x14ac:dyDescent="0.2">
      <c r="A1854">
        <v>165</v>
      </c>
      <c r="B1854" s="1">
        <v>43478.729861111111</v>
      </c>
      <c r="C1854" s="7">
        <f t="shared" si="140"/>
        <v>1</v>
      </c>
      <c r="D1854" s="1" t="str">
        <f>VLOOKUP($C$2:$C$2367,Weekday!$A$1:$B$8,2,FALSE)</f>
        <v>Sunday</v>
      </c>
      <c r="E1854" t="s">
        <v>351</v>
      </c>
      <c r="F1854" t="s">
        <v>346</v>
      </c>
      <c r="G1854" t="s">
        <v>19</v>
      </c>
      <c r="H1854" t="s">
        <v>9</v>
      </c>
      <c r="I1854" t="s">
        <v>72</v>
      </c>
      <c r="J1854" t="s">
        <v>22</v>
      </c>
      <c r="K1854" t="s">
        <v>12</v>
      </c>
      <c r="L1854" t="s">
        <v>13</v>
      </c>
      <c r="M1854" s="13" t="str">
        <f>VLOOKUP($L$2:$L$2367,Agenumeric!$A$1:$B$6,2,FALSE)</f>
        <v>25_34</v>
      </c>
      <c r="N1854" s="13">
        <f t="shared" si="141"/>
        <v>0</v>
      </c>
      <c r="O1854" s="13" t="str">
        <f t="shared" si="142"/>
        <v>Weekend</v>
      </c>
      <c r="P1854" s="13">
        <f t="shared" si="143"/>
        <v>17</v>
      </c>
      <c r="Q1854" s="13" t="str">
        <f t="shared" si="144"/>
        <v>Evening</v>
      </c>
      <c r="R1854" t="str">
        <f>IFERROR(IF(H1854="conversion",VLOOKUP($A$2:$A$2367,Retargeting!$A$2:$B$1703,2,FALSE),""),"No")</f>
        <v/>
      </c>
      <c r="S1854" t="str">
        <f>IFERROR(IF(H1854="conversion",VLOOKUP($A$2:$A$2367,Prospecting!$A$2:$B$427,2,FALSE),""),"No")</f>
        <v/>
      </c>
    </row>
    <row r="1855" spans="1:19" x14ac:dyDescent="0.2">
      <c r="A1855">
        <v>165</v>
      </c>
      <c r="B1855" s="1">
        <v>43474.513194444444</v>
      </c>
      <c r="C1855" s="7">
        <f t="shared" si="140"/>
        <v>4</v>
      </c>
      <c r="D1855" s="1" t="str">
        <f>VLOOKUP($C$2:$C$2367,Weekday!$A$1:$B$8,2,FALSE)</f>
        <v>Wednesday</v>
      </c>
      <c r="E1855" t="s">
        <v>351</v>
      </c>
      <c r="F1855" t="s">
        <v>346</v>
      </c>
      <c r="G1855" t="s">
        <v>19</v>
      </c>
      <c r="H1855" t="s">
        <v>9</v>
      </c>
      <c r="I1855" t="s">
        <v>72</v>
      </c>
      <c r="J1855" t="s">
        <v>22</v>
      </c>
      <c r="K1855" t="s">
        <v>12</v>
      </c>
      <c r="L1855" t="s">
        <v>13</v>
      </c>
      <c r="M1855" s="13" t="str">
        <f>VLOOKUP($L$2:$L$2367,Agenumeric!$A$1:$B$6,2,FALSE)</f>
        <v>25_34</v>
      </c>
      <c r="N1855" s="13">
        <f t="shared" si="141"/>
        <v>0</v>
      </c>
      <c r="O1855" s="13" t="str">
        <f t="shared" si="142"/>
        <v>Weekday</v>
      </c>
      <c r="P1855" s="13">
        <f t="shared" si="143"/>
        <v>12</v>
      </c>
      <c r="Q1855" s="13" t="str">
        <f t="shared" si="144"/>
        <v>Afternoon</v>
      </c>
      <c r="R1855" t="str">
        <f>IFERROR(IF(H1855="conversion",VLOOKUP($A$2:$A$2367,Retargeting!$A$2:$B$1703,2,FALSE),""),"No")</f>
        <v/>
      </c>
      <c r="S1855" t="str">
        <f>IFERROR(IF(H1855="conversion",VLOOKUP($A$2:$A$2367,Prospecting!$A$2:$B$427,2,FALSE),""),"No")</f>
        <v/>
      </c>
    </row>
    <row r="1856" spans="1:19" x14ac:dyDescent="0.2">
      <c r="A1856">
        <v>166</v>
      </c>
      <c r="B1856" s="1">
        <v>43481.43472222222</v>
      </c>
      <c r="C1856" s="7">
        <f t="shared" si="140"/>
        <v>4</v>
      </c>
      <c r="D1856" s="1" t="str">
        <f>VLOOKUP($C$2:$C$2367,Weekday!$A$1:$B$8,2,FALSE)</f>
        <v>Wednesday</v>
      </c>
      <c r="E1856" t="s">
        <v>351</v>
      </c>
      <c r="F1856" t="s">
        <v>346</v>
      </c>
      <c r="G1856" t="s">
        <v>8</v>
      </c>
      <c r="H1856" t="s">
        <v>9</v>
      </c>
      <c r="I1856" t="s">
        <v>145</v>
      </c>
      <c r="J1856" t="s">
        <v>11</v>
      </c>
      <c r="K1856" t="s">
        <v>17</v>
      </c>
      <c r="L1856" t="s">
        <v>18</v>
      </c>
      <c r="M1856" s="13" t="str">
        <f>VLOOKUP($L$2:$L$2367,Agenumeric!$A$1:$B$6,2,FALSE)</f>
        <v>45_54</v>
      </c>
      <c r="N1856" s="13">
        <f t="shared" si="141"/>
        <v>0</v>
      </c>
      <c r="O1856" s="13" t="str">
        <f t="shared" si="142"/>
        <v>Weekday</v>
      </c>
      <c r="P1856" s="13">
        <f t="shared" si="143"/>
        <v>10</v>
      </c>
      <c r="Q1856" s="13" t="str">
        <f t="shared" si="144"/>
        <v>Morning</v>
      </c>
      <c r="R1856" t="str">
        <f>IFERROR(IF(H1856="conversion",VLOOKUP($A$2:$A$2367,Retargeting!$A$2:$B$1703,2,FALSE),""),"No")</f>
        <v/>
      </c>
      <c r="S1856" t="str">
        <f>IFERROR(IF(H1856="conversion",VLOOKUP($A$2:$A$2367,Prospecting!$A$2:$B$427,2,FALSE),""),"No")</f>
        <v/>
      </c>
    </row>
    <row r="1857" spans="1:19" x14ac:dyDescent="0.2">
      <c r="A1857">
        <v>166</v>
      </c>
      <c r="B1857" s="1">
        <v>43475.681944444441</v>
      </c>
      <c r="C1857" s="7">
        <f t="shared" si="140"/>
        <v>5</v>
      </c>
      <c r="D1857" s="1" t="str">
        <f>VLOOKUP($C$2:$C$2367,Weekday!$A$1:$B$8,2,FALSE)</f>
        <v>Thursday</v>
      </c>
      <c r="E1857" t="s">
        <v>351</v>
      </c>
      <c r="F1857" t="s">
        <v>346</v>
      </c>
      <c r="G1857" t="s">
        <v>8</v>
      </c>
      <c r="H1857" t="s">
        <v>9</v>
      </c>
      <c r="I1857" t="s">
        <v>41</v>
      </c>
      <c r="J1857" t="s">
        <v>22</v>
      </c>
      <c r="K1857" t="s">
        <v>17</v>
      </c>
      <c r="L1857" t="s">
        <v>18</v>
      </c>
      <c r="M1857" s="13" t="str">
        <f>VLOOKUP($L$2:$L$2367,Agenumeric!$A$1:$B$6,2,FALSE)</f>
        <v>45_54</v>
      </c>
      <c r="N1857" s="13">
        <f t="shared" si="141"/>
        <v>0</v>
      </c>
      <c r="O1857" s="13" t="str">
        <f t="shared" si="142"/>
        <v>Weekday</v>
      </c>
      <c r="P1857" s="13">
        <f t="shared" si="143"/>
        <v>16</v>
      </c>
      <c r="Q1857" s="13" t="str">
        <f t="shared" si="144"/>
        <v>Afternoon</v>
      </c>
      <c r="R1857" t="str">
        <f>IFERROR(IF(H1857="conversion",VLOOKUP($A$2:$A$2367,Retargeting!$A$2:$B$1703,2,FALSE),""),"No")</f>
        <v/>
      </c>
      <c r="S1857" t="str">
        <f>IFERROR(IF(H1857="conversion",VLOOKUP($A$2:$A$2367,Prospecting!$A$2:$B$427,2,FALSE),""),"No")</f>
        <v/>
      </c>
    </row>
    <row r="1858" spans="1:19" x14ac:dyDescent="0.2">
      <c r="A1858">
        <v>166</v>
      </c>
      <c r="B1858" s="1">
        <v>43481.411805555559</v>
      </c>
      <c r="C1858" s="7">
        <f t="shared" si="140"/>
        <v>4</v>
      </c>
      <c r="D1858" s="1" t="str">
        <f>VLOOKUP($C$2:$C$2367,Weekday!$A$1:$B$8,2,FALSE)</f>
        <v>Wednesday</v>
      </c>
      <c r="E1858" t="s">
        <v>351</v>
      </c>
      <c r="F1858" t="s">
        <v>346</v>
      </c>
      <c r="G1858" t="s">
        <v>8</v>
      </c>
      <c r="H1858" t="s">
        <v>9</v>
      </c>
      <c r="I1858" t="s">
        <v>41</v>
      </c>
      <c r="J1858" t="s">
        <v>22</v>
      </c>
      <c r="K1858" t="s">
        <v>17</v>
      </c>
      <c r="L1858" t="s">
        <v>18</v>
      </c>
      <c r="M1858" s="13" t="str">
        <f>VLOOKUP($L$2:$L$2367,Agenumeric!$A$1:$B$6,2,FALSE)</f>
        <v>45_54</v>
      </c>
      <c r="N1858" s="13">
        <f t="shared" si="141"/>
        <v>0</v>
      </c>
      <c r="O1858" s="13" t="str">
        <f t="shared" si="142"/>
        <v>Weekday</v>
      </c>
      <c r="P1858" s="13">
        <f t="shared" si="143"/>
        <v>9</v>
      </c>
      <c r="Q1858" s="13" t="str">
        <f t="shared" si="144"/>
        <v>Morning</v>
      </c>
      <c r="R1858" t="str">
        <f>IFERROR(IF(H1858="conversion",VLOOKUP($A$2:$A$2367,Retargeting!$A$2:$B$1703,2,FALSE),""),"No")</f>
        <v/>
      </c>
      <c r="S1858" t="str">
        <f>IFERROR(IF(H1858="conversion",VLOOKUP($A$2:$A$2367,Prospecting!$A$2:$B$427,2,FALSE),""),"No")</f>
        <v/>
      </c>
    </row>
    <row r="1859" spans="1:19" x14ac:dyDescent="0.2">
      <c r="A1859">
        <v>166</v>
      </c>
      <c r="B1859" s="1">
        <v>43480.338888888888</v>
      </c>
      <c r="C1859" s="7">
        <f t="shared" ref="C1859:C1922" si="145">WEEKDAY(B1859)</f>
        <v>3</v>
      </c>
      <c r="D1859" s="1" t="str">
        <f>VLOOKUP($C$2:$C$2367,Weekday!$A$1:$B$8,2,FALSE)</f>
        <v>Tuesday</v>
      </c>
      <c r="E1859" t="s">
        <v>351</v>
      </c>
      <c r="F1859" t="s">
        <v>346</v>
      </c>
      <c r="G1859" t="s">
        <v>8</v>
      </c>
      <c r="H1859" t="s">
        <v>9</v>
      </c>
      <c r="I1859" t="s">
        <v>41</v>
      </c>
      <c r="J1859" t="s">
        <v>22</v>
      </c>
      <c r="K1859" t="s">
        <v>17</v>
      </c>
      <c r="L1859" t="s">
        <v>18</v>
      </c>
      <c r="M1859" s="13" t="str">
        <f>VLOOKUP($L$2:$L$2367,Agenumeric!$A$1:$B$6,2,FALSE)</f>
        <v>45_54</v>
      </c>
      <c r="N1859" s="13">
        <f t="shared" ref="N1859:N1922" si="146">IF(I1859="daft.ie","yes",0)</f>
        <v>0</v>
      </c>
      <c r="O1859" s="13" t="str">
        <f t="shared" ref="O1859:O1922" si="147">IF(OR(D1859="Saturday",D1859="Sunday"),"Weekend","Weekday")</f>
        <v>Weekday</v>
      </c>
      <c r="P1859" s="13">
        <f t="shared" ref="P1859:P1922" si="148">HOUR(B1859)</f>
        <v>8</v>
      </c>
      <c r="Q1859" s="13" t="str">
        <f t="shared" ref="Q1859:Q1922" si="149">IF(AND(P1859&gt;=6,P1859&lt;=11),"Morning",IF(AND(P1859&gt;=12,P1859&lt;=16),"Afternoon","Evening"))</f>
        <v>Morning</v>
      </c>
      <c r="R1859" t="str">
        <f>IFERROR(IF(H1859="conversion",VLOOKUP($A$2:$A$2367,Retargeting!$A$2:$B$1703,2,FALSE),""),"No")</f>
        <v/>
      </c>
      <c r="S1859" t="str">
        <f>IFERROR(IF(H1859="conversion",VLOOKUP($A$2:$A$2367,Prospecting!$A$2:$B$427,2,FALSE),""),"No")</f>
        <v/>
      </c>
    </row>
    <row r="1860" spans="1:19" x14ac:dyDescent="0.2">
      <c r="A1860">
        <v>166</v>
      </c>
      <c r="B1860" s="1">
        <v>43482.547222222223</v>
      </c>
      <c r="C1860" s="7">
        <f t="shared" si="145"/>
        <v>5</v>
      </c>
      <c r="D1860" s="1" t="str">
        <f>VLOOKUP($C$2:$C$2367,Weekday!$A$1:$B$8,2,FALSE)</f>
        <v>Thursday</v>
      </c>
      <c r="E1860" t="s">
        <v>351</v>
      </c>
      <c r="F1860" t="s">
        <v>346</v>
      </c>
      <c r="G1860" t="s">
        <v>8</v>
      </c>
      <c r="H1860" t="s">
        <v>9</v>
      </c>
      <c r="I1860" t="s">
        <v>41</v>
      </c>
      <c r="J1860" t="s">
        <v>22</v>
      </c>
      <c r="K1860" t="s">
        <v>17</v>
      </c>
      <c r="L1860" t="s">
        <v>18</v>
      </c>
      <c r="M1860" s="13" t="str">
        <f>VLOOKUP($L$2:$L$2367,Agenumeric!$A$1:$B$6,2,FALSE)</f>
        <v>45_54</v>
      </c>
      <c r="N1860" s="13">
        <f t="shared" si="146"/>
        <v>0</v>
      </c>
      <c r="O1860" s="13" t="str">
        <f t="shared" si="147"/>
        <v>Weekday</v>
      </c>
      <c r="P1860" s="13">
        <f t="shared" si="148"/>
        <v>13</v>
      </c>
      <c r="Q1860" s="13" t="str">
        <f t="shared" si="149"/>
        <v>Afternoon</v>
      </c>
      <c r="R1860" t="str">
        <f>IFERROR(IF(H1860="conversion",VLOOKUP($A$2:$A$2367,Retargeting!$A$2:$B$1703,2,FALSE),""),"No")</f>
        <v/>
      </c>
      <c r="S1860" t="str">
        <f>IFERROR(IF(H1860="conversion",VLOOKUP($A$2:$A$2367,Prospecting!$A$2:$B$427,2,FALSE),""),"No")</f>
        <v/>
      </c>
    </row>
    <row r="1861" spans="1:19" x14ac:dyDescent="0.2">
      <c r="A1861">
        <v>166</v>
      </c>
      <c r="B1861" s="1">
        <v>43476.45416666667</v>
      </c>
      <c r="C1861" s="7">
        <f t="shared" si="145"/>
        <v>6</v>
      </c>
      <c r="D1861" s="1" t="str">
        <f>VLOOKUP($C$2:$C$2367,Weekday!$A$1:$B$8,2,FALSE)</f>
        <v>Friday</v>
      </c>
      <c r="E1861" t="s">
        <v>351</v>
      </c>
      <c r="F1861" t="s">
        <v>346</v>
      </c>
      <c r="G1861" t="s">
        <v>8</v>
      </c>
      <c r="H1861" t="s">
        <v>9</v>
      </c>
      <c r="I1861" t="s">
        <v>41</v>
      </c>
      <c r="J1861" t="s">
        <v>22</v>
      </c>
      <c r="K1861" t="s">
        <v>17</v>
      </c>
      <c r="L1861" t="s">
        <v>18</v>
      </c>
      <c r="M1861" s="13" t="str">
        <f>VLOOKUP($L$2:$L$2367,Agenumeric!$A$1:$B$6,2,FALSE)</f>
        <v>45_54</v>
      </c>
      <c r="N1861" s="13">
        <f t="shared" si="146"/>
        <v>0</v>
      </c>
      <c r="O1861" s="13" t="str">
        <f t="shared" si="147"/>
        <v>Weekday</v>
      </c>
      <c r="P1861" s="13">
        <f t="shared" si="148"/>
        <v>10</v>
      </c>
      <c r="Q1861" s="13" t="str">
        <f t="shared" si="149"/>
        <v>Morning</v>
      </c>
      <c r="R1861" t="str">
        <f>IFERROR(IF(H1861="conversion",VLOOKUP($A$2:$A$2367,Retargeting!$A$2:$B$1703,2,FALSE),""),"No")</f>
        <v/>
      </c>
      <c r="S1861" t="str">
        <f>IFERROR(IF(H1861="conversion",VLOOKUP($A$2:$A$2367,Prospecting!$A$2:$B$427,2,FALSE),""),"No")</f>
        <v/>
      </c>
    </row>
    <row r="1862" spans="1:19" x14ac:dyDescent="0.2">
      <c r="A1862">
        <v>166</v>
      </c>
      <c r="B1862" s="1">
        <v>43479.352083333331</v>
      </c>
      <c r="C1862" s="7">
        <f t="shared" si="145"/>
        <v>2</v>
      </c>
      <c r="D1862" s="1" t="str">
        <f>VLOOKUP($C$2:$C$2367,Weekday!$A$1:$B$8,2,FALSE)</f>
        <v>Monday</v>
      </c>
      <c r="E1862" t="s">
        <v>351</v>
      </c>
      <c r="F1862" t="s">
        <v>346</v>
      </c>
      <c r="G1862" t="s">
        <v>8</v>
      </c>
      <c r="H1862" t="s">
        <v>9</v>
      </c>
      <c r="I1862" t="s">
        <v>41</v>
      </c>
      <c r="J1862" t="s">
        <v>22</v>
      </c>
      <c r="K1862" t="s">
        <v>17</v>
      </c>
      <c r="L1862" t="s">
        <v>18</v>
      </c>
      <c r="M1862" s="13" t="str">
        <f>VLOOKUP($L$2:$L$2367,Agenumeric!$A$1:$B$6,2,FALSE)</f>
        <v>45_54</v>
      </c>
      <c r="N1862" s="13">
        <f t="shared" si="146"/>
        <v>0</v>
      </c>
      <c r="O1862" s="13" t="str">
        <f t="shared" si="147"/>
        <v>Weekday</v>
      </c>
      <c r="P1862" s="13">
        <f t="shared" si="148"/>
        <v>8</v>
      </c>
      <c r="Q1862" s="13" t="str">
        <f t="shared" si="149"/>
        <v>Morning</v>
      </c>
      <c r="R1862" t="str">
        <f>IFERROR(IF(H1862="conversion",VLOOKUP($A$2:$A$2367,Retargeting!$A$2:$B$1703,2,FALSE),""),"No")</f>
        <v/>
      </c>
      <c r="S1862" t="str">
        <f>IFERROR(IF(H1862="conversion",VLOOKUP($A$2:$A$2367,Prospecting!$A$2:$B$427,2,FALSE),""),"No")</f>
        <v/>
      </c>
    </row>
    <row r="1863" spans="1:19" x14ac:dyDescent="0.2">
      <c r="A1863">
        <v>166</v>
      </c>
      <c r="B1863" s="1">
        <v>43474.504166666666</v>
      </c>
      <c r="C1863" s="7">
        <f t="shared" si="145"/>
        <v>4</v>
      </c>
      <c r="D1863" s="1" t="str">
        <f>VLOOKUP($C$2:$C$2367,Weekday!$A$1:$B$8,2,FALSE)</f>
        <v>Wednesday</v>
      </c>
      <c r="E1863" t="s">
        <v>351</v>
      </c>
      <c r="F1863" t="s">
        <v>346</v>
      </c>
      <c r="G1863" t="s">
        <v>8</v>
      </c>
      <c r="H1863" t="s">
        <v>25</v>
      </c>
      <c r="I1863" t="s">
        <v>41</v>
      </c>
      <c r="J1863" t="s">
        <v>16</v>
      </c>
      <c r="K1863" t="s">
        <v>17</v>
      </c>
      <c r="L1863" t="s">
        <v>18</v>
      </c>
      <c r="M1863" s="13" t="str">
        <f>VLOOKUP($L$2:$L$2367,Agenumeric!$A$1:$B$6,2,FALSE)</f>
        <v>45_54</v>
      </c>
      <c r="N1863" s="13">
        <f t="shared" si="146"/>
        <v>0</v>
      </c>
      <c r="O1863" s="13" t="str">
        <f t="shared" si="147"/>
        <v>Weekday</v>
      </c>
      <c r="P1863" s="13">
        <f t="shared" si="148"/>
        <v>12</v>
      </c>
      <c r="Q1863" s="13" t="str">
        <f t="shared" si="149"/>
        <v>Afternoon</v>
      </c>
      <c r="R1863" t="str">
        <f>IFERROR(IF(H1863="conversion",VLOOKUP($A$2:$A$2367,Retargeting!$A$2:$B$1703,2,FALSE),""),"No")</f>
        <v/>
      </c>
      <c r="S1863" t="str">
        <f>IFERROR(IF(H1863="conversion",VLOOKUP($A$2:$A$2367,Prospecting!$A$2:$B$427,2,FALSE),""),"No")</f>
        <v/>
      </c>
    </row>
    <row r="1864" spans="1:19" x14ac:dyDescent="0.2">
      <c r="A1864">
        <v>166</v>
      </c>
      <c r="B1864" s="1">
        <v>43474.551388888889</v>
      </c>
      <c r="C1864" s="7">
        <f t="shared" si="145"/>
        <v>4</v>
      </c>
      <c r="D1864" s="1" t="str">
        <f>VLOOKUP($C$2:$C$2367,Weekday!$A$1:$B$8,2,FALSE)</f>
        <v>Wednesday</v>
      </c>
      <c r="E1864" t="s">
        <v>351</v>
      </c>
      <c r="F1864" t="s">
        <v>346</v>
      </c>
      <c r="G1864" t="s">
        <v>8</v>
      </c>
      <c r="H1864" t="s">
        <v>9</v>
      </c>
      <c r="I1864" t="s">
        <v>145</v>
      </c>
      <c r="J1864" t="s">
        <v>16</v>
      </c>
      <c r="K1864" t="s">
        <v>17</v>
      </c>
      <c r="L1864" t="s">
        <v>18</v>
      </c>
      <c r="M1864" s="13" t="str">
        <f>VLOOKUP($L$2:$L$2367,Agenumeric!$A$1:$B$6,2,FALSE)</f>
        <v>45_54</v>
      </c>
      <c r="N1864" s="13">
        <f t="shared" si="146"/>
        <v>0</v>
      </c>
      <c r="O1864" s="13" t="str">
        <f t="shared" si="147"/>
        <v>Weekday</v>
      </c>
      <c r="P1864" s="13">
        <f t="shared" si="148"/>
        <v>13</v>
      </c>
      <c r="Q1864" s="13" t="str">
        <f t="shared" si="149"/>
        <v>Afternoon</v>
      </c>
      <c r="R1864" t="str">
        <f>IFERROR(IF(H1864="conversion",VLOOKUP($A$2:$A$2367,Retargeting!$A$2:$B$1703,2,FALSE),""),"No")</f>
        <v/>
      </c>
      <c r="S1864" t="str">
        <f>IFERROR(IF(H1864="conversion",VLOOKUP($A$2:$A$2367,Prospecting!$A$2:$B$427,2,FALSE),""),"No")</f>
        <v/>
      </c>
    </row>
    <row r="1865" spans="1:19" x14ac:dyDescent="0.2">
      <c r="A1865">
        <v>166</v>
      </c>
      <c r="B1865" s="1">
        <v>43486.339583333334</v>
      </c>
      <c r="C1865" s="7">
        <f t="shared" si="145"/>
        <v>2</v>
      </c>
      <c r="D1865" s="1" t="str">
        <f>VLOOKUP($C$2:$C$2367,Weekday!$A$1:$B$8,2,FALSE)</f>
        <v>Monday</v>
      </c>
      <c r="E1865" t="s">
        <v>351</v>
      </c>
      <c r="F1865" t="s">
        <v>346</v>
      </c>
      <c r="G1865" t="s">
        <v>8</v>
      </c>
      <c r="H1865" t="s">
        <v>9</v>
      </c>
      <c r="I1865" t="s">
        <v>41</v>
      </c>
      <c r="J1865" t="s">
        <v>16</v>
      </c>
      <c r="K1865" t="s">
        <v>17</v>
      </c>
      <c r="L1865" t="s">
        <v>18</v>
      </c>
      <c r="M1865" s="13" t="str">
        <f>VLOOKUP($L$2:$L$2367,Agenumeric!$A$1:$B$6,2,FALSE)</f>
        <v>45_54</v>
      </c>
      <c r="N1865" s="13">
        <f t="shared" si="146"/>
        <v>0</v>
      </c>
      <c r="O1865" s="13" t="str">
        <f t="shared" si="147"/>
        <v>Weekday</v>
      </c>
      <c r="P1865" s="13">
        <f t="shared" si="148"/>
        <v>8</v>
      </c>
      <c r="Q1865" s="13" t="str">
        <f t="shared" si="149"/>
        <v>Morning</v>
      </c>
      <c r="R1865" t="str">
        <f>IFERROR(IF(H1865="conversion",VLOOKUP($A$2:$A$2367,Retargeting!$A$2:$B$1703,2,FALSE),""),"No")</f>
        <v/>
      </c>
      <c r="S1865" t="str">
        <f>IFERROR(IF(H1865="conversion",VLOOKUP($A$2:$A$2367,Prospecting!$A$2:$B$427,2,FALSE),""),"No")</f>
        <v/>
      </c>
    </row>
    <row r="1866" spans="1:19" x14ac:dyDescent="0.2">
      <c r="A1866">
        <v>166</v>
      </c>
      <c r="B1866" s="1">
        <v>43480.409722222219</v>
      </c>
      <c r="C1866" s="7">
        <f t="shared" si="145"/>
        <v>3</v>
      </c>
      <c r="D1866" s="1" t="str">
        <f>VLOOKUP($C$2:$C$2367,Weekday!$A$1:$B$8,2,FALSE)</f>
        <v>Tuesday</v>
      </c>
      <c r="E1866" t="s">
        <v>351</v>
      </c>
      <c r="F1866" t="s">
        <v>346</v>
      </c>
      <c r="G1866" t="s">
        <v>8</v>
      </c>
      <c r="H1866" t="s">
        <v>9</v>
      </c>
      <c r="I1866" t="s">
        <v>258</v>
      </c>
      <c r="J1866" t="s">
        <v>16</v>
      </c>
      <c r="K1866" t="s">
        <v>17</v>
      </c>
      <c r="L1866" t="s">
        <v>18</v>
      </c>
      <c r="M1866" s="13" t="str">
        <f>VLOOKUP($L$2:$L$2367,Agenumeric!$A$1:$B$6,2,FALSE)</f>
        <v>45_54</v>
      </c>
      <c r="N1866" s="13">
        <f t="shared" si="146"/>
        <v>0</v>
      </c>
      <c r="O1866" s="13" t="str">
        <f t="shared" si="147"/>
        <v>Weekday</v>
      </c>
      <c r="P1866" s="13">
        <f t="shared" si="148"/>
        <v>9</v>
      </c>
      <c r="Q1866" s="13" t="str">
        <f t="shared" si="149"/>
        <v>Morning</v>
      </c>
      <c r="R1866" t="str">
        <f>IFERROR(IF(H1866="conversion",VLOOKUP($A$2:$A$2367,Retargeting!$A$2:$B$1703,2,FALSE),""),"No")</f>
        <v/>
      </c>
      <c r="S1866" t="str">
        <f>IFERROR(IF(H1866="conversion",VLOOKUP($A$2:$A$2367,Prospecting!$A$2:$B$427,2,FALSE),""),"No")</f>
        <v/>
      </c>
    </row>
    <row r="1867" spans="1:19" x14ac:dyDescent="0.2">
      <c r="A1867">
        <v>166</v>
      </c>
      <c r="B1867" s="1">
        <v>43488.363194444442</v>
      </c>
      <c r="C1867" s="7">
        <f t="shared" si="145"/>
        <v>4</v>
      </c>
      <c r="D1867" s="1" t="str">
        <f>VLOOKUP($C$2:$C$2367,Weekday!$A$1:$B$8,2,FALSE)</f>
        <v>Wednesday</v>
      </c>
      <c r="E1867" t="s">
        <v>351</v>
      </c>
      <c r="F1867" t="s">
        <v>346</v>
      </c>
      <c r="G1867" t="s">
        <v>8</v>
      </c>
      <c r="H1867" t="s">
        <v>20</v>
      </c>
      <c r="I1867" t="s">
        <v>41</v>
      </c>
      <c r="J1867" t="s">
        <v>16</v>
      </c>
      <c r="K1867" t="s">
        <v>17</v>
      </c>
      <c r="L1867" t="s">
        <v>18</v>
      </c>
      <c r="M1867" s="13" t="str">
        <f>VLOOKUP($L$2:$L$2367,Agenumeric!$A$1:$B$6,2,FALSE)</f>
        <v>45_54</v>
      </c>
      <c r="N1867" s="13">
        <f t="shared" si="146"/>
        <v>0</v>
      </c>
      <c r="O1867" s="13" t="str">
        <f t="shared" si="147"/>
        <v>Weekday</v>
      </c>
      <c r="P1867" s="13">
        <f t="shared" si="148"/>
        <v>8</v>
      </c>
      <c r="Q1867" s="13" t="str">
        <f t="shared" si="149"/>
        <v>Morning</v>
      </c>
      <c r="R1867" t="str">
        <f>IFERROR(IF(H1867="conversion",VLOOKUP($A$2:$A$2367,Retargeting!$A$2:$B$1703,2,FALSE),""),"No")</f>
        <v/>
      </c>
      <c r="S1867" t="str">
        <f>IFERROR(IF(H1867="conversion",VLOOKUP($A$2:$A$2367,Prospecting!$A$2:$B$427,2,FALSE),""),"No")</f>
        <v/>
      </c>
    </row>
    <row r="1868" spans="1:19" x14ac:dyDescent="0.2">
      <c r="A1868" s="2">
        <v>166</v>
      </c>
      <c r="B1868" s="3">
        <v>43490.370138888888</v>
      </c>
      <c r="C1868" s="7">
        <f t="shared" si="145"/>
        <v>6</v>
      </c>
      <c r="D1868" s="1" t="str">
        <f>VLOOKUP($C$2:$C$2367,Weekday!$A$1:$B$8,2,FALSE)</f>
        <v>Friday</v>
      </c>
      <c r="E1868" s="2" t="s">
        <v>351</v>
      </c>
      <c r="F1868" s="2" t="s">
        <v>348</v>
      </c>
      <c r="G1868" s="2" t="s">
        <v>8</v>
      </c>
      <c r="H1868" s="2" t="s">
        <v>14</v>
      </c>
      <c r="I1868" s="2" t="s">
        <v>41</v>
      </c>
      <c r="J1868" s="2" t="s">
        <v>16</v>
      </c>
      <c r="K1868" s="2" t="s">
        <v>17</v>
      </c>
      <c r="L1868" s="2" t="s">
        <v>18</v>
      </c>
      <c r="M1868" s="13" t="str">
        <f>VLOOKUP($L$2:$L$2367,Agenumeric!$A$1:$B$6,2,FALSE)</f>
        <v>45_54</v>
      </c>
      <c r="N1868" s="13">
        <f t="shared" si="146"/>
        <v>0</v>
      </c>
      <c r="O1868" s="13" t="str">
        <f t="shared" si="147"/>
        <v>Weekday</v>
      </c>
      <c r="P1868" s="13">
        <f t="shared" si="148"/>
        <v>8</v>
      </c>
      <c r="Q1868" s="13" t="str">
        <f t="shared" si="149"/>
        <v>Morning</v>
      </c>
      <c r="R1868" t="str">
        <f>IFERROR(IF(H1868="conversion",VLOOKUP($A$2:$A$2367,Retargeting!$A$2:$B$1703,2,FALSE),""),"No")</f>
        <v>Yes</v>
      </c>
      <c r="S1868" t="str">
        <f>IFERROR(IF(H1868="conversion",VLOOKUP($A$2:$A$2367,Prospecting!$A$2:$B$427,2,FALSE),""),"No")</f>
        <v>No</v>
      </c>
    </row>
    <row r="1869" spans="1:19" x14ac:dyDescent="0.2">
      <c r="A1869">
        <v>167</v>
      </c>
      <c r="B1869" s="1">
        <v>43486.718055555553</v>
      </c>
      <c r="C1869" s="7">
        <f t="shared" si="145"/>
        <v>2</v>
      </c>
      <c r="D1869" s="1" t="str">
        <f>VLOOKUP($C$2:$C$2367,Weekday!$A$1:$B$8,2,FALSE)</f>
        <v>Monday</v>
      </c>
      <c r="E1869" t="s">
        <v>351</v>
      </c>
      <c r="F1869" t="s">
        <v>347</v>
      </c>
      <c r="G1869" t="s">
        <v>8</v>
      </c>
      <c r="H1869" t="s">
        <v>20</v>
      </c>
      <c r="I1869" t="s">
        <v>30</v>
      </c>
      <c r="J1869" t="s">
        <v>16</v>
      </c>
      <c r="K1869" t="s">
        <v>17</v>
      </c>
      <c r="L1869" t="s">
        <v>13</v>
      </c>
      <c r="M1869" s="13" t="str">
        <f>VLOOKUP($L$2:$L$2367,Agenumeric!$A$1:$B$6,2,FALSE)</f>
        <v>25_34</v>
      </c>
      <c r="N1869" s="13" t="str">
        <f t="shared" si="146"/>
        <v>yes</v>
      </c>
      <c r="O1869" s="13" t="str">
        <f t="shared" si="147"/>
        <v>Weekday</v>
      </c>
      <c r="P1869" s="13">
        <f t="shared" si="148"/>
        <v>17</v>
      </c>
      <c r="Q1869" s="13" t="str">
        <f t="shared" si="149"/>
        <v>Evening</v>
      </c>
      <c r="R1869" t="str">
        <f>IFERROR(IF(H1869="conversion",VLOOKUP($A$2:$A$2367,Retargeting!$A$2:$B$1703,2,FALSE),""),"No")</f>
        <v/>
      </c>
      <c r="S1869" t="str">
        <f>IFERROR(IF(H1869="conversion",VLOOKUP($A$2:$A$2367,Prospecting!$A$2:$B$427,2,FALSE),""),"No")</f>
        <v/>
      </c>
    </row>
    <row r="1870" spans="1:19" x14ac:dyDescent="0.2">
      <c r="A1870" s="2">
        <v>167</v>
      </c>
      <c r="B1870" s="3">
        <v>43493.4</v>
      </c>
      <c r="C1870" s="7">
        <f t="shared" si="145"/>
        <v>2</v>
      </c>
      <c r="D1870" s="1" t="str">
        <f>VLOOKUP($C$2:$C$2367,Weekday!$A$1:$B$8,2,FALSE)</f>
        <v>Monday</v>
      </c>
      <c r="E1870" s="2" t="s">
        <v>351</v>
      </c>
      <c r="F1870" s="2" t="s">
        <v>348</v>
      </c>
      <c r="G1870" s="2" t="s">
        <v>8</v>
      </c>
      <c r="H1870" s="2" t="s">
        <v>14</v>
      </c>
      <c r="I1870" s="2" t="s">
        <v>30</v>
      </c>
      <c r="J1870" s="2" t="s">
        <v>16</v>
      </c>
      <c r="K1870" s="2" t="s">
        <v>17</v>
      </c>
      <c r="L1870" s="2" t="s">
        <v>13</v>
      </c>
      <c r="M1870" s="13" t="str">
        <f>VLOOKUP($L$2:$L$2367,Agenumeric!$A$1:$B$6,2,FALSE)</f>
        <v>25_34</v>
      </c>
      <c r="N1870" s="13" t="str">
        <f t="shared" si="146"/>
        <v>yes</v>
      </c>
      <c r="O1870" s="13" t="str">
        <f t="shared" si="147"/>
        <v>Weekday</v>
      </c>
      <c r="P1870" s="13">
        <f t="shared" si="148"/>
        <v>9</v>
      </c>
      <c r="Q1870" s="13" t="str">
        <f t="shared" si="149"/>
        <v>Morning</v>
      </c>
      <c r="R1870" t="str">
        <f>IFERROR(IF(H1870="conversion",VLOOKUP($A$2:$A$2367,Retargeting!$A$2:$B$1703,2,FALSE),""),"No")</f>
        <v>No</v>
      </c>
      <c r="S1870" t="str">
        <f>IFERROR(IF(H1870="conversion",VLOOKUP($A$2:$A$2367,Prospecting!$A$2:$B$427,2,FALSE),""),"No")</f>
        <v>Yes</v>
      </c>
    </row>
    <row r="1871" spans="1:19" x14ac:dyDescent="0.2">
      <c r="A1871">
        <v>168</v>
      </c>
      <c r="B1871" s="1">
        <v>43471.65902777778</v>
      </c>
      <c r="C1871" s="7">
        <f t="shared" si="145"/>
        <v>1</v>
      </c>
      <c r="D1871" s="1" t="str">
        <f>VLOOKUP($C$2:$C$2367,Weekday!$A$1:$B$8,2,FALSE)</f>
        <v>Sunday</v>
      </c>
      <c r="E1871" t="s">
        <v>351</v>
      </c>
      <c r="F1871" t="s">
        <v>347</v>
      </c>
      <c r="G1871" t="s">
        <v>8</v>
      </c>
      <c r="H1871" t="s">
        <v>25</v>
      </c>
      <c r="I1871" t="s">
        <v>196</v>
      </c>
      <c r="J1871" t="s">
        <v>22</v>
      </c>
      <c r="K1871" t="s">
        <v>17</v>
      </c>
      <c r="L1871" t="s">
        <v>13</v>
      </c>
      <c r="M1871" s="13" t="str">
        <f>VLOOKUP($L$2:$L$2367,Agenumeric!$A$1:$B$6,2,FALSE)</f>
        <v>25_34</v>
      </c>
      <c r="N1871" s="13">
        <f t="shared" si="146"/>
        <v>0</v>
      </c>
      <c r="O1871" s="13" t="str">
        <f t="shared" si="147"/>
        <v>Weekend</v>
      </c>
      <c r="P1871" s="13">
        <f t="shared" si="148"/>
        <v>15</v>
      </c>
      <c r="Q1871" s="13" t="str">
        <f t="shared" si="149"/>
        <v>Afternoon</v>
      </c>
      <c r="R1871" t="str">
        <f>IFERROR(IF(H1871="conversion",VLOOKUP($A$2:$A$2367,Retargeting!$A$2:$B$1703,2,FALSE),""),"No")</f>
        <v/>
      </c>
      <c r="S1871" t="str">
        <f>IFERROR(IF(H1871="conversion",VLOOKUP($A$2:$A$2367,Prospecting!$A$2:$B$427,2,FALSE),""),"No")</f>
        <v/>
      </c>
    </row>
    <row r="1872" spans="1:19" x14ac:dyDescent="0.2">
      <c r="A1872">
        <v>168</v>
      </c>
      <c r="B1872" s="1">
        <v>43476.863194444442</v>
      </c>
      <c r="C1872" s="7">
        <f t="shared" si="145"/>
        <v>6</v>
      </c>
      <c r="D1872" s="1" t="str">
        <f>VLOOKUP($C$2:$C$2367,Weekday!$A$1:$B$8,2,FALSE)</f>
        <v>Friday</v>
      </c>
      <c r="E1872" t="s">
        <v>351</v>
      </c>
      <c r="F1872" t="s">
        <v>347</v>
      </c>
      <c r="G1872" t="s">
        <v>8</v>
      </c>
      <c r="H1872" t="s">
        <v>20</v>
      </c>
      <c r="I1872" t="s">
        <v>86</v>
      </c>
      <c r="J1872" t="s">
        <v>16</v>
      </c>
      <c r="K1872" t="s">
        <v>17</v>
      </c>
      <c r="L1872" t="s">
        <v>13</v>
      </c>
      <c r="M1872" s="13" t="str">
        <f>VLOOKUP($L$2:$L$2367,Agenumeric!$A$1:$B$6,2,FALSE)</f>
        <v>25_34</v>
      </c>
      <c r="N1872" s="13">
        <f t="shared" si="146"/>
        <v>0</v>
      </c>
      <c r="O1872" s="13" t="str">
        <f t="shared" si="147"/>
        <v>Weekday</v>
      </c>
      <c r="P1872" s="13">
        <f t="shared" si="148"/>
        <v>20</v>
      </c>
      <c r="Q1872" s="13" t="str">
        <f t="shared" si="149"/>
        <v>Evening</v>
      </c>
      <c r="R1872" t="str">
        <f>IFERROR(IF(H1872="conversion",VLOOKUP($A$2:$A$2367,Retargeting!$A$2:$B$1703,2,FALSE),""),"No")</f>
        <v/>
      </c>
      <c r="S1872" t="str">
        <f>IFERROR(IF(H1872="conversion",VLOOKUP($A$2:$A$2367,Prospecting!$A$2:$B$427,2,FALSE),""),"No")</f>
        <v/>
      </c>
    </row>
    <row r="1873" spans="1:19" x14ac:dyDescent="0.2">
      <c r="A1873" s="2">
        <v>168</v>
      </c>
      <c r="B1873" s="3">
        <v>43477.606944444444</v>
      </c>
      <c r="C1873" s="7">
        <f t="shared" si="145"/>
        <v>7</v>
      </c>
      <c r="D1873" s="1" t="str">
        <f>VLOOKUP($C$2:$C$2367,Weekday!$A$1:$B$8,2,FALSE)</f>
        <v>Saturday</v>
      </c>
      <c r="E1873" s="2" t="s">
        <v>351</v>
      </c>
      <c r="F1873" s="2" t="s">
        <v>348</v>
      </c>
      <c r="G1873" s="2" t="s">
        <v>8</v>
      </c>
      <c r="H1873" s="2" t="s">
        <v>14</v>
      </c>
      <c r="I1873" s="2" t="s">
        <v>86</v>
      </c>
      <c r="J1873" s="2" t="s">
        <v>16</v>
      </c>
      <c r="K1873" s="2" t="s">
        <v>17</v>
      </c>
      <c r="L1873" s="2" t="s">
        <v>13</v>
      </c>
      <c r="M1873" s="13" t="str">
        <f>VLOOKUP($L$2:$L$2367,Agenumeric!$A$1:$B$6,2,FALSE)</f>
        <v>25_34</v>
      </c>
      <c r="N1873" s="13">
        <f t="shared" si="146"/>
        <v>0</v>
      </c>
      <c r="O1873" s="13" t="str">
        <f t="shared" si="147"/>
        <v>Weekend</v>
      </c>
      <c r="P1873" s="13">
        <f t="shared" si="148"/>
        <v>14</v>
      </c>
      <c r="Q1873" s="13" t="str">
        <f t="shared" si="149"/>
        <v>Afternoon</v>
      </c>
      <c r="R1873" t="str">
        <f>IFERROR(IF(H1873="conversion",VLOOKUP($A$2:$A$2367,Retargeting!$A$2:$B$1703,2,FALSE),""),"No")</f>
        <v>No</v>
      </c>
      <c r="S1873" t="str">
        <f>IFERROR(IF(H1873="conversion",VLOOKUP($A$2:$A$2367,Prospecting!$A$2:$B$427,2,FALSE),""),"No")</f>
        <v>Yes</v>
      </c>
    </row>
    <row r="1874" spans="1:19" x14ac:dyDescent="0.2">
      <c r="A1874">
        <v>169</v>
      </c>
      <c r="B1874" s="1">
        <v>43477.467361111114</v>
      </c>
      <c r="C1874" s="7">
        <f t="shared" si="145"/>
        <v>7</v>
      </c>
      <c r="D1874" s="1" t="str">
        <f>VLOOKUP($C$2:$C$2367,Weekday!$A$1:$B$8,2,FALSE)</f>
        <v>Saturday</v>
      </c>
      <c r="E1874" t="s">
        <v>351</v>
      </c>
      <c r="F1874" t="s">
        <v>346</v>
      </c>
      <c r="G1874" t="s">
        <v>19</v>
      </c>
      <c r="H1874" t="s">
        <v>20</v>
      </c>
      <c r="I1874" t="s">
        <v>96</v>
      </c>
      <c r="J1874" t="s">
        <v>22</v>
      </c>
      <c r="K1874" t="s">
        <v>17</v>
      </c>
      <c r="L1874" t="s">
        <v>18</v>
      </c>
      <c r="M1874" s="13" t="str">
        <f>VLOOKUP($L$2:$L$2367,Agenumeric!$A$1:$B$6,2,FALSE)</f>
        <v>45_54</v>
      </c>
      <c r="N1874" s="13">
        <f t="shared" si="146"/>
        <v>0</v>
      </c>
      <c r="O1874" s="13" t="str">
        <f t="shared" si="147"/>
        <v>Weekend</v>
      </c>
      <c r="P1874" s="13">
        <f t="shared" si="148"/>
        <v>11</v>
      </c>
      <c r="Q1874" s="13" t="str">
        <f t="shared" si="149"/>
        <v>Morning</v>
      </c>
      <c r="R1874" t="str">
        <f>IFERROR(IF(H1874="conversion",VLOOKUP($A$2:$A$2367,Retargeting!$A$2:$B$1703,2,FALSE),""),"No")</f>
        <v/>
      </c>
      <c r="S1874" t="str">
        <f>IFERROR(IF(H1874="conversion",VLOOKUP($A$2:$A$2367,Prospecting!$A$2:$B$427,2,FALSE),""),"No")</f>
        <v/>
      </c>
    </row>
    <row r="1875" spans="1:19" x14ac:dyDescent="0.2">
      <c r="A1875" s="2">
        <v>169</v>
      </c>
      <c r="B1875" s="3">
        <v>43488.818749999999</v>
      </c>
      <c r="C1875" s="7">
        <f t="shared" si="145"/>
        <v>4</v>
      </c>
      <c r="D1875" s="1" t="str">
        <f>VLOOKUP($C$2:$C$2367,Weekday!$A$1:$B$8,2,FALSE)</f>
        <v>Wednesday</v>
      </c>
      <c r="E1875" s="2" t="s">
        <v>351</v>
      </c>
      <c r="F1875" s="2" t="s">
        <v>348</v>
      </c>
      <c r="G1875" s="2" t="s">
        <v>19</v>
      </c>
      <c r="H1875" s="2" t="s">
        <v>14</v>
      </c>
      <c r="I1875" s="2" t="s">
        <v>96</v>
      </c>
      <c r="J1875" s="2" t="s">
        <v>22</v>
      </c>
      <c r="K1875" s="2" t="s">
        <v>17</v>
      </c>
      <c r="L1875" s="2" t="s">
        <v>18</v>
      </c>
      <c r="M1875" s="13" t="str">
        <f>VLOOKUP($L$2:$L$2367,Agenumeric!$A$1:$B$6,2,FALSE)</f>
        <v>45_54</v>
      </c>
      <c r="N1875" s="13">
        <f t="shared" si="146"/>
        <v>0</v>
      </c>
      <c r="O1875" s="13" t="str">
        <f t="shared" si="147"/>
        <v>Weekday</v>
      </c>
      <c r="P1875" s="13">
        <f t="shared" si="148"/>
        <v>19</v>
      </c>
      <c r="Q1875" s="13" t="str">
        <f t="shared" si="149"/>
        <v>Evening</v>
      </c>
      <c r="R1875" t="str">
        <f>IFERROR(IF(H1875="conversion",VLOOKUP($A$2:$A$2367,Retargeting!$A$2:$B$1703,2,FALSE),""),"No")</f>
        <v>Yes</v>
      </c>
      <c r="S1875" t="str">
        <f>IFERROR(IF(H1875="conversion",VLOOKUP($A$2:$A$2367,Prospecting!$A$2:$B$427,2,FALSE),""),"No")</f>
        <v>No</v>
      </c>
    </row>
    <row r="1876" spans="1:19" x14ac:dyDescent="0.2">
      <c r="A1876">
        <v>170</v>
      </c>
      <c r="B1876" s="1">
        <v>43471.166666666664</v>
      </c>
      <c r="C1876" s="7">
        <f t="shared" si="145"/>
        <v>1</v>
      </c>
      <c r="D1876" s="1" t="str">
        <f>VLOOKUP($C$2:$C$2367,Weekday!$A$1:$B$8,2,FALSE)</f>
        <v>Sunday</v>
      </c>
      <c r="E1876" t="s">
        <v>351</v>
      </c>
      <c r="F1876" t="s">
        <v>347</v>
      </c>
      <c r="G1876" t="s">
        <v>8</v>
      </c>
      <c r="H1876" t="s">
        <v>20</v>
      </c>
      <c r="I1876" t="s">
        <v>62</v>
      </c>
      <c r="J1876" t="s">
        <v>22</v>
      </c>
      <c r="K1876" t="s">
        <v>17</v>
      </c>
      <c r="L1876" t="s">
        <v>13</v>
      </c>
      <c r="M1876" s="13" t="str">
        <f>VLOOKUP($L$2:$L$2367,Agenumeric!$A$1:$B$6,2,FALSE)</f>
        <v>25_34</v>
      </c>
      <c r="N1876" s="13">
        <f t="shared" si="146"/>
        <v>0</v>
      </c>
      <c r="O1876" s="13" t="str">
        <f t="shared" si="147"/>
        <v>Weekend</v>
      </c>
      <c r="P1876" s="13">
        <f t="shared" si="148"/>
        <v>4</v>
      </c>
      <c r="Q1876" s="13" t="str">
        <f t="shared" si="149"/>
        <v>Evening</v>
      </c>
      <c r="R1876" t="str">
        <f>IFERROR(IF(H1876="conversion",VLOOKUP($A$2:$A$2367,Retargeting!$A$2:$B$1703,2,FALSE),""),"No")</f>
        <v/>
      </c>
      <c r="S1876" t="str">
        <f>IFERROR(IF(H1876="conversion",VLOOKUP($A$2:$A$2367,Prospecting!$A$2:$B$427,2,FALSE),""),"No")</f>
        <v/>
      </c>
    </row>
    <row r="1877" spans="1:19" x14ac:dyDescent="0.2">
      <c r="A1877" s="2">
        <v>170</v>
      </c>
      <c r="B1877" s="3">
        <v>43496.498611111114</v>
      </c>
      <c r="C1877" s="7">
        <f t="shared" si="145"/>
        <v>5</v>
      </c>
      <c r="D1877" s="1" t="str">
        <f>VLOOKUP($C$2:$C$2367,Weekday!$A$1:$B$8,2,FALSE)</f>
        <v>Thursday</v>
      </c>
      <c r="E1877" s="2" t="s">
        <v>351</v>
      </c>
      <c r="F1877" s="2" t="s">
        <v>348</v>
      </c>
      <c r="G1877" s="2" t="s">
        <v>8</v>
      </c>
      <c r="H1877" s="2" t="s">
        <v>14</v>
      </c>
      <c r="I1877" s="2" t="s">
        <v>62</v>
      </c>
      <c r="J1877" s="2" t="s">
        <v>22</v>
      </c>
      <c r="K1877" s="2" t="s">
        <v>17</v>
      </c>
      <c r="L1877" s="2" t="s">
        <v>13</v>
      </c>
      <c r="M1877" s="13" t="str">
        <f>VLOOKUP($L$2:$L$2367,Agenumeric!$A$1:$B$6,2,FALSE)</f>
        <v>25_34</v>
      </c>
      <c r="N1877" s="13">
        <f t="shared" si="146"/>
        <v>0</v>
      </c>
      <c r="O1877" s="13" t="str">
        <f t="shared" si="147"/>
        <v>Weekday</v>
      </c>
      <c r="P1877" s="13">
        <f t="shared" si="148"/>
        <v>11</v>
      </c>
      <c r="Q1877" s="13" t="str">
        <f t="shared" si="149"/>
        <v>Morning</v>
      </c>
      <c r="R1877" t="str">
        <f>IFERROR(IF(H1877="conversion",VLOOKUP($A$2:$A$2367,Retargeting!$A$2:$B$1703,2,FALSE),""),"No")</f>
        <v>No</v>
      </c>
      <c r="S1877" t="str">
        <f>IFERROR(IF(H1877="conversion",VLOOKUP($A$2:$A$2367,Prospecting!$A$2:$B$427,2,FALSE),""),"No")</f>
        <v>Yes</v>
      </c>
    </row>
    <row r="1878" spans="1:19" x14ac:dyDescent="0.2">
      <c r="A1878">
        <v>171</v>
      </c>
      <c r="B1878" s="1">
        <v>43488.722916666666</v>
      </c>
      <c r="C1878" s="7">
        <f t="shared" si="145"/>
        <v>4</v>
      </c>
      <c r="D1878" s="1" t="str">
        <f>VLOOKUP($C$2:$C$2367,Weekday!$A$1:$B$8,2,FALSE)</f>
        <v>Wednesday</v>
      </c>
      <c r="E1878" t="s">
        <v>351</v>
      </c>
      <c r="F1878" t="s">
        <v>347</v>
      </c>
      <c r="G1878" t="s">
        <v>8</v>
      </c>
      <c r="H1878" t="s">
        <v>20</v>
      </c>
      <c r="I1878" t="s">
        <v>30</v>
      </c>
      <c r="J1878" t="s">
        <v>16</v>
      </c>
      <c r="K1878" t="s">
        <v>17</v>
      </c>
      <c r="L1878" t="s">
        <v>13</v>
      </c>
      <c r="M1878" s="13" t="str">
        <f>VLOOKUP($L$2:$L$2367,Agenumeric!$A$1:$B$6,2,FALSE)</f>
        <v>25_34</v>
      </c>
      <c r="N1878" s="13" t="str">
        <f t="shared" si="146"/>
        <v>yes</v>
      </c>
      <c r="O1878" s="13" t="str">
        <f t="shared" si="147"/>
        <v>Weekday</v>
      </c>
      <c r="P1878" s="13">
        <f t="shared" si="148"/>
        <v>17</v>
      </c>
      <c r="Q1878" s="13" t="str">
        <f t="shared" si="149"/>
        <v>Evening</v>
      </c>
      <c r="R1878" t="str">
        <f>IFERROR(IF(H1878="conversion",VLOOKUP($A$2:$A$2367,Retargeting!$A$2:$B$1703,2,FALSE),""),"No")</f>
        <v/>
      </c>
      <c r="S1878" t="str">
        <f>IFERROR(IF(H1878="conversion",VLOOKUP($A$2:$A$2367,Prospecting!$A$2:$B$427,2,FALSE),""),"No")</f>
        <v/>
      </c>
    </row>
    <row r="1879" spans="1:19" x14ac:dyDescent="0.2">
      <c r="A1879" s="2">
        <v>171</v>
      </c>
      <c r="B1879" s="3">
        <v>43494.617361111108</v>
      </c>
      <c r="C1879" s="7">
        <f t="shared" si="145"/>
        <v>3</v>
      </c>
      <c r="D1879" s="1" t="str">
        <f>VLOOKUP($C$2:$C$2367,Weekday!$A$1:$B$8,2,FALSE)</f>
        <v>Tuesday</v>
      </c>
      <c r="E1879" s="2" t="s">
        <v>351</v>
      </c>
      <c r="F1879" s="2" t="s">
        <v>348</v>
      </c>
      <c r="G1879" s="2" t="s">
        <v>8</v>
      </c>
      <c r="H1879" s="2" t="s">
        <v>14</v>
      </c>
      <c r="I1879" s="2" t="s">
        <v>30</v>
      </c>
      <c r="J1879" s="2" t="s">
        <v>16</v>
      </c>
      <c r="K1879" s="2" t="s">
        <v>17</v>
      </c>
      <c r="L1879" s="2" t="s">
        <v>13</v>
      </c>
      <c r="M1879" s="13" t="str">
        <f>VLOOKUP($L$2:$L$2367,Agenumeric!$A$1:$B$6,2,FALSE)</f>
        <v>25_34</v>
      </c>
      <c r="N1879" s="13" t="str">
        <f t="shared" si="146"/>
        <v>yes</v>
      </c>
      <c r="O1879" s="13" t="str">
        <f t="shared" si="147"/>
        <v>Weekday</v>
      </c>
      <c r="P1879" s="13">
        <f t="shared" si="148"/>
        <v>14</v>
      </c>
      <c r="Q1879" s="13" t="str">
        <f t="shared" si="149"/>
        <v>Afternoon</v>
      </c>
      <c r="R1879" t="str">
        <f>IFERROR(IF(H1879="conversion",VLOOKUP($A$2:$A$2367,Retargeting!$A$2:$B$1703,2,FALSE),""),"No")</f>
        <v>No</v>
      </c>
      <c r="S1879" t="str">
        <f>IFERROR(IF(H1879="conversion",VLOOKUP($A$2:$A$2367,Prospecting!$A$2:$B$427,2,FALSE),""),"No")</f>
        <v>Yes</v>
      </c>
    </row>
    <row r="1880" spans="1:19" x14ac:dyDescent="0.2">
      <c r="A1880">
        <v>172</v>
      </c>
      <c r="B1880" s="1">
        <v>43473.977777777778</v>
      </c>
      <c r="C1880" s="7">
        <f t="shared" si="145"/>
        <v>3</v>
      </c>
      <c r="D1880" s="1" t="str">
        <f>VLOOKUP($C$2:$C$2367,Weekday!$A$1:$B$8,2,FALSE)</f>
        <v>Tuesday</v>
      </c>
      <c r="E1880" t="s">
        <v>351</v>
      </c>
      <c r="F1880" t="s">
        <v>347</v>
      </c>
      <c r="G1880" t="s">
        <v>19</v>
      </c>
      <c r="H1880" t="s">
        <v>20</v>
      </c>
      <c r="I1880" t="s">
        <v>21</v>
      </c>
      <c r="J1880" t="s">
        <v>22</v>
      </c>
      <c r="K1880" t="s">
        <v>12</v>
      </c>
      <c r="L1880" t="s">
        <v>13</v>
      </c>
      <c r="M1880" s="13" t="str">
        <f>VLOOKUP($L$2:$L$2367,Agenumeric!$A$1:$B$6,2,FALSE)</f>
        <v>25_34</v>
      </c>
      <c r="N1880" s="13">
        <f t="shared" si="146"/>
        <v>0</v>
      </c>
      <c r="O1880" s="13" t="str">
        <f t="shared" si="147"/>
        <v>Weekday</v>
      </c>
      <c r="P1880" s="13">
        <f t="shared" si="148"/>
        <v>23</v>
      </c>
      <c r="Q1880" s="13" t="str">
        <f t="shared" si="149"/>
        <v>Evening</v>
      </c>
      <c r="R1880" t="str">
        <f>IFERROR(IF(H1880="conversion",VLOOKUP($A$2:$A$2367,Retargeting!$A$2:$B$1703,2,FALSE),""),"No")</f>
        <v/>
      </c>
      <c r="S1880" t="str">
        <f>IFERROR(IF(H1880="conversion",VLOOKUP($A$2:$A$2367,Prospecting!$A$2:$B$427,2,FALSE),""),"No")</f>
        <v/>
      </c>
    </row>
    <row r="1881" spans="1:19" x14ac:dyDescent="0.2">
      <c r="A1881">
        <v>172</v>
      </c>
      <c r="B1881" s="1">
        <v>43472.62222222222</v>
      </c>
      <c r="C1881" s="7">
        <f t="shared" si="145"/>
        <v>2</v>
      </c>
      <c r="D1881" s="1" t="str">
        <f>VLOOKUP($C$2:$C$2367,Weekday!$A$1:$B$8,2,FALSE)</f>
        <v>Monday</v>
      </c>
      <c r="E1881" t="s">
        <v>351</v>
      </c>
      <c r="F1881" t="s">
        <v>347</v>
      </c>
      <c r="G1881" t="s">
        <v>19</v>
      </c>
      <c r="H1881" t="s">
        <v>25</v>
      </c>
      <c r="I1881" t="s">
        <v>119</v>
      </c>
      <c r="J1881" t="s">
        <v>29</v>
      </c>
      <c r="K1881" t="s">
        <v>12</v>
      </c>
      <c r="L1881" t="s">
        <v>13</v>
      </c>
      <c r="M1881" s="13" t="str">
        <f>VLOOKUP($L$2:$L$2367,Agenumeric!$A$1:$B$6,2,FALSE)</f>
        <v>25_34</v>
      </c>
      <c r="N1881" s="13">
        <f t="shared" si="146"/>
        <v>0</v>
      </c>
      <c r="O1881" s="13" t="str">
        <f t="shared" si="147"/>
        <v>Weekday</v>
      </c>
      <c r="P1881" s="13">
        <f t="shared" si="148"/>
        <v>14</v>
      </c>
      <c r="Q1881" s="13" t="str">
        <f t="shared" si="149"/>
        <v>Afternoon</v>
      </c>
      <c r="R1881" t="str">
        <f>IFERROR(IF(H1881="conversion",VLOOKUP($A$2:$A$2367,Retargeting!$A$2:$B$1703,2,FALSE),""),"No")</f>
        <v/>
      </c>
      <c r="S1881" t="str">
        <f>IFERROR(IF(H1881="conversion",VLOOKUP($A$2:$A$2367,Prospecting!$A$2:$B$427,2,FALSE),""),"No")</f>
        <v/>
      </c>
    </row>
    <row r="1882" spans="1:19" x14ac:dyDescent="0.2">
      <c r="A1882" s="2">
        <v>172</v>
      </c>
      <c r="B1882" s="3">
        <v>43477.785416666666</v>
      </c>
      <c r="C1882" s="7">
        <f t="shared" si="145"/>
        <v>7</v>
      </c>
      <c r="D1882" s="1" t="str">
        <f>VLOOKUP($C$2:$C$2367,Weekday!$A$1:$B$8,2,FALSE)</f>
        <v>Saturday</v>
      </c>
      <c r="E1882" s="2" t="s">
        <v>351</v>
      </c>
      <c r="F1882" s="2" t="s">
        <v>348</v>
      </c>
      <c r="G1882" s="2" t="s">
        <v>19</v>
      </c>
      <c r="H1882" s="2" t="s">
        <v>14</v>
      </c>
      <c r="I1882" s="2" t="s">
        <v>21</v>
      </c>
      <c r="J1882" s="2" t="s">
        <v>22</v>
      </c>
      <c r="K1882" s="2" t="s">
        <v>12</v>
      </c>
      <c r="L1882" s="2" t="s">
        <v>13</v>
      </c>
      <c r="M1882" s="13" t="str">
        <f>VLOOKUP($L$2:$L$2367,Agenumeric!$A$1:$B$6,2,FALSE)</f>
        <v>25_34</v>
      </c>
      <c r="N1882" s="13">
        <f t="shared" si="146"/>
        <v>0</v>
      </c>
      <c r="O1882" s="13" t="str">
        <f t="shared" si="147"/>
        <v>Weekend</v>
      </c>
      <c r="P1882" s="13">
        <f t="shared" si="148"/>
        <v>18</v>
      </c>
      <c r="Q1882" s="13" t="str">
        <f t="shared" si="149"/>
        <v>Evening</v>
      </c>
      <c r="R1882" t="str">
        <f>IFERROR(IF(H1882="conversion",VLOOKUP($A$2:$A$2367,Retargeting!$A$2:$B$1703,2,FALSE),""),"No")</f>
        <v>No</v>
      </c>
      <c r="S1882" t="str">
        <f>IFERROR(IF(H1882="conversion",VLOOKUP($A$2:$A$2367,Prospecting!$A$2:$B$427,2,FALSE),""),"No")</f>
        <v>Yes</v>
      </c>
    </row>
    <row r="1883" spans="1:19" x14ac:dyDescent="0.2">
      <c r="A1883">
        <v>173</v>
      </c>
      <c r="B1883" s="1">
        <v>43475.367361111108</v>
      </c>
      <c r="C1883" s="7">
        <f t="shared" si="145"/>
        <v>5</v>
      </c>
      <c r="D1883" s="1" t="str">
        <f>VLOOKUP($C$2:$C$2367,Weekday!$A$1:$B$8,2,FALSE)</f>
        <v>Thursday</v>
      </c>
      <c r="E1883" t="s">
        <v>351</v>
      </c>
      <c r="F1883" t="s">
        <v>347</v>
      </c>
      <c r="G1883" t="s">
        <v>8</v>
      </c>
      <c r="H1883" t="s">
        <v>25</v>
      </c>
      <c r="I1883" t="s">
        <v>10</v>
      </c>
      <c r="J1883" t="s">
        <v>11</v>
      </c>
      <c r="K1883" t="s">
        <v>12</v>
      </c>
      <c r="L1883" t="s">
        <v>13</v>
      </c>
      <c r="M1883" s="13" t="str">
        <f>VLOOKUP($L$2:$L$2367,Agenumeric!$A$1:$B$6,2,FALSE)</f>
        <v>25_34</v>
      </c>
      <c r="N1883" s="13">
        <f t="shared" si="146"/>
        <v>0</v>
      </c>
      <c r="O1883" s="13" t="str">
        <f t="shared" si="147"/>
        <v>Weekday</v>
      </c>
      <c r="P1883" s="13">
        <f t="shared" si="148"/>
        <v>8</v>
      </c>
      <c r="Q1883" s="13" t="str">
        <f t="shared" si="149"/>
        <v>Morning</v>
      </c>
      <c r="R1883" t="str">
        <f>IFERROR(IF(H1883="conversion",VLOOKUP($A$2:$A$2367,Retargeting!$A$2:$B$1703,2,FALSE),""),"No")</f>
        <v/>
      </c>
      <c r="S1883" t="str">
        <f>IFERROR(IF(H1883="conversion",VLOOKUP($A$2:$A$2367,Prospecting!$A$2:$B$427,2,FALSE),""),"No")</f>
        <v/>
      </c>
    </row>
    <row r="1884" spans="1:19" x14ac:dyDescent="0.2">
      <c r="A1884">
        <v>173</v>
      </c>
      <c r="B1884" s="1">
        <v>43476.349305555559</v>
      </c>
      <c r="C1884" s="7">
        <f t="shared" si="145"/>
        <v>6</v>
      </c>
      <c r="D1884" s="1" t="str">
        <f>VLOOKUP($C$2:$C$2367,Weekday!$A$1:$B$8,2,FALSE)</f>
        <v>Friday</v>
      </c>
      <c r="E1884" t="s">
        <v>351</v>
      </c>
      <c r="F1884" t="s">
        <v>347</v>
      </c>
      <c r="G1884" t="s">
        <v>8</v>
      </c>
      <c r="H1884" t="s">
        <v>20</v>
      </c>
      <c r="I1884" t="s">
        <v>10</v>
      </c>
      <c r="J1884" t="s">
        <v>11</v>
      </c>
      <c r="K1884" t="s">
        <v>12</v>
      </c>
      <c r="L1884" t="s">
        <v>13</v>
      </c>
      <c r="M1884" s="13" t="str">
        <f>VLOOKUP($L$2:$L$2367,Agenumeric!$A$1:$B$6,2,FALSE)</f>
        <v>25_34</v>
      </c>
      <c r="N1884" s="13">
        <f t="shared" si="146"/>
        <v>0</v>
      </c>
      <c r="O1884" s="13" t="str">
        <f t="shared" si="147"/>
        <v>Weekday</v>
      </c>
      <c r="P1884" s="13">
        <f t="shared" si="148"/>
        <v>8</v>
      </c>
      <c r="Q1884" s="13" t="str">
        <f t="shared" si="149"/>
        <v>Morning</v>
      </c>
      <c r="R1884" t="str">
        <f>IFERROR(IF(H1884="conversion",VLOOKUP($A$2:$A$2367,Retargeting!$A$2:$B$1703,2,FALSE),""),"No")</f>
        <v/>
      </c>
      <c r="S1884" t="str">
        <f>IFERROR(IF(H1884="conversion",VLOOKUP($A$2:$A$2367,Prospecting!$A$2:$B$427,2,FALSE),""),"No")</f>
        <v/>
      </c>
    </row>
    <row r="1885" spans="1:19" x14ac:dyDescent="0.2">
      <c r="A1885" s="2">
        <v>173</v>
      </c>
      <c r="B1885" s="3">
        <v>43496.556250000001</v>
      </c>
      <c r="C1885" s="7">
        <f t="shared" si="145"/>
        <v>5</v>
      </c>
      <c r="D1885" s="1" t="str">
        <f>VLOOKUP($C$2:$C$2367,Weekday!$A$1:$B$8,2,FALSE)</f>
        <v>Thursday</v>
      </c>
      <c r="E1885" s="2" t="s">
        <v>351</v>
      </c>
      <c r="F1885" s="2" t="s">
        <v>348</v>
      </c>
      <c r="G1885" s="2" t="s">
        <v>8</v>
      </c>
      <c r="H1885" s="2" t="s">
        <v>14</v>
      </c>
      <c r="I1885" s="2" t="s">
        <v>10</v>
      </c>
      <c r="J1885" s="2" t="s">
        <v>11</v>
      </c>
      <c r="K1885" s="2" t="s">
        <v>12</v>
      </c>
      <c r="L1885" s="2" t="s">
        <v>13</v>
      </c>
      <c r="M1885" s="13" t="str">
        <f>VLOOKUP($L$2:$L$2367,Agenumeric!$A$1:$B$6,2,FALSE)</f>
        <v>25_34</v>
      </c>
      <c r="N1885" s="13">
        <f t="shared" si="146"/>
        <v>0</v>
      </c>
      <c r="O1885" s="13" t="str">
        <f t="shared" si="147"/>
        <v>Weekday</v>
      </c>
      <c r="P1885" s="13">
        <f t="shared" si="148"/>
        <v>13</v>
      </c>
      <c r="Q1885" s="13" t="str">
        <f t="shared" si="149"/>
        <v>Afternoon</v>
      </c>
      <c r="R1885" t="str">
        <f>IFERROR(IF(H1885="conversion",VLOOKUP($A$2:$A$2367,Retargeting!$A$2:$B$1703,2,FALSE),""),"No")</f>
        <v>No</v>
      </c>
      <c r="S1885" t="str">
        <f>IFERROR(IF(H1885="conversion",VLOOKUP($A$2:$A$2367,Prospecting!$A$2:$B$427,2,FALSE),""),"No")</f>
        <v>Yes</v>
      </c>
    </row>
    <row r="1886" spans="1:19" x14ac:dyDescent="0.2">
      <c r="A1886">
        <v>174</v>
      </c>
      <c r="B1886" s="1">
        <v>43472.049305555556</v>
      </c>
      <c r="C1886" s="7">
        <f t="shared" si="145"/>
        <v>2</v>
      </c>
      <c r="D1886" s="1" t="str">
        <f>VLOOKUP($C$2:$C$2367,Weekday!$A$1:$B$8,2,FALSE)</f>
        <v>Monday</v>
      </c>
      <c r="E1886" t="s">
        <v>351</v>
      </c>
      <c r="F1886" t="s">
        <v>347</v>
      </c>
      <c r="G1886" t="s">
        <v>19</v>
      </c>
      <c r="H1886" t="s">
        <v>9</v>
      </c>
      <c r="I1886" t="s">
        <v>47</v>
      </c>
      <c r="J1886" t="s">
        <v>22</v>
      </c>
      <c r="K1886" t="s">
        <v>12</v>
      </c>
      <c r="L1886" t="s">
        <v>23</v>
      </c>
      <c r="M1886" s="13" t="str">
        <f>VLOOKUP($L$2:$L$2367,Agenumeric!$A$1:$B$6,2,FALSE)</f>
        <v>35_44</v>
      </c>
      <c r="N1886" s="13">
        <f t="shared" si="146"/>
        <v>0</v>
      </c>
      <c r="O1886" s="13" t="str">
        <f t="shared" si="147"/>
        <v>Weekday</v>
      </c>
      <c r="P1886" s="13">
        <f t="shared" si="148"/>
        <v>1</v>
      </c>
      <c r="Q1886" s="13" t="str">
        <f t="shared" si="149"/>
        <v>Evening</v>
      </c>
      <c r="R1886" t="str">
        <f>IFERROR(IF(H1886="conversion",VLOOKUP($A$2:$A$2367,Retargeting!$A$2:$B$1703,2,FALSE),""),"No")</f>
        <v/>
      </c>
      <c r="S1886" t="str">
        <f>IFERROR(IF(H1886="conversion",VLOOKUP($A$2:$A$2367,Prospecting!$A$2:$B$427,2,FALSE),""),"No")</f>
        <v/>
      </c>
    </row>
    <row r="1887" spans="1:19" x14ac:dyDescent="0.2">
      <c r="A1887">
        <v>174</v>
      </c>
      <c r="B1887" s="1">
        <v>43472.011805555558</v>
      </c>
      <c r="C1887" s="7">
        <f t="shared" si="145"/>
        <v>2</v>
      </c>
      <c r="D1887" s="1" t="str">
        <f>VLOOKUP($C$2:$C$2367,Weekday!$A$1:$B$8,2,FALSE)</f>
        <v>Monday</v>
      </c>
      <c r="E1887" t="s">
        <v>351</v>
      </c>
      <c r="F1887" t="s">
        <v>347</v>
      </c>
      <c r="G1887" t="s">
        <v>19</v>
      </c>
      <c r="H1887" t="s">
        <v>9</v>
      </c>
      <c r="I1887" t="s">
        <v>56</v>
      </c>
      <c r="J1887" t="s">
        <v>29</v>
      </c>
      <c r="K1887" t="s">
        <v>12</v>
      </c>
      <c r="L1887" t="s">
        <v>23</v>
      </c>
      <c r="M1887" s="13" t="str">
        <f>VLOOKUP($L$2:$L$2367,Agenumeric!$A$1:$B$6,2,FALSE)</f>
        <v>35_44</v>
      </c>
      <c r="N1887" s="13">
        <f t="shared" si="146"/>
        <v>0</v>
      </c>
      <c r="O1887" s="13" t="str">
        <f t="shared" si="147"/>
        <v>Weekday</v>
      </c>
      <c r="P1887" s="13">
        <f t="shared" si="148"/>
        <v>0</v>
      </c>
      <c r="Q1887" s="13" t="str">
        <f t="shared" si="149"/>
        <v>Evening</v>
      </c>
      <c r="R1887" t="str">
        <f>IFERROR(IF(H1887="conversion",VLOOKUP($A$2:$A$2367,Retargeting!$A$2:$B$1703,2,FALSE),""),"No")</f>
        <v/>
      </c>
      <c r="S1887" t="str">
        <f>IFERROR(IF(H1887="conversion",VLOOKUP($A$2:$A$2367,Prospecting!$A$2:$B$427,2,FALSE),""),"No")</f>
        <v/>
      </c>
    </row>
    <row r="1888" spans="1:19" x14ac:dyDescent="0.2">
      <c r="A1888">
        <v>174</v>
      </c>
      <c r="B1888" s="1">
        <v>43469.961805555555</v>
      </c>
      <c r="C1888" s="7">
        <f t="shared" si="145"/>
        <v>6</v>
      </c>
      <c r="D1888" s="1" t="str">
        <f>VLOOKUP($C$2:$C$2367,Weekday!$A$1:$B$8,2,FALSE)</f>
        <v>Friday</v>
      </c>
      <c r="E1888" t="s">
        <v>351</v>
      </c>
      <c r="F1888" t="s">
        <v>346</v>
      </c>
      <c r="G1888" t="s">
        <v>19</v>
      </c>
      <c r="H1888" t="s">
        <v>9</v>
      </c>
      <c r="I1888" t="s">
        <v>214</v>
      </c>
      <c r="J1888" t="s">
        <v>11</v>
      </c>
      <c r="K1888" t="s">
        <v>12</v>
      </c>
      <c r="L1888" t="s">
        <v>23</v>
      </c>
      <c r="M1888" s="13" t="str">
        <f>VLOOKUP($L$2:$L$2367,Agenumeric!$A$1:$B$6,2,FALSE)</f>
        <v>35_44</v>
      </c>
      <c r="N1888" s="13">
        <f t="shared" si="146"/>
        <v>0</v>
      </c>
      <c r="O1888" s="13" t="str">
        <f t="shared" si="147"/>
        <v>Weekday</v>
      </c>
      <c r="P1888" s="13">
        <f t="shared" si="148"/>
        <v>23</v>
      </c>
      <c r="Q1888" s="13" t="str">
        <f t="shared" si="149"/>
        <v>Evening</v>
      </c>
      <c r="R1888" t="str">
        <f>IFERROR(IF(H1888="conversion",VLOOKUP($A$2:$A$2367,Retargeting!$A$2:$B$1703,2,FALSE),""),"No")</f>
        <v/>
      </c>
      <c r="S1888" t="str">
        <f>IFERROR(IF(H1888="conversion",VLOOKUP($A$2:$A$2367,Prospecting!$A$2:$B$427,2,FALSE),""),"No")</f>
        <v/>
      </c>
    </row>
    <row r="1889" spans="1:19" x14ac:dyDescent="0.2">
      <c r="A1889">
        <v>174</v>
      </c>
      <c r="B1889" s="1">
        <v>43469.936805555553</v>
      </c>
      <c r="C1889" s="7">
        <f t="shared" si="145"/>
        <v>6</v>
      </c>
      <c r="D1889" s="1" t="str">
        <f>VLOOKUP($C$2:$C$2367,Weekday!$A$1:$B$8,2,FALSE)</f>
        <v>Friday</v>
      </c>
      <c r="E1889" t="s">
        <v>351</v>
      </c>
      <c r="F1889" t="s">
        <v>346</v>
      </c>
      <c r="G1889" t="s">
        <v>19</v>
      </c>
      <c r="H1889" t="s">
        <v>9</v>
      </c>
      <c r="I1889" t="s">
        <v>162</v>
      </c>
      <c r="J1889" t="s">
        <v>22</v>
      </c>
      <c r="K1889" t="s">
        <v>12</v>
      </c>
      <c r="L1889" t="s">
        <v>23</v>
      </c>
      <c r="M1889" s="13" t="str">
        <f>VLOOKUP($L$2:$L$2367,Agenumeric!$A$1:$B$6,2,FALSE)</f>
        <v>35_44</v>
      </c>
      <c r="N1889" s="13">
        <f t="shared" si="146"/>
        <v>0</v>
      </c>
      <c r="O1889" s="13" t="str">
        <f t="shared" si="147"/>
        <v>Weekday</v>
      </c>
      <c r="P1889" s="13">
        <f t="shared" si="148"/>
        <v>22</v>
      </c>
      <c r="Q1889" s="13" t="str">
        <f t="shared" si="149"/>
        <v>Evening</v>
      </c>
      <c r="R1889" t="str">
        <f>IFERROR(IF(H1889="conversion",VLOOKUP($A$2:$A$2367,Retargeting!$A$2:$B$1703,2,FALSE),""),"No")</f>
        <v/>
      </c>
      <c r="S1889" t="str">
        <f>IFERROR(IF(H1889="conversion",VLOOKUP($A$2:$A$2367,Prospecting!$A$2:$B$427,2,FALSE),""),"No")</f>
        <v/>
      </c>
    </row>
    <row r="1890" spans="1:19" x14ac:dyDescent="0.2">
      <c r="A1890">
        <v>174</v>
      </c>
      <c r="B1890" s="1">
        <v>43469.936111111114</v>
      </c>
      <c r="C1890" s="7">
        <f t="shared" si="145"/>
        <v>6</v>
      </c>
      <c r="D1890" s="1" t="str">
        <f>VLOOKUP($C$2:$C$2367,Weekday!$A$1:$B$8,2,FALSE)</f>
        <v>Friday</v>
      </c>
      <c r="E1890" t="s">
        <v>351</v>
      </c>
      <c r="F1890" t="s">
        <v>346</v>
      </c>
      <c r="G1890" t="s">
        <v>19</v>
      </c>
      <c r="H1890" t="s">
        <v>9</v>
      </c>
      <c r="I1890" t="s">
        <v>76</v>
      </c>
      <c r="J1890" t="s">
        <v>22</v>
      </c>
      <c r="K1890" t="s">
        <v>12</v>
      </c>
      <c r="L1890" t="s">
        <v>23</v>
      </c>
      <c r="M1890" s="13" t="str">
        <f>VLOOKUP($L$2:$L$2367,Agenumeric!$A$1:$B$6,2,FALSE)</f>
        <v>35_44</v>
      </c>
      <c r="N1890" s="13">
        <f t="shared" si="146"/>
        <v>0</v>
      </c>
      <c r="O1890" s="13" t="str">
        <f t="shared" si="147"/>
        <v>Weekday</v>
      </c>
      <c r="P1890" s="13">
        <f t="shared" si="148"/>
        <v>22</v>
      </c>
      <c r="Q1890" s="13" t="str">
        <f t="shared" si="149"/>
        <v>Evening</v>
      </c>
      <c r="R1890" t="str">
        <f>IFERROR(IF(H1890="conversion",VLOOKUP($A$2:$A$2367,Retargeting!$A$2:$B$1703,2,FALSE),""),"No")</f>
        <v/>
      </c>
      <c r="S1890" t="str">
        <f>IFERROR(IF(H1890="conversion",VLOOKUP($A$2:$A$2367,Prospecting!$A$2:$B$427,2,FALSE),""),"No")</f>
        <v/>
      </c>
    </row>
    <row r="1891" spans="1:19" x14ac:dyDescent="0.2">
      <c r="A1891">
        <v>174</v>
      </c>
      <c r="B1891" s="1">
        <v>43485.054861111108</v>
      </c>
      <c r="C1891" s="7">
        <f t="shared" si="145"/>
        <v>1</v>
      </c>
      <c r="D1891" s="1" t="str">
        <f>VLOOKUP($C$2:$C$2367,Weekday!$A$1:$B$8,2,FALSE)</f>
        <v>Sunday</v>
      </c>
      <c r="E1891" t="s">
        <v>351</v>
      </c>
      <c r="F1891" t="s">
        <v>346</v>
      </c>
      <c r="G1891" t="s">
        <v>19</v>
      </c>
      <c r="H1891" t="s">
        <v>9</v>
      </c>
      <c r="I1891" t="s">
        <v>197</v>
      </c>
      <c r="J1891" t="s">
        <v>22</v>
      </c>
      <c r="K1891" t="s">
        <v>12</v>
      </c>
      <c r="L1891" t="s">
        <v>23</v>
      </c>
      <c r="M1891" s="13" t="str">
        <f>VLOOKUP($L$2:$L$2367,Agenumeric!$A$1:$B$6,2,FALSE)</f>
        <v>35_44</v>
      </c>
      <c r="N1891" s="13">
        <f t="shared" si="146"/>
        <v>0</v>
      </c>
      <c r="O1891" s="13" t="str">
        <f t="shared" si="147"/>
        <v>Weekend</v>
      </c>
      <c r="P1891" s="13">
        <f t="shared" si="148"/>
        <v>1</v>
      </c>
      <c r="Q1891" s="13" t="str">
        <f t="shared" si="149"/>
        <v>Evening</v>
      </c>
      <c r="R1891" t="str">
        <f>IFERROR(IF(H1891="conversion",VLOOKUP($A$2:$A$2367,Retargeting!$A$2:$B$1703,2,FALSE),""),"No")</f>
        <v/>
      </c>
      <c r="S1891" t="str">
        <f>IFERROR(IF(H1891="conversion",VLOOKUP($A$2:$A$2367,Prospecting!$A$2:$B$427,2,FALSE),""),"No")</f>
        <v/>
      </c>
    </row>
    <row r="1892" spans="1:19" x14ac:dyDescent="0.2">
      <c r="A1892">
        <v>174</v>
      </c>
      <c r="B1892" s="1">
        <v>43479.324305555558</v>
      </c>
      <c r="C1892" s="7">
        <f t="shared" si="145"/>
        <v>2</v>
      </c>
      <c r="D1892" s="1" t="str">
        <f>VLOOKUP($C$2:$C$2367,Weekday!$A$1:$B$8,2,FALSE)</f>
        <v>Monday</v>
      </c>
      <c r="E1892" t="s">
        <v>351</v>
      </c>
      <c r="F1892" t="s">
        <v>346</v>
      </c>
      <c r="G1892" t="s">
        <v>19</v>
      </c>
      <c r="H1892" t="s">
        <v>9</v>
      </c>
      <c r="I1892" t="s">
        <v>236</v>
      </c>
      <c r="J1892" t="s">
        <v>22</v>
      </c>
      <c r="K1892" t="s">
        <v>12</v>
      </c>
      <c r="L1892" t="s">
        <v>23</v>
      </c>
      <c r="M1892" s="13" t="str">
        <f>VLOOKUP($L$2:$L$2367,Agenumeric!$A$1:$B$6,2,FALSE)</f>
        <v>35_44</v>
      </c>
      <c r="N1892" s="13">
        <f t="shared" si="146"/>
        <v>0</v>
      </c>
      <c r="O1892" s="13" t="str">
        <f t="shared" si="147"/>
        <v>Weekday</v>
      </c>
      <c r="P1892" s="13">
        <f t="shared" si="148"/>
        <v>7</v>
      </c>
      <c r="Q1892" s="13" t="str">
        <f t="shared" si="149"/>
        <v>Morning</v>
      </c>
      <c r="R1892" t="str">
        <f>IFERROR(IF(H1892="conversion",VLOOKUP($A$2:$A$2367,Retargeting!$A$2:$B$1703,2,FALSE),""),"No")</f>
        <v/>
      </c>
      <c r="S1892" t="str">
        <f>IFERROR(IF(H1892="conversion",VLOOKUP($A$2:$A$2367,Prospecting!$A$2:$B$427,2,FALSE),""),"No")</f>
        <v/>
      </c>
    </row>
    <row r="1893" spans="1:19" x14ac:dyDescent="0.2">
      <c r="A1893">
        <v>174</v>
      </c>
      <c r="B1893" s="1">
        <v>43474.925694444442</v>
      </c>
      <c r="C1893" s="7">
        <f t="shared" si="145"/>
        <v>4</v>
      </c>
      <c r="D1893" s="1" t="str">
        <f>VLOOKUP($C$2:$C$2367,Weekday!$A$1:$B$8,2,FALSE)</f>
        <v>Wednesday</v>
      </c>
      <c r="E1893" t="s">
        <v>351</v>
      </c>
      <c r="F1893" t="s">
        <v>346</v>
      </c>
      <c r="G1893" t="s">
        <v>19</v>
      </c>
      <c r="H1893" t="s">
        <v>9</v>
      </c>
      <c r="I1893" t="s">
        <v>321</v>
      </c>
      <c r="J1893" t="s">
        <v>22</v>
      </c>
      <c r="K1893" t="s">
        <v>12</v>
      </c>
      <c r="L1893" t="s">
        <v>23</v>
      </c>
      <c r="M1893" s="13" t="str">
        <f>VLOOKUP($L$2:$L$2367,Agenumeric!$A$1:$B$6,2,FALSE)</f>
        <v>35_44</v>
      </c>
      <c r="N1893" s="13">
        <f t="shared" si="146"/>
        <v>0</v>
      </c>
      <c r="O1893" s="13" t="str">
        <f t="shared" si="147"/>
        <v>Weekday</v>
      </c>
      <c r="P1893" s="13">
        <f t="shared" si="148"/>
        <v>22</v>
      </c>
      <c r="Q1893" s="13" t="str">
        <f t="shared" si="149"/>
        <v>Evening</v>
      </c>
      <c r="R1893" t="str">
        <f>IFERROR(IF(H1893="conversion",VLOOKUP($A$2:$A$2367,Retargeting!$A$2:$B$1703,2,FALSE),""),"No")</f>
        <v/>
      </c>
      <c r="S1893" t="str">
        <f>IFERROR(IF(H1893="conversion",VLOOKUP($A$2:$A$2367,Prospecting!$A$2:$B$427,2,FALSE),""),"No")</f>
        <v/>
      </c>
    </row>
    <row r="1894" spans="1:19" x14ac:dyDescent="0.2">
      <c r="A1894">
        <v>174</v>
      </c>
      <c r="B1894" s="1">
        <v>43484.429861111108</v>
      </c>
      <c r="C1894" s="7">
        <f t="shared" si="145"/>
        <v>7</v>
      </c>
      <c r="D1894" s="1" t="str">
        <f>VLOOKUP($C$2:$C$2367,Weekday!$A$1:$B$8,2,FALSE)</f>
        <v>Saturday</v>
      </c>
      <c r="E1894" t="s">
        <v>351</v>
      </c>
      <c r="F1894" t="s">
        <v>346</v>
      </c>
      <c r="G1894" t="s">
        <v>19</v>
      </c>
      <c r="H1894" t="s">
        <v>9</v>
      </c>
      <c r="I1894" t="s">
        <v>56</v>
      </c>
      <c r="J1894" t="s">
        <v>29</v>
      </c>
      <c r="K1894" t="s">
        <v>12</v>
      </c>
      <c r="L1894" t="s">
        <v>23</v>
      </c>
      <c r="M1894" s="13" t="str">
        <f>VLOOKUP($L$2:$L$2367,Agenumeric!$A$1:$B$6,2,FALSE)</f>
        <v>35_44</v>
      </c>
      <c r="N1894" s="13">
        <f t="shared" si="146"/>
        <v>0</v>
      </c>
      <c r="O1894" s="13" t="str">
        <f t="shared" si="147"/>
        <v>Weekend</v>
      </c>
      <c r="P1894" s="13">
        <f t="shared" si="148"/>
        <v>10</v>
      </c>
      <c r="Q1894" s="13" t="str">
        <f t="shared" si="149"/>
        <v>Morning</v>
      </c>
      <c r="R1894" t="str">
        <f>IFERROR(IF(H1894="conversion",VLOOKUP($A$2:$A$2367,Retargeting!$A$2:$B$1703,2,FALSE),""),"No")</f>
        <v/>
      </c>
      <c r="S1894" t="str">
        <f>IFERROR(IF(H1894="conversion",VLOOKUP($A$2:$A$2367,Prospecting!$A$2:$B$427,2,FALSE),""),"No")</f>
        <v/>
      </c>
    </row>
    <row r="1895" spans="1:19" x14ac:dyDescent="0.2">
      <c r="A1895">
        <v>174</v>
      </c>
      <c r="B1895" s="1">
        <v>43479.472222222219</v>
      </c>
      <c r="C1895" s="7">
        <f t="shared" si="145"/>
        <v>2</v>
      </c>
      <c r="D1895" s="1" t="str">
        <f>VLOOKUP($C$2:$C$2367,Weekday!$A$1:$B$8,2,FALSE)</f>
        <v>Monday</v>
      </c>
      <c r="E1895" t="s">
        <v>351</v>
      </c>
      <c r="F1895" t="s">
        <v>346</v>
      </c>
      <c r="G1895" t="s">
        <v>19</v>
      </c>
      <c r="H1895" t="s">
        <v>9</v>
      </c>
      <c r="I1895" t="s">
        <v>52</v>
      </c>
      <c r="J1895" t="s">
        <v>29</v>
      </c>
      <c r="K1895" t="s">
        <v>12</v>
      </c>
      <c r="L1895" t="s">
        <v>23</v>
      </c>
      <c r="M1895" s="13" t="str">
        <f>VLOOKUP($L$2:$L$2367,Agenumeric!$A$1:$B$6,2,FALSE)</f>
        <v>35_44</v>
      </c>
      <c r="N1895" s="13">
        <f t="shared" si="146"/>
        <v>0</v>
      </c>
      <c r="O1895" s="13" t="str">
        <f t="shared" si="147"/>
        <v>Weekday</v>
      </c>
      <c r="P1895" s="13">
        <f t="shared" si="148"/>
        <v>11</v>
      </c>
      <c r="Q1895" s="13" t="str">
        <f t="shared" si="149"/>
        <v>Morning</v>
      </c>
      <c r="R1895" t="str">
        <f>IFERROR(IF(H1895="conversion",VLOOKUP($A$2:$A$2367,Retargeting!$A$2:$B$1703,2,FALSE),""),"No")</f>
        <v/>
      </c>
      <c r="S1895" t="str">
        <f>IFERROR(IF(H1895="conversion",VLOOKUP($A$2:$A$2367,Prospecting!$A$2:$B$427,2,FALSE),""),"No")</f>
        <v/>
      </c>
    </row>
    <row r="1896" spans="1:19" x14ac:dyDescent="0.2">
      <c r="A1896">
        <v>174</v>
      </c>
      <c r="B1896" s="1">
        <v>43479.945833333331</v>
      </c>
      <c r="C1896" s="7">
        <f t="shared" si="145"/>
        <v>2</v>
      </c>
      <c r="D1896" s="1" t="str">
        <f>VLOOKUP($C$2:$C$2367,Weekday!$A$1:$B$8,2,FALSE)</f>
        <v>Monday</v>
      </c>
      <c r="E1896" t="s">
        <v>351</v>
      </c>
      <c r="F1896" t="s">
        <v>346</v>
      </c>
      <c r="G1896" t="s">
        <v>19</v>
      </c>
      <c r="H1896" t="s">
        <v>9</v>
      </c>
      <c r="I1896" t="s">
        <v>26</v>
      </c>
      <c r="J1896" t="s">
        <v>29</v>
      </c>
      <c r="K1896" t="s">
        <v>12</v>
      </c>
      <c r="L1896" t="s">
        <v>23</v>
      </c>
      <c r="M1896" s="13" t="str">
        <f>VLOOKUP($L$2:$L$2367,Agenumeric!$A$1:$B$6,2,FALSE)</f>
        <v>35_44</v>
      </c>
      <c r="N1896" s="13">
        <f t="shared" si="146"/>
        <v>0</v>
      </c>
      <c r="O1896" s="13" t="str">
        <f t="shared" si="147"/>
        <v>Weekday</v>
      </c>
      <c r="P1896" s="13">
        <f t="shared" si="148"/>
        <v>22</v>
      </c>
      <c r="Q1896" s="13" t="str">
        <f t="shared" si="149"/>
        <v>Evening</v>
      </c>
      <c r="R1896" t="str">
        <f>IFERROR(IF(H1896="conversion",VLOOKUP($A$2:$A$2367,Retargeting!$A$2:$B$1703,2,FALSE),""),"No")</f>
        <v/>
      </c>
      <c r="S1896" t="str">
        <f>IFERROR(IF(H1896="conversion",VLOOKUP($A$2:$A$2367,Prospecting!$A$2:$B$427,2,FALSE),""),"No")</f>
        <v/>
      </c>
    </row>
    <row r="1897" spans="1:19" x14ac:dyDescent="0.2">
      <c r="A1897">
        <v>174</v>
      </c>
      <c r="B1897" s="1">
        <v>43469.936805555553</v>
      </c>
      <c r="C1897" s="7">
        <f t="shared" si="145"/>
        <v>6</v>
      </c>
      <c r="D1897" s="1" t="str">
        <f>VLOOKUP($C$2:$C$2367,Weekday!$A$1:$B$8,2,FALSE)</f>
        <v>Friday</v>
      </c>
      <c r="E1897" t="s">
        <v>351</v>
      </c>
      <c r="F1897" t="s">
        <v>346</v>
      </c>
      <c r="G1897" t="s">
        <v>19</v>
      </c>
      <c r="H1897" t="s">
        <v>9</v>
      </c>
      <c r="I1897" t="s">
        <v>162</v>
      </c>
      <c r="J1897" t="s">
        <v>29</v>
      </c>
      <c r="K1897" t="s">
        <v>12</v>
      </c>
      <c r="L1897" t="s">
        <v>23</v>
      </c>
      <c r="M1897" s="13" t="str">
        <f>VLOOKUP($L$2:$L$2367,Agenumeric!$A$1:$B$6,2,FALSE)</f>
        <v>35_44</v>
      </c>
      <c r="N1897" s="13">
        <f t="shared" si="146"/>
        <v>0</v>
      </c>
      <c r="O1897" s="13" t="str">
        <f t="shared" si="147"/>
        <v>Weekday</v>
      </c>
      <c r="P1897" s="13">
        <f t="shared" si="148"/>
        <v>22</v>
      </c>
      <c r="Q1897" s="13" t="str">
        <f t="shared" si="149"/>
        <v>Evening</v>
      </c>
      <c r="R1897" t="str">
        <f>IFERROR(IF(H1897="conversion",VLOOKUP($A$2:$A$2367,Retargeting!$A$2:$B$1703,2,FALSE),""),"No")</f>
        <v/>
      </c>
      <c r="S1897" t="str">
        <f>IFERROR(IF(H1897="conversion",VLOOKUP($A$2:$A$2367,Prospecting!$A$2:$B$427,2,FALSE),""),"No")</f>
        <v/>
      </c>
    </row>
    <row r="1898" spans="1:19" x14ac:dyDescent="0.2">
      <c r="A1898">
        <v>174</v>
      </c>
      <c r="B1898" s="1">
        <v>43469.938888888886</v>
      </c>
      <c r="C1898" s="7">
        <f t="shared" si="145"/>
        <v>6</v>
      </c>
      <c r="D1898" s="1" t="str">
        <f>VLOOKUP($C$2:$C$2367,Weekday!$A$1:$B$8,2,FALSE)</f>
        <v>Friday</v>
      </c>
      <c r="E1898" t="s">
        <v>351</v>
      </c>
      <c r="F1898" t="s">
        <v>346</v>
      </c>
      <c r="G1898" t="s">
        <v>19</v>
      </c>
      <c r="H1898" t="s">
        <v>9</v>
      </c>
      <c r="I1898" t="s">
        <v>162</v>
      </c>
      <c r="J1898" t="s">
        <v>29</v>
      </c>
      <c r="K1898" t="s">
        <v>12</v>
      </c>
      <c r="L1898" t="s">
        <v>23</v>
      </c>
      <c r="M1898" s="13" t="str">
        <f>VLOOKUP($L$2:$L$2367,Agenumeric!$A$1:$B$6,2,FALSE)</f>
        <v>35_44</v>
      </c>
      <c r="N1898" s="13">
        <f t="shared" si="146"/>
        <v>0</v>
      </c>
      <c r="O1898" s="13" t="str">
        <f t="shared" si="147"/>
        <v>Weekday</v>
      </c>
      <c r="P1898" s="13">
        <f t="shared" si="148"/>
        <v>22</v>
      </c>
      <c r="Q1898" s="13" t="str">
        <f t="shared" si="149"/>
        <v>Evening</v>
      </c>
      <c r="R1898" t="str">
        <f>IFERROR(IF(H1898="conversion",VLOOKUP($A$2:$A$2367,Retargeting!$A$2:$B$1703,2,FALSE),""),"No")</f>
        <v/>
      </c>
      <c r="S1898" t="str">
        <f>IFERROR(IF(H1898="conversion",VLOOKUP($A$2:$A$2367,Prospecting!$A$2:$B$427,2,FALSE),""),"No")</f>
        <v/>
      </c>
    </row>
    <row r="1899" spans="1:19" x14ac:dyDescent="0.2">
      <c r="A1899">
        <v>174</v>
      </c>
      <c r="B1899" s="1">
        <v>43469.947916666664</v>
      </c>
      <c r="C1899" s="7">
        <f t="shared" si="145"/>
        <v>6</v>
      </c>
      <c r="D1899" s="1" t="str">
        <f>VLOOKUP($C$2:$C$2367,Weekday!$A$1:$B$8,2,FALSE)</f>
        <v>Friday</v>
      </c>
      <c r="E1899" t="s">
        <v>351</v>
      </c>
      <c r="F1899" t="s">
        <v>346</v>
      </c>
      <c r="G1899" t="s">
        <v>19</v>
      </c>
      <c r="H1899" t="s">
        <v>9</v>
      </c>
      <c r="I1899" t="s">
        <v>162</v>
      </c>
      <c r="J1899" t="s">
        <v>29</v>
      </c>
      <c r="K1899" t="s">
        <v>12</v>
      </c>
      <c r="L1899" t="s">
        <v>23</v>
      </c>
      <c r="M1899" s="13" t="str">
        <f>VLOOKUP($L$2:$L$2367,Agenumeric!$A$1:$B$6,2,FALSE)</f>
        <v>35_44</v>
      </c>
      <c r="N1899" s="13">
        <f t="shared" si="146"/>
        <v>0</v>
      </c>
      <c r="O1899" s="13" t="str">
        <f t="shared" si="147"/>
        <v>Weekday</v>
      </c>
      <c r="P1899" s="13">
        <f t="shared" si="148"/>
        <v>22</v>
      </c>
      <c r="Q1899" s="13" t="str">
        <f t="shared" si="149"/>
        <v>Evening</v>
      </c>
      <c r="R1899" t="str">
        <f>IFERROR(IF(H1899="conversion",VLOOKUP($A$2:$A$2367,Retargeting!$A$2:$B$1703,2,FALSE),""),"No")</f>
        <v/>
      </c>
      <c r="S1899" t="str">
        <f>IFERROR(IF(H1899="conversion",VLOOKUP($A$2:$A$2367,Prospecting!$A$2:$B$427,2,FALSE),""),"No")</f>
        <v/>
      </c>
    </row>
    <row r="1900" spans="1:19" x14ac:dyDescent="0.2">
      <c r="A1900">
        <v>174</v>
      </c>
      <c r="B1900" s="1">
        <v>43479.472222222219</v>
      </c>
      <c r="C1900" s="7">
        <f t="shared" si="145"/>
        <v>2</v>
      </c>
      <c r="D1900" s="1" t="str">
        <f>VLOOKUP($C$2:$C$2367,Weekday!$A$1:$B$8,2,FALSE)</f>
        <v>Monday</v>
      </c>
      <c r="E1900" t="s">
        <v>351</v>
      </c>
      <c r="F1900" t="s">
        <v>346</v>
      </c>
      <c r="G1900" t="s">
        <v>19</v>
      </c>
      <c r="H1900" t="s">
        <v>9</v>
      </c>
      <c r="I1900" t="s">
        <v>52</v>
      </c>
      <c r="J1900" t="s">
        <v>29</v>
      </c>
      <c r="K1900" t="s">
        <v>12</v>
      </c>
      <c r="L1900" t="s">
        <v>23</v>
      </c>
      <c r="M1900" s="13" t="str">
        <f>VLOOKUP($L$2:$L$2367,Agenumeric!$A$1:$B$6,2,FALSE)</f>
        <v>35_44</v>
      </c>
      <c r="N1900" s="13">
        <f t="shared" si="146"/>
        <v>0</v>
      </c>
      <c r="O1900" s="13" t="str">
        <f t="shared" si="147"/>
        <v>Weekday</v>
      </c>
      <c r="P1900" s="13">
        <f t="shared" si="148"/>
        <v>11</v>
      </c>
      <c r="Q1900" s="13" t="str">
        <f t="shared" si="149"/>
        <v>Morning</v>
      </c>
      <c r="R1900" t="str">
        <f>IFERROR(IF(H1900="conversion",VLOOKUP($A$2:$A$2367,Retargeting!$A$2:$B$1703,2,FALSE),""),"No")</f>
        <v/>
      </c>
      <c r="S1900" t="str">
        <f>IFERROR(IF(H1900="conversion",VLOOKUP($A$2:$A$2367,Prospecting!$A$2:$B$427,2,FALSE),""),"No")</f>
        <v/>
      </c>
    </row>
    <row r="1901" spans="1:19" x14ac:dyDescent="0.2">
      <c r="A1901">
        <v>174</v>
      </c>
      <c r="B1901" s="1">
        <v>43485.838194444441</v>
      </c>
      <c r="C1901" s="7">
        <f t="shared" si="145"/>
        <v>1</v>
      </c>
      <c r="D1901" s="1" t="str">
        <f>VLOOKUP($C$2:$C$2367,Weekday!$A$1:$B$8,2,FALSE)</f>
        <v>Sunday</v>
      </c>
      <c r="E1901" t="s">
        <v>351</v>
      </c>
      <c r="F1901" t="s">
        <v>346</v>
      </c>
      <c r="G1901" t="s">
        <v>19</v>
      </c>
      <c r="H1901" t="s">
        <v>20</v>
      </c>
      <c r="I1901" t="s">
        <v>56</v>
      </c>
      <c r="J1901" t="s">
        <v>29</v>
      </c>
      <c r="K1901" t="s">
        <v>12</v>
      </c>
      <c r="L1901" t="s">
        <v>23</v>
      </c>
      <c r="M1901" s="13" t="str">
        <f>VLOOKUP($L$2:$L$2367,Agenumeric!$A$1:$B$6,2,FALSE)</f>
        <v>35_44</v>
      </c>
      <c r="N1901" s="13">
        <f t="shared" si="146"/>
        <v>0</v>
      </c>
      <c r="O1901" s="13" t="str">
        <f t="shared" si="147"/>
        <v>Weekend</v>
      </c>
      <c r="P1901" s="13">
        <f t="shared" si="148"/>
        <v>20</v>
      </c>
      <c r="Q1901" s="13" t="str">
        <f t="shared" si="149"/>
        <v>Evening</v>
      </c>
      <c r="R1901" t="str">
        <f>IFERROR(IF(H1901="conversion",VLOOKUP($A$2:$A$2367,Retargeting!$A$2:$B$1703,2,FALSE),""),"No")</f>
        <v/>
      </c>
      <c r="S1901" t="str">
        <f>IFERROR(IF(H1901="conversion",VLOOKUP($A$2:$A$2367,Prospecting!$A$2:$B$427,2,FALSE),""),"No")</f>
        <v/>
      </c>
    </row>
    <row r="1902" spans="1:19" x14ac:dyDescent="0.2">
      <c r="A1902">
        <v>174</v>
      </c>
      <c r="B1902" s="1">
        <v>43483.603472222225</v>
      </c>
      <c r="C1902" s="7">
        <f t="shared" si="145"/>
        <v>6</v>
      </c>
      <c r="D1902" s="1" t="str">
        <f>VLOOKUP($C$2:$C$2367,Weekday!$A$1:$B$8,2,FALSE)</f>
        <v>Friday</v>
      </c>
      <c r="E1902" t="s">
        <v>351</v>
      </c>
      <c r="F1902" t="s">
        <v>346</v>
      </c>
      <c r="G1902" t="s">
        <v>19</v>
      </c>
      <c r="H1902" t="s">
        <v>9</v>
      </c>
      <c r="I1902" t="s">
        <v>56</v>
      </c>
      <c r="J1902" t="s">
        <v>29</v>
      </c>
      <c r="K1902" t="s">
        <v>12</v>
      </c>
      <c r="L1902" t="s">
        <v>23</v>
      </c>
      <c r="M1902" s="13" t="str">
        <f>VLOOKUP($L$2:$L$2367,Agenumeric!$A$1:$B$6,2,FALSE)</f>
        <v>35_44</v>
      </c>
      <c r="N1902" s="13">
        <f t="shared" si="146"/>
        <v>0</v>
      </c>
      <c r="O1902" s="13" t="str">
        <f t="shared" si="147"/>
        <v>Weekday</v>
      </c>
      <c r="P1902" s="13">
        <f t="shared" si="148"/>
        <v>14</v>
      </c>
      <c r="Q1902" s="13" t="str">
        <f t="shared" si="149"/>
        <v>Afternoon</v>
      </c>
      <c r="R1902" t="str">
        <f>IFERROR(IF(H1902="conversion",VLOOKUP($A$2:$A$2367,Retargeting!$A$2:$B$1703,2,FALSE),""),"No")</f>
        <v/>
      </c>
      <c r="S1902" t="str">
        <f>IFERROR(IF(H1902="conversion",VLOOKUP($A$2:$A$2367,Prospecting!$A$2:$B$427,2,FALSE),""),"No")</f>
        <v/>
      </c>
    </row>
    <row r="1903" spans="1:19" x14ac:dyDescent="0.2">
      <c r="A1903">
        <v>174</v>
      </c>
      <c r="B1903" s="1">
        <v>43480.782638888886</v>
      </c>
      <c r="C1903" s="7">
        <f t="shared" si="145"/>
        <v>3</v>
      </c>
      <c r="D1903" s="1" t="str">
        <f>VLOOKUP($C$2:$C$2367,Weekday!$A$1:$B$8,2,FALSE)</f>
        <v>Tuesday</v>
      </c>
      <c r="E1903" t="s">
        <v>351</v>
      </c>
      <c r="F1903" t="s">
        <v>346</v>
      </c>
      <c r="G1903" t="s">
        <v>19</v>
      </c>
      <c r="H1903" t="s">
        <v>9</v>
      </c>
      <c r="I1903" t="s">
        <v>52</v>
      </c>
      <c r="J1903" t="s">
        <v>29</v>
      </c>
      <c r="K1903" t="s">
        <v>12</v>
      </c>
      <c r="L1903" t="s">
        <v>23</v>
      </c>
      <c r="M1903" s="13" t="str">
        <f>VLOOKUP($L$2:$L$2367,Agenumeric!$A$1:$B$6,2,FALSE)</f>
        <v>35_44</v>
      </c>
      <c r="N1903" s="13">
        <f t="shared" si="146"/>
        <v>0</v>
      </c>
      <c r="O1903" s="13" t="str">
        <f t="shared" si="147"/>
        <v>Weekday</v>
      </c>
      <c r="P1903" s="13">
        <f t="shared" si="148"/>
        <v>18</v>
      </c>
      <c r="Q1903" s="13" t="str">
        <f t="shared" si="149"/>
        <v>Evening</v>
      </c>
      <c r="R1903" t="str">
        <f>IFERROR(IF(H1903="conversion",VLOOKUP($A$2:$A$2367,Retargeting!$A$2:$B$1703,2,FALSE),""),"No")</f>
        <v/>
      </c>
      <c r="S1903" t="str">
        <f>IFERROR(IF(H1903="conversion",VLOOKUP($A$2:$A$2367,Prospecting!$A$2:$B$427,2,FALSE),""),"No")</f>
        <v/>
      </c>
    </row>
    <row r="1904" spans="1:19" x14ac:dyDescent="0.2">
      <c r="A1904">
        <v>174</v>
      </c>
      <c r="B1904" s="1">
        <v>43483.603472222225</v>
      </c>
      <c r="C1904" s="7">
        <f t="shared" si="145"/>
        <v>6</v>
      </c>
      <c r="D1904" s="1" t="str">
        <f>VLOOKUP($C$2:$C$2367,Weekday!$A$1:$B$8,2,FALSE)</f>
        <v>Friday</v>
      </c>
      <c r="E1904" t="s">
        <v>351</v>
      </c>
      <c r="F1904" t="s">
        <v>346</v>
      </c>
      <c r="G1904" t="s">
        <v>19</v>
      </c>
      <c r="H1904" t="s">
        <v>9</v>
      </c>
      <c r="I1904" t="s">
        <v>56</v>
      </c>
      <c r="J1904" t="s">
        <v>29</v>
      </c>
      <c r="K1904" t="s">
        <v>12</v>
      </c>
      <c r="L1904" t="s">
        <v>23</v>
      </c>
      <c r="M1904" s="13" t="str">
        <f>VLOOKUP($L$2:$L$2367,Agenumeric!$A$1:$B$6,2,FALSE)</f>
        <v>35_44</v>
      </c>
      <c r="N1904" s="13">
        <f t="shared" si="146"/>
        <v>0</v>
      </c>
      <c r="O1904" s="13" t="str">
        <f t="shared" si="147"/>
        <v>Weekday</v>
      </c>
      <c r="P1904" s="13">
        <f t="shared" si="148"/>
        <v>14</v>
      </c>
      <c r="Q1904" s="13" t="str">
        <f t="shared" si="149"/>
        <v>Afternoon</v>
      </c>
      <c r="R1904" t="str">
        <f>IFERROR(IF(H1904="conversion",VLOOKUP($A$2:$A$2367,Retargeting!$A$2:$B$1703,2,FALSE),""),"No")</f>
        <v/>
      </c>
      <c r="S1904" t="str">
        <f>IFERROR(IF(H1904="conversion",VLOOKUP($A$2:$A$2367,Prospecting!$A$2:$B$427,2,FALSE),""),"No")</f>
        <v/>
      </c>
    </row>
    <row r="1905" spans="1:19" x14ac:dyDescent="0.2">
      <c r="A1905" s="2">
        <v>174</v>
      </c>
      <c r="B1905" s="3">
        <v>43488.65</v>
      </c>
      <c r="C1905" s="7">
        <f t="shared" si="145"/>
        <v>4</v>
      </c>
      <c r="D1905" s="1" t="str">
        <f>VLOOKUP($C$2:$C$2367,Weekday!$A$1:$B$8,2,FALSE)</f>
        <v>Wednesday</v>
      </c>
      <c r="E1905" s="2" t="s">
        <v>351</v>
      </c>
      <c r="F1905" s="2" t="s">
        <v>348</v>
      </c>
      <c r="G1905" s="2" t="s">
        <v>19</v>
      </c>
      <c r="H1905" s="2" t="s">
        <v>14</v>
      </c>
      <c r="I1905" s="2" t="s">
        <v>56</v>
      </c>
      <c r="J1905" s="2" t="s">
        <v>29</v>
      </c>
      <c r="K1905" s="2" t="s">
        <v>12</v>
      </c>
      <c r="L1905" s="2" t="s">
        <v>23</v>
      </c>
      <c r="M1905" s="13" t="str">
        <f>VLOOKUP($L$2:$L$2367,Agenumeric!$A$1:$B$6,2,FALSE)</f>
        <v>35_44</v>
      </c>
      <c r="N1905" s="13">
        <f t="shared" si="146"/>
        <v>0</v>
      </c>
      <c r="O1905" s="13" t="str">
        <f t="shared" si="147"/>
        <v>Weekday</v>
      </c>
      <c r="P1905" s="13">
        <f t="shared" si="148"/>
        <v>15</v>
      </c>
      <c r="Q1905" s="13" t="str">
        <f t="shared" si="149"/>
        <v>Afternoon</v>
      </c>
      <c r="R1905" t="str">
        <f>IFERROR(IF(H1905="conversion",VLOOKUP($A$2:$A$2367,Retargeting!$A$2:$B$1703,2,FALSE),""),"No")</f>
        <v>Yes</v>
      </c>
      <c r="S1905" t="str">
        <f>IFERROR(IF(H1905="conversion",VLOOKUP($A$2:$A$2367,Prospecting!$A$2:$B$427,2,FALSE),""),"No")</f>
        <v>Yes</v>
      </c>
    </row>
    <row r="1906" spans="1:19" x14ac:dyDescent="0.2">
      <c r="A1906">
        <v>175</v>
      </c>
      <c r="B1906" s="1">
        <v>43474.574999999997</v>
      </c>
      <c r="C1906" s="7">
        <f t="shared" si="145"/>
        <v>4</v>
      </c>
      <c r="D1906" s="1" t="str">
        <f>VLOOKUP($C$2:$C$2367,Weekday!$A$1:$B$8,2,FALSE)</f>
        <v>Wednesday</v>
      </c>
      <c r="E1906" t="s">
        <v>351</v>
      </c>
      <c r="F1906" t="s">
        <v>347</v>
      </c>
      <c r="G1906" t="s">
        <v>8</v>
      </c>
      <c r="H1906" t="s">
        <v>25</v>
      </c>
      <c r="I1906" t="s">
        <v>30</v>
      </c>
      <c r="J1906" t="s">
        <v>16</v>
      </c>
      <c r="K1906" t="s">
        <v>12</v>
      </c>
      <c r="L1906" t="s">
        <v>33</v>
      </c>
      <c r="M1906" s="13" t="str">
        <f>VLOOKUP($L$2:$L$2367,Agenumeric!$A$1:$B$6,2,FALSE)</f>
        <v>18_24</v>
      </c>
      <c r="N1906" s="13" t="str">
        <f t="shared" si="146"/>
        <v>yes</v>
      </c>
      <c r="O1906" s="13" t="str">
        <f t="shared" si="147"/>
        <v>Weekday</v>
      </c>
      <c r="P1906" s="13">
        <f t="shared" si="148"/>
        <v>13</v>
      </c>
      <c r="Q1906" s="13" t="str">
        <f t="shared" si="149"/>
        <v>Afternoon</v>
      </c>
      <c r="R1906" t="str">
        <f>IFERROR(IF(H1906="conversion",VLOOKUP($A$2:$A$2367,Retargeting!$A$2:$B$1703,2,FALSE),""),"No")</f>
        <v/>
      </c>
      <c r="S1906" t="str">
        <f>IFERROR(IF(H1906="conversion",VLOOKUP($A$2:$A$2367,Prospecting!$A$2:$B$427,2,FALSE),""),"No")</f>
        <v/>
      </c>
    </row>
    <row r="1907" spans="1:19" x14ac:dyDescent="0.2">
      <c r="A1907">
        <v>175</v>
      </c>
      <c r="B1907" s="1">
        <v>43474.591666666667</v>
      </c>
      <c r="C1907" s="7">
        <f t="shared" si="145"/>
        <v>4</v>
      </c>
      <c r="D1907" s="1" t="str">
        <f>VLOOKUP($C$2:$C$2367,Weekday!$A$1:$B$8,2,FALSE)</f>
        <v>Wednesday</v>
      </c>
      <c r="E1907" t="s">
        <v>351</v>
      </c>
      <c r="F1907" t="s">
        <v>347</v>
      </c>
      <c r="G1907" t="s">
        <v>8</v>
      </c>
      <c r="H1907" t="s">
        <v>20</v>
      </c>
      <c r="I1907" t="s">
        <v>30</v>
      </c>
      <c r="J1907" t="s">
        <v>16</v>
      </c>
      <c r="K1907" t="s">
        <v>12</v>
      </c>
      <c r="L1907" t="s">
        <v>33</v>
      </c>
      <c r="M1907" s="13" t="str">
        <f>VLOOKUP($L$2:$L$2367,Agenumeric!$A$1:$B$6,2,FALSE)</f>
        <v>18_24</v>
      </c>
      <c r="N1907" s="13" t="str">
        <f t="shared" si="146"/>
        <v>yes</v>
      </c>
      <c r="O1907" s="13" t="str">
        <f t="shared" si="147"/>
        <v>Weekday</v>
      </c>
      <c r="P1907" s="13">
        <f t="shared" si="148"/>
        <v>14</v>
      </c>
      <c r="Q1907" s="13" t="str">
        <f t="shared" si="149"/>
        <v>Afternoon</v>
      </c>
      <c r="R1907" t="str">
        <f>IFERROR(IF(H1907="conversion",VLOOKUP($A$2:$A$2367,Retargeting!$A$2:$B$1703,2,FALSE),""),"No")</f>
        <v/>
      </c>
      <c r="S1907" t="str">
        <f>IFERROR(IF(H1907="conversion",VLOOKUP($A$2:$A$2367,Prospecting!$A$2:$B$427,2,FALSE),""),"No")</f>
        <v/>
      </c>
    </row>
    <row r="1908" spans="1:19" x14ac:dyDescent="0.2">
      <c r="A1908" s="2">
        <v>175</v>
      </c>
      <c r="B1908" s="3">
        <v>43481.738194444442</v>
      </c>
      <c r="C1908" s="7">
        <f t="shared" si="145"/>
        <v>4</v>
      </c>
      <c r="D1908" s="1" t="str">
        <f>VLOOKUP($C$2:$C$2367,Weekday!$A$1:$B$8,2,FALSE)</f>
        <v>Wednesday</v>
      </c>
      <c r="E1908" s="2" t="s">
        <v>351</v>
      </c>
      <c r="F1908" s="2" t="s">
        <v>348</v>
      </c>
      <c r="G1908" s="2" t="s">
        <v>8</v>
      </c>
      <c r="H1908" s="2" t="s">
        <v>14</v>
      </c>
      <c r="I1908" s="2" t="s">
        <v>30</v>
      </c>
      <c r="J1908" s="2" t="s">
        <v>16</v>
      </c>
      <c r="K1908" s="2" t="s">
        <v>12</v>
      </c>
      <c r="L1908" s="2" t="s">
        <v>33</v>
      </c>
      <c r="M1908" s="13" t="str">
        <f>VLOOKUP($L$2:$L$2367,Agenumeric!$A$1:$B$6,2,FALSE)</f>
        <v>18_24</v>
      </c>
      <c r="N1908" s="13" t="str">
        <f t="shared" si="146"/>
        <v>yes</v>
      </c>
      <c r="O1908" s="13" t="str">
        <f t="shared" si="147"/>
        <v>Weekday</v>
      </c>
      <c r="P1908" s="13">
        <f t="shared" si="148"/>
        <v>17</v>
      </c>
      <c r="Q1908" s="13" t="str">
        <f t="shared" si="149"/>
        <v>Evening</v>
      </c>
      <c r="R1908" t="str">
        <f>IFERROR(IF(H1908="conversion",VLOOKUP($A$2:$A$2367,Retargeting!$A$2:$B$1703,2,FALSE),""),"No")</f>
        <v>No</v>
      </c>
      <c r="S1908" t="str">
        <f>IFERROR(IF(H1908="conversion",VLOOKUP($A$2:$A$2367,Prospecting!$A$2:$B$427,2,FALSE),""),"No")</f>
        <v>Yes</v>
      </c>
    </row>
    <row r="1909" spans="1:19" x14ac:dyDescent="0.2">
      <c r="A1909">
        <v>176</v>
      </c>
      <c r="B1909" s="1">
        <v>43494.410416666666</v>
      </c>
      <c r="C1909" s="7">
        <f t="shared" si="145"/>
        <v>3</v>
      </c>
      <c r="D1909" s="1" t="str">
        <f>VLOOKUP($C$2:$C$2367,Weekday!$A$1:$B$8,2,FALSE)</f>
        <v>Tuesday</v>
      </c>
      <c r="E1909" t="s">
        <v>351</v>
      </c>
      <c r="F1909" t="s">
        <v>346</v>
      </c>
      <c r="G1909" t="s">
        <v>8</v>
      </c>
      <c r="H1909" t="s">
        <v>9</v>
      </c>
      <c r="I1909" t="s">
        <v>30</v>
      </c>
      <c r="J1909" t="s">
        <v>11</v>
      </c>
      <c r="K1909" t="s">
        <v>12</v>
      </c>
      <c r="L1909" t="s">
        <v>18</v>
      </c>
      <c r="M1909" s="13" t="str">
        <f>VLOOKUP($L$2:$L$2367,Agenumeric!$A$1:$B$6,2,FALSE)</f>
        <v>45_54</v>
      </c>
      <c r="N1909" s="13" t="str">
        <f t="shared" si="146"/>
        <v>yes</v>
      </c>
      <c r="O1909" s="13" t="str">
        <f t="shared" si="147"/>
        <v>Weekday</v>
      </c>
      <c r="P1909" s="13">
        <f t="shared" si="148"/>
        <v>9</v>
      </c>
      <c r="Q1909" s="13" t="str">
        <f t="shared" si="149"/>
        <v>Morning</v>
      </c>
      <c r="R1909" t="str">
        <f>IFERROR(IF(H1909="conversion",VLOOKUP($A$2:$A$2367,Retargeting!$A$2:$B$1703,2,FALSE),""),"No")</f>
        <v/>
      </c>
      <c r="S1909" t="str">
        <f>IFERROR(IF(H1909="conversion",VLOOKUP($A$2:$A$2367,Prospecting!$A$2:$B$427,2,FALSE),""),"No")</f>
        <v/>
      </c>
    </row>
    <row r="1910" spans="1:19" x14ac:dyDescent="0.2">
      <c r="A1910">
        <v>176</v>
      </c>
      <c r="B1910" s="1">
        <v>43488.696527777778</v>
      </c>
      <c r="C1910" s="7">
        <f t="shared" si="145"/>
        <v>4</v>
      </c>
      <c r="D1910" s="1" t="str">
        <f>VLOOKUP($C$2:$C$2367,Weekday!$A$1:$B$8,2,FALSE)</f>
        <v>Wednesday</v>
      </c>
      <c r="E1910" t="s">
        <v>351</v>
      </c>
      <c r="F1910" t="s">
        <v>346</v>
      </c>
      <c r="G1910" t="s">
        <v>8</v>
      </c>
      <c r="H1910" t="s">
        <v>9</v>
      </c>
      <c r="I1910" t="s">
        <v>30</v>
      </c>
      <c r="J1910" t="s">
        <v>11</v>
      </c>
      <c r="K1910" t="s">
        <v>12</v>
      </c>
      <c r="L1910" t="s">
        <v>18</v>
      </c>
      <c r="M1910" s="13" t="str">
        <f>VLOOKUP($L$2:$L$2367,Agenumeric!$A$1:$B$6,2,FALSE)</f>
        <v>45_54</v>
      </c>
      <c r="N1910" s="13" t="str">
        <f t="shared" si="146"/>
        <v>yes</v>
      </c>
      <c r="O1910" s="13" t="str">
        <f t="shared" si="147"/>
        <v>Weekday</v>
      </c>
      <c r="P1910" s="13">
        <f t="shared" si="148"/>
        <v>16</v>
      </c>
      <c r="Q1910" s="13" t="str">
        <f t="shared" si="149"/>
        <v>Afternoon</v>
      </c>
      <c r="R1910" t="str">
        <f>IFERROR(IF(H1910="conversion",VLOOKUP($A$2:$A$2367,Retargeting!$A$2:$B$1703,2,FALSE),""),"No")</f>
        <v/>
      </c>
      <c r="S1910" t="str">
        <f>IFERROR(IF(H1910="conversion",VLOOKUP($A$2:$A$2367,Prospecting!$A$2:$B$427,2,FALSE),""),"No")</f>
        <v/>
      </c>
    </row>
    <row r="1911" spans="1:19" x14ac:dyDescent="0.2">
      <c r="A1911">
        <v>176</v>
      </c>
      <c r="B1911" s="1">
        <v>43488.458333333336</v>
      </c>
      <c r="C1911" s="7">
        <f t="shared" si="145"/>
        <v>4</v>
      </c>
      <c r="D1911" s="1" t="str">
        <f>VLOOKUP($C$2:$C$2367,Weekday!$A$1:$B$8,2,FALSE)</f>
        <v>Wednesday</v>
      </c>
      <c r="E1911" t="s">
        <v>351</v>
      </c>
      <c r="F1911" t="s">
        <v>346</v>
      </c>
      <c r="G1911" t="s">
        <v>8</v>
      </c>
      <c r="H1911" t="s">
        <v>9</v>
      </c>
      <c r="I1911" t="s">
        <v>30</v>
      </c>
      <c r="J1911" t="s">
        <v>11</v>
      </c>
      <c r="K1911" t="s">
        <v>12</v>
      </c>
      <c r="L1911" t="s">
        <v>18</v>
      </c>
      <c r="M1911" s="13" t="str">
        <f>VLOOKUP($L$2:$L$2367,Agenumeric!$A$1:$B$6,2,FALSE)</f>
        <v>45_54</v>
      </c>
      <c r="N1911" s="13" t="str">
        <f t="shared" si="146"/>
        <v>yes</v>
      </c>
      <c r="O1911" s="13" t="str">
        <f t="shared" si="147"/>
        <v>Weekday</v>
      </c>
      <c r="P1911" s="13">
        <f t="shared" si="148"/>
        <v>11</v>
      </c>
      <c r="Q1911" s="13" t="str">
        <f t="shared" si="149"/>
        <v>Morning</v>
      </c>
      <c r="R1911" t="str">
        <f>IFERROR(IF(H1911="conversion",VLOOKUP($A$2:$A$2367,Retargeting!$A$2:$B$1703,2,FALSE),""),"No")</f>
        <v/>
      </c>
      <c r="S1911" t="str">
        <f>IFERROR(IF(H1911="conversion",VLOOKUP($A$2:$A$2367,Prospecting!$A$2:$B$427,2,FALSE),""),"No")</f>
        <v/>
      </c>
    </row>
    <row r="1912" spans="1:19" x14ac:dyDescent="0.2">
      <c r="A1912">
        <v>176</v>
      </c>
      <c r="B1912" s="1">
        <v>43494.393750000003</v>
      </c>
      <c r="C1912" s="7">
        <f t="shared" si="145"/>
        <v>3</v>
      </c>
      <c r="D1912" s="1" t="str">
        <f>VLOOKUP($C$2:$C$2367,Weekday!$A$1:$B$8,2,FALSE)</f>
        <v>Tuesday</v>
      </c>
      <c r="E1912" t="s">
        <v>351</v>
      </c>
      <c r="F1912" t="s">
        <v>346</v>
      </c>
      <c r="G1912" t="s">
        <v>8</v>
      </c>
      <c r="H1912" t="s">
        <v>9</v>
      </c>
      <c r="I1912" t="s">
        <v>30</v>
      </c>
      <c r="J1912" t="s">
        <v>11</v>
      </c>
      <c r="K1912" t="s">
        <v>12</v>
      </c>
      <c r="L1912" t="s">
        <v>18</v>
      </c>
      <c r="M1912" s="13" t="str">
        <f>VLOOKUP($L$2:$L$2367,Agenumeric!$A$1:$B$6,2,FALSE)</f>
        <v>45_54</v>
      </c>
      <c r="N1912" s="13" t="str">
        <f t="shared" si="146"/>
        <v>yes</v>
      </c>
      <c r="O1912" s="13" t="str">
        <f t="shared" si="147"/>
        <v>Weekday</v>
      </c>
      <c r="P1912" s="13">
        <f t="shared" si="148"/>
        <v>9</v>
      </c>
      <c r="Q1912" s="13" t="str">
        <f t="shared" si="149"/>
        <v>Morning</v>
      </c>
      <c r="R1912" t="str">
        <f>IFERROR(IF(H1912="conversion",VLOOKUP($A$2:$A$2367,Retargeting!$A$2:$B$1703,2,FALSE),""),"No")</f>
        <v/>
      </c>
      <c r="S1912" t="str">
        <f>IFERROR(IF(H1912="conversion",VLOOKUP($A$2:$A$2367,Prospecting!$A$2:$B$427,2,FALSE),""),"No")</f>
        <v/>
      </c>
    </row>
    <row r="1913" spans="1:19" x14ac:dyDescent="0.2">
      <c r="A1913">
        <v>176</v>
      </c>
      <c r="B1913" s="1">
        <v>43494.412499999999</v>
      </c>
      <c r="C1913" s="7">
        <f t="shared" si="145"/>
        <v>3</v>
      </c>
      <c r="D1913" s="1" t="str">
        <f>VLOOKUP($C$2:$C$2367,Weekday!$A$1:$B$8,2,FALSE)</f>
        <v>Tuesday</v>
      </c>
      <c r="E1913" t="s">
        <v>351</v>
      </c>
      <c r="F1913" t="s">
        <v>346</v>
      </c>
      <c r="G1913" t="s">
        <v>8</v>
      </c>
      <c r="H1913" t="s">
        <v>20</v>
      </c>
      <c r="I1913" t="s">
        <v>30</v>
      </c>
      <c r="J1913" t="s">
        <v>11</v>
      </c>
      <c r="K1913" t="s">
        <v>12</v>
      </c>
      <c r="L1913" t="s">
        <v>18</v>
      </c>
      <c r="M1913" s="13" t="str">
        <f>VLOOKUP($L$2:$L$2367,Agenumeric!$A$1:$B$6,2,FALSE)</f>
        <v>45_54</v>
      </c>
      <c r="N1913" s="13" t="str">
        <f t="shared" si="146"/>
        <v>yes</v>
      </c>
      <c r="O1913" s="13" t="str">
        <f t="shared" si="147"/>
        <v>Weekday</v>
      </c>
      <c r="P1913" s="13">
        <f t="shared" si="148"/>
        <v>9</v>
      </c>
      <c r="Q1913" s="13" t="str">
        <f t="shared" si="149"/>
        <v>Morning</v>
      </c>
      <c r="R1913" t="str">
        <f>IFERROR(IF(H1913="conversion",VLOOKUP($A$2:$A$2367,Retargeting!$A$2:$B$1703,2,FALSE),""),"No")</f>
        <v/>
      </c>
      <c r="S1913" t="str">
        <f>IFERROR(IF(H1913="conversion",VLOOKUP($A$2:$A$2367,Prospecting!$A$2:$B$427,2,FALSE),""),"No")</f>
        <v/>
      </c>
    </row>
    <row r="1914" spans="1:19" x14ac:dyDescent="0.2">
      <c r="A1914">
        <v>176</v>
      </c>
      <c r="B1914" s="1">
        <v>43494.399305555555</v>
      </c>
      <c r="C1914" s="7">
        <f t="shared" si="145"/>
        <v>3</v>
      </c>
      <c r="D1914" s="1" t="str">
        <f>VLOOKUP($C$2:$C$2367,Weekday!$A$1:$B$8,2,FALSE)</f>
        <v>Tuesday</v>
      </c>
      <c r="E1914" t="s">
        <v>351</v>
      </c>
      <c r="F1914" t="s">
        <v>346</v>
      </c>
      <c r="G1914" t="s">
        <v>8</v>
      </c>
      <c r="H1914" t="s">
        <v>9</v>
      </c>
      <c r="I1914" t="s">
        <v>30</v>
      </c>
      <c r="J1914" t="s">
        <v>11</v>
      </c>
      <c r="K1914" t="s">
        <v>12</v>
      </c>
      <c r="L1914" t="s">
        <v>18</v>
      </c>
      <c r="M1914" s="13" t="str">
        <f>VLOOKUP($L$2:$L$2367,Agenumeric!$A$1:$B$6,2,FALSE)</f>
        <v>45_54</v>
      </c>
      <c r="N1914" s="13" t="str">
        <f t="shared" si="146"/>
        <v>yes</v>
      </c>
      <c r="O1914" s="13" t="str">
        <f t="shared" si="147"/>
        <v>Weekday</v>
      </c>
      <c r="P1914" s="13">
        <f t="shared" si="148"/>
        <v>9</v>
      </c>
      <c r="Q1914" s="13" t="str">
        <f t="shared" si="149"/>
        <v>Morning</v>
      </c>
      <c r="R1914" t="str">
        <f>IFERROR(IF(H1914="conversion",VLOOKUP($A$2:$A$2367,Retargeting!$A$2:$B$1703,2,FALSE),""),"No")</f>
        <v/>
      </c>
      <c r="S1914" t="str">
        <f>IFERROR(IF(H1914="conversion",VLOOKUP($A$2:$A$2367,Prospecting!$A$2:$B$427,2,FALSE),""),"No")</f>
        <v/>
      </c>
    </row>
    <row r="1915" spans="1:19" x14ac:dyDescent="0.2">
      <c r="A1915">
        <v>176</v>
      </c>
      <c r="B1915" s="1">
        <v>43494.399305555555</v>
      </c>
      <c r="C1915" s="7">
        <f t="shared" si="145"/>
        <v>3</v>
      </c>
      <c r="D1915" s="1" t="str">
        <f>VLOOKUP($C$2:$C$2367,Weekday!$A$1:$B$8,2,FALSE)</f>
        <v>Tuesday</v>
      </c>
      <c r="E1915" t="s">
        <v>351</v>
      </c>
      <c r="F1915" t="s">
        <v>346</v>
      </c>
      <c r="G1915" t="s">
        <v>8</v>
      </c>
      <c r="H1915" t="s">
        <v>9</v>
      </c>
      <c r="I1915" t="s">
        <v>30</v>
      </c>
      <c r="J1915" t="s">
        <v>11</v>
      </c>
      <c r="K1915" t="s">
        <v>12</v>
      </c>
      <c r="L1915" t="s">
        <v>18</v>
      </c>
      <c r="M1915" s="13" t="str">
        <f>VLOOKUP($L$2:$L$2367,Agenumeric!$A$1:$B$6,2,FALSE)</f>
        <v>45_54</v>
      </c>
      <c r="N1915" s="13" t="str">
        <f t="shared" si="146"/>
        <v>yes</v>
      </c>
      <c r="O1915" s="13" t="str">
        <f t="shared" si="147"/>
        <v>Weekday</v>
      </c>
      <c r="P1915" s="13">
        <f t="shared" si="148"/>
        <v>9</v>
      </c>
      <c r="Q1915" s="13" t="str">
        <f t="shared" si="149"/>
        <v>Morning</v>
      </c>
      <c r="R1915" t="str">
        <f>IFERROR(IF(H1915="conversion",VLOOKUP($A$2:$A$2367,Retargeting!$A$2:$B$1703,2,FALSE),""),"No")</f>
        <v/>
      </c>
      <c r="S1915" t="str">
        <f>IFERROR(IF(H1915="conversion",VLOOKUP($A$2:$A$2367,Prospecting!$A$2:$B$427,2,FALSE),""),"No")</f>
        <v/>
      </c>
    </row>
    <row r="1916" spans="1:19" x14ac:dyDescent="0.2">
      <c r="A1916">
        <v>176</v>
      </c>
      <c r="B1916" s="1">
        <v>43488.6875</v>
      </c>
      <c r="C1916" s="7">
        <f t="shared" si="145"/>
        <v>4</v>
      </c>
      <c r="D1916" s="1" t="str">
        <f>VLOOKUP($C$2:$C$2367,Weekday!$A$1:$B$8,2,FALSE)</f>
        <v>Wednesday</v>
      </c>
      <c r="E1916" t="s">
        <v>351</v>
      </c>
      <c r="F1916" t="s">
        <v>346</v>
      </c>
      <c r="G1916" t="s">
        <v>8</v>
      </c>
      <c r="H1916" t="s">
        <v>9</v>
      </c>
      <c r="I1916" t="s">
        <v>30</v>
      </c>
      <c r="J1916" t="s">
        <v>11</v>
      </c>
      <c r="K1916" t="s">
        <v>12</v>
      </c>
      <c r="L1916" t="s">
        <v>18</v>
      </c>
      <c r="M1916" s="13" t="str">
        <f>VLOOKUP($L$2:$L$2367,Agenumeric!$A$1:$B$6,2,FALSE)</f>
        <v>45_54</v>
      </c>
      <c r="N1916" s="13" t="str">
        <f t="shared" si="146"/>
        <v>yes</v>
      </c>
      <c r="O1916" s="13" t="str">
        <f t="shared" si="147"/>
        <v>Weekday</v>
      </c>
      <c r="P1916" s="13">
        <f t="shared" si="148"/>
        <v>16</v>
      </c>
      <c r="Q1916" s="13" t="str">
        <f t="shared" si="149"/>
        <v>Afternoon</v>
      </c>
      <c r="R1916" t="str">
        <f>IFERROR(IF(H1916="conversion",VLOOKUP($A$2:$A$2367,Retargeting!$A$2:$B$1703,2,FALSE),""),"No")</f>
        <v/>
      </c>
      <c r="S1916" t="str">
        <f>IFERROR(IF(H1916="conversion",VLOOKUP($A$2:$A$2367,Prospecting!$A$2:$B$427,2,FALSE),""),"No")</f>
        <v/>
      </c>
    </row>
    <row r="1917" spans="1:19" x14ac:dyDescent="0.2">
      <c r="A1917">
        <v>176</v>
      </c>
      <c r="B1917" s="1">
        <v>43488.67083333333</v>
      </c>
      <c r="C1917" s="7">
        <f t="shared" si="145"/>
        <v>4</v>
      </c>
      <c r="D1917" s="1" t="str">
        <f>VLOOKUP($C$2:$C$2367,Weekday!$A$1:$B$8,2,FALSE)</f>
        <v>Wednesday</v>
      </c>
      <c r="E1917" t="s">
        <v>351</v>
      </c>
      <c r="F1917" t="s">
        <v>346</v>
      </c>
      <c r="G1917" t="s">
        <v>8</v>
      </c>
      <c r="H1917" t="s">
        <v>9</v>
      </c>
      <c r="I1917" t="s">
        <v>30</v>
      </c>
      <c r="J1917" t="s">
        <v>22</v>
      </c>
      <c r="K1917" t="s">
        <v>12</v>
      </c>
      <c r="L1917" t="s">
        <v>18</v>
      </c>
      <c r="M1917" s="13" t="str">
        <f>VLOOKUP($L$2:$L$2367,Agenumeric!$A$1:$B$6,2,FALSE)</f>
        <v>45_54</v>
      </c>
      <c r="N1917" s="13" t="str">
        <f t="shared" si="146"/>
        <v>yes</v>
      </c>
      <c r="O1917" s="13" t="str">
        <f t="shared" si="147"/>
        <v>Weekday</v>
      </c>
      <c r="P1917" s="13">
        <f t="shared" si="148"/>
        <v>16</v>
      </c>
      <c r="Q1917" s="13" t="str">
        <f t="shared" si="149"/>
        <v>Afternoon</v>
      </c>
      <c r="R1917" t="str">
        <f>IFERROR(IF(H1917="conversion",VLOOKUP($A$2:$A$2367,Retargeting!$A$2:$B$1703,2,FALSE),""),"No")</f>
        <v/>
      </c>
      <c r="S1917" t="str">
        <f>IFERROR(IF(H1917="conversion",VLOOKUP($A$2:$A$2367,Prospecting!$A$2:$B$427,2,FALSE),""),"No")</f>
        <v/>
      </c>
    </row>
    <row r="1918" spans="1:19" x14ac:dyDescent="0.2">
      <c r="A1918">
        <v>176</v>
      </c>
      <c r="B1918" s="1">
        <v>43486.696527777778</v>
      </c>
      <c r="C1918" s="7">
        <f t="shared" si="145"/>
        <v>2</v>
      </c>
      <c r="D1918" s="1" t="str">
        <f>VLOOKUP($C$2:$C$2367,Weekday!$A$1:$B$8,2,FALSE)</f>
        <v>Monday</v>
      </c>
      <c r="E1918" t="s">
        <v>351</v>
      </c>
      <c r="F1918" t="s">
        <v>346</v>
      </c>
      <c r="G1918" t="s">
        <v>8</v>
      </c>
      <c r="H1918" t="s">
        <v>9</v>
      </c>
      <c r="I1918" t="s">
        <v>30</v>
      </c>
      <c r="J1918" t="s">
        <v>16</v>
      </c>
      <c r="K1918" t="s">
        <v>12</v>
      </c>
      <c r="L1918" t="s">
        <v>18</v>
      </c>
      <c r="M1918" s="13" t="str">
        <f>VLOOKUP($L$2:$L$2367,Agenumeric!$A$1:$B$6,2,FALSE)</f>
        <v>45_54</v>
      </c>
      <c r="N1918" s="13" t="str">
        <f t="shared" si="146"/>
        <v>yes</v>
      </c>
      <c r="O1918" s="13" t="str">
        <f t="shared" si="147"/>
        <v>Weekday</v>
      </c>
      <c r="P1918" s="13">
        <f t="shared" si="148"/>
        <v>16</v>
      </c>
      <c r="Q1918" s="13" t="str">
        <f t="shared" si="149"/>
        <v>Afternoon</v>
      </c>
      <c r="R1918" t="str">
        <f>IFERROR(IF(H1918="conversion",VLOOKUP($A$2:$A$2367,Retargeting!$A$2:$B$1703,2,FALSE),""),"No")</f>
        <v/>
      </c>
      <c r="S1918" t="str">
        <f>IFERROR(IF(H1918="conversion",VLOOKUP($A$2:$A$2367,Prospecting!$A$2:$B$427,2,FALSE),""),"No")</f>
        <v/>
      </c>
    </row>
    <row r="1919" spans="1:19" x14ac:dyDescent="0.2">
      <c r="A1919">
        <v>176</v>
      </c>
      <c r="B1919" s="1">
        <v>43486.678472222222</v>
      </c>
      <c r="C1919" s="7">
        <f t="shared" si="145"/>
        <v>2</v>
      </c>
      <c r="D1919" s="1" t="str">
        <f>VLOOKUP($C$2:$C$2367,Weekday!$A$1:$B$8,2,FALSE)</f>
        <v>Monday</v>
      </c>
      <c r="E1919" t="s">
        <v>351</v>
      </c>
      <c r="F1919" t="s">
        <v>346</v>
      </c>
      <c r="G1919" t="s">
        <v>8</v>
      </c>
      <c r="H1919" t="s">
        <v>25</v>
      </c>
      <c r="I1919" t="s">
        <v>30</v>
      </c>
      <c r="J1919" t="s">
        <v>16</v>
      </c>
      <c r="K1919" t="s">
        <v>12</v>
      </c>
      <c r="L1919" t="s">
        <v>18</v>
      </c>
      <c r="M1919" s="13" t="str">
        <f>VLOOKUP($L$2:$L$2367,Agenumeric!$A$1:$B$6,2,FALSE)</f>
        <v>45_54</v>
      </c>
      <c r="N1919" s="13" t="str">
        <f t="shared" si="146"/>
        <v>yes</v>
      </c>
      <c r="O1919" s="13" t="str">
        <f t="shared" si="147"/>
        <v>Weekday</v>
      </c>
      <c r="P1919" s="13">
        <f t="shared" si="148"/>
        <v>16</v>
      </c>
      <c r="Q1919" s="13" t="str">
        <f t="shared" si="149"/>
        <v>Afternoon</v>
      </c>
      <c r="R1919" t="str">
        <f>IFERROR(IF(H1919="conversion",VLOOKUP($A$2:$A$2367,Retargeting!$A$2:$B$1703,2,FALSE),""),"No")</f>
        <v/>
      </c>
      <c r="S1919" t="str">
        <f>IFERROR(IF(H1919="conversion",VLOOKUP($A$2:$A$2367,Prospecting!$A$2:$B$427,2,FALSE),""),"No")</f>
        <v/>
      </c>
    </row>
    <row r="1920" spans="1:19" x14ac:dyDescent="0.2">
      <c r="A1920">
        <v>176</v>
      </c>
      <c r="B1920" s="1">
        <v>43487.405555555553</v>
      </c>
      <c r="C1920" s="7">
        <f t="shared" si="145"/>
        <v>3</v>
      </c>
      <c r="D1920" s="1" t="str">
        <f>VLOOKUP($C$2:$C$2367,Weekday!$A$1:$B$8,2,FALSE)</f>
        <v>Tuesday</v>
      </c>
      <c r="E1920" t="s">
        <v>351</v>
      </c>
      <c r="F1920" t="s">
        <v>346</v>
      </c>
      <c r="G1920" t="s">
        <v>8</v>
      </c>
      <c r="H1920" t="s">
        <v>9</v>
      </c>
      <c r="I1920" t="s">
        <v>30</v>
      </c>
      <c r="J1920" t="s">
        <v>16</v>
      </c>
      <c r="K1920" t="s">
        <v>12</v>
      </c>
      <c r="L1920" t="s">
        <v>18</v>
      </c>
      <c r="M1920" s="13" t="str">
        <f>VLOOKUP($L$2:$L$2367,Agenumeric!$A$1:$B$6,2,FALSE)</f>
        <v>45_54</v>
      </c>
      <c r="N1920" s="13" t="str">
        <f t="shared" si="146"/>
        <v>yes</v>
      </c>
      <c r="O1920" s="13" t="str">
        <f t="shared" si="147"/>
        <v>Weekday</v>
      </c>
      <c r="P1920" s="13">
        <f t="shared" si="148"/>
        <v>9</v>
      </c>
      <c r="Q1920" s="13" t="str">
        <f t="shared" si="149"/>
        <v>Morning</v>
      </c>
      <c r="R1920" t="str">
        <f>IFERROR(IF(H1920="conversion",VLOOKUP($A$2:$A$2367,Retargeting!$A$2:$B$1703,2,FALSE),""),"No")</f>
        <v/>
      </c>
      <c r="S1920" t="str">
        <f>IFERROR(IF(H1920="conversion",VLOOKUP($A$2:$A$2367,Prospecting!$A$2:$B$427,2,FALSE),""),"No")</f>
        <v/>
      </c>
    </row>
    <row r="1921" spans="1:19" x14ac:dyDescent="0.2">
      <c r="A1921">
        <v>176</v>
      </c>
      <c r="B1921" s="1">
        <v>43486.698611111111</v>
      </c>
      <c r="C1921" s="7">
        <f t="shared" si="145"/>
        <v>2</v>
      </c>
      <c r="D1921" s="1" t="str">
        <f>VLOOKUP($C$2:$C$2367,Weekday!$A$1:$B$8,2,FALSE)</f>
        <v>Monday</v>
      </c>
      <c r="E1921" t="s">
        <v>351</v>
      </c>
      <c r="F1921" t="s">
        <v>346</v>
      </c>
      <c r="G1921" t="s">
        <v>8</v>
      </c>
      <c r="H1921" t="s">
        <v>9</v>
      </c>
      <c r="I1921" t="s">
        <v>30</v>
      </c>
      <c r="J1921" t="s">
        <v>16</v>
      </c>
      <c r="K1921" t="s">
        <v>12</v>
      </c>
      <c r="L1921" t="s">
        <v>18</v>
      </c>
      <c r="M1921" s="13" t="str">
        <f>VLOOKUP($L$2:$L$2367,Agenumeric!$A$1:$B$6,2,FALSE)</f>
        <v>45_54</v>
      </c>
      <c r="N1921" s="13" t="str">
        <f t="shared" si="146"/>
        <v>yes</v>
      </c>
      <c r="O1921" s="13" t="str">
        <f t="shared" si="147"/>
        <v>Weekday</v>
      </c>
      <c r="P1921" s="13">
        <f t="shared" si="148"/>
        <v>16</v>
      </c>
      <c r="Q1921" s="13" t="str">
        <f t="shared" si="149"/>
        <v>Afternoon</v>
      </c>
      <c r="R1921" t="str">
        <f>IFERROR(IF(H1921="conversion",VLOOKUP($A$2:$A$2367,Retargeting!$A$2:$B$1703,2,FALSE),""),"No")</f>
        <v/>
      </c>
      <c r="S1921" t="str">
        <f>IFERROR(IF(H1921="conversion",VLOOKUP($A$2:$A$2367,Prospecting!$A$2:$B$427,2,FALSE),""),"No")</f>
        <v/>
      </c>
    </row>
    <row r="1922" spans="1:19" x14ac:dyDescent="0.2">
      <c r="A1922">
        <v>176</v>
      </c>
      <c r="B1922" s="1">
        <v>43490.588194444441</v>
      </c>
      <c r="C1922" s="7">
        <f t="shared" si="145"/>
        <v>6</v>
      </c>
      <c r="D1922" s="1" t="str">
        <f>VLOOKUP($C$2:$C$2367,Weekday!$A$1:$B$8,2,FALSE)</f>
        <v>Friday</v>
      </c>
      <c r="E1922" t="s">
        <v>351</v>
      </c>
      <c r="F1922" t="s">
        <v>346</v>
      </c>
      <c r="G1922" t="s">
        <v>8</v>
      </c>
      <c r="H1922" t="s">
        <v>9</v>
      </c>
      <c r="I1922" t="s">
        <v>30</v>
      </c>
      <c r="J1922" t="s">
        <v>16</v>
      </c>
      <c r="K1922" t="s">
        <v>12</v>
      </c>
      <c r="L1922" t="s">
        <v>18</v>
      </c>
      <c r="M1922" s="13" t="str">
        <f>VLOOKUP($L$2:$L$2367,Agenumeric!$A$1:$B$6,2,FALSE)</f>
        <v>45_54</v>
      </c>
      <c r="N1922" s="13" t="str">
        <f t="shared" si="146"/>
        <v>yes</v>
      </c>
      <c r="O1922" s="13" t="str">
        <f t="shared" si="147"/>
        <v>Weekday</v>
      </c>
      <c r="P1922" s="13">
        <f t="shared" si="148"/>
        <v>14</v>
      </c>
      <c r="Q1922" s="13" t="str">
        <f t="shared" si="149"/>
        <v>Afternoon</v>
      </c>
      <c r="R1922" t="str">
        <f>IFERROR(IF(H1922="conversion",VLOOKUP($A$2:$A$2367,Retargeting!$A$2:$B$1703,2,FALSE),""),"No")</f>
        <v/>
      </c>
      <c r="S1922" t="str">
        <f>IFERROR(IF(H1922="conversion",VLOOKUP($A$2:$A$2367,Prospecting!$A$2:$B$427,2,FALSE),""),"No")</f>
        <v/>
      </c>
    </row>
    <row r="1923" spans="1:19" x14ac:dyDescent="0.2">
      <c r="A1923">
        <v>176</v>
      </c>
      <c r="B1923" s="1">
        <v>43489.706944444442</v>
      </c>
      <c r="C1923" s="7">
        <f t="shared" ref="C1923:C1986" si="150">WEEKDAY(B1923)</f>
        <v>5</v>
      </c>
      <c r="D1923" s="1" t="str">
        <f>VLOOKUP($C$2:$C$2367,Weekday!$A$1:$B$8,2,FALSE)</f>
        <v>Thursday</v>
      </c>
      <c r="E1923" t="s">
        <v>351</v>
      </c>
      <c r="F1923" t="s">
        <v>346</v>
      </c>
      <c r="G1923" t="s">
        <v>8</v>
      </c>
      <c r="H1923" t="s">
        <v>9</v>
      </c>
      <c r="I1923" t="s">
        <v>30</v>
      </c>
      <c r="J1923" t="s">
        <v>16</v>
      </c>
      <c r="K1923" t="s">
        <v>12</v>
      </c>
      <c r="L1923" t="s">
        <v>18</v>
      </c>
      <c r="M1923" s="13" t="str">
        <f>VLOOKUP($L$2:$L$2367,Agenumeric!$A$1:$B$6,2,FALSE)</f>
        <v>45_54</v>
      </c>
      <c r="N1923" s="13" t="str">
        <f t="shared" ref="N1923:N1986" si="151">IF(I1923="daft.ie","yes",0)</f>
        <v>yes</v>
      </c>
      <c r="O1923" s="13" t="str">
        <f t="shared" ref="O1923:O1986" si="152">IF(OR(D1923="Saturday",D1923="Sunday"),"Weekend","Weekday")</f>
        <v>Weekday</v>
      </c>
      <c r="P1923" s="13">
        <f t="shared" ref="P1923:P1986" si="153">HOUR(B1923)</f>
        <v>16</v>
      </c>
      <c r="Q1923" s="13" t="str">
        <f t="shared" ref="Q1923:Q1986" si="154">IF(AND(P1923&gt;=6,P1923&lt;=11),"Morning",IF(AND(P1923&gt;=12,P1923&lt;=16),"Afternoon","Evening"))</f>
        <v>Afternoon</v>
      </c>
      <c r="R1923" t="str">
        <f>IFERROR(IF(H1923="conversion",VLOOKUP($A$2:$A$2367,Retargeting!$A$2:$B$1703,2,FALSE),""),"No")</f>
        <v/>
      </c>
      <c r="S1923" t="str">
        <f>IFERROR(IF(H1923="conversion",VLOOKUP($A$2:$A$2367,Prospecting!$A$2:$B$427,2,FALSE),""),"No")</f>
        <v/>
      </c>
    </row>
    <row r="1924" spans="1:19" x14ac:dyDescent="0.2">
      <c r="A1924" s="2">
        <v>176</v>
      </c>
      <c r="B1924" s="3">
        <v>43494.427777777775</v>
      </c>
      <c r="C1924" s="7">
        <f t="shared" si="150"/>
        <v>3</v>
      </c>
      <c r="D1924" s="1" t="str">
        <f>VLOOKUP($C$2:$C$2367,Weekday!$A$1:$B$8,2,FALSE)</f>
        <v>Tuesday</v>
      </c>
      <c r="E1924" s="2" t="s">
        <v>351</v>
      </c>
      <c r="F1924" s="2" t="s">
        <v>348</v>
      </c>
      <c r="G1924" s="2" t="s">
        <v>8</v>
      </c>
      <c r="H1924" s="2" t="s">
        <v>14</v>
      </c>
      <c r="I1924" s="2" t="s">
        <v>30</v>
      </c>
      <c r="J1924" s="2" t="s">
        <v>11</v>
      </c>
      <c r="K1924" s="2" t="s">
        <v>12</v>
      </c>
      <c r="L1924" s="2" t="s">
        <v>18</v>
      </c>
      <c r="M1924" s="13" t="str">
        <f>VLOOKUP($L$2:$L$2367,Agenumeric!$A$1:$B$6,2,FALSE)</f>
        <v>45_54</v>
      </c>
      <c r="N1924" s="13" t="str">
        <f t="shared" si="151"/>
        <v>yes</v>
      </c>
      <c r="O1924" s="13" t="str">
        <f t="shared" si="152"/>
        <v>Weekday</v>
      </c>
      <c r="P1924" s="13">
        <f t="shared" si="153"/>
        <v>10</v>
      </c>
      <c r="Q1924" s="13" t="str">
        <f t="shared" si="154"/>
        <v>Morning</v>
      </c>
      <c r="R1924" t="str">
        <f>IFERROR(IF(H1924="conversion",VLOOKUP($A$2:$A$2367,Retargeting!$A$2:$B$1703,2,FALSE),""),"No")</f>
        <v>Yes</v>
      </c>
      <c r="S1924" t="str">
        <f>IFERROR(IF(H1924="conversion",VLOOKUP($A$2:$A$2367,Prospecting!$A$2:$B$427,2,FALSE),""),"No")</f>
        <v>No</v>
      </c>
    </row>
    <row r="1925" spans="1:19" x14ac:dyDescent="0.2">
      <c r="A1925">
        <v>177</v>
      </c>
      <c r="B1925" s="1">
        <v>43479.995833333334</v>
      </c>
      <c r="C1925" s="7">
        <f t="shared" si="150"/>
        <v>2</v>
      </c>
      <c r="D1925" s="1" t="str">
        <f>VLOOKUP($C$2:$C$2367,Weekday!$A$1:$B$8,2,FALSE)</f>
        <v>Monday</v>
      </c>
      <c r="E1925" t="s">
        <v>351</v>
      </c>
      <c r="F1925" t="s">
        <v>347</v>
      </c>
      <c r="G1925" t="s">
        <v>38</v>
      </c>
      <c r="H1925" t="s">
        <v>20</v>
      </c>
      <c r="I1925" t="s">
        <v>47</v>
      </c>
      <c r="J1925" t="s">
        <v>16</v>
      </c>
      <c r="K1925" t="s">
        <v>12</v>
      </c>
      <c r="L1925" t="s">
        <v>13</v>
      </c>
      <c r="M1925" s="13" t="str">
        <f>VLOOKUP($L$2:$L$2367,Agenumeric!$A$1:$B$6,2,FALSE)</f>
        <v>25_34</v>
      </c>
      <c r="N1925" s="13">
        <f t="shared" si="151"/>
        <v>0</v>
      </c>
      <c r="O1925" s="13" t="str">
        <f t="shared" si="152"/>
        <v>Weekday</v>
      </c>
      <c r="P1925" s="13">
        <f t="shared" si="153"/>
        <v>23</v>
      </c>
      <c r="Q1925" s="13" t="str">
        <f t="shared" si="154"/>
        <v>Evening</v>
      </c>
      <c r="R1925" t="str">
        <f>IFERROR(IF(H1925="conversion",VLOOKUP($A$2:$A$2367,Retargeting!$A$2:$B$1703,2,FALSE),""),"No")</f>
        <v/>
      </c>
      <c r="S1925" t="str">
        <f>IFERROR(IF(H1925="conversion",VLOOKUP($A$2:$A$2367,Prospecting!$A$2:$B$427,2,FALSE),""),"No")</f>
        <v/>
      </c>
    </row>
    <row r="1926" spans="1:19" x14ac:dyDescent="0.2">
      <c r="A1926" s="2">
        <v>177</v>
      </c>
      <c r="B1926" s="3">
        <v>43495.822916666664</v>
      </c>
      <c r="C1926" s="7">
        <f t="shared" si="150"/>
        <v>4</v>
      </c>
      <c r="D1926" s="1" t="str">
        <f>VLOOKUP($C$2:$C$2367,Weekday!$A$1:$B$8,2,FALSE)</f>
        <v>Wednesday</v>
      </c>
      <c r="E1926" s="2" t="s">
        <v>351</v>
      </c>
      <c r="F1926" s="2" t="s">
        <v>348</v>
      </c>
      <c r="G1926" s="2" t="s">
        <v>38</v>
      </c>
      <c r="H1926" s="2" t="s">
        <v>14</v>
      </c>
      <c r="I1926" s="2" t="s">
        <v>47</v>
      </c>
      <c r="J1926" s="2" t="s">
        <v>16</v>
      </c>
      <c r="K1926" s="2" t="s">
        <v>12</v>
      </c>
      <c r="L1926" s="2" t="s">
        <v>13</v>
      </c>
      <c r="M1926" s="13" t="str">
        <f>VLOOKUP($L$2:$L$2367,Agenumeric!$A$1:$B$6,2,FALSE)</f>
        <v>25_34</v>
      </c>
      <c r="N1926" s="13">
        <f t="shared" si="151"/>
        <v>0</v>
      </c>
      <c r="O1926" s="13" t="str">
        <f t="shared" si="152"/>
        <v>Weekday</v>
      </c>
      <c r="P1926" s="13">
        <f t="shared" si="153"/>
        <v>19</v>
      </c>
      <c r="Q1926" s="13" t="str">
        <f t="shared" si="154"/>
        <v>Evening</v>
      </c>
      <c r="R1926" t="str">
        <f>IFERROR(IF(H1926="conversion",VLOOKUP($A$2:$A$2367,Retargeting!$A$2:$B$1703,2,FALSE),""),"No")</f>
        <v>No</v>
      </c>
      <c r="S1926" t="str">
        <f>IFERROR(IF(H1926="conversion",VLOOKUP($A$2:$A$2367,Prospecting!$A$2:$B$427,2,FALSE),""),"No")</f>
        <v>Yes</v>
      </c>
    </row>
    <row r="1927" spans="1:19" x14ac:dyDescent="0.2">
      <c r="A1927">
        <v>178</v>
      </c>
      <c r="B1927" s="1">
        <v>43482.138194444444</v>
      </c>
      <c r="C1927" s="7">
        <f t="shared" si="150"/>
        <v>5</v>
      </c>
      <c r="D1927" s="1" t="str">
        <f>VLOOKUP($C$2:$C$2367,Weekday!$A$1:$B$8,2,FALSE)</f>
        <v>Thursday</v>
      </c>
      <c r="E1927" t="s">
        <v>351</v>
      </c>
      <c r="F1927" t="s">
        <v>346</v>
      </c>
      <c r="G1927" t="s">
        <v>8</v>
      </c>
      <c r="H1927" t="s">
        <v>9</v>
      </c>
      <c r="I1927" t="s">
        <v>62</v>
      </c>
      <c r="J1927" t="s">
        <v>11</v>
      </c>
      <c r="K1927" t="s">
        <v>17</v>
      </c>
      <c r="L1927" t="s">
        <v>13</v>
      </c>
      <c r="M1927" s="13" t="str">
        <f>VLOOKUP($L$2:$L$2367,Agenumeric!$A$1:$B$6,2,FALSE)</f>
        <v>25_34</v>
      </c>
      <c r="N1927" s="13">
        <f t="shared" si="151"/>
        <v>0</v>
      </c>
      <c r="O1927" s="13" t="str">
        <f t="shared" si="152"/>
        <v>Weekday</v>
      </c>
      <c r="P1927" s="13">
        <f t="shared" si="153"/>
        <v>3</v>
      </c>
      <c r="Q1927" s="13" t="str">
        <f t="shared" si="154"/>
        <v>Evening</v>
      </c>
      <c r="R1927" t="str">
        <f>IFERROR(IF(H1927="conversion",VLOOKUP($A$2:$A$2367,Retargeting!$A$2:$B$1703,2,FALSE),""),"No")</f>
        <v/>
      </c>
      <c r="S1927" t="str">
        <f>IFERROR(IF(H1927="conversion",VLOOKUP($A$2:$A$2367,Prospecting!$A$2:$B$427,2,FALSE),""),"No")</f>
        <v/>
      </c>
    </row>
    <row r="1928" spans="1:19" x14ac:dyDescent="0.2">
      <c r="A1928">
        <v>178</v>
      </c>
      <c r="B1928" s="1">
        <v>43482.138194444444</v>
      </c>
      <c r="C1928" s="7">
        <f t="shared" si="150"/>
        <v>5</v>
      </c>
      <c r="D1928" s="1" t="str">
        <f>VLOOKUP($C$2:$C$2367,Weekday!$A$1:$B$8,2,FALSE)</f>
        <v>Thursday</v>
      </c>
      <c r="E1928" t="s">
        <v>351</v>
      </c>
      <c r="F1928" t="s">
        <v>346</v>
      </c>
      <c r="G1928" t="s">
        <v>8</v>
      </c>
      <c r="H1928" t="s">
        <v>9</v>
      </c>
      <c r="I1928" t="s">
        <v>152</v>
      </c>
      <c r="J1928" t="s">
        <v>22</v>
      </c>
      <c r="K1928" t="s">
        <v>17</v>
      </c>
      <c r="L1928" t="s">
        <v>13</v>
      </c>
      <c r="M1928" s="13" t="str">
        <f>VLOOKUP($L$2:$L$2367,Agenumeric!$A$1:$B$6,2,FALSE)</f>
        <v>25_34</v>
      </c>
      <c r="N1928" s="13">
        <f t="shared" si="151"/>
        <v>0</v>
      </c>
      <c r="O1928" s="13" t="str">
        <f t="shared" si="152"/>
        <v>Weekday</v>
      </c>
      <c r="P1928" s="13">
        <f t="shared" si="153"/>
        <v>3</v>
      </c>
      <c r="Q1928" s="13" t="str">
        <f t="shared" si="154"/>
        <v>Evening</v>
      </c>
      <c r="R1928" t="str">
        <f>IFERROR(IF(H1928="conversion",VLOOKUP($A$2:$A$2367,Retargeting!$A$2:$B$1703,2,FALSE),""),"No")</f>
        <v/>
      </c>
      <c r="S1928" t="str">
        <f>IFERROR(IF(H1928="conversion",VLOOKUP($A$2:$A$2367,Prospecting!$A$2:$B$427,2,FALSE),""),"No")</f>
        <v/>
      </c>
    </row>
    <row r="1929" spans="1:19" x14ac:dyDescent="0.2">
      <c r="A1929" s="2">
        <v>178</v>
      </c>
      <c r="B1929" s="3">
        <v>43483.131249999999</v>
      </c>
      <c r="C1929" s="7">
        <f t="shared" si="150"/>
        <v>6</v>
      </c>
      <c r="D1929" s="1" t="str">
        <f>VLOOKUP($C$2:$C$2367,Weekday!$A$1:$B$8,2,FALSE)</f>
        <v>Friday</v>
      </c>
      <c r="E1929" s="2" t="s">
        <v>351</v>
      </c>
      <c r="F1929" s="2" t="s">
        <v>348</v>
      </c>
      <c r="G1929" s="2" t="s">
        <v>8</v>
      </c>
      <c r="H1929" s="2" t="s">
        <v>14</v>
      </c>
      <c r="I1929" s="2" t="s">
        <v>152</v>
      </c>
      <c r="J1929" s="2" t="s">
        <v>22</v>
      </c>
      <c r="K1929" s="2" t="s">
        <v>17</v>
      </c>
      <c r="L1929" s="2" t="s">
        <v>13</v>
      </c>
      <c r="M1929" s="13" t="str">
        <f>VLOOKUP($L$2:$L$2367,Agenumeric!$A$1:$B$6,2,FALSE)</f>
        <v>25_34</v>
      </c>
      <c r="N1929" s="13">
        <f t="shared" si="151"/>
        <v>0</v>
      </c>
      <c r="O1929" s="13" t="str">
        <f t="shared" si="152"/>
        <v>Weekday</v>
      </c>
      <c r="P1929" s="13">
        <f t="shared" si="153"/>
        <v>3</v>
      </c>
      <c r="Q1929" s="13" t="str">
        <f t="shared" si="154"/>
        <v>Evening</v>
      </c>
      <c r="R1929" t="str">
        <f>IFERROR(IF(H1929="conversion",VLOOKUP($A$2:$A$2367,Retargeting!$A$2:$B$1703,2,FALSE),""),"No")</f>
        <v>Yes</v>
      </c>
      <c r="S1929" t="str">
        <f>IFERROR(IF(H1929="conversion",VLOOKUP($A$2:$A$2367,Prospecting!$A$2:$B$427,2,FALSE),""),"No")</f>
        <v>No</v>
      </c>
    </row>
    <row r="1930" spans="1:19" x14ac:dyDescent="0.2">
      <c r="A1930" s="2">
        <v>179</v>
      </c>
      <c r="B1930" s="3">
        <v>43471.890972222223</v>
      </c>
      <c r="C1930" s="7">
        <f t="shared" si="150"/>
        <v>1</v>
      </c>
      <c r="D1930" s="1" t="str">
        <f>VLOOKUP($C$2:$C$2367,Weekday!$A$1:$B$8,2,FALSE)</f>
        <v>Sunday</v>
      </c>
      <c r="E1930" s="2" t="s">
        <v>351</v>
      </c>
      <c r="F1930" s="2" t="s">
        <v>348</v>
      </c>
      <c r="G1930" s="2" t="s">
        <v>19</v>
      </c>
      <c r="H1930" s="2" t="s">
        <v>14</v>
      </c>
      <c r="I1930" s="2" t="s">
        <v>267</v>
      </c>
      <c r="J1930" s="2" t="s">
        <v>29</v>
      </c>
      <c r="K1930" s="2" t="s">
        <v>12</v>
      </c>
      <c r="L1930" s="2" t="s">
        <v>23</v>
      </c>
      <c r="M1930" s="13" t="str">
        <f>VLOOKUP($L$2:$L$2367,Agenumeric!$A$1:$B$6,2,FALSE)</f>
        <v>35_44</v>
      </c>
      <c r="N1930" s="13">
        <f t="shared" si="151"/>
        <v>0</v>
      </c>
      <c r="O1930" s="13" t="str">
        <f t="shared" si="152"/>
        <v>Weekend</v>
      </c>
      <c r="P1930" s="13">
        <f t="shared" si="153"/>
        <v>21</v>
      </c>
      <c r="Q1930" s="13" t="str">
        <f t="shared" si="154"/>
        <v>Evening</v>
      </c>
      <c r="R1930" t="str">
        <f>IFERROR(IF(H1930="conversion",VLOOKUP($A$2:$A$2367,Retargeting!$A$2:$B$1703,2,FALSE),""),"No")</f>
        <v>No</v>
      </c>
      <c r="S1930" t="str">
        <f>IFERROR(IF(H1930="conversion",VLOOKUP($A$2:$A$2367,Prospecting!$A$2:$B$427,2,FALSE),""),"No")</f>
        <v>No</v>
      </c>
    </row>
    <row r="1931" spans="1:19" x14ac:dyDescent="0.2">
      <c r="A1931">
        <v>180</v>
      </c>
      <c r="B1931" s="1">
        <v>43482.447916666664</v>
      </c>
      <c r="C1931" s="7">
        <f t="shared" si="150"/>
        <v>5</v>
      </c>
      <c r="D1931" s="1" t="str">
        <f>VLOOKUP($C$2:$C$2367,Weekday!$A$1:$B$8,2,FALSE)</f>
        <v>Thursday</v>
      </c>
      <c r="E1931" t="s">
        <v>351</v>
      </c>
      <c r="F1931" t="s">
        <v>346</v>
      </c>
      <c r="G1931" t="s">
        <v>19</v>
      </c>
      <c r="H1931" t="s">
        <v>9</v>
      </c>
      <c r="I1931" t="s">
        <v>188</v>
      </c>
      <c r="J1931" t="s">
        <v>22</v>
      </c>
      <c r="K1931" t="s">
        <v>12</v>
      </c>
      <c r="L1931" t="s">
        <v>13</v>
      </c>
      <c r="M1931" s="13" t="str">
        <f>VLOOKUP($L$2:$L$2367,Agenumeric!$A$1:$B$6,2,FALSE)</f>
        <v>25_34</v>
      </c>
      <c r="N1931" s="13">
        <f t="shared" si="151"/>
        <v>0</v>
      </c>
      <c r="O1931" s="13" t="str">
        <f t="shared" si="152"/>
        <v>Weekday</v>
      </c>
      <c r="P1931" s="13">
        <f t="shared" si="153"/>
        <v>10</v>
      </c>
      <c r="Q1931" s="13" t="str">
        <f t="shared" si="154"/>
        <v>Morning</v>
      </c>
      <c r="R1931" t="str">
        <f>IFERROR(IF(H1931="conversion",VLOOKUP($A$2:$A$2367,Retargeting!$A$2:$B$1703,2,FALSE),""),"No")</f>
        <v/>
      </c>
      <c r="S1931" t="str">
        <f>IFERROR(IF(H1931="conversion",VLOOKUP($A$2:$A$2367,Prospecting!$A$2:$B$427,2,FALSE),""),"No")</f>
        <v/>
      </c>
    </row>
    <row r="1932" spans="1:19" x14ac:dyDescent="0.2">
      <c r="A1932">
        <v>180</v>
      </c>
      <c r="B1932" s="1">
        <v>43482.694444444445</v>
      </c>
      <c r="C1932" s="7">
        <f t="shared" si="150"/>
        <v>5</v>
      </c>
      <c r="D1932" s="1" t="str">
        <f>VLOOKUP($C$2:$C$2367,Weekday!$A$1:$B$8,2,FALSE)</f>
        <v>Thursday</v>
      </c>
      <c r="E1932" t="s">
        <v>351</v>
      </c>
      <c r="F1932" t="s">
        <v>346</v>
      </c>
      <c r="G1932" t="s">
        <v>19</v>
      </c>
      <c r="H1932" t="s">
        <v>9</v>
      </c>
      <c r="I1932" t="s">
        <v>208</v>
      </c>
      <c r="J1932" t="s">
        <v>22</v>
      </c>
      <c r="K1932" t="s">
        <v>12</v>
      </c>
      <c r="L1932" t="s">
        <v>13</v>
      </c>
      <c r="M1932" s="13" t="str">
        <f>VLOOKUP($L$2:$L$2367,Agenumeric!$A$1:$B$6,2,FALSE)</f>
        <v>25_34</v>
      </c>
      <c r="N1932" s="13">
        <f t="shared" si="151"/>
        <v>0</v>
      </c>
      <c r="O1932" s="13" t="str">
        <f t="shared" si="152"/>
        <v>Weekday</v>
      </c>
      <c r="P1932" s="13">
        <f t="shared" si="153"/>
        <v>16</v>
      </c>
      <c r="Q1932" s="13" t="str">
        <f t="shared" si="154"/>
        <v>Afternoon</v>
      </c>
      <c r="R1932" t="str">
        <f>IFERROR(IF(H1932="conversion",VLOOKUP($A$2:$A$2367,Retargeting!$A$2:$B$1703,2,FALSE),""),"No")</f>
        <v/>
      </c>
      <c r="S1932" t="str">
        <f>IFERROR(IF(H1932="conversion",VLOOKUP($A$2:$A$2367,Prospecting!$A$2:$B$427,2,FALSE),""),"No")</f>
        <v/>
      </c>
    </row>
    <row r="1933" spans="1:19" x14ac:dyDescent="0.2">
      <c r="A1933">
        <v>180</v>
      </c>
      <c r="B1933" s="1">
        <v>43482.849305555559</v>
      </c>
      <c r="C1933" s="7">
        <f t="shared" si="150"/>
        <v>5</v>
      </c>
      <c r="D1933" s="1" t="str">
        <f>VLOOKUP($C$2:$C$2367,Weekday!$A$1:$B$8,2,FALSE)</f>
        <v>Thursday</v>
      </c>
      <c r="E1933" t="s">
        <v>351</v>
      </c>
      <c r="F1933" t="s">
        <v>346</v>
      </c>
      <c r="G1933" t="s">
        <v>19</v>
      </c>
      <c r="H1933" t="s">
        <v>20</v>
      </c>
      <c r="I1933" t="s">
        <v>188</v>
      </c>
      <c r="J1933" t="s">
        <v>22</v>
      </c>
      <c r="K1933" t="s">
        <v>12</v>
      </c>
      <c r="L1933" t="s">
        <v>13</v>
      </c>
      <c r="M1933" s="13" t="str">
        <f>VLOOKUP($L$2:$L$2367,Agenumeric!$A$1:$B$6,2,FALSE)</f>
        <v>25_34</v>
      </c>
      <c r="N1933" s="13">
        <f t="shared" si="151"/>
        <v>0</v>
      </c>
      <c r="O1933" s="13" t="str">
        <f t="shared" si="152"/>
        <v>Weekday</v>
      </c>
      <c r="P1933" s="13">
        <f t="shared" si="153"/>
        <v>20</v>
      </c>
      <c r="Q1933" s="13" t="str">
        <f t="shared" si="154"/>
        <v>Evening</v>
      </c>
      <c r="R1933" t="str">
        <f>IFERROR(IF(H1933="conversion",VLOOKUP($A$2:$A$2367,Retargeting!$A$2:$B$1703,2,FALSE),""),"No")</f>
        <v/>
      </c>
      <c r="S1933" t="str">
        <f>IFERROR(IF(H1933="conversion",VLOOKUP($A$2:$A$2367,Prospecting!$A$2:$B$427,2,FALSE),""),"No")</f>
        <v/>
      </c>
    </row>
    <row r="1934" spans="1:19" x14ac:dyDescent="0.2">
      <c r="A1934">
        <v>180</v>
      </c>
      <c r="B1934" s="1">
        <v>43482.656944444447</v>
      </c>
      <c r="C1934" s="7">
        <f t="shared" si="150"/>
        <v>5</v>
      </c>
      <c r="D1934" s="1" t="str">
        <f>VLOOKUP($C$2:$C$2367,Weekday!$A$1:$B$8,2,FALSE)</f>
        <v>Thursday</v>
      </c>
      <c r="E1934" t="s">
        <v>351</v>
      </c>
      <c r="F1934" t="s">
        <v>346</v>
      </c>
      <c r="G1934" t="s">
        <v>19</v>
      </c>
      <c r="H1934" t="s">
        <v>9</v>
      </c>
      <c r="I1934" t="s">
        <v>306</v>
      </c>
      <c r="J1934" t="s">
        <v>22</v>
      </c>
      <c r="K1934" t="s">
        <v>12</v>
      </c>
      <c r="L1934" t="s">
        <v>13</v>
      </c>
      <c r="M1934" s="13" t="str">
        <f>VLOOKUP($L$2:$L$2367,Agenumeric!$A$1:$B$6,2,FALSE)</f>
        <v>25_34</v>
      </c>
      <c r="N1934" s="13">
        <f t="shared" si="151"/>
        <v>0</v>
      </c>
      <c r="O1934" s="13" t="str">
        <f t="shared" si="152"/>
        <v>Weekday</v>
      </c>
      <c r="P1934" s="13">
        <f t="shared" si="153"/>
        <v>15</v>
      </c>
      <c r="Q1934" s="13" t="str">
        <f t="shared" si="154"/>
        <v>Afternoon</v>
      </c>
      <c r="R1934" t="str">
        <f>IFERROR(IF(H1934="conversion",VLOOKUP($A$2:$A$2367,Retargeting!$A$2:$B$1703,2,FALSE),""),"No")</f>
        <v/>
      </c>
      <c r="S1934" t="str">
        <f>IFERROR(IF(H1934="conversion",VLOOKUP($A$2:$A$2367,Prospecting!$A$2:$B$427,2,FALSE),""),"No")</f>
        <v/>
      </c>
    </row>
    <row r="1935" spans="1:19" x14ac:dyDescent="0.2">
      <c r="A1935">
        <v>180</v>
      </c>
      <c r="B1935" s="1">
        <v>43481.702777777777</v>
      </c>
      <c r="C1935" s="7">
        <f t="shared" si="150"/>
        <v>4</v>
      </c>
      <c r="D1935" s="1" t="str">
        <f>VLOOKUP($C$2:$C$2367,Weekday!$A$1:$B$8,2,FALSE)</f>
        <v>Wednesday</v>
      </c>
      <c r="E1935" t="s">
        <v>351</v>
      </c>
      <c r="F1935" t="s">
        <v>346</v>
      </c>
      <c r="G1935" t="s">
        <v>19</v>
      </c>
      <c r="H1935" t="s">
        <v>9</v>
      </c>
      <c r="I1935" t="s">
        <v>334</v>
      </c>
      <c r="J1935" t="s">
        <v>22</v>
      </c>
      <c r="K1935" t="s">
        <v>12</v>
      </c>
      <c r="L1935" t="s">
        <v>13</v>
      </c>
      <c r="M1935" s="13" t="str">
        <f>VLOOKUP($L$2:$L$2367,Agenumeric!$A$1:$B$6,2,FALSE)</f>
        <v>25_34</v>
      </c>
      <c r="N1935" s="13">
        <f t="shared" si="151"/>
        <v>0</v>
      </c>
      <c r="O1935" s="13" t="str">
        <f t="shared" si="152"/>
        <v>Weekday</v>
      </c>
      <c r="P1935" s="13">
        <f t="shared" si="153"/>
        <v>16</v>
      </c>
      <c r="Q1935" s="13" t="str">
        <f t="shared" si="154"/>
        <v>Afternoon</v>
      </c>
      <c r="R1935" t="str">
        <f>IFERROR(IF(H1935="conversion",VLOOKUP($A$2:$A$2367,Retargeting!$A$2:$B$1703,2,FALSE),""),"No")</f>
        <v/>
      </c>
      <c r="S1935" t="str">
        <f>IFERROR(IF(H1935="conversion",VLOOKUP($A$2:$A$2367,Prospecting!$A$2:$B$427,2,FALSE),""),"No")</f>
        <v/>
      </c>
    </row>
    <row r="1936" spans="1:19" x14ac:dyDescent="0.2">
      <c r="A1936">
        <v>180</v>
      </c>
      <c r="B1936" s="1">
        <v>43482.696527777778</v>
      </c>
      <c r="C1936" s="7">
        <f t="shared" si="150"/>
        <v>5</v>
      </c>
      <c r="D1936" s="1" t="str">
        <f>VLOOKUP($C$2:$C$2367,Weekday!$A$1:$B$8,2,FALSE)</f>
        <v>Thursday</v>
      </c>
      <c r="E1936" t="s">
        <v>351</v>
      </c>
      <c r="F1936" t="s">
        <v>346</v>
      </c>
      <c r="G1936" t="s">
        <v>19</v>
      </c>
      <c r="H1936" t="s">
        <v>9</v>
      </c>
      <c r="I1936" t="s">
        <v>222</v>
      </c>
      <c r="J1936" t="s">
        <v>29</v>
      </c>
      <c r="K1936" t="s">
        <v>12</v>
      </c>
      <c r="L1936" t="s">
        <v>13</v>
      </c>
      <c r="M1936" s="13" t="str">
        <f>VLOOKUP($L$2:$L$2367,Agenumeric!$A$1:$B$6,2,FALSE)</f>
        <v>25_34</v>
      </c>
      <c r="N1936" s="13">
        <f t="shared" si="151"/>
        <v>0</v>
      </c>
      <c r="O1936" s="13" t="str">
        <f t="shared" si="152"/>
        <v>Weekday</v>
      </c>
      <c r="P1936" s="13">
        <f t="shared" si="153"/>
        <v>16</v>
      </c>
      <c r="Q1936" s="13" t="str">
        <f t="shared" si="154"/>
        <v>Afternoon</v>
      </c>
      <c r="R1936" t="str">
        <f>IFERROR(IF(H1936="conversion",VLOOKUP($A$2:$A$2367,Retargeting!$A$2:$B$1703,2,FALSE),""),"No")</f>
        <v/>
      </c>
      <c r="S1936" t="str">
        <f>IFERROR(IF(H1936="conversion",VLOOKUP($A$2:$A$2367,Prospecting!$A$2:$B$427,2,FALSE),""),"No")</f>
        <v/>
      </c>
    </row>
    <row r="1937" spans="1:19" x14ac:dyDescent="0.2">
      <c r="A1937">
        <v>180</v>
      </c>
      <c r="B1937" s="1">
        <v>43481.397222222222</v>
      </c>
      <c r="C1937" s="7">
        <f t="shared" si="150"/>
        <v>4</v>
      </c>
      <c r="D1937" s="1" t="str">
        <f>VLOOKUP($C$2:$C$2367,Weekday!$A$1:$B$8,2,FALSE)</f>
        <v>Wednesday</v>
      </c>
      <c r="E1937" t="s">
        <v>351</v>
      </c>
      <c r="F1937" t="s">
        <v>346</v>
      </c>
      <c r="G1937" t="s">
        <v>19</v>
      </c>
      <c r="H1937" t="s">
        <v>25</v>
      </c>
      <c r="I1937" t="s">
        <v>327</v>
      </c>
      <c r="J1937" t="s">
        <v>29</v>
      </c>
      <c r="K1937" t="s">
        <v>12</v>
      </c>
      <c r="L1937" t="s">
        <v>13</v>
      </c>
      <c r="M1937" s="13" t="str">
        <f>VLOOKUP($L$2:$L$2367,Agenumeric!$A$1:$B$6,2,FALSE)</f>
        <v>25_34</v>
      </c>
      <c r="N1937" s="13">
        <f t="shared" si="151"/>
        <v>0</v>
      </c>
      <c r="O1937" s="13" t="str">
        <f t="shared" si="152"/>
        <v>Weekday</v>
      </c>
      <c r="P1937" s="13">
        <f t="shared" si="153"/>
        <v>9</v>
      </c>
      <c r="Q1937" s="13" t="str">
        <f t="shared" si="154"/>
        <v>Morning</v>
      </c>
      <c r="R1937" t="str">
        <f>IFERROR(IF(H1937="conversion",VLOOKUP($A$2:$A$2367,Retargeting!$A$2:$B$1703,2,FALSE),""),"No")</f>
        <v/>
      </c>
      <c r="S1937" t="str">
        <f>IFERROR(IF(H1937="conversion",VLOOKUP($A$2:$A$2367,Prospecting!$A$2:$B$427,2,FALSE),""),"No")</f>
        <v/>
      </c>
    </row>
    <row r="1938" spans="1:19" x14ac:dyDescent="0.2">
      <c r="A1938">
        <v>180</v>
      </c>
      <c r="B1938" s="1">
        <v>43482.697916666664</v>
      </c>
      <c r="C1938" s="7">
        <f t="shared" si="150"/>
        <v>5</v>
      </c>
      <c r="D1938" s="1" t="str">
        <f>VLOOKUP($C$2:$C$2367,Weekday!$A$1:$B$8,2,FALSE)</f>
        <v>Thursday</v>
      </c>
      <c r="E1938" t="s">
        <v>351</v>
      </c>
      <c r="F1938" t="s">
        <v>346</v>
      </c>
      <c r="G1938" t="s">
        <v>19</v>
      </c>
      <c r="H1938" t="s">
        <v>9</v>
      </c>
      <c r="I1938" t="s">
        <v>222</v>
      </c>
      <c r="J1938" t="s">
        <v>29</v>
      </c>
      <c r="K1938" t="s">
        <v>12</v>
      </c>
      <c r="L1938" t="s">
        <v>13</v>
      </c>
      <c r="M1938" s="13" t="str">
        <f>VLOOKUP($L$2:$L$2367,Agenumeric!$A$1:$B$6,2,FALSE)</f>
        <v>25_34</v>
      </c>
      <c r="N1938" s="13">
        <f t="shared" si="151"/>
        <v>0</v>
      </c>
      <c r="O1938" s="13" t="str">
        <f t="shared" si="152"/>
        <v>Weekday</v>
      </c>
      <c r="P1938" s="13">
        <f t="shared" si="153"/>
        <v>16</v>
      </c>
      <c r="Q1938" s="13" t="str">
        <f t="shared" si="154"/>
        <v>Afternoon</v>
      </c>
      <c r="R1938" t="str">
        <f>IFERROR(IF(H1938="conversion",VLOOKUP($A$2:$A$2367,Retargeting!$A$2:$B$1703,2,FALSE),""),"No")</f>
        <v/>
      </c>
      <c r="S1938" t="str">
        <f>IFERROR(IF(H1938="conversion",VLOOKUP($A$2:$A$2367,Prospecting!$A$2:$B$427,2,FALSE),""),"No")</f>
        <v/>
      </c>
    </row>
    <row r="1939" spans="1:19" x14ac:dyDescent="0.2">
      <c r="A1939" s="2">
        <v>180</v>
      </c>
      <c r="B1939" s="3">
        <v>43483.512499999997</v>
      </c>
      <c r="C1939" s="7">
        <f t="shared" si="150"/>
        <v>6</v>
      </c>
      <c r="D1939" s="1" t="str">
        <f>VLOOKUP($C$2:$C$2367,Weekday!$A$1:$B$8,2,FALSE)</f>
        <v>Friday</v>
      </c>
      <c r="E1939" s="2" t="s">
        <v>351</v>
      </c>
      <c r="F1939" s="2" t="s">
        <v>348</v>
      </c>
      <c r="G1939" s="2" t="s">
        <v>19</v>
      </c>
      <c r="H1939" s="2" t="s">
        <v>14</v>
      </c>
      <c r="I1939" s="2" t="s">
        <v>188</v>
      </c>
      <c r="J1939" s="2" t="s">
        <v>22</v>
      </c>
      <c r="K1939" s="2" t="s">
        <v>12</v>
      </c>
      <c r="L1939" s="2" t="s">
        <v>13</v>
      </c>
      <c r="M1939" s="13" t="str">
        <f>VLOOKUP($L$2:$L$2367,Agenumeric!$A$1:$B$6,2,FALSE)</f>
        <v>25_34</v>
      </c>
      <c r="N1939" s="13">
        <f t="shared" si="151"/>
        <v>0</v>
      </c>
      <c r="O1939" s="13" t="str">
        <f t="shared" si="152"/>
        <v>Weekday</v>
      </c>
      <c r="P1939" s="13">
        <f t="shared" si="153"/>
        <v>12</v>
      </c>
      <c r="Q1939" s="13" t="str">
        <f t="shared" si="154"/>
        <v>Afternoon</v>
      </c>
      <c r="R1939" t="str">
        <f>IFERROR(IF(H1939="conversion",VLOOKUP($A$2:$A$2367,Retargeting!$A$2:$B$1703,2,FALSE),""),"No")</f>
        <v>Yes</v>
      </c>
      <c r="S1939" t="str">
        <f>IFERROR(IF(H1939="conversion",VLOOKUP($A$2:$A$2367,Prospecting!$A$2:$B$427,2,FALSE),""),"No")</f>
        <v>No</v>
      </c>
    </row>
    <row r="1940" spans="1:19" x14ac:dyDescent="0.2">
      <c r="A1940">
        <v>181</v>
      </c>
      <c r="B1940" s="1">
        <v>43473.800694444442</v>
      </c>
      <c r="C1940" s="7">
        <f t="shared" si="150"/>
        <v>3</v>
      </c>
      <c r="D1940" s="1" t="str">
        <f>VLOOKUP($C$2:$C$2367,Weekday!$A$1:$B$8,2,FALSE)</f>
        <v>Tuesday</v>
      </c>
      <c r="E1940" t="s">
        <v>351</v>
      </c>
      <c r="F1940" t="s">
        <v>347</v>
      </c>
      <c r="G1940" t="s">
        <v>8</v>
      </c>
      <c r="H1940" t="s">
        <v>20</v>
      </c>
      <c r="I1940" t="s">
        <v>319</v>
      </c>
      <c r="J1940" t="s">
        <v>16</v>
      </c>
      <c r="K1940" t="s">
        <v>17</v>
      </c>
      <c r="L1940" t="s">
        <v>13</v>
      </c>
      <c r="M1940" s="13" t="str">
        <f>VLOOKUP($L$2:$L$2367,Agenumeric!$A$1:$B$6,2,FALSE)</f>
        <v>25_34</v>
      </c>
      <c r="N1940" s="13">
        <f t="shared" si="151"/>
        <v>0</v>
      </c>
      <c r="O1940" s="13" t="str">
        <f t="shared" si="152"/>
        <v>Weekday</v>
      </c>
      <c r="P1940" s="13">
        <f t="shared" si="153"/>
        <v>19</v>
      </c>
      <c r="Q1940" s="13" t="str">
        <f t="shared" si="154"/>
        <v>Evening</v>
      </c>
      <c r="R1940" t="str">
        <f>IFERROR(IF(H1940="conversion",VLOOKUP($A$2:$A$2367,Retargeting!$A$2:$B$1703,2,FALSE),""),"No")</f>
        <v/>
      </c>
      <c r="S1940" t="str">
        <f>IFERROR(IF(H1940="conversion",VLOOKUP($A$2:$A$2367,Prospecting!$A$2:$B$427,2,FALSE),""),"No")</f>
        <v/>
      </c>
    </row>
    <row r="1941" spans="1:19" x14ac:dyDescent="0.2">
      <c r="A1941" s="2">
        <v>181</v>
      </c>
      <c r="B1941" s="3">
        <v>43493.559027777781</v>
      </c>
      <c r="C1941" s="7">
        <f t="shared" si="150"/>
        <v>2</v>
      </c>
      <c r="D1941" s="1" t="str">
        <f>VLOOKUP($C$2:$C$2367,Weekday!$A$1:$B$8,2,FALSE)</f>
        <v>Monday</v>
      </c>
      <c r="E1941" s="2" t="s">
        <v>351</v>
      </c>
      <c r="F1941" s="2" t="s">
        <v>348</v>
      </c>
      <c r="G1941" s="2" t="s">
        <v>8</v>
      </c>
      <c r="H1941" s="2" t="s">
        <v>14</v>
      </c>
      <c r="I1941" s="2" t="s">
        <v>319</v>
      </c>
      <c r="J1941" s="2" t="s">
        <v>16</v>
      </c>
      <c r="K1941" s="2" t="s">
        <v>17</v>
      </c>
      <c r="L1941" s="2" t="s">
        <v>13</v>
      </c>
      <c r="M1941" s="13" t="str">
        <f>VLOOKUP($L$2:$L$2367,Agenumeric!$A$1:$B$6,2,FALSE)</f>
        <v>25_34</v>
      </c>
      <c r="N1941" s="13">
        <f t="shared" si="151"/>
        <v>0</v>
      </c>
      <c r="O1941" s="13" t="str">
        <f t="shared" si="152"/>
        <v>Weekday</v>
      </c>
      <c r="P1941" s="13">
        <f t="shared" si="153"/>
        <v>13</v>
      </c>
      <c r="Q1941" s="13" t="str">
        <f t="shared" si="154"/>
        <v>Afternoon</v>
      </c>
      <c r="R1941" t="str">
        <f>IFERROR(IF(H1941="conversion",VLOOKUP($A$2:$A$2367,Retargeting!$A$2:$B$1703,2,FALSE),""),"No")</f>
        <v>No</v>
      </c>
      <c r="S1941" t="str">
        <f>IFERROR(IF(H1941="conversion",VLOOKUP($A$2:$A$2367,Prospecting!$A$2:$B$427,2,FALSE),""),"No")</f>
        <v>Yes</v>
      </c>
    </row>
    <row r="1942" spans="1:19" x14ac:dyDescent="0.2">
      <c r="A1942" s="2">
        <v>182</v>
      </c>
      <c r="B1942" s="3">
        <v>43473.57708333333</v>
      </c>
      <c r="C1942" s="7">
        <f t="shared" si="150"/>
        <v>3</v>
      </c>
      <c r="D1942" s="1" t="str">
        <f>VLOOKUP($C$2:$C$2367,Weekday!$A$1:$B$8,2,FALSE)</f>
        <v>Tuesday</v>
      </c>
      <c r="E1942" s="2" t="s">
        <v>351</v>
      </c>
      <c r="F1942" s="2" t="s">
        <v>349</v>
      </c>
      <c r="G1942" s="2" t="s">
        <v>19</v>
      </c>
      <c r="H1942" s="2" t="s">
        <v>14</v>
      </c>
      <c r="I1942" s="2" t="s">
        <v>50</v>
      </c>
      <c r="J1942" s="2" t="s">
        <v>22</v>
      </c>
      <c r="K1942" s="2" t="s">
        <v>12</v>
      </c>
      <c r="L1942" s="2" t="s">
        <v>18</v>
      </c>
      <c r="M1942" s="13" t="str">
        <f>VLOOKUP($L$2:$L$2367,Agenumeric!$A$1:$B$6,2,FALSE)</f>
        <v>45_54</v>
      </c>
      <c r="N1942" s="13">
        <f t="shared" si="151"/>
        <v>0</v>
      </c>
      <c r="O1942" s="13" t="str">
        <f t="shared" si="152"/>
        <v>Weekday</v>
      </c>
      <c r="P1942" s="13">
        <f t="shared" si="153"/>
        <v>13</v>
      </c>
      <c r="Q1942" s="13" t="str">
        <f t="shared" si="154"/>
        <v>Afternoon</v>
      </c>
      <c r="R1942" t="str">
        <f>IFERROR(IF(H1942="conversion",VLOOKUP($A$2:$A$2367,Retargeting!$A$2:$B$1703,2,FALSE),""),"No")</f>
        <v>Yes</v>
      </c>
      <c r="S1942" t="str">
        <f>IFERROR(IF(H1942="conversion",VLOOKUP($A$2:$A$2367,Prospecting!$A$2:$B$427,2,FALSE),""),"No")</f>
        <v>No</v>
      </c>
    </row>
    <row r="1943" spans="1:19" x14ac:dyDescent="0.2">
      <c r="A1943">
        <v>182</v>
      </c>
      <c r="B1943" s="1">
        <v>43471.963194444441</v>
      </c>
      <c r="C1943" s="7">
        <f t="shared" si="150"/>
        <v>1</v>
      </c>
      <c r="D1943" s="1" t="str">
        <f>VLOOKUP($C$2:$C$2367,Weekday!$A$1:$B$8,2,FALSE)</f>
        <v>Sunday</v>
      </c>
      <c r="E1943" t="s">
        <v>351</v>
      </c>
      <c r="F1943" t="s">
        <v>346</v>
      </c>
      <c r="G1943" t="s">
        <v>19</v>
      </c>
      <c r="H1943" t="s">
        <v>9</v>
      </c>
      <c r="I1943" t="s">
        <v>50</v>
      </c>
      <c r="J1943" t="s">
        <v>22</v>
      </c>
      <c r="K1943" t="s">
        <v>12</v>
      </c>
      <c r="L1943" t="s">
        <v>18</v>
      </c>
      <c r="M1943" s="13" t="str">
        <f>VLOOKUP($L$2:$L$2367,Agenumeric!$A$1:$B$6,2,FALSE)</f>
        <v>45_54</v>
      </c>
      <c r="N1943" s="13">
        <f t="shared" si="151"/>
        <v>0</v>
      </c>
      <c r="O1943" s="13" t="str">
        <f t="shared" si="152"/>
        <v>Weekend</v>
      </c>
      <c r="P1943" s="13">
        <f t="shared" si="153"/>
        <v>23</v>
      </c>
      <c r="Q1943" s="13" t="str">
        <f t="shared" si="154"/>
        <v>Evening</v>
      </c>
      <c r="R1943" t="str">
        <f>IFERROR(IF(H1943="conversion",VLOOKUP($A$2:$A$2367,Retargeting!$A$2:$B$1703,2,FALSE),""),"No")</f>
        <v/>
      </c>
      <c r="S1943" t="str">
        <f>IFERROR(IF(H1943="conversion",VLOOKUP($A$2:$A$2367,Prospecting!$A$2:$B$427,2,FALSE),""),"No")</f>
        <v/>
      </c>
    </row>
    <row r="1944" spans="1:19" x14ac:dyDescent="0.2">
      <c r="A1944">
        <v>182</v>
      </c>
      <c r="B1944" s="1">
        <v>43466.572222222225</v>
      </c>
      <c r="C1944" s="7">
        <f t="shared" si="150"/>
        <v>3</v>
      </c>
      <c r="D1944" s="1" t="str">
        <f>VLOOKUP($C$2:$C$2367,Weekday!$A$1:$B$8,2,FALSE)</f>
        <v>Tuesday</v>
      </c>
      <c r="E1944" t="s">
        <v>351</v>
      </c>
      <c r="F1944" t="s">
        <v>346</v>
      </c>
      <c r="G1944" t="s">
        <v>19</v>
      </c>
      <c r="H1944" t="s">
        <v>9</v>
      </c>
      <c r="I1944" t="s">
        <v>35</v>
      </c>
      <c r="J1944" t="s">
        <v>22</v>
      </c>
      <c r="K1944" t="s">
        <v>12</v>
      </c>
      <c r="L1944" t="s">
        <v>18</v>
      </c>
      <c r="M1944" s="13" t="str">
        <f>VLOOKUP($L$2:$L$2367,Agenumeric!$A$1:$B$6,2,FALSE)</f>
        <v>45_54</v>
      </c>
      <c r="N1944" s="13">
        <f t="shared" si="151"/>
        <v>0</v>
      </c>
      <c r="O1944" s="13" t="str">
        <f t="shared" si="152"/>
        <v>Weekday</v>
      </c>
      <c r="P1944" s="13">
        <f t="shared" si="153"/>
        <v>13</v>
      </c>
      <c r="Q1944" s="13" t="str">
        <f t="shared" si="154"/>
        <v>Afternoon</v>
      </c>
      <c r="R1944" t="str">
        <f>IFERROR(IF(H1944="conversion",VLOOKUP($A$2:$A$2367,Retargeting!$A$2:$B$1703,2,FALSE),""),"No")</f>
        <v/>
      </c>
      <c r="S1944" t="str">
        <f>IFERROR(IF(H1944="conversion",VLOOKUP($A$2:$A$2367,Prospecting!$A$2:$B$427,2,FALSE),""),"No")</f>
        <v/>
      </c>
    </row>
    <row r="1945" spans="1:19" x14ac:dyDescent="0.2">
      <c r="A1945">
        <v>182</v>
      </c>
      <c r="B1945" s="1">
        <v>43471.963194444441</v>
      </c>
      <c r="C1945" s="7">
        <f t="shared" si="150"/>
        <v>1</v>
      </c>
      <c r="D1945" s="1" t="str">
        <f>VLOOKUP($C$2:$C$2367,Weekday!$A$1:$B$8,2,FALSE)</f>
        <v>Sunday</v>
      </c>
      <c r="E1945" t="s">
        <v>351</v>
      </c>
      <c r="F1945" t="s">
        <v>346</v>
      </c>
      <c r="G1945" t="s">
        <v>19</v>
      </c>
      <c r="H1945" t="s">
        <v>9</v>
      </c>
      <c r="I1945" t="s">
        <v>50</v>
      </c>
      <c r="J1945" t="s">
        <v>22</v>
      </c>
      <c r="K1945" t="s">
        <v>12</v>
      </c>
      <c r="L1945" t="s">
        <v>18</v>
      </c>
      <c r="M1945" s="13" t="str">
        <f>VLOOKUP($L$2:$L$2367,Agenumeric!$A$1:$B$6,2,FALSE)</f>
        <v>45_54</v>
      </c>
      <c r="N1945" s="13">
        <f t="shared" si="151"/>
        <v>0</v>
      </c>
      <c r="O1945" s="13" t="str">
        <f t="shared" si="152"/>
        <v>Weekend</v>
      </c>
      <c r="P1945" s="13">
        <f t="shared" si="153"/>
        <v>23</v>
      </c>
      <c r="Q1945" s="13" t="str">
        <f t="shared" si="154"/>
        <v>Evening</v>
      </c>
      <c r="R1945" t="str">
        <f>IFERROR(IF(H1945="conversion",VLOOKUP($A$2:$A$2367,Retargeting!$A$2:$B$1703,2,FALSE),""),"No")</f>
        <v/>
      </c>
      <c r="S1945" t="str">
        <f>IFERROR(IF(H1945="conversion",VLOOKUP($A$2:$A$2367,Prospecting!$A$2:$B$427,2,FALSE),""),"No")</f>
        <v/>
      </c>
    </row>
    <row r="1946" spans="1:19" x14ac:dyDescent="0.2">
      <c r="A1946">
        <v>182</v>
      </c>
      <c r="B1946" s="1">
        <v>43469.677083333336</v>
      </c>
      <c r="C1946" s="7">
        <f t="shared" si="150"/>
        <v>6</v>
      </c>
      <c r="D1946" s="1" t="str">
        <f>VLOOKUP($C$2:$C$2367,Weekday!$A$1:$B$8,2,FALSE)</f>
        <v>Friday</v>
      </c>
      <c r="E1946" t="s">
        <v>351</v>
      </c>
      <c r="F1946" t="s">
        <v>346</v>
      </c>
      <c r="G1946" t="s">
        <v>19</v>
      </c>
      <c r="H1946" t="s">
        <v>9</v>
      </c>
      <c r="I1946" t="s">
        <v>59</v>
      </c>
      <c r="J1946" t="s">
        <v>22</v>
      </c>
      <c r="K1946" t="s">
        <v>12</v>
      </c>
      <c r="L1946" t="s">
        <v>18</v>
      </c>
      <c r="M1946" s="13" t="str">
        <f>VLOOKUP($L$2:$L$2367,Agenumeric!$A$1:$B$6,2,FALSE)</f>
        <v>45_54</v>
      </c>
      <c r="N1946" s="13">
        <f t="shared" si="151"/>
        <v>0</v>
      </c>
      <c r="O1946" s="13" t="str">
        <f t="shared" si="152"/>
        <v>Weekday</v>
      </c>
      <c r="P1946" s="13">
        <f t="shared" si="153"/>
        <v>16</v>
      </c>
      <c r="Q1946" s="13" t="str">
        <f t="shared" si="154"/>
        <v>Afternoon</v>
      </c>
      <c r="R1946" t="str">
        <f>IFERROR(IF(H1946="conversion",VLOOKUP($A$2:$A$2367,Retargeting!$A$2:$B$1703,2,FALSE),""),"No")</f>
        <v/>
      </c>
      <c r="S1946" t="str">
        <f>IFERROR(IF(H1946="conversion",VLOOKUP($A$2:$A$2367,Prospecting!$A$2:$B$427,2,FALSE),""),"No")</f>
        <v/>
      </c>
    </row>
    <row r="1947" spans="1:19" x14ac:dyDescent="0.2">
      <c r="A1947">
        <v>182</v>
      </c>
      <c r="B1947" s="1">
        <v>43466.568055555559</v>
      </c>
      <c r="C1947" s="7">
        <f t="shared" si="150"/>
        <v>3</v>
      </c>
      <c r="D1947" s="1" t="str">
        <f>VLOOKUP($C$2:$C$2367,Weekday!$A$1:$B$8,2,FALSE)</f>
        <v>Tuesday</v>
      </c>
      <c r="E1947" t="s">
        <v>351</v>
      </c>
      <c r="F1947" t="s">
        <v>346</v>
      </c>
      <c r="G1947" t="s">
        <v>19</v>
      </c>
      <c r="H1947" t="s">
        <v>9</v>
      </c>
      <c r="I1947" t="s">
        <v>35</v>
      </c>
      <c r="J1947" t="s">
        <v>22</v>
      </c>
      <c r="K1947" t="s">
        <v>12</v>
      </c>
      <c r="L1947" t="s">
        <v>18</v>
      </c>
      <c r="M1947" s="13" t="str">
        <f>VLOOKUP($L$2:$L$2367,Agenumeric!$A$1:$B$6,2,FALSE)</f>
        <v>45_54</v>
      </c>
      <c r="N1947" s="13">
        <f t="shared" si="151"/>
        <v>0</v>
      </c>
      <c r="O1947" s="13" t="str">
        <f t="shared" si="152"/>
        <v>Weekday</v>
      </c>
      <c r="P1947" s="13">
        <f t="shared" si="153"/>
        <v>13</v>
      </c>
      <c r="Q1947" s="13" t="str">
        <f t="shared" si="154"/>
        <v>Afternoon</v>
      </c>
      <c r="R1947" t="str">
        <f>IFERROR(IF(H1947="conversion",VLOOKUP($A$2:$A$2367,Retargeting!$A$2:$B$1703,2,FALSE),""),"No")</f>
        <v/>
      </c>
      <c r="S1947" t="str">
        <f>IFERROR(IF(H1947="conversion",VLOOKUP($A$2:$A$2367,Prospecting!$A$2:$B$427,2,FALSE),""),"No")</f>
        <v/>
      </c>
    </row>
    <row r="1948" spans="1:19" x14ac:dyDescent="0.2">
      <c r="A1948">
        <v>182</v>
      </c>
      <c r="B1948" s="1">
        <v>43469.326388888891</v>
      </c>
      <c r="C1948" s="7">
        <f t="shared" si="150"/>
        <v>6</v>
      </c>
      <c r="D1948" s="1" t="str">
        <f>VLOOKUP($C$2:$C$2367,Weekday!$A$1:$B$8,2,FALSE)</f>
        <v>Friday</v>
      </c>
      <c r="E1948" t="s">
        <v>351</v>
      </c>
      <c r="F1948" t="s">
        <v>346</v>
      </c>
      <c r="G1948" t="s">
        <v>19</v>
      </c>
      <c r="H1948" t="s">
        <v>9</v>
      </c>
      <c r="I1948" t="s">
        <v>50</v>
      </c>
      <c r="J1948" t="s">
        <v>22</v>
      </c>
      <c r="K1948" t="s">
        <v>12</v>
      </c>
      <c r="L1948" t="s">
        <v>18</v>
      </c>
      <c r="M1948" s="13" t="str">
        <f>VLOOKUP($L$2:$L$2367,Agenumeric!$A$1:$B$6,2,FALSE)</f>
        <v>45_54</v>
      </c>
      <c r="N1948" s="13">
        <f t="shared" si="151"/>
        <v>0</v>
      </c>
      <c r="O1948" s="13" t="str">
        <f t="shared" si="152"/>
        <v>Weekday</v>
      </c>
      <c r="P1948" s="13">
        <f t="shared" si="153"/>
        <v>7</v>
      </c>
      <c r="Q1948" s="13" t="str">
        <f t="shared" si="154"/>
        <v>Morning</v>
      </c>
      <c r="R1948" t="str">
        <f>IFERROR(IF(H1948="conversion",VLOOKUP($A$2:$A$2367,Retargeting!$A$2:$B$1703,2,FALSE),""),"No")</f>
        <v/>
      </c>
      <c r="S1948" t="str">
        <f>IFERROR(IF(H1948="conversion",VLOOKUP($A$2:$A$2367,Prospecting!$A$2:$B$427,2,FALSE),""),"No")</f>
        <v/>
      </c>
    </row>
    <row r="1949" spans="1:19" x14ac:dyDescent="0.2">
      <c r="A1949">
        <v>182</v>
      </c>
      <c r="B1949" s="1">
        <v>43466.717361111114</v>
      </c>
      <c r="C1949" s="7">
        <f t="shared" si="150"/>
        <v>3</v>
      </c>
      <c r="D1949" s="1" t="str">
        <f>VLOOKUP($C$2:$C$2367,Weekday!$A$1:$B$8,2,FALSE)</f>
        <v>Tuesday</v>
      </c>
      <c r="E1949" t="s">
        <v>351</v>
      </c>
      <c r="F1949" t="s">
        <v>346</v>
      </c>
      <c r="G1949" t="s">
        <v>19</v>
      </c>
      <c r="H1949" t="s">
        <v>9</v>
      </c>
      <c r="I1949" t="s">
        <v>93</v>
      </c>
      <c r="J1949" t="s">
        <v>22</v>
      </c>
      <c r="K1949" t="s">
        <v>12</v>
      </c>
      <c r="L1949" t="s">
        <v>18</v>
      </c>
      <c r="M1949" s="13" t="str">
        <f>VLOOKUP($L$2:$L$2367,Agenumeric!$A$1:$B$6,2,FALSE)</f>
        <v>45_54</v>
      </c>
      <c r="N1949" s="13">
        <f t="shared" si="151"/>
        <v>0</v>
      </c>
      <c r="O1949" s="13" t="str">
        <f t="shared" si="152"/>
        <v>Weekday</v>
      </c>
      <c r="P1949" s="13">
        <f t="shared" si="153"/>
        <v>17</v>
      </c>
      <c r="Q1949" s="13" t="str">
        <f t="shared" si="154"/>
        <v>Evening</v>
      </c>
      <c r="R1949" t="str">
        <f>IFERROR(IF(H1949="conversion",VLOOKUP($A$2:$A$2367,Retargeting!$A$2:$B$1703,2,FALSE),""),"No")</f>
        <v/>
      </c>
      <c r="S1949" t="str">
        <f>IFERROR(IF(H1949="conversion",VLOOKUP($A$2:$A$2367,Prospecting!$A$2:$B$427,2,FALSE),""),"No")</f>
        <v/>
      </c>
    </row>
    <row r="1950" spans="1:19" x14ac:dyDescent="0.2">
      <c r="A1950">
        <v>182</v>
      </c>
      <c r="B1950" s="1">
        <v>43471.905555555553</v>
      </c>
      <c r="C1950" s="7">
        <f t="shared" si="150"/>
        <v>1</v>
      </c>
      <c r="D1950" s="1" t="str">
        <f>VLOOKUP($C$2:$C$2367,Weekday!$A$1:$B$8,2,FALSE)</f>
        <v>Sunday</v>
      </c>
      <c r="E1950" t="s">
        <v>351</v>
      </c>
      <c r="F1950" t="s">
        <v>346</v>
      </c>
      <c r="G1950" t="s">
        <v>19</v>
      </c>
      <c r="H1950" t="s">
        <v>9</v>
      </c>
      <c r="I1950" t="s">
        <v>102</v>
      </c>
      <c r="J1950" t="s">
        <v>22</v>
      </c>
      <c r="K1950" t="s">
        <v>12</v>
      </c>
      <c r="L1950" t="s">
        <v>18</v>
      </c>
      <c r="M1950" s="13" t="str">
        <f>VLOOKUP($L$2:$L$2367,Agenumeric!$A$1:$B$6,2,FALSE)</f>
        <v>45_54</v>
      </c>
      <c r="N1950" s="13">
        <f t="shared" si="151"/>
        <v>0</v>
      </c>
      <c r="O1950" s="13" t="str">
        <f t="shared" si="152"/>
        <v>Weekend</v>
      </c>
      <c r="P1950" s="13">
        <f t="shared" si="153"/>
        <v>21</v>
      </c>
      <c r="Q1950" s="13" t="str">
        <f t="shared" si="154"/>
        <v>Evening</v>
      </c>
      <c r="R1950" t="str">
        <f>IFERROR(IF(H1950="conversion",VLOOKUP($A$2:$A$2367,Retargeting!$A$2:$B$1703,2,FALSE),""),"No")</f>
        <v/>
      </c>
      <c r="S1950" t="str">
        <f>IFERROR(IF(H1950="conversion",VLOOKUP($A$2:$A$2367,Prospecting!$A$2:$B$427,2,FALSE),""),"No")</f>
        <v/>
      </c>
    </row>
    <row r="1951" spans="1:19" x14ac:dyDescent="0.2">
      <c r="A1951">
        <v>182</v>
      </c>
      <c r="B1951" s="1">
        <v>43471.529861111114</v>
      </c>
      <c r="C1951" s="7">
        <f t="shared" si="150"/>
        <v>1</v>
      </c>
      <c r="D1951" s="1" t="str">
        <f>VLOOKUP($C$2:$C$2367,Weekday!$A$1:$B$8,2,FALSE)</f>
        <v>Sunday</v>
      </c>
      <c r="E1951" t="s">
        <v>351</v>
      </c>
      <c r="F1951" t="s">
        <v>346</v>
      </c>
      <c r="G1951" t="s">
        <v>19</v>
      </c>
      <c r="H1951" t="s">
        <v>9</v>
      </c>
      <c r="I1951" t="s">
        <v>59</v>
      </c>
      <c r="J1951" t="s">
        <v>22</v>
      </c>
      <c r="K1951" t="s">
        <v>12</v>
      </c>
      <c r="L1951" t="s">
        <v>18</v>
      </c>
      <c r="M1951" s="13" t="str">
        <f>VLOOKUP($L$2:$L$2367,Agenumeric!$A$1:$B$6,2,FALSE)</f>
        <v>45_54</v>
      </c>
      <c r="N1951" s="13">
        <f t="shared" si="151"/>
        <v>0</v>
      </c>
      <c r="O1951" s="13" t="str">
        <f t="shared" si="152"/>
        <v>Weekend</v>
      </c>
      <c r="P1951" s="13">
        <f t="shared" si="153"/>
        <v>12</v>
      </c>
      <c r="Q1951" s="13" t="str">
        <f t="shared" si="154"/>
        <v>Afternoon</v>
      </c>
      <c r="R1951" t="str">
        <f>IFERROR(IF(H1951="conversion",VLOOKUP($A$2:$A$2367,Retargeting!$A$2:$B$1703,2,FALSE),""),"No")</f>
        <v/>
      </c>
      <c r="S1951" t="str">
        <f>IFERROR(IF(H1951="conversion",VLOOKUP($A$2:$A$2367,Prospecting!$A$2:$B$427,2,FALSE),""),"No")</f>
        <v/>
      </c>
    </row>
    <row r="1952" spans="1:19" x14ac:dyDescent="0.2">
      <c r="A1952">
        <v>182</v>
      </c>
      <c r="B1952" s="1">
        <v>43469.676388888889</v>
      </c>
      <c r="C1952" s="7">
        <f t="shared" si="150"/>
        <v>6</v>
      </c>
      <c r="D1952" s="1" t="str">
        <f>VLOOKUP($C$2:$C$2367,Weekday!$A$1:$B$8,2,FALSE)</f>
        <v>Friday</v>
      </c>
      <c r="E1952" t="s">
        <v>351</v>
      </c>
      <c r="F1952" t="s">
        <v>346</v>
      </c>
      <c r="G1952" t="s">
        <v>19</v>
      </c>
      <c r="H1952" t="s">
        <v>9</v>
      </c>
      <c r="I1952" t="s">
        <v>129</v>
      </c>
      <c r="J1952" t="s">
        <v>22</v>
      </c>
      <c r="K1952" t="s">
        <v>12</v>
      </c>
      <c r="L1952" t="s">
        <v>18</v>
      </c>
      <c r="M1952" s="13" t="str">
        <f>VLOOKUP($L$2:$L$2367,Agenumeric!$A$1:$B$6,2,FALSE)</f>
        <v>45_54</v>
      </c>
      <c r="N1952" s="13">
        <f t="shared" si="151"/>
        <v>0</v>
      </c>
      <c r="O1952" s="13" t="str">
        <f t="shared" si="152"/>
        <v>Weekday</v>
      </c>
      <c r="P1952" s="13">
        <f t="shared" si="153"/>
        <v>16</v>
      </c>
      <c r="Q1952" s="13" t="str">
        <f t="shared" si="154"/>
        <v>Afternoon</v>
      </c>
      <c r="R1952" t="str">
        <f>IFERROR(IF(H1952="conversion",VLOOKUP($A$2:$A$2367,Retargeting!$A$2:$B$1703,2,FALSE),""),"No")</f>
        <v/>
      </c>
      <c r="S1952" t="str">
        <f>IFERROR(IF(H1952="conversion",VLOOKUP($A$2:$A$2367,Prospecting!$A$2:$B$427,2,FALSE),""),"No")</f>
        <v/>
      </c>
    </row>
    <row r="1953" spans="1:19" x14ac:dyDescent="0.2">
      <c r="A1953">
        <v>182</v>
      </c>
      <c r="B1953" s="1">
        <v>43466.71875</v>
      </c>
      <c r="C1953" s="7">
        <f t="shared" si="150"/>
        <v>3</v>
      </c>
      <c r="D1953" s="1" t="str">
        <f>VLOOKUP($C$2:$C$2367,Weekday!$A$1:$B$8,2,FALSE)</f>
        <v>Tuesday</v>
      </c>
      <c r="E1953" t="s">
        <v>351</v>
      </c>
      <c r="F1953" t="s">
        <v>346</v>
      </c>
      <c r="G1953" t="s">
        <v>19</v>
      </c>
      <c r="H1953" t="s">
        <v>9</v>
      </c>
      <c r="I1953" t="s">
        <v>59</v>
      </c>
      <c r="J1953" t="s">
        <v>22</v>
      </c>
      <c r="K1953" t="s">
        <v>12</v>
      </c>
      <c r="L1953" t="s">
        <v>18</v>
      </c>
      <c r="M1953" s="13" t="str">
        <f>VLOOKUP($L$2:$L$2367,Agenumeric!$A$1:$B$6,2,FALSE)</f>
        <v>45_54</v>
      </c>
      <c r="N1953" s="13">
        <f t="shared" si="151"/>
        <v>0</v>
      </c>
      <c r="O1953" s="13" t="str">
        <f t="shared" si="152"/>
        <v>Weekday</v>
      </c>
      <c r="P1953" s="13">
        <f t="shared" si="153"/>
        <v>17</v>
      </c>
      <c r="Q1953" s="13" t="str">
        <f t="shared" si="154"/>
        <v>Evening</v>
      </c>
      <c r="R1953" t="str">
        <f>IFERROR(IF(H1953="conversion",VLOOKUP($A$2:$A$2367,Retargeting!$A$2:$B$1703,2,FALSE),""),"No")</f>
        <v/>
      </c>
      <c r="S1953" t="str">
        <f>IFERROR(IF(H1953="conversion",VLOOKUP($A$2:$A$2367,Prospecting!$A$2:$B$427,2,FALSE),""),"No")</f>
        <v/>
      </c>
    </row>
    <row r="1954" spans="1:19" x14ac:dyDescent="0.2">
      <c r="A1954">
        <v>182</v>
      </c>
      <c r="B1954" s="1">
        <v>43471.90902777778</v>
      </c>
      <c r="C1954" s="7">
        <f t="shared" si="150"/>
        <v>1</v>
      </c>
      <c r="D1954" s="1" t="str">
        <f>VLOOKUP($C$2:$C$2367,Weekday!$A$1:$B$8,2,FALSE)</f>
        <v>Sunday</v>
      </c>
      <c r="E1954" t="s">
        <v>351</v>
      </c>
      <c r="F1954" t="s">
        <v>346</v>
      </c>
      <c r="G1954" t="s">
        <v>19</v>
      </c>
      <c r="H1954" t="s">
        <v>9</v>
      </c>
      <c r="I1954" t="s">
        <v>93</v>
      </c>
      <c r="J1954" t="s">
        <v>22</v>
      </c>
      <c r="K1954" t="s">
        <v>12</v>
      </c>
      <c r="L1954" t="s">
        <v>18</v>
      </c>
      <c r="M1954" s="13" t="str">
        <f>VLOOKUP($L$2:$L$2367,Agenumeric!$A$1:$B$6,2,FALSE)</f>
        <v>45_54</v>
      </c>
      <c r="N1954" s="13">
        <f t="shared" si="151"/>
        <v>0</v>
      </c>
      <c r="O1954" s="13" t="str">
        <f t="shared" si="152"/>
        <v>Weekend</v>
      </c>
      <c r="P1954" s="13">
        <f t="shared" si="153"/>
        <v>21</v>
      </c>
      <c r="Q1954" s="13" t="str">
        <f t="shared" si="154"/>
        <v>Evening</v>
      </c>
      <c r="R1954" t="str">
        <f>IFERROR(IF(H1954="conversion",VLOOKUP($A$2:$A$2367,Retargeting!$A$2:$B$1703,2,FALSE),""),"No")</f>
        <v/>
      </c>
      <c r="S1954" t="str">
        <f>IFERROR(IF(H1954="conversion",VLOOKUP($A$2:$A$2367,Prospecting!$A$2:$B$427,2,FALSE),""),"No")</f>
        <v/>
      </c>
    </row>
    <row r="1955" spans="1:19" x14ac:dyDescent="0.2">
      <c r="A1955">
        <v>182</v>
      </c>
      <c r="B1955" s="1">
        <v>43468.830555555556</v>
      </c>
      <c r="C1955" s="7">
        <f t="shared" si="150"/>
        <v>5</v>
      </c>
      <c r="D1955" s="1" t="str">
        <f>VLOOKUP($C$2:$C$2367,Weekday!$A$1:$B$8,2,FALSE)</f>
        <v>Thursday</v>
      </c>
      <c r="E1955" t="s">
        <v>351</v>
      </c>
      <c r="F1955" t="s">
        <v>346</v>
      </c>
      <c r="G1955" t="s">
        <v>19</v>
      </c>
      <c r="H1955" t="s">
        <v>9</v>
      </c>
      <c r="I1955" t="s">
        <v>59</v>
      </c>
      <c r="J1955" t="s">
        <v>22</v>
      </c>
      <c r="K1955" t="s">
        <v>12</v>
      </c>
      <c r="L1955" t="s">
        <v>18</v>
      </c>
      <c r="M1955" s="13" t="str">
        <f>VLOOKUP($L$2:$L$2367,Agenumeric!$A$1:$B$6,2,FALSE)</f>
        <v>45_54</v>
      </c>
      <c r="N1955" s="13">
        <f t="shared" si="151"/>
        <v>0</v>
      </c>
      <c r="O1955" s="13" t="str">
        <f t="shared" si="152"/>
        <v>Weekday</v>
      </c>
      <c r="P1955" s="13">
        <f t="shared" si="153"/>
        <v>19</v>
      </c>
      <c r="Q1955" s="13" t="str">
        <f t="shared" si="154"/>
        <v>Evening</v>
      </c>
      <c r="R1955" t="str">
        <f>IFERROR(IF(H1955="conversion",VLOOKUP($A$2:$A$2367,Retargeting!$A$2:$B$1703,2,FALSE),""),"No")</f>
        <v/>
      </c>
      <c r="S1955" t="str">
        <f>IFERROR(IF(H1955="conversion",VLOOKUP($A$2:$A$2367,Prospecting!$A$2:$B$427,2,FALSE),""),"No")</f>
        <v/>
      </c>
    </row>
    <row r="1956" spans="1:19" x14ac:dyDescent="0.2">
      <c r="A1956">
        <v>182</v>
      </c>
      <c r="B1956" s="1">
        <v>43468.82916666667</v>
      </c>
      <c r="C1956" s="7">
        <f t="shared" si="150"/>
        <v>5</v>
      </c>
      <c r="D1956" s="1" t="str">
        <f>VLOOKUP($C$2:$C$2367,Weekday!$A$1:$B$8,2,FALSE)</f>
        <v>Thursday</v>
      </c>
      <c r="E1956" t="s">
        <v>351</v>
      </c>
      <c r="F1956" t="s">
        <v>346</v>
      </c>
      <c r="G1956" t="s">
        <v>19</v>
      </c>
      <c r="H1956" t="s">
        <v>9</v>
      </c>
      <c r="I1956" t="s">
        <v>59</v>
      </c>
      <c r="J1956" t="s">
        <v>22</v>
      </c>
      <c r="K1956" t="s">
        <v>12</v>
      </c>
      <c r="L1956" t="s">
        <v>18</v>
      </c>
      <c r="M1956" s="13" t="str">
        <f>VLOOKUP($L$2:$L$2367,Agenumeric!$A$1:$B$6,2,FALSE)</f>
        <v>45_54</v>
      </c>
      <c r="N1956" s="13">
        <f t="shared" si="151"/>
        <v>0</v>
      </c>
      <c r="O1956" s="13" t="str">
        <f t="shared" si="152"/>
        <v>Weekday</v>
      </c>
      <c r="P1956" s="13">
        <f t="shared" si="153"/>
        <v>19</v>
      </c>
      <c r="Q1956" s="13" t="str">
        <f t="shared" si="154"/>
        <v>Evening</v>
      </c>
      <c r="R1956" t="str">
        <f>IFERROR(IF(H1956="conversion",VLOOKUP($A$2:$A$2367,Retargeting!$A$2:$B$1703,2,FALSE),""),"No")</f>
        <v/>
      </c>
      <c r="S1956" t="str">
        <f>IFERROR(IF(H1956="conversion",VLOOKUP($A$2:$A$2367,Prospecting!$A$2:$B$427,2,FALSE),""),"No")</f>
        <v/>
      </c>
    </row>
    <row r="1957" spans="1:19" x14ac:dyDescent="0.2">
      <c r="A1957">
        <v>182</v>
      </c>
      <c r="B1957" s="1">
        <v>43466.720833333333</v>
      </c>
      <c r="C1957" s="7">
        <f t="shared" si="150"/>
        <v>3</v>
      </c>
      <c r="D1957" s="1" t="str">
        <f>VLOOKUP($C$2:$C$2367,Weekday!$A$1:$B$8,2,FALSE)</f>
        <v>Tuesday</v>
      </c>
      <c r="E1957" t="s">
        <v>351</v>
      </c>
      <c r="F1957" t="s">
        <v>346</v>
      </c>
      <c r="G1957" t="s">
        <v>19</v>
      </c>
      <c r="H1957" t="s">
        <v>9</v>
      </c>
      <c r="I1957" t="s">
        <v>50</v>
      </c>
      <c r="J1957" t="s">
        <v>22</v>
      </c>
      <c r="K1957" t="s">
        <v>12</v>
      </c>
      <c r="L1957" t="s">
        <v>18</v>
      </c>
      <c r="M1957" s="13" t="str">
        <f>VLOOKUP($L$2:$L$2367,Agenumeric!$A$1:$B$6,2,FALSE)</f>
        <v>45_54</v>
      </c>
      <c r="N1957" s="13">
        <f t="shared" si="151"/>
        <v>0</v>
      </c>
      <c r="O1957" s="13" t="str">
        <f t="shared" si="152"/>
        <v>Weekday</v>
      </c>
      <c r="P1957" s="13">
        <f t="shared" si="153"/>
        <v>17</v>
      </c>
      <c r="Q1957" s="13" t="str">
        <f t="shared" si="154"/>
        <v>Evening</v>
      </c>
      <c r="R1957" t="str">
        <f>IFERROR(IF(H1957="conversion",VLOOKUP($A$2:$A$2367,Retargeting!$A$2:$B$1703,2,FALSE),""),"No")</f>
        <v/>
      </c>
      <c r="S1957" t="str">
        <f>IFERROR(IF(H1957="conversion",VLOOKUP($A$2:$A$2367,Prospecting!$A$2:$B$427,2,FALSE),""),"No")</f>
        <v/>
      </c>
    </row>
    <row r="1958" spans="1:19" x14ac:dyDescent="0.2">
      <c r="A1958">
        <v>182</v>
      </c>
      <c r="B1958" s="1">
        <v>43471.913194444445</v>
      </c>
      <c r="C1958" s="7">
        <f t="shared" si="150"/>
        <v>1</v>
      </c>
      <c r="D1958" s="1" t="str">
        <f>VLOOKUP($C$2:$C$2367,Weekday!$A$1:$B$8,2,FALSE)</f>
        <v>Sunday</v>
      </c>
      <c r="E1958" t="s">
        <v>351</v>
      </c>
      <c r="F1958" t="s">
        <v>346</v>
      </c>
      <c r="G1958" t="s">
        <v>19</v>
      </c>
      <c r="H1958" t="s">
        <v>9</v>
      </c>
      <c r="I1958" t="s">
        <v>50</v>
      </c>
      <c r="J1958" t="s">
        <v>22</v>
      </c>
      <c r="K1958" t="s">
        <v>12</v>
      </c>
      <c r="L1958" t="s">
        <v>18</v>
      </c>
      <c r="M1958" s="13" t="str">
        <f>VLOOKUP($L$2:$L$2367,Agenumeric!$A$1:$B$6,2,FALSE)</f>
        <v>45_54</v>
      </c>
      <c r="N1958" s="13">
        <f t="shared" si="151"/>
        <v>0</v>
      </c>
      <c r="O1958" s="13" t="str">
        <f t="shared" si="152"/>
        <v>Weekend</v>
      </c>
      <c r="P1958" s="13">
        <f t="shared" si="153"/>
        <v>21</v>
      </c>
      <c r="Q1958" s="13" t="str">
        <f t="shared" si="154"/>
        <v>Evening</v>
      </c>
      <c r="R1958" t="str">
        <f>IFERROR(IF(H1958="conversion",VLOOKUP($A$2:$A$2367,Retargeting!$A$2:$B$1703,2,FALSE),""),"No")</f>
        <v/>
      </c>
      <c r="S1958" t="str">
        <f>IFERROR(IF(H1958="conversion",VLOOKUP($A$2:$A$2367,Prospecting!$A$2:$B$427,2,FALSE),""),"No")</f>
        <v/>
      </c>
    </row>
    <row r="1959" spans="1:19" x14ac:dyDescent="0.2">
      <c r="A1959">
        <v>182</v>
      </c>
      <c r="B1959" s="1">
        <v>43469.809027777781</v>
      </c>
      <c r="C1959" s="7">
        <f t="shared" si="150"/>
        <v>6</v>
      </c>
      <c r="D1959" s="1" t="str">
        <f>VLOOKUP($C$2:$C$2367,Weekday!$A$1:$B$8,2,FALSE)</f>
        <v>Friday</v>
      </c>
      <c r="E1959" t="s">
        <v>351</v>
      </c>
      <c r="F1959" t="s">
        <v>346</v>
      </c>
      <c r="G1959" t="s">
        <v>19</v>
      </c>
      <c r="H1959" t="s">
        <v>9</v>
      </c>
      <c r="I1959" t="s">
        <v>59</v>
      </c>
      <c r="J1959" t="s">
        <v>22</v>
      </c>
      <c r="K1959" t="s">
        <v>12</v>
      </c>
      <c r="L1959" t="s">
        <v>18</v>
      </c>
      <c r="M1959" s="13" t="str">
        <f>VLOOKUP($L$2:$L$2367,Agenumeric!$A$1:$B$6,2,FALSE)</f>
        <v>45_54</v>
      </c>
      <c r="N1959" s="13">
        <f t="shared" si="151"/>
        <v>0</v>
      </c>
      <c r="O1959" s="13" t="str">
        <f t="shared" si="152"/>
        <v>Weekday</v>
      </c>
      <c r="P1959" s="13">
        <f t="shared" si="153"/>
        <v>19</v>
      </c>
      <c r="Q1959" s="13" t="str">
        <f t="shared" si="154"/>
        <v>Evening</v>
      </c>
      <c r="R1959" t="str">
        <f>IFERROR(IF(H1959="conversion",VLOOKUP($A$2:$A$2367,Retargeting!$A$2:$B$1703,2,FALSE),""),"No")</f>
        <v/>
      </c>
      <c r="S1959" t="str">
        <f>IFERROR(IF(H1959="conversion",VLOOKUP($A$2:$A$2367,Prospecting!$A$2:$B$427,2,FALSE),""),"No")</f>
        <v/>
      </c>
    </row>
    <row r="1960" spans="1:19" x14ac:dyDescent="0.2">
      <c r="A1960">
        <v>182</v>
      </c>
      <c r="B1960" s="1">
        <v>43469.702777777777</v>
      </c>
      <c r="C1960" s="7">
        <f t="shared" si="150"/>
        <v>6</v>
      </c>
      <c r="D1960" s="1" t="str">
        <f>VLOOKUP($C$2:$C$2367,Weekday!$A$1:$B$8,2,FALSE)</f>
        <v>Friday</v>
      </c>
      <c r="E1960" t="s">
        <v>351</v>
      </c>
      <c r="F1960" t="s">
        <v>346</v>
      </c>
      <c r="G1960" t="s">
        <v>19</v>
      </c>
      <c r="H1960" t="s">
        <v>9</v>
      </c>
      <c r="I1960" t="s">
        <v>93</v>
      </c>
      <c r="J1960" t="s">
        <v>22</v>
      </c>
      <c r="K1960" t="s">
        <v>12</v>
      </c>
      <c r="L1960" t="s">
        <v>18</v>
      </c>
      <c r="M1960" s="13" t="str">
        <f>VLOOKUP($L$2:$L$2367,Agenumeric!$A$1:$B$6,2,FALSE)</f>
        <v>45_54</v>
      </c>
      <c r="N1960" s="13">
        <f t="shared" si="151"/>
        <v>0</v>
      </c>
      <c r="O1960" s="13" t="str">
        <f t="shared" si="152"/>
        <v>Weekday</v>
      </c>
      <c r="P1960" s="13">
        <f t="shared" si="153"/>
        <v>16</v>
      </c>
      <c r="Q1960" s="13" t="str">
        <f t="shared" si="154"/>
        <v>Afternoon</v>
      </c>
      <c r="R1960" t="str">
        <f>IFERROR(IF(H1960="conversion",VLOOKUP($A$2:$A$2367,Retargeting!$A$2:$B$1703,2,FALSE),""),"No")</f>
        <v/>
      </c>
      <c r="S1960" t="str">
        <f>IFERROR(IF(H1960="conversion",VLOOKUP($A$2:$A$2367,Prospecting!$A$2:$B$427,2,FALSE),""),"No")</f>
        <v/>
      </c>
    </row>
    <row r="1961" spans="1:19" x14ac:dyDescent="0.2">
      <c r="A1961">
        <v>182</v>
      </c>
      <c r="B1961" s="1">
        <v>43472.09097222222</v>
      </c>
      <c r="C1961" s="7">
        <f t="shared" si="150"/>
        <v>2</v>
      </c>
      <c r="D1961" s="1" t="str">
        <f>VLOOKUP($C$2:$C$2367,Weekday!$A$1:$B$8,2,FALSE)</f>
        <v>Monday</v>
      </c>
      <c r="E1961" t="s">
        <v>351</v>
      </c>
      <c r="F1961" t="s">
        <v>346</v>
      </c>
      <c r="G1961" t="s">
        <v>19</v>
      </c>
      <c r="H1961" t="s">
        <v>9</v>
      </c>
      <c r="I1961" t="s">
        <v>59</v>
      </c>
      <c r="J1961" t="s">
        <v>22</v>
      </c>
      <c r="K1961" t="s">
        <v>12</v>
      </c>
      <c r="L1961" t="s">
        <v>18</v>
      </c>
      <c r="M1961" s="13" t="str">
        <f>VLOOKUP($L$2:$L$2367,Agenumeric!$A$1:$B$6,2,FALSE)</f>
        <v>45_54</v>
      </c>
      <c r="N1961" s="13">
        <f t="shared" si="151"/>
        <v>0</v>
      </c>
      <c r="O1961" s="13" t="str">
        <f t="shared" si="152"/>
        <v>Weekday</v>
      </c>
      <c r="P1961" s="13">
        <f t="shared" si="153"/>
        <v>2</v>
      </c>
      <c r="Q1961" s="13" t="str">
        <f t="shared" si="154"/>
        <v>Evening</v>
      </c>
      <c r="R1961" t="str">
        <f>IFERROR(IF(H1961="conversion",VLOOKUP($A$2:$A$2367,Retargeting!$A$2:$B$1703,2,FALSE),""),"No")</f>
        <v/>
      </c>
      <c r="S1961" t="str">
        <f>IFERROR(IF(H1961="conversion",VLOOKUP($A$2:$A$2367,Prospecting!$A$2:$B$427,2,FALSE),""),"No")</f>
        <v/>
      </c>
    </row>
    <row r="1962" spans="1:19" x14ac:dyDescent="0.2">
      <c r="A1962">
        <v>182</v>
      </c>
      <c r="B1962" s="1">
        <v>43470.308333333334</v>
      </c>
      <c r="C1962" s="7">
        <f t="shared" si="150"/>
        <v>7</v>
      </c>
      <c r="D1962" s="1" t="str">
        <f>VLOOKUP($C$2:$C$2367,Weekday!$A$1:$B$8,2,FALSE)</f>
        <v>Saturday</v>
      </c>
      <c r="E1962" t="s">
        <v>351</v>
      </c>
      <c r="F1962" t="s">
        <v>346</v>
      </c>
      <c r="G1962" t="s">
        <v>19</v>
      </c>
      <c r="H1962" t="s">
        <v>9</v>
      </c>
      <c r="I1962" t="s">
        <v>93</v>
      </c>
      <c r="J1962" t="s">
        <v>22</v>
      </c>
      <c r="K1962" t="s">
        <v>12</v>
      </c>
      <c r="L1962" t="s">
        <v>18</v>
      </c>
      <c r="M1962" s="13" t="str">
        <f>VLOOKUP($L$2:$L$2367,Agenumeric!$A$1:$B$6,2,FALSE)</f>
        <v>45_54</v>
      </c>
      <c r="N1962" s="13">
        <f t="shared" si="151"/>
        <v>0</v>
      </c>
      <c r="O1962" s="13" t="str">
        <f t="shared" si="152"/>
        <v>Weekend</v>
      </c>
      <c r="P1962" s="13">
        <f t="shared" si="153"/>
        <v>7</v>
      </c>
      <c r="Q1962" s="13" t="str">
        <f t="shared" si="154"/>
        <v>Morning</v>
      </c>
      <c r="R1962" t="str">
        <f>IFERROR(IF(H1962="conversion",VLOOKUP($A$2:$A$2367,Retargeting!$A$2:$B$1703,2,FALSE),""),"No")</f>
        <v/>
      </c>
      <c r="S1962" t="str">
        <f>IFERROR(IF(H1962="conversion",VLOOKUP($A$2:$A$2367,Prospecting!$A$2:$B$427,2,FALSE),""),"No")</f>
        <v/>
      </c>
    </row>
    <row r="1963" spans="1:19" x14ac:dyDescent="0.2">
      <c r="A1963">
        <v>182</v>
      </c>
      <c r="B1963" s="1">
        <v>43469.32708333333</v>
      </c>
      <c r="C1963" s="7">
        <f t="shared" si="150"/>
        <v>6</v>
      </c>
      <c r="D1963" s="1" t="str">
        <f>VLOOKUP($C$2:$C$2367,Weekday!$A$1:$B$8,2,FALSE)</f>
        <v>Friday</v>
      </c>
      <c r="E1963" t="s">
        <v>351</v>
      </c>
      <c r="F1963" t="s">
        <v>346</v>
      </c>
      <c r="G1963" t="s">
        <v>19</v>
      </c>
      <c r="H1963" t="s">
        <v>9</v>
      </c>
      <c r="I1963" t="s">
        <v>50</v>
      </c>
      <c r="J1963" t="s">
        <v>22</v>
      </c>
      <c r="K1963" t="s">
        <v>12</v>
      </c>
      <c r="L1963" t="s">
        <v>18</v>
      </c>
      <c r="M1963" s="13" t="str">
        <f>VLOOKUP($L$2:$L$2367,Agenumeric!$A$1:$B$6,2,FALSE)</f>
        <v>45_54</v>
      </c>
      <c r="N1963" s="13">
        <f t="shared" si="151"/>
        <v>0</v>
      </c>
      <c r="O1963" s="13" t="str">
        <f t="shared" si="152"/>
        <v>Weekday</v>
      </c>
      <c r="P1963" s="13">
        <f t="shared" si="153"/>
        <v>7</v>
      </c>
      <c r="Q1963" s="13" t="str">
        <f t="shared" si="154"/>
        <v>Morning</v>
      </c>
      <c r="R1963" t="str">
        <f>IFERROR(IF(H1963="conversion",VLOOKUP($A$2:$A$2367,Retargeting!$A$2:$B$1703,2,FALSE),""),"No")</f>
        <v/>
      </c>
      <c r="S1963" t="str">
        <f>IFERROR(IF(H1963="conversion",VLOOKUP($A$2:$A$2367,Prospecting!$A$2:$B$427,2,FALSE),""),"No")</f>
        <v/>
      </c>
    </row>
    <row r="1964" spans="1:19" x14ac:dyDescent="0.2">
      <c r="A1964">
        <v>182</v>
      </c>
      <c r="B1964" s="1">
        <v>43471.90625</v>
      </c>
      <c r="C1964" s="7">
        <f t="shared" si="150"/>
        <v>1</v>
      </c>
      <c r="D1964" s="1" t="str">
        <f>VLOOKUP($C$2:$C$2367,Weekday!$A$1:$B$8,2,FALSE)</f>
        <v>Sunday</v>
      </c>
      <c r="E1964" t="s">
        <v>351</v>
      </c>
      <c r="F1964" t="s">
        <v>346</v>
      </c>
      <c r="G1964" t="s">
        <v>19</v>
      </c>
      <c r="H1964" t="s">
        <v>9</v>
      </c>
      <c r="I1964" t="s">
        <v>93</v>
      </c>
      <c r="J1964" t="s">
        <v>22</v>
      </c>
      <c r="K1964" t="s">
        <v>12</v>
      </c>
      <c r="L1964" t="s">
        <v>18</v>
      </c>
      <c r="M1964" s="13" t="str">
        <f>VLOOKUP($L$2:$L$2367,Agenumeric!$A$1:$B$6,2,FALSE)</f>
        <v>45_54</v>
      </c>
      <c r="N1964" s="13">
        <f t="shared" si="151"/>
        <v>0</v>
      </c>
      <c r="O1964" s="13" t="str">
        <f t="shared" si="152"/>
        <v>Weekend</v>
      </c>
      <c r="P1964" s="13">
        <f t="shared" si="153"/>
        <v>21</v>
      </c>
      <c r="Q1964" s="13" t="str">
        <f t="shared" si="154"/>
        <v>Evening</v>
      </c>
      <c r="R1964" t="str">
        <f>IFERROR(IF(H1964="conversion",VLOOKUP($A$2:$A$2367,Retargeting!$A$2:$B$1703,2,FALSE),""),"No")</f>
        <v/>
      </c>
      <c r="S1964" t="str">
        <f>IFERROR(IF(H1964="conversion",VLOOKUP($A$2:$A$2367,Prospecting!$A$2:$B$427,2,FALSE),""),"No")</f>
        <v/>
      </c>
    </row>
    <row r="1965" spans="1:19" x14ac:dyDescent="0.2">
      <c r="A1965">
        <v>182</v>
      </c>
      <c r="B1965" s="1">
        <v>43471.914583333331</v>
      </c>
      <c r="C1965" s="7">
        <f t="shared" si="150"/>
        <v>1</v>
      </c>
      <c r="D1965" s="1" t="str">
        <f>VLOOKUP($C$2:$C$2367,Weekday!$A$1:$B$8,2,FALSE)</f>
        <v>Sunday</v>
      </c>
      <c r="E1965" t="s">
        <v>351</v>
      </c>
      <c r="F1965" t="s">
        <v>346</v>
      </c>
      <c r="G1965" t="s">
        <v>19</v>
      </c>
      <c r="H1965" t="s">
        <v>9</v>
      </c>
      <c r="I1965" t="s">
        <v>50</v>
      </c>
      <c r="J1965" t="s">
        <v>22</v>
      </c>
      <c r="K1965" t="s">
        <v>12</v>
      </c>
      <c r="L1965" t="s">
        <v>18</v>
      </c>
      <c r="M1965" s="13" t="str">
        <f>VLOOKUP($L$2:$L$2367,Agenumeric!$A$1:$B$6,2,FALSE)</f>
        <v>45_54</v>
      </c>
      <c r="N1965" s="13">
        <f t="shared" si="151"/>
        <v>0</v>
      </c>
      <c r="O1965" s="13" t="str">
        <f t="shared" si="152"/>
        <v>Weekend</v>
      </c>
      <c r="P1965" s="13">
        <f t="shared" si="153"/>
        <v>21</v>
      </c>
      <c r="Q1965" s="13" t="str">
        <f t="shared" si="154"/>
        <v>Evening</v>
      </c>
      <c r="R1965" t="str">
        <f>IFERROR(IF(H1965="conversion",VLOOKUP($A$2:$A$2367,Retargeting!$A$2:$B$1703,2,FALSE),""),"No")</f>
        <v/>
      </c>
      <c r="S1965" t="str">
        <f>IFERROR(IF(H1965="conversion",VLOOKUP($A$2:$A$2367,Prospecting!$A$2:$B$427,2,FALSE),""),"No")</f>
        <v/>
      </c>
    </row>
    <row r="1966" spans="1:19" x14ac:dyDescent="0.2">
      <c r="A1966">
        <v>182</v>
      </c>
      <c r="B1966" s="1">
        <v>43471.911111111112</v>
      </c>
      <c r="C1966" s="7">
        <f t="shared" si="150"/>
        <v>1</v>
      </c>
      <c r="D1966" s="1" t="str">
        <f>VLOOKUP($C$2:$C$2367,Weekday!$A$1:$B$8,2,FALSE)</f>
        <v>Sunday</v>
      </c>
      <c r="E1966" t="s">
        <v>351</v>
      </c>
      <c r="F1966" t="s">
        <v>346</v>
      </c>
      <c r="G1966" t="s">
        <v>19</v>
      </c>
      <c r="H1966" t="s">
        <v>9</v>
      </c>
      <c r="I1966" t="s">
        <v>59</v>
      </c>
      <c r="J1966" t="s">
        <v>22</v>
      </c>
      <c r="K1966" t="s">
        <v>12</v>
      </c>
      <c r="L1966" t="s">
        <v>18</v>
      </c>
      <c r="M1966" s="13" t="str">
        <f>VLOOKUP($L$2:$L$2367,Agenumeric!$A$1:$B$6,2,FALSE)</f>
        <v>45_54</v>
      </c>
      <c r="N1966" s="13">
        <f t="shared" si="151"/>
        <v>0</v>
      </c>
      <c r="O1966" s="13" t="str">
        <f t="shared" si="152"/>
        <v>Weekend</v>
      </c>
      <c r="P1966" s="13">
        <f t="shared" si="153"/>
        <v>21</v>
      </c>
      <c r="Q1966" s="13" t="str">
        <f t="shared" si="154"/>
        <v>Evening</v>
      </c>
      <c r="R1966" t="str">
        <f>IFERROR(IF(H1966="conversion",VLOOKUP($A$2:$A$2367,Retargeting!$A$2:$B$1703,2,FALSE),""),"No")</f>
        <v/>
      </c>
      <c r="S1966" t="str">
        <f>IFERROR(IF(H1966="conversion",VLOOKUP($A$2:$A$2367,Prospecting!$A$2:$B$427,2,FALSE),""),"No")</f>
        <v/>
      </c>
    </row>
    <row r="1967" spans="1:19" x14ac:dyDescent="0.2">
      <c r="A1967">
        <v>182</v>
      </c>
      <c r="B1967" s="1">
        <v>43466.717361111114</v>
      </c>
      <c r="C1967" s="7">
        <f t="shared" si="150"/>
        <v>3</v>
      </c>
      <c r="D1967" s="1" t="str">
        <f>VLOOKUP($C$2:$C$2367,Weekday!$A$1:$B$8,2,FALSE)</f>
        <v>Tuesday</v>
      </c>
      <c r="E1967" t="s">
        <v>351</v>
      </c>
      <c r="F1967" t="s">
        <v>346</v>
      </c>
      <c r="G1967" t="s">
        <v>19</v>
      </c>
      <c r="H1967" t="s">
        <v>9</v>
      </c>
      <c r="I1967" t="s">
        <v>93</v>
      </c>
      <c r="J1967" t="s">
        <v>22</v>
      </c>
      <c r="K1967" t="s">
        <v>12</v>
      </c>
      <c r="L1967" t="s">
        <v>18</v>
      </c>
      <c r="M1967" s="13" t="str">
        <f>VLOOKUP($L$2:$L$2367,Agenumeric!$A$1:$B$6,2,FALSE)</f>
        <v>45_54</v>
      </c>
      <c r="N1967" s="13">
        <f t="shared" si="151"/>
        <v>0</v>
      </c>
      <c r="O1967" s="13" t="str">
        <f t="shared" si="152"/>
        <v>Weekday</v>
      </c>
      <c r="P1967" s="13">
        <f t="shared" si="153"/>
        <v>17</v>
      </c>
      <c r="Q1967" s="13" t="str">
        <f t="shared" si="154"/>
        <v>Evening</v>
      </c>
      <c r="R1967" t="str">
        <f>IFERROR(IF(H1967="conversion",VLOOKUP($A$2:$A$2367,Retargeting!$A$2:$B$1703,2,FALSE),""),"No")</f>
        <v/>
      </c>
      <c r="S1967" t="str">
        <f>IFERROR(IF(H1967="conversion",VLOOKUP($A$2:$A$2367,Prospecting!$A$2:$B$427,2,FALSE),""),"No")</f>
        <v/>
      </c>
    </row>
    <row r="1968" spans="1:19" x14ac:dyDescent="0.2">
      <c r="A1968">
        <v>182</v>
      </c>
      <c r="B1968" s="1">
        <v>43472.084722222222</v>
      </c>
      <c r="C1968" s="7">
        <f t="shared" si="150"/>
        <v>2</v>
      </c>
      <c r="D1968" s="1" t="str">
        <f>VLOOKUP($C$2:$C$2367,Weekday!$A$1:$B$8,2,FALSE)</f>
        <v>Monday</v>
      </c>
      <c r="E1968" t="s">
        <v>351</v>
      </c>
      <c r="F1968" t="s">
        <v>346</v>
      </c>
      <c r="G1968" t="s">
        <v>19</v>
      </c>
      <c r="H1968" t="s">
        <v>9</v>
      </c>
      <c r="I1968" t="s">
        <v>59</v>
      </c>
      <c r="J1968" t="s">
        <v>22</v>
      </c>
      <c r="K1968" t="s">
        <v>12</v>
      </c>
      <c r="L1968" t="s">
        <v>18</v>
      </c>
      <c r="M1968" s="13" t="str">
        <f>VLOOKUP($L$2:$L$2367,Agenumeric!$A$1:$B$6,2,FALSE)</f>
        <v>45_54</v>
      </c>
      <c r="N1968" s="13">
        <f t="shared" si="151"/>
        <v>0</v>
      </c>
      <c r="O1968" s="13" t="str">
        <f t="shared" si="152"/>
        <v>Weekday</v>
      </c>
      <c r="P1968" s="13">
        <f t="shared" si="153"/>
        <v>2</v>
      </c>
      <c r="Q1968" s="13" t="str">
        <f t="shared" si="154"/>
        <v>Evening</v>
      </c>
      <c r="R1968" t="str">
        <f>IFERROR(IF(H1968="conversion",VLOOKUP($A$2:$A$2367,Retargeting!$A$2:$B$1703,2,FALSE),""),"No")</f>
        <v/>
      </c>
      <c r="S1968" t="str">
        <f>IFERROR(IF(H1968="conversion",VLOOKUP($A$2:$A$2367,Prospecting!$A$2:$B$427,2,FALSE),""),"No")</f>
        <v/>
      </c>
    </row>
    <row r="1969" spans="1:19" x14ac:dyDescent="0.2">
      <c r="A1969">
        <v>182</v>
      </c>
      <c r="B1969" s="1">
        <v>43471.915277777778</v>
      </c>
      <c r="C1969" s="7">
        <f t="shared" si="150"/>
        <v>1</v>
      </c>
      <c r="D1969" s="1" t="str">
        <f>VLOOKUP($C$2:$C$2367,Weekday!$A$1:$B$8,2,FALSE)</f>
        <v>Sunday</v>
      </c>
      <c r="E1969" t="s">
        <v>351</v>
      </c>
      <c r="F1969" t="s">
        <v>346</v>
      </c>
      <c r="G1969" t="s">
        <v>19</v>
      </c>
      <c r="H1969" t="s">
        <v>9</v>
      </c>
      <c r="I1969" t="s">
        <v>50</v>
      </c>
      <c r="J1969" t="s">
        <v>22</v>
      </c>
      <c r="K1969" t="s">
        <v>12</v>
      </c>
      <c r="L1969" t="s">
        <v>18</v>
      </c>
      <c r="M1969" s="13" t="str">
        <f>VLOOKUP($L$2:$L$2367,Agenumeric!$A$1:$B$6,2,FALSE)</f>
        <v>45_54</v>
      </c>
      <c r="N1969" s="13">
        <f t="shared" si="151"/>
        <v>0</v>
      </c>
      <c r="O1969" s="13" t="str">
        <f t="shared" si="152"/>
        <v>Weekend</v>
      </c>
      <c r="P1969" s="13">
        <f t="shared" si="153"/>
        <v>21</v>
      </c>
      <c r="Q1969" s="13" t="str">
        <f t="shared" si="154"/>
        <v>Evening</v>
      </c>
      <c r="R1969" t="str">
        <f>IFERROR(IF(H1969="conversion",VLOOKUP($A$2:$A$2367,Retargeting!$A$2:$B$1703,2,FALSE),""),"No")</f>
        <v/>
      </c>
      <c r="S1969" t="str">
        <f>IFERROR(IF(H1969="conversion",VLOOKUP($A$2:$A$2367,Prospecting!$A$2:$B$427,2,FALSE),""),"No")</f>
        <v/>
      </c>
    </row>
    <row r="1970" spans="1:19" x14ac:dyDescent="0.2">
      <c r="A1970">
        <v>182</v>
      </c>
      <c r="B1970" s="1">
        <v>43471.911111111112</v>
      </c>
      <c r="C1970" s="7">
        <f t="shared" si="150"/>
        <v>1</v>
      </c>
      <c r="D1970" s="1" t="str">
        <f>VLOOKUP($C$2:$C$2367,Weekday!$A$1:$B$8,2,FALSE)</f>
        <v>Sunday</v>
      </c>
      <c r="E1970" t="s">
        <v>351</v>
      </c>
      <c r="F1970" t="s">
        <v>346</v>
      </c>
      <c r="G1970" t="s">
        <v>19</v>
      </c>
      <c r="H1970" t="s">
        <v>9</v>
      </c>
      <c r="I1970" t="s">
        <v>59</v>
      </c>
      <c r="J1970" t="s">
        <v>22</v>
      </c>
      <c r="K1970" t="s">
        <v>12</v>
      </c>
      <c r="L1970" t="s">
        <v>18</v>
      </c>
      <c r="M1970" s="13" t="str">
        <f>VLOOKUP($L$2:$L$2367,Agenumeric!$A$1:$B$6,2,FALSE)</f>
        <v>45_54</v>
      </c>
      <c r="N1970" s="13">
        <f t="shared" si="151"/>
        <v>0</v>
      </c>
      <c r="O1970" s="13" t="str">
        <f t="shared" si="152"/>
        <v>Weekend</v>
      </c>
      <c r="P1970" s="13">
        <f t="shared" si="153"/>
        <v>21</v>
      </c>
      <c r="Q1970" s="13" t="str">
        <f t="shared" si="154"/>
        <v>Evening</v>
      </c>
      <c r="R1970" t="str">
        <f>IFERROR(IF(H1970="conversion",VLOOKUP($A$2:$A$2367,Retargeting!$A$2:$B$1703,2,FALSE),""),"No")</f>
        <v/>
      </c>
      <c r="S1970" t="str">
        <f>IFERROR(IF(H1970="conversion",VLOOKUP($A$2:$A$2367,Prospecting!$A$2:$B$427,2,FALSE),""),"No")</f>
        <v/>
      </c>
    </row>
    <row r="1971" spans="1:19" x14ac:dyDescent="0.2">
      <c r="A1971">
        <v>182</v>
      </c>
      <c r="B1971" s="1">
        <v>43466.88958333333</v>
      </c>
      <c r="C1971" s="7">
        <f t="shared" si="150"/>
        <v>3</v>
      </c>
      <c r="D1971" s="1" t="str">
        <f>VLOOKUP($C$2:$C$2367,Weekday!$A$1:$B$8,2,FALSE)</f>
        <v>Tuesday</v>
      </c>
      <c r="E1971" t="s">
        <v>351</v>
      </c>
      <c r="F1971" t="s">
        <v>346</v>
      </c>
      <c r="G1971" t="s">
        <v>19</v>
      </c>
      <c r="H1971" t="s">
        <v>9</v>
      </c>
      <c r="I1971" t="s">
        <v>136</v>
      </c>
      <c r="J1971" t="s">
        <v>22</v>
      </c>
      <c r="K1971" t="s">
        <v>12</v>
      </c>
      <c r="L1971" t="s">
        <v>18</v>
      </c>
      <c r="M1971" s="13" t="str">
        <f>VLOOKUP($L$2:$L$2367,Agenumeric!$A$1:$B$6,2,FALSE)</f>
        <v>45_54</v>
      </c>
      <c r="N1971" s="13">
        <f t="shared" si="151"/>
        <v>0</v>
      </c>
      <c r="O1971" s="13" t="str">
        <f t="shared" si="152"/>
        <v>Weekday</v>
      </c>
      <c r="P1971" s="13">
        <f t="shared" si="153"/>
        <v>21</v>
      </c>
      <c r="Q1971" s="13" t="str">
        <f t="shared" si="154"/>
        <v>Evening</v>
      </c>
      <c r="R1971" t="str">
        <f>IFERROR(IF(H1971="conversion",VLOOKUP($A$2:$A$2367,Retargeting!$A$2:$B$1703,2,FALSE),""),"No")</f>
        <v/>
      </c>
      <c r="S1971" t="str">
        <f>IFERROR(IF(H1971="conversion",VLOOKUP($A$2:$A$2367,Prospecting!$A$2:$B$427,2,FALSE),""),"No")</f>
        <v/>
      </c>
    </row>
    <row r="1972" spans="1:19" x14ac:dyDescent="0.2">
      <c r="A1972">
        <v>182</v>
      </c>
      <c r="B1972" s="1">
        <v>43471.961111111108</v>
      </c>
      <c r="C1972" s="7">
        <f t="shared" si="150"/>
        <v>1</v>
      </c>
      <c r="D1972" s="1" t="str">
        <f>VLOOKUP($C$2:$C$2367,Weekday!$A$1:$B$8,2,FALSE)</f>
        <v>Sunday</v>
      </c>
      <c r="E1972" t="s">
        <v>351</v>
      </c>
      <c r="F1972" t="s">
        <v>346</v>
      </c>
      <c r="G1972" t="s">
        <v>19</v>
      </c>
      <c r="H1972" t="s">
        <v>9</v>
      </c>
      <c r="I1972" t="s">
        <v>50</v>
      </c>
      <c r="J1972" t="s">
        <v>22</v>
      </c>
      <c r="K1972" t="s">
        <v>12</v>
      </c>
      <c r="L1972" t="s">
        <v>18</v>
      </c>
      <c r="M1972" s="13" t="str">
        <f>VLOOKUP($L$2:$L$2367,Agenumeric!$A$1:$B$6,2,FALSE)</f>
        <v>45_54</v>
      </c>
      <c r="N1972" s="13">
        <f t="shared" si="151"/>
        <v>0</v>
      </c>
      <c r="O1972" s="13" t="str">
        <f t="shared" si="152"/>
        <v>Weekend</v>
      </c>
      <c r="P1972" s="13">
        <f t="shared" si="153"/>
        <v>23</v>
      </c>
      <c r="Q1972" s="13" t="str">
        <f t="shared" si="154"/>
        <v>Evening</v>
      </c>
      <c r="R1972" t="str">
        <f>IFERROR(IF(H1972="conversion",VLOOKUP($A$2:$A$2367,Retargeting!$A$2:$B$1703,2,FALSE),""),"No")</f>
        <v/>
      </c>
      <c r="S1972" t="str">
        <f>IFERROR(IF(H1972="conversion",VLOOKUP($A$2:$A$2367,Prospecting!$A$2:$B$427,2,FALSE),""),"No")</f>
        <v/>
      </c>
    </row>
    <row r="1973" spans="1:19" x14ac:dyDescent="0.2">
      <c r="A1973">
        <v>182</v>
      </c>
      <c r="B1973" s="1">
        <v>43468.12777777778</v>
      </c>
      <c r="C1973" s="7">
        <f t="shared" si="150"/>
        <v>5</v>
      </c>
      <c r="D1973" s="1" t="str">
        <f>VLOOKUP($C$2:$C$2367,Weekday!$A$1:$B$8,2,FALSE)</f>
        <v>Thursday</v>
      </c>
      <c r="E1973" t="s">
        <v>351</v>
      </c>
      <c r="F1973" t="s">
        <v>346</v>
      </c>
      <c r="G1973" t="s">
        <v>19</v>
      </c>
      <c r="H1973" t="s">
        <v>9</v>
      </c>
      <c r="I1973" t="s">
        <v>129</v>
      </c>
      <c r="J1973" t="s">
        <v>22</v>
      </c>
      <c r="K1973" t="s">
        <v>12</v>
      </c>
      <c r="L1973" t="s">
        <v>18</v>
      </c>
      <c r="M1973" s="13" t="str">
        <f>VLOOKUP($L$2:$L$2367,Agenumeric!$A$1:$B$6,2,FALSE)</f>
        <v>45_54</v>
      </c>
      <c r="N1973" s="13">
        <f t="shared" si="151"/>
        <v>0</v>
      </c>
      <c r="O1973" s="13" t="str">
        <f t="shared" si="152"/>
        <v>Weekday</v>
      </c>
      <c r="P1973" s="13">
        <f t="shared" si="153"/>
        <v>3</v>
      </c>
      <c r="Q1973" s="13" t="str">
        <f t="shared" si="154"/>
        <v>Evening</v>
      </c>
      <c r="R1973" t="str">
        <f>IFERROR(IF(H1973="conversion",VLOOKUP($A$2:$A$2367,Retargeting!$A$2:$B$1703,2,FALSE),""),"No")</f>
        <v/>
      </c>
      <c r="S1973" t="str">
        <f>IFERROR(IF(H1973="conversion",VLOOKUP($A$2:$A$2367,Prospecting!$A$2:$B$427,2,FALSE),""),"No")</f>
        <v/>
      </c>
    </row>
    <row r="1974" spans="1:19" x14ac:dyDescent="0.2">
      <c r="A1974">
        <v>182</v>
      </c>
      <c r="B1974" s="1">
        <v>43471.964583333334</v>
      </c>
      <c r="C1974" s="7">
        <f t="shared" si="150"/>
        <v>1</v>
      </c>
      <c r="D1974" s="1" t="str">
        <f>VLOOKUP($C$2:$C$2367,Weekday!$A$1:$B$8,2,FALSE)</f>
        <v>Sunday</v>
      </c>
      <c r="E1974" t="s">
        <v>351</v>
      </c>
      <c r="F1974" t="s">
        <v>346</v>
      </c>
      <c r="G1974" t="s">
        <v>19</v>
      </c>
      <c r="H1974" t="s">
        <v>9</v>
      </c>
      <c r="I1974" t="s">
        <v>50</v>
      </c>
      <c r="J1974" t="s">
        <v>22</v>
      </c>
      <c r="K1974" t="s">
        <v>12</v>
      </c>
      <c r="L1974" t="s">
        <v>18</v>
      </c>
      <c r="M1974" s="13" t="str">
        <f>VLOOKUP($L$2:$L$2367,Agenumeric!$A$1:$B$6,2,FALSE)</f>
        <v>45_54</v>
      </c>
      <c r="N1974" s="13">
        <f t="shared" si="151"/>
        <v>0</v>
      </c>
      <c r="O1974" s="13" t="str">
        <f t="shared" si="152"/>
        <v>Weekend</v>
      </c>
      <c r="P1974" s="13">
        <f t="shared" si="153"/>
        <v>23</v>
      </c>
      <c r="Q1974" s="13" t="str">
        <f t="shared" si="154"/>
        <v>Evening</v>
      </c>
      <c r="R1974" t="str">
        <f>IFERROR(IF(H1974="conversion",VLOOKUP($A$2:$A$2367,Retargeting!$A$2:$B$1703,2,FALSE),""),"No")</f>
        <v/>
      </c>
      <c r="S1974" t="str">
        <f>IFERROR(IF(H1974="conversion",VLOOKUP($A$2:$A$2367,Prospecting!$A$2:$B$427,2,FALSE),""),"No")</f>
        <v/>
      </c>
    </row>
    <row r="1975" spans="1:19" x14ac:dyDescent="0.2">
      <c r="A1975">
        <v>182</v>
      </c>
      <c r="B1975" s="1">
        <v>43466.6875</v>
      </c>
      <c r="C1975" s="7">
        <f t="shared" si="150"/>
        <v>3</v>
      </c>
      <c r="D1975" s="1" t="str">
        <f>VLOOKUP($C$2:$C$2367,Weekday!$A$1:$B$8,2,FALSE)</f>
        <v>Tuesday</v>
      </c>
      <c r="E1975" t="s">
        <v>351</v>
      </c>
      <c r="F1975" t="s">
        <v>346</v>
      </c>
      <c r="G1975" t="s">
        <v>19</v>
      </c>
      <c r="H1975" t="s">
        <v>9</v>
      </c>
      <c r="I1975" t="s">
        <v>35</v>
      </c>
      <c r="J1975" t="s">
        <v>22</v>
      </c>
      <c r="K1975" t="s">
        <v>12</v>
      </c>
      <c r="L1975" t="s">
        <v>18</v>
      </c>
      <c r="M1975" s="13" t="str">
        <f>VLOOKUP($L$2:$L$2367,Agenumeric!$A$1:$B$6,2,FALSE)</f>
        <v>45_54</v>
      </c>
      <c r="N1975" s="13">
        <f t="shared" si="151"/>
        <v>0</v>
      </c>
      <c r="O1975" s="13" t="str">
        <f t="shared" si="152"/>
        <v>Weekday</v>
      </c>
      <c r="P1975" s="13">
        <f t="shared" si="153"/>
        <v>16</v>
      </c>
      <c r="Q1975" s="13" t="str">
        <f t="shared" si="154"/>
        <v>Afternoon</v>
      </c>
      <c r="R1975" t="str">
        <f>IFERROR(IF(H1975="conversion",VLOOKUP($A$2:$A$2367,Retargeting!$A$2:$B$1703,2,FALSE),""),"No")</f>
        <v/>
      </c>
      <c r="S1975" t="str">
        <f>IFERROR(IF(H1975="conversion",VLOOKUP($A$2:$A$2367,Prospecting!$A$2:$B$427,2,FALSE),""),"No")</f>
        <v/>
      </c>
    </row>
    <row r="1976" spans="1:19" x14ac:dyDescent="0.2">
      <c r="A1976">
        <v>182</v>
      </c>
      <c r="B1976" s="1">
        <v>43466.719444444447</v>
      </c>
      <c r="C1976" s="7">
        <f t="shared" si="150"/>
        <v>3</v>
      </c>
      <c r="D1976" s="1" t="str">
        <f>VLOOKUP($C$2:$C$2367,Weekday!$A$1:$B$8,2,FALSE)</f>
        <v>Tuesday</v>
      </c>
      <c r="E1976" t="s">
        <v>351</v>
      </c>
      <c r="F1976" t="s">
        <v>346</v>
      </c>
      <c r="G1976" t="s">
        <v>19</v>
      </c>
      <c r="H1976" t="s">
        <v>9</v>
      </c>
      <c r="I1976" t="s">
        <v>59</v>
      </c>
      <c r="J1976" t="s">
        <v>22</v>
      </c>
      <c r="K1976" t="s">
        <v>12</v>
      </c>
      <c r="L1976" t="s">
        <v>18</v>
      </c>
      <c r="M1976" s="13" t="str">
        <f>VLOOKUP($L$2:$L$2367,Agenumeric!$A$1:$B$6,2,FALSE)</f>
        <v>45_54</v>
      </c>
      <c r="N1976" s="13">
        <f t="shared" si="151"/>
        <v>0</v>
      </c>
      <c r="O1976" s="13" t="str">
        <f t="shared" si="152"/>
        <v>Weekday</v>
      </c>
      <c r="P1976" s="13">
        <f t="shared" si="153"/>
        <v>17</v>
      </c>
      <c r="Q1976" s="13" t="str">
        <f t="shared" si="154"/>
        <v>Evening</v>
      </c>
      <c r="R1976" t="str">
        <f>IFERROR(IF(H1976="conversion",VLOOKUP($A$2:$A$2367,Retargeting!$A$2:$B$1703,2,FALSE),""),"No")</f>
        <v/>
      </c>
      <c r="S1976" t="str">
        <f>IFERROR(IF(H1976="conversion",VLOOKUP($A$2:$A$2367,Prospecting!$A$2:$B$427,2,FALSE),""),"No")</f>
        <v/>
      </c>
    </row>
    <row r="1977" spans="1:19" x14ac:dyDescent="0.2">
      <c r="A1977">
        <v>182</v>
      </c>
      <c r="B1977" s="1">
        <v>43468.830555555556</v>
      </c>
      <c r="C1977" s="7">
        <f t="shared" si="150"/>
        <v>5</v>
      </c>
      <c r="D1977" s="1" t="str">
        <f>VLOOKUP($C$2:$C$2367,Weekday!$A$1:$B$8,2,FALSE)</f>
        <v>Thursday</v>
      </c>
      <c r="E1977" t="s">
        <v>351</v>
      </c>
      <c r="F1977" t="s">
        <v>346</v>
      </c>
      <c r="G1977" t="s">
        <v>19</v>
      </c>
      <c r="H1977" t="s">
        <v>9</v>
      </c>
      <c r="I1977" t="s">
        <v>59</v>
      </c>
      <c r="J1977" t="s">
        <v>22</v>
      </c>
      <c r="K1977" t="s">
        <v>12</v>
      </c>
      <c r="L1977" t="s">
        <v>18</v>
      </c>
      <c r="M1977" s="13" t="str">
        <f>VLOOKUP($L$2:$L$2367,Agenumeric!$A$1:$B$6,2,FALSE)</f>
        <v>45_54</v>
      </c>
      <c r="N1977" s="13">
        <f t="shared" si="151"/>
        <v>0</v>
      </c>
      <c r="O1977" s="13" t="str">
        <f t="shared" si="152"/>
        <v>Weekday</v>
      </c>
      <c r="P1977" s="13">
        <f t="shared" si="153"/>
        <v>19</v>
      </c>
      <c r="Q1977" s="13" t="str">
        <f t="shared" si="154"/>
        <v>Evening</v>
      </c>
      <c r="R1977" t="str">
        <f>IFERROR(IF(H1977="conversion",VLOOKUP($A$2:$A$2367,Retargeting!$A$2:$B$1703,2,FALSE),""),"No")</f>
        <v/>
      </c>
      <c r="S1977" t="str">
        <f>IFERROR(IF(H1977="conversion",VLOOKUP($A$2:$A$2367,Prospecting!$A$2:$B$427,2,FALSE),""),"No")</f>
        <v/>
      </c>
    </row>
    <row r="1978" spans="1:19" x14ac:dyDescent="0.2">
      <c r="A1978">
        <v>182</v>
      </c>
      <c r="B1978" s="1">
        <v>43466.72152777778</v>
      </c>
      <c r="C1978" s="7">
        <f t="shared" si="150"/>
        <v>3</v>
      </c>
      <c r="D1978" s="1" t="str">
        <f>VLOOKUP($C$2:$C$2367,Weekday!$A$1:$B$8,2,FALSE)</f>
        <v>Tuesday</v>
      </c>
      <c r="E1978" t="s">
        <v>351</v>
      </c>
      <c r="F1978" t="s">
        <v>346</v>
      </c>
      <c r="G1978" t="s">
        <v>19</v>
      </c>
      <c r="H1978" t="s">
        <v>9</v>
      </c>
      <c r="I1978" t="s">
        <v>50</v>
      </c>
      <c r="J1978" t="s">
        <v>22</v>
      </c>
      <c r="K1978" t="s">
        <v>12</v>
      </c>
      <c r="L1978" t="s">
        <v>18</v>
      </c>
      <c r="M1978" s="13" t="str">
        <f>VLOOKUP($L$2:$L$2367,Agenumeric!$A$1:$B$6,2,FALSE)</f>
        <v>45_54</v>
      </c>
      <c r="N1978" s="13">
        <f t="shared" si="151"/>
        <v>0</v>
      </c>
      <c r="O1978" s="13" t="str">
        <f t="shared" si="152"/>
        <v>Weekday</v>
      </c>
      <c r="P1978" s="13">
        <f t="shared" si="153"/>
        <v>17</v>
      </c>
      <c r="Q1978" s="13" t="str">
        <f t="shared" si="154"/>
        <v>Evening</v>
      </c>
      <c r="R1978" t="str">
        <f>IFERROR(IF(H1978="conversion",VLOOKUP($A$2:$A$2367,Retargeting!$A$2:$B$1703,2,FALSE),""),"No")</f>
        <v/>
      </c>
      <c r="S1978" t="str">
        <f>IFERROR(IF(H1978="conversion",VLOOKUP($A$2:$A$2367,Prospecting!$A$2:$B$427,2,FALSE),""),"No")</f>
        <v/>
      </c>
    </row>
    <row r="1979" spans="1:19" x14ac:dyDescent="0.2">
      <c r="A1979">
        <v>182</v>
      </c>
      <c r="B1979" s="1">
        <v>43468.829861111109</v>
      </c>
      <c r="C1979" s="7">
        <f t="shared" si="150"/>
        <v>5</v>
      </c>
      <c r="D1979" s="1" t="str">
        <f>VLOOKUP($C$2:$C$2367,Weekday!$A$1:$B$8,2,FALSE)</f>
        <v>Thursday</v>
      </c>
      <c r="E1979" t="s">
        <v>351</v>
      </c>
      <c r="F1979" t="s">
        <v>346</v>
      </c>
      <c r="G1979" t="s">
        <v>19</v>
      </c>
      <c r="H1979" t="s">
        <v>9</v>
      </c>
      <c r="I1979" t="s">
        <v>59</v>
      </c>
      <c r="J1979" t="s">
        <v>22</v>
      </c>
      <c r="K1979" t="s">
        <v>12</v>
      </c>
      <c r="L1979" t="s">
        <v>18</v>
      </c>
      <c r="M1979" s="13" t="str">
        <f>VLOOKUP($L$2:$L$2367,Agenumeric!$A$1:$B$6,2,FALSE)</f>
        <v>45_54</v>
      </c>
      <c r="N1979" s="13">
        <f t="shared" si="151"/>
        <v>0</v>
      </c>
      <c r="O1979" s="13" t="str">
        <f t="shared" si="152"/>
        <v>Weekday</v>
      </c>
      <c r="P1979" s="13">
        <f t="shared" si="153"/>
        <v>19</v>
      </c>
      <c r="Q1979" s="13" t="str">
        <f t="shared" si="154"/>
        <v>Evening</v>
      </c>
      <c r="R1979" t="str">
        <f>IFERROR(IF(H1979="conversion",VLOOKUP($A$2:$A$2367,Retargeting!$A$2:$B$1703,2,FALSE),""),"No")</f>
        <v/>
      </c>
      <c r="S1979" t="str">
        <f>IFERROR(IF(H1979="conversion",VLOOKUP($A$2:$A$2367,Prospecting!$A$2:$B$427,2,FALSE),""),"No")</f>
        <v/>
      </c>
    </row>
    <row r="1980" spans="1:19" x14ac:dyDescent="0.2">
      <c r="A1980">
        <v>182</v>
      </c>
      <c r="B1980" s="1">
        <v>43468.129166666666</v>
      </c>
      <c r="C1980" s="7">
        <f t="shared" si="150"/>
        <v>5</v>
      </c>
      <c r="D1980" s="1" t="str">
        <f>VLOOKUP($C$2:$C$2367,Weekday!$A$1:$B$8,2,FALSE)</f>
        <v>Thursday</v>
      </c>
      <c r="E1980" t="s">
        <v>351</v>
      </c>
      <c r="F1980" t="s">
        <v>346</v>
      </c>
      <c r="G1980" t="s">
        <v>19</v>
      </c>
      <c r="H1980" t="s">
        <v>9</v>
      </c>
      <c r="I1980" t="s">
        <v>93</v>
      </c>
      <c r="J1980" t="s">
        <v>22</v>
      </c>
      <c r="K1980" t="s">
        <v>12</v>
      </c>
      <c r="L1980" t="s">
        <v>18</v>
      </c>
      <c r="M1980" s="13" t="str">
        <f>VLOOKUP($L$2:$L$2367,Agenumeric!$A$1:$B$6,2,FALSE)</f>
        <v>45_54</v>
      </c>
      <c r="N1980" s="13">
        <f t="shared" si="151"/>
        <v>0</v>
      </c>
      <c r="O1980" s="13" t="str">
        <f t="shared" si="152"/>
        <v>Weekday</v>
      </c>
      <c r="P1980" s="13">
        <f t="shared" si="153"/>
        <v>3</v>
      </c>
      <c r="Q1980" s="13" t="str">
        <f t="shared" si="154"/>
        <v>Evening</v>
      </c>
      <c r="R1980" t="str">
        <f>IFERROR(IF(H1980="conversion",VLOOKUP($A$2:$A$2367,Retargeting!$A$2:$B$1703,2,FALSE),""),"No")</f>
        <v/>
      </c>
      <c r="S1980" t="str">
        <f>IFERROR(IF(H1980="conversion",VLOOKUP($A$2:$A$2367,Prospecting!$A$2:$B$427,2,FALSE),""),"No")</f>
        <v/>
      </c>
    </row>
    <row r="1981" spans="1:19" x14ac:dyDescent="0.2">
      <c r="A1981">
        <v>182</v>
      </c>
      <c r="B1981" s="1">
        <v>43466.952777777777</v>
      </c>
      <c r="C1981" s="7">
        <f t="shared" si="150"/>
        <v>3</v>
      </c>
      <c r="D1981" s="1" t="str">
        <f>VLOOKUP($C$2:$C$2367,Weekday!$A$1:$B$8,2,FALSE)</f>
        <v>Tuesday</v>
      </c>
      <c r="E1981" t="s">
        <v>351</v>
      </c>
      <c r="F1981" t="s">
        <v>346</v>
      </c>
      <c r="G1981" t="s">
        <v>19</v>
      </c>
      <c r="H1981" t="s">
        <v>9</v>
      </c>
      <c r="I1981" t="s">
        <v>136</v>
      </c>
      <c r="J1981" t="s">
        <v>22</v>
      </c>
      <c r="K1981" t="s">
        <v>12</v>
      </c>
      <c r="L1981" t="s">
        <v>18</v>
      </c>
      <c r="M1981" s="13" t="str">
        <f>VLOOKUP($L$2:$L$2367,Agenumeric!$A$1:$B$6,2,FALSE)</f>
        <v>45_54</v>
      </c>
      <c r="N1981" s="13">
        <f t="shared" si="151"/>
        <v>0</v>
      </c>
      <c r="O1981" s="13" t="str">
        <f t="shared" si="152"/>
        <v>Weekday</v>
      </c>
      <c r="P1981" s="13">
        <f t="shared" si="153"/>
        <v>22</v>
      </c>
      <c r="Q1981" s="13" t="str">
        <f t="shared" si="154"/>
        <v>Evening</v>
      </c>
      <c r="R1981" t="str">
        <f>IFERROR(IF(H1981="conversion",VLOOKUP($A$2:$A$2367,Retargeting!$A$2:$B$1703,2,FALSE),""),"No")</f>
        <v/>
      </c>
      <c r="S1981" t="str">
        <f>IFERROR(IF(H1981="conversion",VLOOKUP($A$2:$A$2367,Prospecting!$A$2:$B$427,2,FALSE),""),"No")</f>
        <v/>
      </c>
    </row>
    <row r="1982" spans="1:19" x14ac:dyDescent="0.2">
      <c r="A1982">
        <v>182</v>
      </c>
      <c r="B1982" s="1">
        <v>43466.149305555555</v>
      </c>
      <c r="C1982" s="7">
        <f t="shared" si="150"/>
        <v>3</v>
      </c>
      <c r="D1982" s="1" t="str">
        <f>VLOOKUP($C$2:$C$2367,Weekday!$A$1:$B$8,2,FALSE)</f>
        <v>Tuesday</v>
      </c>
      <c r="E1982" t="s">
        <v>351</v>
      </c>
      <c r="F1982" t="s">
        <v>346</v>
      </c>
      <c r="G1982" t="s">
        <v>19</v>
      </c>
      <c r="H1982" t="s">
        <v>25</v>
      </c>
      <c r="I1982" t="s">
        <v>59</v>
      </c>
      <c r="J1982" t="s">
        <v>22</v>
      </c>
      <c r="K1982" t="s">
        <v>12</v>
      </c>
      <c r="L1982" t="s">
        <v>18</v>
      </c>
      <c r="M1982" s="13" t="str">
        <f>VLOOKUP($L$2:$L$2367,Agenumeric!$A$1:$B$6,2,FALSE)</f>
        <v>45_54</v>
      </c>
      <c r="N1982" s="13">
        <f t="shared" si="151"/>
        <v>0</v>
      </c>
      <c r="O1982" s="13" t="str">
        <f t="shared" si="152"/>
        <v>Weekday</v>
      </c>
      <c r="P1982" s="13">
        <f t="shared" si="153"/>
        <v>3</v>
      </c>
      <c r="Q1982" s="13" t="str">
        <f t="shared" si="154"/>
        <v>Evening</v>
      </c>
      <c r="R1982" t="str">
        <f>IFERROR(IF(H1982="conversion",VLOOKUP($A$2:$A$2367,Retargeting!$A$2:$B$1703,2,FALSE),""),"No")</f>
        <v/>
      </c>
      <c r="S1982" t="str">
        <f>IFERROR(IF(H1982="conversion",VLOOKUP($A$2:$A$2367,Prospecting!$A$2:$B$427,2,FALSE),""),"No")</f>
        <v/>
      </c>
    </row>
    <row r="1983" spans="1:19" x14ac:dyDescent="0.2">
      <c r="A1983">
        <v>182</v>
      </c>
      <c r="B1983" s="1">
        <v>43466.896527777775</v>
      </c>
      <c r="C1983" s="7">
        <f t="shared" si="150"/>
        <v>3</v>
      </c>
      <c r="D1983" s="1" t="str">
        <f>VLOOKUP($C$2:$C$2367,Weekday!$A$1:$B$8,2,FALSE)</f>
        <v>Tuesday</v>
      </c>
      <c r="E1983" t="s">
        <v>351</v>
      </c>
      <c r="F1983" t="s">
        <v>346</v>
      </c>
      <c r="G1983" t="s">
        <v>19</v>
      </c>
      <c r="H1983" t="s">
        <v>9</v>
      </c>
      <c r="I1983" t="s">
        <v>136</v>
      </c>
      <c r="J1983" t="s">
        <v>22</v>
      </c>
      <c r="K1983" t="s">
        <v>12</v>
      </c>
      <c r="L1983" t="s">
        <v>18</v>
      </c>
      <c r="M1983" s="13" t="str">
        <f>VLOOKUP($L$2:$L$2367,Agenumeric!$A$1:$B$6,2,FALSE)</f>
        <v>45_54</v>
      </c>
      <c r="N1983" s="13">
        <f t="shared" si="151"/>
        <v>0</v>
      </c>
      <c r="O1983" s="13" t="str">
        <f t="shared" si="152"/>
        <v>Weekday</v>
      </c>
      <c r="P1983" s="13">
        <f t="shared" si="153"/>
        <v>21</v>
      </c>
      <c r="Q1983" s="13" t="str">
        <f t="shared" si="154"/>
        <v>Evening</v>
      </c>
      <c r="R1983" t="str">
        <f>IFERROR(IF(H1983="conversion",VLOOKUP($A$2:$A$2367,Retargeting!$A$2:$B$1703,2,FALSE),""),"No")</f>
        <v/>
      </c>
      <c r="S1983" t="str">
        <f>IFERROR(IF(H1983="conversion",VLOOKUP($A$2:$A$2367,Prospecting!$A$2:$B$427,2,FALSE),""),"No")</f>
        <v/>
      </c>
    </row>
    <row r="1984" spans="1:19" x14ac:dyDescent="0.2">
      <c r="A1984">
        <v>182</v>
      </c>
      <c r="B1984" s="1">
        <v>43469.677777777775</v>
      </c>
      <c r="C1984" s="7">
        <f t="shared" si="150"/>
        <v>6</v>
      </c>
      <c r="D1984" s="1" t="str">
        <f>VLOOKUP($C$2:$C$2367,Weekday!$A$1:$B$8,2,FALSE)</f>
        <v>Friday</v>
      </c>
      <c r="E1984" t="s">
        <v>351</v>
      </c>
      <c r="F1984" t="s">
        <v>346</v>
      </c>
      <c r="G1984" t="s">
        <v>19</v>
      </c>
      <c r="H1984" t="s">
        <v>9</v>
      </c>
      <c r="I1984" t="s">
        <v>93</v>
      </c>
      <c r="J1984" t="s">
        <v>22</v>
      </c>
      <c r="K1984" t="s">
        <v>12</v>
      </c>
      <c r="L1984" t="s">
        <v>18</v>
      </c>
      <c r="M1984" s="13" t="str">
        <f>VLOOKUP($L$2:$L$2367,Agenumeric!$A$1:$B$6,2,FALSE)</f>
        <v>45_54</v>
      </c>
      <c r="N1984" s="13">
        <f t="shared" si="151"/>
        <v>0</v>
      </c>
      <c r="O1984" s="13" t="str">
        <f t="shared" si="152"/>
        <v>Weekday</v>
      </c>
      <c r="P1984" s="13">
        <f t="shared" si="153"/>
        <v>16</v>
      </c>
      <c r="Q1984" s="13" t="str">
        <f t="shared" si="154"/>
        <v>Afternoon</v>
      </c>
      <c r="R1984" t="str">
        <f>IFERROR(IF(H1984="conversion",VLOOKUP($A$2:$A$2367,Retargeting!$A$2:$B$1703,2,FALSE),""),"No")</f>
        <v/>
      </c>
      <c r="S1984" t="str">
        <f>IFERROR(IF(H1984="conversion",VLOOKUP($A$2:$A$2367,Prospecting!$A$2:$B$427,2,FALSE),""),"No")</f>
        <v/>
      </c>
    </row>
    <row r="1985" spans="1:19" x14ac:dyDescent="0.2">
      <c r="A1985">
        <v>182</v>
      </c>
      <c r="B1985" s="1">
        <v>43469.324305555558</v>
      </c>
      <c r="C1985" s="7">
        <f t="shared" si="150"/>
        <v>6</v>
      </c>
      <c r="D1985" s="1" t="str">
        <f>VLOOKUP($C$2:$C$2367,Weekday!$A$1:$B$8,2,FALSE)</f>
        <v>Friday</v>
      </c>
      <c r="E1985" t="s">
        <v>351</v>
      </c>
      <c r="F1985" t="s">
        <v>346</v>
      </c>
      <c r="G1985" t="s">
        <v>19</v>
      </c>
      <c r="H1985" t="s">
        <v>9</v>
      </c>
      <c r="I1985" t="s">
        <v>195</v>
      </c>
      <c r="J1985" t="s">
        <v>22</v>
      </c>
      <c r="K1985" t="s">
        <v>12</v>
      </c>
      <c r="L1985" t="s">
        <v>18</v>
      </c>
      <c r="M1985" s="13" t="str">
        <f>VLOOKUP($L$2:$L$2367,Agenumeric!$A$1:$B$6,2,FALSE)</f>
        <v>45_54</v>
      </c>
      <c r="N1985" s="13">
        <f t="shared" si="151"/>
        <v>0</v>
      </c>
      <c r="O1985" s="13" t="str">
        <f t="shared" si="152"/>
        <v>Weekday</v>
      </c>
      <c r="P1985" s="13">
        <f t="shared" si="153"/>
        <v>7</v>
      </c>
      <c r="Q1985" s="13" t="str">
        <f t="shared" si="154"/>
        <v>Morning</v>
      </c>
      <c r="R1985" t="str">
        <f>IFERROR(IF(H1985="conversion",VLOOKUP($A$2:$A$2367,Retargeting!$A$2:$B$1703,2,FALSE),""),"No")</f>
        <v/>
      </c>
      <c r="S1985" t="str">
        <f>IFERROR(IF(H1985="conversion",VLOOKUP($A$2:$A$2367,Prospecting!$A$2:$B$427,2,FALSE),""),"No")</f>
        <v/>
      </c>
    </row>
    <row r="1986" spans="1:19" x14ac:dyDescent="0.2">
      <c r="A1986">
        <v>182</v>
      </c>
      <c r="B1986" s="1">
        <v>43470.309027777781</v>
      </c>
      <c r="C1986" s="7">
        <f t="shared" si="150"/>
        <v>7</v>
      </c>
      <c r="D1986" s="1" t="str">
        <f>VLOOKUP($C$2:$C$2367,Weekday!$A$1:$B$8,2,FALSE)</f>
        <v>Saturday</v>
      </c>
      <c r="E1986" t="s">
        <v>351</v>
      </c>
      <c r="F1986" t="s">
        <v>346</v>
      </c>
      <c r="G1986" t="s">
        <v>19</v>
      </c>
      <c r="H1986" t="s">
        <v>9</v>
      </c>
      <c r="I1986" t="s">
        <v>59</v>
      </c>
      <c r="J1986" t="s">
        <v>22</v>
      </c>
      <c r="K1986" t="s">
        <v>12</v>
      </c>
      <c r="L1986" t="s">
        <v>18</v>
      </c>
      <c r="M1986" s="13" t="str">
        <f>VLOOKUP($L$2:$L$2367,Agenumeric!$A$1:$B$6,2,FALSE)</f>
        <v>45_54</v>
      </c>
      <c r="N1986" s="13">
        <f t="shared" si="151"/>
        <v>0</v>
      </c>
      <c r="O1986" s="13" t="str">
        <f t="shared" si="152"/>
        <v>Weekend</v>
      </c>
      <c r="P1986" s="13">
        <f t="shared" si="153"/>
        <v>7</v>
      </c>
      <c r="Q1986" s="13" t="str">
        <f t="shared" si="154"/>
        <v>Morning</v>
      </c>
      <c r="R1986" t="str">
        <f>IFERROR(IF(H1986="conversion",VLOOKUP($A$2:$A$2367,Retargeting!$A$2:$B$1703,2,FALSE),""),"No")</f>
        <v/>
      </c>
      <c r="S1986" t="str">
        <f>IFERROR(IF(H1986="conversion",VLOOKUP($A$2:$A$2367,Prospecting!$A$2:$B$427,2,FALSE),""),"No")</f>
        <v/>
      </c>
    </row>
    <row r="1987" spans="1:19" x14ac:dyDescent="0.2">
      <c r="A1987">
        <v>182</v>
      </c>
      <c r="B1987" s="1">
        <v>43466.722916666666</v>
      </c>
      <c r="C1987" s="7">
        <f t="shared" ref="C1987:C2050" si="155">WEEKDAY(B1987)</f>
        <v>3</v>
      </c>
      <c r="D1987" s="1" t="str">
        <f>VLOOKUP($C$2:$C$2367,Weekday!$A$1:$B$8,2,FALSE)</f>
        <v>Tuesday</v>
      </c>
      <c r="E1987" t="s">
        <v>351</v>
      </c>
      <c r="F1987" t="s">
        <v>346</v>
      </c>
      <c r="G1987" t="s">
        <v>19</v>
      </c>
      <c r="H1987" t="s">
        <v>9</v>
      </c>
      <c r="I1987" t="s">
        <v>50</v>
      </c>
      <c r="J1987" t="s">
        <v>22</v>
      </c>
      <c r="K1987" t="s">
        <v>12</v>
      </c>
      <c r="L1987" t="s">
        <v>18</v>
      </c>
      <c r="M1987" s="13" t="str">
        <f>VLOOKUP($L$2:$L$2367,Agenumeric!$A$1:$B$6,2,FALSE)</f>
        <v>45_54</v>
      </c>
      <c r="N1987" s="13">
        <f t="shared" ref="N1987:N2050" si="156">IF(I1987="daft.ie","yes",0)</f>
        <v>0</v>
      </c>
      <c r="O1987" s="13" t="str">
        <f t="shared" ref="O1987:O2050" si="157">IF(OR(D1987="Saturday",D1987="Sunday"),"Weekend","Weekday")</f>
        <v>Weekday</v>
      </c>
      <c r="P1987" s="13">
        <f t="shared" ref="P1987:P2050" si="158">HOUR(B1987)</f>
        <v>17</v>
      </c>
      <c r="Q1987" s="13" t="str">
        <f t="shared" ref="Q1987:Q2050" si="159">IF(AND(P1987&gt;=6,P1987&lt;=11),"Morning",IF(AND(P1987&gt;=12,P1987&lt;=16),"Afternoon","Evening"))</f>
        <v>Evening</v>
      </c>
      <c r="R1987" t="str">
        <f>IFERROR(IF(H1987="conversion",VLOOKUP($A$2:$A$2367,Retargeting!$A$2:$B$1703,2,FALSE),""),"No")</f>
        <v/>
      </c>
      <c r="S1987" t="str">
        <f>IFERROR(IF(H1987="conversion",VLOOKUP($A$2:$A$2367,Prospecting!$A$2:$B$427,2,FALSE),""),"No")</f>
        <v/>
      </c>
    </row>
    <row r="1988" spans="1:19" x14ac:dyDescent="0.2">
      <c r="A1988">
        <v>182</v>
      </c>
      <c r="B1988" s="1">
        <v>43468.831250000003</v>
      </c>
      <c r="C1988" s="7">
        <f t="shared" si="155"/>
        <v>5</v>
      </c>
      <c r="D1988" s="1" t="str">
        <f>VLOOKUP($C$2:$C$2367,Weekday!$A$1:$B$8,2,FALSE)</f>
        <v>Thursday</v>
      </c>
      <c r="E1988" t="s">
        <v>351</v>
      </c>
      <c r="F1988" t="s">
        <v>346</v>
      </c>
      <c r="G1988" t="s">
        <v>19</v>
      </c>
      <c r="H1988" t="s">
        <v>9</v>
      </c>
      <c r="I1988" t="s">
        <v>59</v>
      </c>
      <c r="J1988" t="s">
        <v>22</v>
      </c>
      <c r="K1988" t="s">
        <v>12</v>
      </c>
      <c r="L1988" t="s">
        <v>18</v>
      </c>
      <c r="M1988" s="13" t="str">
        <f>VLOOKUP($L$2:$L$2367,Agenumeric!$A$1:$B$6,2,FALSE)</f>
        <v>45_54</v>
      </c>
      <c r="N1988" s="13">
        <f t="shared" si="156"/>
        <v>0</v>
      </c>
      <c r="O1988" s="13" t="str">
        <f t="shared" si="157"/>
        <v>Weekday</v>
      </c>
      <c r="P1988" s="13">
        <f t="shared" si="158"/>
        <v>19</v>
      </c>
      <c r="Q1988" s="13" t="str">
        <f t="shared" si="159"/>
        <v>Evening</v>
      </c>
      <c r="R1988" t="str">
        <f>IFERROR(IF(H1988="conversion",VLOOKUP($A$2:$A$2367,Retargeting!$A$2:$B$1703,2,FALSE),""),"No")</f>
        <v/>
      </c>
      <c r="S1988" t="str">
        <f>IFERROR(IF(H1988="conversion",VLOOKUP($A$2:$A$2367,Prospecting!$A$2:$B$427,2,FALSE),""),"No")</f>
        <v/>
      </c>
    </row>
    <row r="1989" spans="1:19" x14ac:dyDescent="0.2">
      <c r="A1989">
        <v>182</v>
      </c>
      <c r="B1989" s="1">
        <v>43468.128472222219</v>
      </c>
      <c r="C1989" s="7">
        <f t="shared" si="155"/>
        <v>5</v>
      </c>
      <c r="D1989" s="1" t="str">
        <f>VLOOKUP($C$2:$C$2367,Weekday!$A$1:$B$8,2,FALSE)</f>
        <v>Thursday</v>
      </c>
      <c r="E1989" t="s">
        <v>351</v>
      </c>
      <c r="F1989" t="s">
        <v>346</v>
      </c>
      <c r="G1989" t="s">
        <v>19</v>
      </c>
      <c r="H1989" t="s">
        <v>9</v>
      </c>
      <c r="I1989" t="s">
        <v>93</v>
      </c>
      <c r="J1989" t="s">
        <v>22</v>
      </c>
      <c r="K1989" t="s">
        <v>12</v>
      </c>
      <c r="L1989" t="s">
        <v>18</v>
      </c>
      <c r="M1989" s="13" t="str">
        <f>VLOOKUP($L$2:$L$2367,Agenumeric!$A$1:$B$6,2,FALSE)</f>
        <v>45_54</v>
      </c>
      <c r="N1989" s="13">
        <f t="shared" si="156"/>
        <v>0</v>
      </c>
      <c r="O1989" s="13" t="str">
        <f t="shared" si="157"/>
        <v>Weekday</v>
      </c>
      <c r="P1989" s="13">
        <f t="shared" si="158"/>
        <v>3</v>
      </c>
      <c r="Q1989" s="13" t="str">
        <f t="shared" si="159"/>
        <v>Evening</v>
      </c>
      <c r="R1989" t="str">
        <f>IFERROR(IF(H1989="conversion",VLOOKUP($A$2:$A$2367,Retargeting!$A$2:$B$1703,2,FALSE),""),"No")</f>
        <v/>
      </c>
      <c r="S1989" t="str">
        <f>IFERROR(IF(H1989="conversion",VLOOKUP($A$2:$A$2367,Prospecting!$A$2:$B$427,2,FALSE),""),"No")</f>
        <v/>
      </c>
    </row>
    <row r="1990" spans="1:19" x14ac:dyDescent="0.2">
      <c r="A1990">
        <v>182</v>
      </c>
      <c r="B1990" s="1">
        <v>43466.720138888886</v>
      </c>
      <c r="C1990" s="7">
        <f t="shared" si="155"/>
        <v>3</v>
      </c>
      <c r="D1990" s="1" t="str">
        <f>VLOOKUP($C$2:$C$2367,Weekday!$A$1:$B$8,2,FALSE)</f>
        <v>Tuesday</v>
      </c>
      <c r="E1990" t="s">
        <v>351</v>
      </c>
      <c r="F1990" t="s">
        <v>346</v>
      </c>
      <c r="G1990" t="s">
        <v>19</v>
      </c>
      <c r="H1990" t="s">
        <v>9</v>
      </c>
      <c r="I1990" t="s">
        <v>50</v>
      </c>
      <c r="J1990" t="s">
        <v>22</v>
      </c>
      <c r="K1990" t="s">
        <v>12</v>
      </c>
      <c r="L1990" t="s">
        <v>18</v>
      </c>
      <c r="M1990" s="13" t="str">
        <f>VLOOKUP($L$2:$L$2367,Agenumeric!$A$1:$B$6,2,FALSE)</f>
        <v>45_54</v>
      </c>
      <c r="N1990" s="13">
        <f t="shared" si="156"/>
        <v>0</v>
      </c>
      <c r="O1990" s="13" t="str">
        <f t="shared" si="157"/>
        <v>Weekday</v>
      </c>
      <c r="P1990" s="13">
        <f t="shared" si="158"/>
        <v>17</v>
      </c>
      <c r="Q1990" s="13" t="str">
        <f t="shared" si="159"/>
        <v>Evening</v>
      </c>
      <c r="R1990" t="str">
        <f>IFERROR(IF(H1990="conversion",VLOOKUP($A$2:$A$2367,Retargeting!$A$2:$B$1703,2,FALSE),""),"No")</f>
        <v/>
      </c>
      <c r="S1990" t="str">
        <f>IFERROR(IF(H1990="conversion",VLOOKUP($A$2:$A$2367,Prospecting!$A$2:$B$427,2,FALSE),""),"No")</f>
        <v/>
      </c>
    </row>
    <row r="1991" spans="1:19" x14ac:dyDescent="0.2">
      <c r="A1991">
        <v>182</v>
      </c>
      <c r="B1991" s="1">
        <v>43468.114583333336</v>
      </c>
      <c r="C1991" s="7">
        <f t="shared" si="155"/>
        <v>5</v>
      </c>
      <c r="D1991" s="1" t="str">
        <f>VLOOKUP($C$2:$C$2367,Weekday!$A$1:$B$8,2,FALSE)</f>
        <v>Thursday</v>
      </c>
      <c r="E1991" t="s">
        <v>351</v>
      </c>
      <c r="F1991" t="s">
        <v>346</v>
      </c>
      <c r="G1991" t="s">
        <v>19</v>
      </c>
      <c r="H1991" t="s">
        <v>9</v>
      </c>
      <c r="I1991" t="s">
        <v>50</v>
      </c>
      <c r="J1991" t="s">
        <v>22</v>
      </c>
      <c r="K1991" t="s">
        <v>12</v>
      </c>
      <c r="L1991" t="s">
        <v>18</v>
      </c>
      <c r="M1991" s="13" t="str">
        <f>VLOOKUP($L$2:$L$2367,Agenumeric!$A$1:$B$6,2,FALSE)</f>
        <v>45_54</v>
      </c>
      <c r="N1991" s="13">
        <f t="shared" si="156"/>
        <v>0</v>
      </c>
      <c r="O1991" s="13" t="str">
        <f t="shared" si="157"/>
        <v>Weekday</v>
      </c>
      <c r="P1991" s="13">
        <f t="shared" si="158"/>
        <v>2</v>
      </c>
      <c r="Q1991" s="13" t="str">
        <f t="shared" si="159"/>
        <v>Evening</v>
      </c>
      <c r="R1991" t="str">
        <f>IFERROR(IF(H1991="conversion",VLOOKUP($A$2:$A$2367,Retargeting!$A$2:$B$1703,2,FALSE),""),"No")</f>
        <v/>
      </c>
      <c r="S1991" t="str">
        <f>IFERROR(IF(H1991="conversion",VLOOKUP($A$2:$A$2367,Prospecting!$A$2:$B$427,2,FALSE),""),"No")</f>
        <v/>
      </c>
    </row>
    <row r="1992" spans="1:19" x14ac:dyDescent="0.2">
      <c r="A1992">
        <v>182</v>
      </c>
      <c r="B1992" s="1">
        <v>43469.810416666667</v>
      </c>
      <c r="C1992" s="7">
        <f t="shared" si="155"/>
        <v>6</v>
      </c>
      <c r="D1992" s="1" t="str">
        <f>VLOOKUP($C$2:$C$2367,Weekday!$A$1:$B$8,2,FALSE)</f>
        <v>Friday</v>
      </c>
      <c r="E1992" t="s">
        <v>351</v>
      </c>
      <c r="F1992" t="s">
        <v>346</v>
      </c>
      <c r="G1992" t="s">
        <v>19</v>
      </c>
      <c r="H1992" t="s">
        <v>9</v>
      </c>
      <c r="I1992" t="s">
        <v>59</v>
      </c>
      <c r="J1992" t="s">
        <v>22</v>
      </c>
      <c r="K1992" t="s">
        <v>12</v>
      </c>
      <c r="L1992" t="s">
        <v>18</v>
      </c>
      <c r="M1992" s="13" t="str">
        <f>VLOOKUP($L$2:$L$2367,Agenumeric!$A$1:$B$6,2,FALSE)</f>
        <v>45_54</v>
      </c>
      <c r="N1992" s="13">
        <f t="shared" si="156"/>
        <v>0</v>
      </c>
      <c r="O1992" s="13" t="str">
        <f t="shared" si="157"/>
        <v>Weekday</v>
      </c>
      <c r="P1992" s="13">
        <f t="shared" si="158"/>
        <v>19</v>
      </c>
      <c r="Q1992" s="13" t="str">
        <f t="shared" si="159"/>
        <v>Evening</v>
      </c>
      <c r="R1992" t="str">
        <f>IFERROR(IF(H1992="conversion",VLOOKUP($A$2:$A$2367,Retargeting!$A$2:$B$1703,2,FALSE),""),"No")</f>
        <v/>
      </c>
      <c r="S1992" t="str">
        <f>IFERROR(IF(H1992="conversion",VLOOKUP($A$2:$A$2367,Prospecting!$A$2:$B$427,2,FALSE),""),"No")</f>
        <v/>
      </c>
    </row>
    <row r="1993" spans="1:19" x14ac:dyDescent="0.2">
      <c r="A1993">
        <v>182</v>
      </c>
      <c r="B1993" s="1">
        <v>43471.90625</v>
      </c>
      <c r="C1993" s="7">
        <f t="shared" si="155"/>
        <v>1</v>
      </c>
      <c r="D1993" s="1" t="str">
        <f>VLOOKUP($C$2:$C$2367,Weekday!$A$1:$B$8,2,FALSE)</f>
        <v>Sunday</v>
      </c>
      <c r="E1993" t="s">
        <v>351</v>
      </c>
      <c r="F1993" t="s">
        <v>346</v>
      </c>
      <c r="G1993" t="s">
        <v>19</v>
      </c>
      <c r="H1993" t="s">
        <v>9</v>
      </c>
      <c r="I1993" t="s">
        <v>102</v>
      </c>
      <c r="J1993" t="s">
        <v>22</v>
      </c>
      <c r="K1993" t="s">
        <v>12</v>
      </c>
      <c r="L1993" t="s">
        <v>18</v>
      </c>
      <c r="M1993" s="13" t="str">
        <f>VLOOKUP($L$2:$L$2367,Agenumeric!$A$1:$B$6,2,FALSE)</f>
        <v>45_54</v>
      </c>
      <c r="N1993" s="13">
        <f t="shared" si="156"/>
        <v>0</v>
      </c>
      <c r="O1993" s="13" t="str">
        <f t="shared" si="157"/>
        <v>Weekend</v>
      </c>
      <c r="P1993" s="13">
        <f t="shared" si="158"/>
        <v>21</v>
      </c>
      <c r="Q1993" s="13" t="str">
        <f t="shared" si="159"/>
        <v>Evening</v>
      </c>
      <c r="R1993" t="str">
        <f>IFERROR(IF(H1993="conversion",VLOOKUP($A$2:$A$2367,Retargeting!$A$2:$B$1703,2,FALSE),""),"No")</f>
        <v/>
      </c>
      <c r="S1993" t="str">
        <f>IFERROR(IF(H1993="conversion",VLOOKUP($A$2:$A$2367,Prospecting!$A$2:$B$427,2,FALSE),""),"No")</f>
        <v/>
      </c>
    </row>
    <row r="1994" spans="1:19" x14ac:dyDescent="0.2">
      <c r="A1994">
        <v>182</v>
      </c>
      <c r="B1994" s="1">
        <v>43471.912499999999</v>
      </c>
      <c r="C1994" s="7">
        <f t="shared" si="155"/>
        <v>1</v>
      </c>
      <c r="D1994" s="1" t="str">
        <f>VLOOKUP($C$2:$C$2367,Weekday!$A$1:$B$8,2,FALSE)</f>
        <v>Sunday</v>
      </c>
      <c r="E1994" t="s">
        <v>351</v>
      </c>
      <c r="F1994" t="s">
        <v>346</v>
      </c>
      <c r="G1994" t="s">
        <v>19</v>
      </c>
      <c r="H1994" t="s">
        <v>9</v>
      </c>
      <c r="I1994" t="s">
        <v>50</v>
      </c>
      <c r="J1994" t="s">
        <v>22</v>
      </c>
      <c r="K1994" t="s">
        <v>12</v>
      </c>
      <c r="L1994" t="s">
        <v>18</v>
      </c>
      <c r="M1994" s="13" t="str">
        <f>VLOOKUP($L$2:$L$2367,Agenumeric!$A$1:$B$6,2,FALSE)</f>
        <v>45_54</v>
      </c>
      <c r="N1994" s="13">
        <f t="shared" si="156"/>
        <v>0</v>
      </c>
      <c r="O1994" s="13" t="str">
        <f t="shared" si="157"/>
        <v>Weekend</v>
      </c>
      <c r="P1994" s="13">
        <f t="shared" si="158"/>
        <v>21</v>
      </c>
      <c r="Q1994" s="13" t="str">
        <f t="shared" si="159"/>
        <v>Evening</v>
      </c>
      <c r="R1994" t="str">
        <f>IFERROR(IF(H1994="conversion",VLOOKUP($A$2:$A$2367,Retargeting!$A$2:$B$1703,2,FALSE),""),"No")</f>
        <v/>
      </c>
      <c r="S1994" t="str">
        <f>IFERROR(IF(H1994="conversion",VLOOKUP($A$2:$A$2367,Prospecting!$A$2:$B$427,2,FALSE),""),"No")</f>
        <v/>
      </c>
    </row>
    <row r="1995" spans="1:19" x14ac:dyDescent="0.2">
      <c r="A1995">
        <v>182</v>
      </c>
      <c r="B1995" s="1">
        <v>43466.894444444442</v>
      </c>
      <c r="C1995" s="7">
        <f t="shared" si="155"/>
        <v>3</v>
      </c>
      <c r="D1995" s="1" t="str">
        <f>VLOOKUP($C$2:$C$2367,Weekday!$A$1:$B$8,2,FALSE)</f>
        <v>Tuesday</v>
      </c>
      <c r="E1995" t="s">
        <v>351</v>
      </c>
      <c r="F1995" t="s">
        <v>346</v>
      </c>
      <c r="G1995" t="s">
        <v>19</v>
      </c>
      <c r="H1995" t="s">
        <v>9</v>
      </c>
      <c r="I1995" t="s">
        <v>136</v>
      </c>
      <c r="J1995" t="s">
        <v>22</v>
      </c>
      <c r="K1995" t="s">
        <v>12</v>
      </c>
      <c r="L1995" t="s">
        <v>18</v>
      </c>
      <c r="M1995" s="13" t="str">
        <f>VLOOKUP($L$2:$L$2367,Agenumeric!$A$1:$B$6,2,FALSE)</f>
        <v>45_54</v>
      </c>
      <c r="N1995" s="13">
        <f t="shared" si="156"/>
        <v>0</v>
      </c>
      <c r="O1995" s="13" t="str">
        <f t="shared" si="157"/>
        <v>Weekday</v>
      </c>
      <c r="P1995" s="13">
        <f t="shared" si="158"/>
        <v>21</v>
      </c>
      <c r="Q1995" s="13" t="str">
        <f t="shared" si="159"/>
        <v>Evening</v>
      </c>
      <c r="R1995" t="str">
        <f>IFERROR(IF(H1995="conversion",VLOOKUP($A$2:$A$2367,Retargeting!$A$2:$B$1703,2,FALSE),""),"No")</f>
        <v/>
      </c>
      <c r="S1995" t="str">
        <f>IFERROR(IF(H1995="conversion",VLOOKUP($A$2:$A$2367,Prospecting!$A$2:$B$427,2,FALSE),""),"No")</f>
        <v/>
      </c>
    </row>
    <row r="1996" spans="1:19" x14ac:dyDescent="0.2">
      <c r="A1996">
        <v>182</v>
      </c>
      <c r="B1996" s="1">
        <v>43469.342361111114</v>
      </c>
      <c r="C1996" s="7">
        <f t="shared" si="155"/>
        <v>6</v>
      </c>
      <c r="D1996" s="1" t="str">
        <f>VLOOKUP($C$2:$C$2367,Weekday!$A$1:$B$8,2,FALSE)</f>
        <v>Friday</v>
      </c>
      <c r="E1996" t="s">
        <v>351</v>
      </c>
      <c r="F1996" t="s">
        <v>346</v>
      </c>
      <c r="G1996" t="s">
        <v>19</v>
      </c>
      <c r="H1996" t="s">
        <v>9</v>
      </c>
      <c r="I1996" t="s">
        <v>136</v>
      </c>
      <c r="J1996" t="s">
        <v>22</v>
      </c>
      <c r="K1996" t="s">
        <v>12</v>
      </c>
      <c r="L1996" t="s">
        <v>18</v>
      </c>
      <c r="M1996" s="13" t="str">
        <f>VLOOKUP($L$2:$L$2367,Agenumeric!$A$1:$B$6,2,FALSE)</f>
        <v>45_54</v>
      </c>
      <c r="N1996" s="13">
        <f t="shared" si="156"/>
        <v>0</v>
      </c>
      <c r="O1996" s="13" t="str">
        <f t="shared" si="157"/>
        <v>Weekday</v>
      </c>
      <c r="P1996" s="13">
        <f t="shared" si="158"/>
        <v>8</v>
      </c>
      <c r="Q1996" s="13" t="str">
        <f t="shared" si="159"/>
        <v>Morning</v>
      </c>
      <c r="R1996" t="str">
        <f>IFERROR(IF(H1996="conversion",VLOOKUP($A$2:$A$2367,Retargeting!$A$2:$B$1703,2,FALSE),""),"No")</f>
        <v/>
      </c>
      <c r="S1996" t="str">
        <f>IFERROR(IF(H1996="conversion",VLOOKUP($A$2:$A$2367,Prospecting!$A$2:$B$427,2,FALSE),""),"No")</f>
        <v/>
      </c>
    </row>
    <row r="1997" spans="1:19" x14ac:dyDescent="0.2">
      <c r="A1997">
        <v>182</v>
      </c>
      <c r="B1997" s="1">
        <v>43468.833333333336</v>
      </c>
      <c r="C1997" s="7">
        <f t="shared" si="155"/>
        <v>5</v>
      </c>
      <c r="D1997" s="1" t="str">
        <f>VLOOKUP($C$2:$C$2367,Weekday!$A$1:$B$8,2,FALSE)</f>
        <v>Thursday</v>
      </c>
      <c r="E1997" t="s">
        <v>351</v>
      </c>
      <c r="F1997" t="s">
        <v>346</v>
      </c>
      <c r="G1997" t="s">
        <v>19</v>
      </c>
      <c r="H1997" t="s">
        <v>9</v>
      </c>
      <c r="I1997" t="s">
        <v>50</v>
      </c>
      <c r="J1997" t="s">
        <v>22</v>
      </c>
      <c r="K1997" t="s">
        <v>12</v>
      </c>
      <c r="L1997" t="s">
        <v>18</v>
      </c>
      <c r="M1997" s="13" t="str">
        <f>VLOOKUP($L$2:$L$2367,Agenumeric!$A$1:$B$6,2,FALSE)</f>
        <v>45_54</v>
      </c>
      <c r="N1997" s="13">
        <f t="shared" si="156"/>
        <v>0</v>
      </c>
      <c r="O1997" s="13" t="str">
        <f t="shared" si="157"/>
        <v>Weekday</v>
      </c>
      <c r="P1997" s="13">
        <f t="shared" si="158"/>
        <v>20</v>
      </c>
      <c r="Q1997" s="13" t="str">
        <f t="shared" si="159"/>
        <v>Evening</v>
      </c>
      <c r="R1997" t="str">
        <f>IFERROR(IF(H1997="conversion",VLOOKUP($A$2:$A$2367,Retargeting!$A$2:$B$1703,2,FALSE),""),"No")</f>
        <v/>
      </c>
      <c r="S1997" t="str">
        <f>IFERROR(IF(H1997="conversion",VLOOKUP($A$2:$A$2367,Prospecting!$A$2:$B$427,2,FALSE),""),"No")</f>
        <v/>
      </c>
    </row>
    <row r="1998" spans="1:19" x14ac:dyDescent="0.2">
      <c r="A1998">
        <v>182</v>
      </c>
      <c r="B1998" s="1">
        <v>43471.600694444445</v>
      </c>
      <c r="C1998" s="7">
        <f t="shared" si="155"/>
        <v>1</v>
      </c>
      <c r="D1998" s="1" t="str">
        <f>VLOOKUP($C$2:$C$2367,Weekday!$A$1:$B$8,2,FALSE)</f>
        <v>Sunday</v>
      </c>
      <c r="E1998" t="s">
        <v>351</v>
      </c>
      <c r="F1998" t="s">
        <v>346</v>
      </c>
      <c r="G1998" t="s">
        <v>19</v>
      </c>
      <c r="H1998" t="s">
        <v>9</v>
      </c>
      <c r="I1998" t="s">
        <v>46</v>
      </c>
      <c r="J1998" t="s">
        <v>22</v>
      </c>
      <c r="K1998" t="s">
        <v>12</v>
      </c>
      <c r="L1998" t="s">
        <v>18</v>
      </c>
      <c r="M1998" s="13" t="str">
        <f>VLOOKUP($L$2:$L$2367,Agenumeric!$A$1:$B$6,2,FALSE)</f>
        <v>45_54</v>
      </c>
      <c r="N1998" s="13">
        <f t="shared" si="156"/>
        <v>0</v>
      </c>
      <c r="O1998" s="13" t="str">
        <f t="shared" si="157"/>
        <v>Weekend</v>
      </c>
      <c r="P1998" s="13">
        <f t="shared" si="158"/>
        <v>14</v>
      </c>
      <c r="Q1998" s="13" t="str">
        <f t="shared" si="159"/>
        <v>Afternoon</v>
      </c>
      <c r="R1998" t="str">
        <f>IFERROR(IF(H1998="conversion",VLOOKUP($A$2:$A$2367,Retargeting!$A$2:$B$1703,2,FALSE),""),"No")</f>
        <v/>
      </c>
      <c r="S1998" t="str">
        <f>IFERROR(IF(H1998="conversion",VLOOKUP($A$2:$A$2367,Prospecting!$A$2:$B$427,2,FALSE),""),"No")</f>
        <v/>
      </c>
    </row>
    <row r="1999" spans="1:19" x14ac:dyDescent="0.2">
      <c r="A1999">
        <v>182</v>
      </c>
      <c r="B1999" s="1">
        <v>43471.906944444447</v>
      </c>
      <c r="C1999" s="7">
        <f t="shared" si="155"/>
        <v>1</v>
      </c>
      <c r="D1999" s="1" t="str">
        <f>VLOOKUP($C$2:$C$2367,Weekday!$A$1:$B$8,2,FALSE)</f>
        <v>Sunday</v>
      </c>
      <c r="E1999" t="s">
        <v>351</v>
      </c>
      <c r="F1999" t="s">
        <v>346</v>
      </c>
      <c r="G1999" t="s">
        <v>19</v>
      </c>
      <c r="H1999" t="s">
        <v>9</v>
      </c>
      <c r="I1999" t="s">
        <v>93</v>
      </c>
      <c r="J1999" t="s">
        <v>22</v>
      </c>
      <c r="K1999" t="s">
        <v>12</v>
      </c>
      <c r="L1999" t="s">
        <v>18</v>
      </c>
      <c r="M1999" s="13" t="str">
        <f>VLOOKUP($L$2:$L$2367,Agenumeric!$A$1:$B$6,2,FALSE)</f>
        <v>45_54</v>
      </c>
      <c r="N1999" s="13">
        <f t="shared" si="156"/>
        <v>0</v>
      </c>
      <c r="O1999" s="13" t="str">
        <f t="shared" si="157"/>
        <v>Weekend</v>
      </c>
      <c r="P1999" s="13">
        <f t="shared" si="158"/>
        <v>21</v>
      </c>
      <c r="Q1999" s="13" t="str">
        <f t="shared" si="159"/>
        <v>Evening</v>
      </c>
      <c r="R1999" t="str">
        <f>IFERROR(IF(H1999="conversion",VLOOKUP($A$2:$A$2367,Retargeting!$A$2:$B$1703,2,FALSE),""),"No")</f>
        <v/>
      </c>
      <c r="S1999" t="str">
        <f>IFERROR(IF(H1999="conversion",VLOOKUP($A$2:$A$2367,Prospecting!$A$2:$B$427,2,FALSE),""),"No")</f>
        <v/>
      </c>
    </row>
    <row r="2000" spans="1:19" x14ac:dyDescent="0.2">
      <c r="A2000">
        <v>182</v>
      </c>
      <c r="B2000" s="1">
        <v>43468.82916666667</v>
      </c>
      <c r="C2000" s="7">
        <f t="shared" si="155"/>
        <v>5</v>
      </c>
      <c r="D2000" s="1" t="str">
        <f>VLOOKUP($C$2:$C$2367,Weekday!$A$1:$B$8,2,FALSE)</f>
        <v>Thursday</v>
      </c>
      <c r="E2000" t="s">
        <v>351</v>
      </c>
      <c r="F2000" t="s">
        <v>346</v>
      </c>
      <c r="G2000" t="s">
        <v>19</v>
      </c>
      <c r="H2000" t="s">
        <v>9</v>
      </c>
      <c r="I2000" t="s">
        <v>59</v>
      </c>
      <c r="J2000" t="s">
        <v>22</v>
      </c>
      <c r="K2000" t="s">
        <v>12</v>
      </c>
      <c r="L2000" t="s">
        <v>18</v>
      </c>
      <c r="M2000" s="13" t="str">
        <f>VLOOKUP($L$2:$L$2367,Agenumeric!$A$1:$B$6,2,FALSE)</f>
        <v>45_54</v>
      </c>
      <c r="N2000" s="13">
        <f t="shared" si="156"/>
        <v>0</v>
      </c>
      <c r="O2000" s="13" t="str">
        <f t="shared" si="157"/>
        <v>Weekday</v>
      </c>
      <c r="P2000" s="13">
        <f t="shared" si="158"/>
        <v>19</v>
      </c>
      <c r="Q2000" s="13" t="str">
        <f t="shared" si="159"/>
        <v>Evening</v>
      </c>
      <c r="R2000" t="str">
        <f>IFERROR(IF(H2000="conversion",VLOOKUP($A$2:$A$2367,Retargeting!$A$2:$B$1703,2,FALSE),""),"No")</f>
        <v/>
      </c>
      <c r="S2000" t="str">
        <f>IFERROR(IF(H2000="conversion",VLOOKUP($A$2:$A$2367,Prospecting!$A$2:$B$427,2,FALSE),""),"No")</f>
        <v/>
      </c>
    </row>
    <row r="2001" spans="1:19" x14ac:dyDescent="0.2">
      <c r="A2001">
        <v>182</v>
      </c>
      <c r="B2001" s="1">
        <v>43468.11041666667</v>
      </c>
      <c r="C2001" s="7">
        <f t="shared" si="155"/>
        <v>5</v>
      </c>
      <c r="D2001" s="1" t="str">
        <f>VLOOKUP($C$2:$C$2367,Weekday!$A$1:$B$8,2,FALSE)</f>
        <v>Thursday</v>
      </c>
      <c r="E2001" t="s">
        <v>351</v>
      </c>
      <c r="F2001" t="s">
        <v>346</v>
      </c>
      <c r="G2001" t="s">
        <v>19</v>
      </c>
      <c r="H2001" t="s">
        <v>9</v>
      </c>
      <c r="I2001" t="s">
        <v>59</v>
      </c>
      <c r="J2001" t="s">
        <v>22</v>
      </c>
      <c r="K2001" t="s">
        <v>12</v>
      </c>
      <c r="L2001" t="s">
        <v>18</v>
      </c>
      <c r="M2001" s="13" t="str">
        <f>VLOOKUP($L$2:$L$2367,Agenumeric!$A$1:$B$6,2,FALSE)</f>
        <v>45_54</v>
      </c>
      <c r="N2001" s="13">
        <f t="shared" si="156"/>
        <v>0</v>
      </c>
      <c r="O2001" s="13" t="str">
        <f t="shared" si="157"/>
        <v>Weekday</v>
      </c>
      <c r="P2001" s="13">
        <f t="shared" si="158"/>
        <v>2</v>
      </c>
      <c r="Q2001" s="13" t="str">
        <f t="shared" si="159"/>
        <v>Evening</v>
      </c>
      <c r="R2001" t="str">
        <f>IFERROR(IF(H2001="conversion",VLOOKUP($A$2:$A$2367,Retargeting!$A$2:$B$1703,2,FALSE),""),"No")</f>
        <v/>
      </c>
      <c r="S2001" t="str">
        <f>IFERROR(IF(H2001="conversion",VLOOKUP($A$2:$A$2367,Prospecting!$A$2:$B$427,2,FALSE),""),"No")</f>
        <v/>
      </c>
    </row>
    <row r="2002" spans="1:19" x14ac:dyDescent="0.2">
      <c r="A2002">
        <v>182</v>
      </c>
      <c r="B2002" s="1">
        <v>43471.961111111108</v>
      </c>
      <c r="C2002" s="7">
        <f t="shared" si="155"/>
        <v>1</v>
      </c>
      <c r="D2002" s="1" t="str">
        <f>VLOOKUP($C$2:$C$2367,Weekday!$A$1:$B$8,2,FALSE)</f>
        <v>Sunday</v>
      </c>
      <c r="E2002" t="s">
        <v>351</v>
      </c>
      <c r="F2002" t="s">
        <v>346</v>
      </c>
      <c r="G2002" t="s">
        <v>19</v>
      </c>
      <c r="H2002" t="s">
        <v>9</v>
      </c>
      <c r="I2002" t="s">
        <v>50</v>
      </c>
      <c r="J2002" t="s">
        <v>22</v>
      </c>
      <c r="K2002" t="s">
        <v>12</v>
      </c>
      <c r="L2002" t="s">
        <v>18</v>
      </c>
      <c r="M2002" s="13" t="str">
        <f>VLOOKUP($L$2:$L$2367,Agenumeric!$A$1:$B$6,2,FALSE)</f>
        <v>45_54</v>
      </c>
      <c r="N2002" s="13">
        <f t="shared" si="156"/>
        <v>0</v>
      </c>
      <c r="O2002" s="13" t="str">
        <f t="shared" si="157"/>
        <v>Weekend</v>
      </c>
      <c r="P2002" s="13">
        <f t="shared" si="158"/>
        <v>23</v>
      </c>
      <c r="Q2002" s="13" t="str">
        <f t="shared" si="159"/>
        <v>Evening</v>
      </c>
      <c r="R2002" t="str">
        <f>IFERROR(IF(H2002="conversion",VLOOKUP($A$2:$A$2367,Retargeting!$A$2:$B$1703,2,FALSE),""),"No")</f>
        <v/>
      </c>
      <c r="S2002" t="str">
        <f>IFERROR(IF(H2002="conversion",VLOOKUP($A$2:$A$2367,Prospecting!$A$2:$B$427,2,FALSE),""),"No")</f>
        <v/>
      </c>
    </row>
    <row r="2003" spans="1:19" x14ac:dyDescent="0.2">
      <c r="A2003">
        <v>182</v>
      </c>
      <c r="B2003" s="1">
        <v>43469.323611111111</v>
      </c>
      <c r="C2003" s="7">
        <f t="shared" si="155"/>
        <v>6</v>
      </c>
      <c r="D2003" s="1" t="str">
        <f>VLOOKUP($C$2:$C$2367,Weekday!$A$1:$B$8,2,FALSE)</f>
        <v>Friday</v>
      </c>
      <c r="E2003" t="s">
        <v>351</v>
      </c>
      <c r="F2003" t="s">
        <v>346</v>
      </c>
      <c r="G2003" t="s">
        <v>19</v>
      </c>
      <c r="H2003" t="s">
        <v>9</v>
      </c>
      <c r="I2003" t="s">
        <v>59</v>
      </c>
      <c r="J2003" t="s">
        <v>22</v>
      </c>
      <c r="K2003" t="s">
        <v>12</v>
      </c>
      <c r="L2003" t="s">
        <v>18</v>
      </c>
      <c r="M2003" s="13" t="str">
        <f>VLOOKUP($L$2:$L$2367,Agenumeric!$A$1:$B$6,2,FALSE)</f>
        <v>45_54</v>
      </c>
      <c r="N2003" s="13">
        <f t="shared" si="156"/>
        <v>0</v>
      </c>
      <c r="O2003" s="13" t="str">
        <f t="shared" si="157"/>
        <v>Weekday</v>
      </c>
      <c r="P2003" s="13">
        <f t="shared" si="158"/>
        <v>7</v>
      </c>
      <c r="Q2003" s="13" t="str">
        <f t="shared" si="159"/>
        <v>Morning</v>
      </c>
      <c r="R2003" t="str">
        <f>IFERROR(IF(H2003="conversion",VLOOKUP($A$2:$A$2367,Retargeting!$A$2:$B$1703,2,FALSE),""),"No")</f>
        <v/>
      </c>
      <c r="S2003" t="str">
        <f>IFERROR(IF(H2003="conversion",VLOOKUP($A$2:$A$2367,Prospecting!$A$2:$B$427,2,FALSE),""),"No")</f>
        <v/>
      </c>
    </row>
    <row r="2004" spans="1:19" x14ac:dyDescent="0.2">
      <c r="A2004">
        <v>182</v>
      </c>
      <c r="B2004" s="1">
        <v>43468.113194444442</v>
      </c>
      <c r="C2004" s="7">
        <f t="shared" si="155"/>
        <v>5</v>
      </c>
      <c r="D2004" s="1" t="str">
        <f>VLOOKUP($C$2:$C$2367,Weekday!$A$1:$B$8,2,FALSE)</f>
        <v>Thursday</v>
      </c>
      <c r="E2004" t="s">
        <v>351</v>
      </c>
      <c r="F2004" t="s">
        <v>346</v>
      </c>
      <c r="G2004" t="s">
        <v>19</v>
      </c>
      <c r="H2004" t="s">
        <v>9</v>
      </c>
      <c r="I2004" t="s">
        <v>59</v>
      </c>
      <c r="J2004" t="s">
        <v>22</v>
      </c>
      <c r="K2004" t="s">
        <v>12</v>
      </c>
      <c r="L2004" t="s">
        <v>18</v>
      </c>
      <c r="M2004" s="13" t="str">
        <f>VLOOKUP($L$2:$L$2367,Agenumeric!$A$1:$B$6,2,FALSE)</f>
        <v>45_54</v>
      </c>
      <c r="N2004" s="13">
        <f t="shared" si="156"/>
        <v>0</v>
      </c>
      <c r="O2004" s="13" t="str">
        <f t="shared" si="157"/>
        <v>Weekday</v>
      </c>
      <c r="P2004" s="13">
        <f t="shared" si="158"/>
        <v>2</v>
      </c>
      <c r="Q2004" s="13" t="str">
        <f t="shared" si="159"/>
        <v>Evening</v>
      </c>
      <c r="R2004" t="str">
        <f>IFERROR(IF(H2004="conversion",VLOOKUP($A$2:$A$2367,Retargeting!$A$2:$B$1703,2,FALSE),""),"No")</f>
        <v/>
      </c>
      <c r="S2004" t="str">
        <f>IFERROR(IF(H2004="conversion",VLOOKUP($A$2:$A$2367,Prospecting!$A$2:$B$427,2,FALSE),""),"No")</f>
        <v/>
      </c>
    </row>
    <row r="2005" spans="1:19" x14ac:dyDescent="0.2">
      <c r="A2005">
        <v>182</v>
      </c>
      <c r="B2005" s="1">
        <v>43471.90625</v>
      </c>
      <c r="C2005" s="7">
        <f t="shared" si="155"/>
        <v>1</v>
      </c>
      <c r="D2005" s="1" t="str">
        <f>VLOOKUP($C$2:$C$2367,Weekday!$A$1:$B$8,2,FALSE)</f>
        <v>Sunday</v>
      </c>
      <c r="E2005" t="s">
        <v>351</v>
      </c>
      <c r="F2005" t="s">
        <v>346</v>
      </c>
      <c r="G2005" t="s">
        <v>19</v>
      </c>
      <c r="H2005" t="s">
        <v>9</v>
      </c>
      <c r="I2005" t="s">
        <v>102</v>
      </c>
      <c r="J2005" t="s">
        <v>22</v>
      </c>
      <c r="K2005" t="s">
        <v>12</v>
      </c>
      <c r="L2005" t="s">
        <v>18</v>
      </c>
      <c r="M2005" s="13" t="str">
        <f>VLOOKUP($L$2:$L$2367,Agenumeric!$A$1:$B$6,2,FALSE)</f>
        <v>45_54</v>
      </c>
      <c r="N2005" s="13">
        <f t="shared" si="156"/>
        <v>0</v>
      </c>
      <c r="O2005" s="13" t="str">
        <f t="shared" si="157"/>
        <v>Weekend</v>
      </c>
      <c r="P2005" s="13">
        <f t="shared" si="158"/>
        <v>21</v>
      </c>
      <c r="Q2005" s="13" t="str">
        <f t="shared" si="159"/>
        <v>Evening</v>
      </c>
      <c r="R2005" t="str">
        <f>IFERROR(IF(H2005="conversion",VLOOKUP($A$2:$A$2367,Retargeting!$A$2:$B$1703,2,FALSE),""),"No")</f>
        <v/>
      </c>
      <c r="S2005" t="str">
        <f>IFERROR(IF(H2005="conversion",VLOOKUP($A$2:$A$2367,Prospecting!$A$2:$B$427,2,FALSE),""),"No")</f>
        <v/>
      </c>
    </row>
    <row r="2006" spans="1:19" x14ac:dyDescent="0.2">
      <c r="A2006">
        <v>182</v>
      </c>
      <c r="B2006" s="1">
        <v>43473.520833333336</v>
      </c>
      <c r="C2006" s="7">
        <f t="shared" si="155"/>
        <v>3</v>
      </c>
      <c r="D2006" s="1" t="str">
        <f>VLOOKUP($C$2:$C$2367,Weekday!$A$1:$B$8,2,FALSE)</f>
        <v>Tuesday</v>
      </c>
      <c r="E2006" t="s">
        <v>351</v>
      </c>
      <c r="F2006" t="s">
        <v>346</v>
      </c>
      <c r="G2006" t="s">
        <v>19</v>
      </c>
      <c r="H2006" t="s">
        <v>20</v>
      </c>
      <c r="I2006" t="s">
        <v>93</v>
      </c>
      <c r="J2006" t="s">
        <v>22</v>
      </c>
      <c r="K2006" t="s">
        <v>12</v>
      </c>
      <c r="L2006" t="s">
        <v>18</v>
      </c>
      <c r="M2006" s="13" t="str">
        <f>VLOOKUP($L$2:$L$2367,Agenumeric!$A$1:$B$6,2,FALSE)</f>
        <v>45_54</v>
      </c>
      <c r="N2006" s="13">
        <f t="shared" si="156"/>
        <v>0</v>
      </c>
      <c r="O2006" s="13" t="str">
        <f t="shared" si="157"/>
        <v>Weekday</v>
      </c>
      <c r="P2006" s="13">
        <f t="shared" si="158"/>
        <v>12</v>
      </c>
      <c r="Q2006" s="13" t="str">
        <f t="shared" si="159"/>
        <v>Afternoon</v>
      </c>
      <c r="R2006" t="str">
        <f>IFERROR(IF(H2006="conversion",VLOOKUP($A$2:$A$2367,Retargeting!$A$2:$B$1703,2,FALSE),""),"No")</f>
        <v/>
      </c>
      <c r="S2006" t="str">
        <f>IFERROR(IF(H2006="conversion",VLOOKUP($A$2:$A$2367,Prospecting!$A$2:$B$427,2,FALSE),""),"No")</f>
        <v/>
      </c>
    </row>
    <row r="2007" spans="1:19" x14ac:dyDescent="0.2">
      <c r="A2007">
        <v>182</v>
      </c>
      <c r="B2007" s="1">
        <v>43469.339583333334</v>
      </c>
      <c r="C2007" s="7">
        <f t="shared" si="155"/>
        <v>6</v>
      </c>
      <c r="D2007" s="1" t="str">
        <f>VLOOKUP($C$2:$C$2367,Weekday!$A$1:$B$8,2,FALSE)</f>
        <v>Friday</v>
      </c>
      <c r="E2007" t="s">
        <v>351</v>
      </c>
      <c r="F2007" t="s">
        <v>346</v>
      </c>
      <c r="G2007" t="s">
        <v>19</v>
      </c>
      <c r="H2007" t="s">
        <v>9</v>
      </c>
      <c r="I2007" t="s">
        <v>136</v>
      </c>
      <c r="J2007" t="s">
        <v>22</v>
      </c>
      <c r="K2007" t="s">
        <v>12</v>
      </c>
      <c r="L2007" t="s">
        <v>18</v>
      </c>
      <c r="M2007" s="13" t="str">
        <f>VLOOKUP($L$2:$L$2367,Agenumeric!$A$1:$B$6,2,FALSE)</f>
        <v>45_54</v>
      </c>
      <c r="N2007" s="13">
        <f t="shared" si="156"/>
        <v>0</v>
      </c>
      <c r="O2007" s="13" t="str">
        <f t="shared" si="157"/>
        <v>Weekday</v>
      </c>
      <c r="P2007" s="13">
        <f t="shared" si="158"/>
        <v>8</v>
      </c>
      <c r="Q2007" s="13" t="str">
        <f t="shared" si="159"/>
        <v>Morning</v>
      </c>
      <c r="R2007" t="str">
        <f>IFERROR(IF(H2007="conversion",VLOOKUP($A$2:$A$2367,Retargeting!$A$2:$B$1703,2,FALSE),""),"No")</f>
        <v/>
      </c>
      <c r="S2007" t="str">
        <f>IFERROR(IF(H2007="conversion",VLOOKUP($A$2:$A$2367,Prospecting!$A$2:$B$427,2,FALSE),""),"No")</f>
        <v/>
      </c>
    </row>
    <row r="2008" spans="1:19" x14ac:dyDescent="0.2">
      <c r="A2008">
        <v>182</v>
      </c>
      <c r="B2008" s="1">
        <v>43471.912499999999</v>
      </c>
      <c r="C2008" s="7">
        <f t="shared" si="155"/>
        <v>1</v>
      </c>
      <c r="D2008" s="1" t="str">
        <f>VLOOKUP($C$2:$C$2367,Weekday!$A$1:$B$8,2,FALSE)</f>
        <v>Sunday</v>
      </c>
      <c r="E2008" t="s">
        <v>351</v>
      </c>
      <c r="F2008" t="s">
        <v>346</v>
      </c>
      <c r="G2008" t="s">
        <v>19</v>
      </c>
      <c r="H2008" t="s">
        <v>9</v>
      </c>
      <c r="I2008" t="s">
        <v>59</v>
      </c>
      <c r="J2008" t="s">
        <v>22</v>
      </c>
      <c r="K2008" t="s">
        <v>12</v>
      </c>
      <c r="L2008" t="s">
        <v>18</v>
      </c>
      <c r="M2008" s="13" t="str">
        <f>VLOOKUP($L$2:$L$2367,Agenumeric!$A$1:$B$6,2,FALSE)</f>
        <v>45_54</v>
      </c>
      <c r="N2008" s="13">
        <f t="shared" si="156"/>
        <v>0</v>
      </c>
      <c r="O2008" s="13" t="str">
        <f t="shared" si="157"/>
        <v>Weekend</v>
      </c>
      <c r="P2008" s="13">
        <f t="shared" si="158"/>
        <v>21</v>
      </c>
      <c r="Q2008" s="13" t="str">
        <f t="shared" si="159"/>
        <v>Evening</v>
      </c>
      <c r="R2008" t="str">
        <f>IFERROR(IF(H2008="conversion",VLOOKUP($A$2:$A$2367,Retargeting!$A$2:$B$1703,2,FALSE),""),"No")</f>
        <v/>
      </c>
      <c r="S2008" t="str">
        <f>IFERROR(IF(H2008="conversion",VLOOKUP($A$2:$A$2367,Prospecting!$A$2:$B$427,2,FALSE),""),"No")</f>
        <v/>
      </c>
    </row>
    <row r="2009" spans="1:19" x14ac:dyDescent="0.2">
      <c r="A2009">
        <v>182</v>
      </c>
      <c r="B2009" s="1">
        <v>43468.114583333336</v>
      </c>
      <c r="C2009" s="7">
        <f t="shared" si="155"/>
        <v>5</v>
      </c>
      <c r="D2009" s="1" t="str">
        <f>VLOOKUP($C$2:$C$2367,Weekday!$A$1:$B$8,2,FALSE)</f>
        <v>Thursday</v>
      </c>
      <c r="E2009" t="s">
        <v>351</v>
      </c>
      <c r="F2009" t="s">
        <v>346</v>
      </c>
      <c r="G2009" t="s">
        <v>19</v>
      </c>
      <c r="H2009" t="s">
        <v>9</v>
      </c>
      <c r="I2009" t="s">
        <v>50</v>
      </c>
      <c r="J2009" t="s">
        <v>22</v>
      </c>
      <c r="K2009" t="s">
        <v>12</v>
      </c>
      <c r="L2009" t="s">
        <v>18</v>
      </c>
      <c r="M2009" s="13" t="str">
        <f>VLOOKUP($L$2:$L$2367,Agenumeric!$A$1:$B$6,2,FALSE)</f>
        <v>45_54</v>
      </c>
      <c r="N2009" s="13">
        <f t="shared" si="156"/>
        <v>0</v>
      </c>
      <c r="O2009" s="13" t="str">
        <f t="shared" si="157"/>
        <v>Weekday</v>
      </c>
      <c r="P2009" s="13">
        <f t="shared" si="158"/>
        <v>2</v>
      </c>
      <c r="Q2009" s="13" t="str">
        <f t="shared" si="159"/>
        <v>Evening</v>
      </c>
      <c r="R2009" t="str">
        <f>IFERROR(IF(H2009="conversion",VLOOKUP($A$2:$A$2367,Retargeting!$A$2:$B$1703,2,FALSE),""),"No")</f>
        <v/>
      </c>
      <c r="S2009" t="str">
        <f>IFERROR(IF(H2009="conversion",VLOOKUP($A$2:$A$2367,Prospecting!$A$2:$B$427,2,FALSE),""),"No")</f>
        <v/>
      </c>
    </row>
    <row r="2010" spans="1:19" x14ac:dyDescent="0.2">
      <c r="A2010">
        <v>182</v>
      </c>
      <c r="B2010" s="1">
        <v>43466.71597222222</v>
      </c>
      <c r="C2010" s="7">
        <f t="shared" si="155"/>
        <v>3</v>
      </c>
      <c r="D2010" s="1" t="str">
        <f>VLOOKUP($C$2:$C$2367,Weekday!$A$1:$B$8,2,FALSE)</f>
        <v>Tuesday</v>
      </c>
      <c r="E2010" t="s">
        <v>351</v>
      </c>
      <c r="F2010" t="s">
        <v>346</v>
      </c>
      <c r="G2010" t="s">
        <v>19</v>
      </c>
      <c r="H2010" t="s">
        <v>9</v>
      </c>
      <c r="I2010" t="s">
        <v>335</v>
      </c>
      <c r="J2010" t="s">
        <v>22</v>
      </c>
      <c r="K2010" t="s">
        <v>12</v>
      </c>
      <c r="L2010" t="s">
        <v>18</v>
      </c>
      <c r="M2010" s="13" t="str">
        <f>VLOOKUP($L$2:$L$2367,Agenumeric!$A$1:$B$6,2,FALSE)</f>
        <v>45_54</v>
      </c>
      <c r="N2010" s="13">
        <f t="shared" si="156"/>
        <v>0</v>
      </c>
      <c r="O2010" s="13" t="str">
        <f t="shared" si="157"/>
        <v>Weekday</v>
      </c>
      <c r="P2010" s="13">
        <f t="shared" si="158"/>
        <v>17</v>
      </c>
      <c r="Q2010" s="13" t="str">
        <f t="shared" si="159"/>
        <v>Evening</v>
      </c>
      <c r="R2010" t="str">
        <f>IFERROR(IF(H2010="conversion",VLOOKUP($A$2:$A$2367,Retargeting!$A$2:$B$1703,2,FALSE),""),"No")</f>
        <v/>
      </c>
      <c r="S2010" t="str">
        <f>IFERROR(IF(H2010="conversion",VLOOKUP($A$2:$A$2367,Prospecting!$A$2:$B$427,2,FALSE),""),"No")</f>
        <v/>
      </c>
    </row>
    <row r="2011" spans="1:19" x14ac:dyDescent="0.2">
      <c r="A2011">
        <v>182</v>
      </c>
      <c r="B2011" s="1">
        <v>43471.960416666669</v>
      </c>
      <c r="C2011" s="7">
        <f t="shared" si="155"/>
        <v>1</v>
      </c>
      <c r="D2011" s="1" t="str">
        <f>VLOOKUP($C$2:$C$2367,Weekday!$A$1:$B$8,2,FALSE)</f>
        <v>Sunday</v>
      </c>
      <c r="E2011" t="s">
        <v>351</v>
      </c>
      <c r="F2011" t="s">
        <v>346</v>
      </c>
      <c r="G2011" t="s">
        <v>19</v>
      </c>
      <c r="H2011" t="s">
        <v>9</v>
      </c>
      <c r="I2011" t="s">
        <v>50</v>
      </c>
      <c r="J2011" t="s">
        <v>22</v>
      </c>
      <c r="K2011" t="s">
        <v>12</v>
      </c>
      <c r="L2011" t="s">
        <v>18</v>
      </c>
      <c r="M2011" s="13" t="str">
        <f>VLOOKUP($L$2:$L$2367,Agenumeric!$A$1:$B$6,2,FALSE)</f>
        <v>45_54</v>
      </c>
      <c r="N2011" s="13">
        <f t="shared" si="156"/>
        <v>0</v>
      </c>
      <c r="O2011" s="13" t="str">
        <f t="shared" si="157"/>
        <v>Weekend</v>
      </c>
      <c r="P2011" s="13">
        <f t="shared" si="158"/>
        <v>23</v>
      </c>
      <c r="Q2011" s="13" t="str">
        <f t="shared" si="159"/>
        <v>Evening</v>
      </c>
      <c r="R2011" t="str">
        <f>IFERROR(IF(H2011="conversion",VLOOKUP($A$2:$A$2367,Retargeting!$A$2:$B$1703,2,FALSE),""),"No")</f>
        <v/>
      </c>
      <c r="S2011" t="str">
        <f>IFERROR(IF(H2011="conversion",VLOOKUP($A$2:$A$2367,Prospecting!$A$2:$B$427,2,FALSE),""),"No")</f>
        <v/>
      </c>
    </row>
    <row r="2012" spans="1:19" x14ac:dyDescent="0.2">
      <c r="A2012">
        <v>182</v>
      </c>
      <c r="B2012" s="1">
        <v>43468.833333333336</v>
      </c>
      <c r="C2012" s="7">
        <f t="shared" si="155"/>
        <v>5</v>
      </c>
      <c r="D2012" s="1" t="str">
        <f>VLOOKUP($C$2:$C$2367,Weekday!$A$1:$B$8,2,FALSE)</f>
        <v>Thursday</v>
      </c>
      <c r="E2012" t="s">
        <v>351</v>
      </c>
      <c r="F2012" t="s">
        <v>346</v>
      </c>
      <c r="G2012" t="s">
        <v>19</v>
      </c>
      <c r="H2012" t="s">
        <v>9</v>
      </c>
      <c r="I2012" t="s">
        <v>50</v>
      </c>
      <c r="J2012" t="s">
        <v>22</v>
      </c>
      <c r="K2012" t="s">
        <v>12</v>
      </c>
      <c r="L2012" t="s">
        <v>18</v>
      </c>
      <c r="M2012" s="13" t="str">
        <f>VLOOKUP($L$2:$L$2367,Agenumeric!$A$1:$B$6,2,FALSE)</f>
        <v>45_54</v>
      </c>
      <c r="N2012" s="13">
        <f t="shared" si="156"/>
        <v>0</v>
      </c>
      <c r="O2012" s="13" t="str">
        <f t="shared" si="157"/>
        <v>Weekday</v>
      </c>
      <c r="P2012" s="13">
        <f t="shared" si="158"/>
        <v>20</v>
      </c>
      <c r="Q2012" s="13" t="str">
        <f t="shared" si="159"/>
        <v>Evening</v>
      </c>
      <c r="R2012" t="str">
        <f>IFERROR(IF(H2012="conversion",VLOOKUP($A$2:$A$2367,Retargeting!$A$2:$B$1703,2,FALSE),""),"No")</f>
        <v/>
      </c>
      <c r="S2012" t="str">
        <f>IFERROR(IF(H2012="conversion",VLOOKUP($A$2:$A$2367,Prospecting!$A$2:$B$427,2,FALSE),""),"No")</f>
        <v/>
      </c>
    </row>
    <row r="2013" spans="1:19" x14ac:dyDescent="0.2">
      <c r="A2013">
        <v>182</v>
      </c>
      <c r="B2013" s="1">
        <v>43469.350694444445</v>
      </c>
      <c r="C2013" s="7">
        <f t="shared" si="155"/>
        <v>6</v>
      </c>
      <c r="D2013" s="1" t="str">
        <f>VLOOKUP($C$2:$C$2367,Weekday!$A$1:$B$8,2,FALSE)</f>
        <v>Friday</v>
      </c>
      <c r="E2013" t="s">
        <v>351</v>
      </c>
      <c r="F2013" t="s">
        <v>346</v>
      </c>
      <c r="G2013" t="s">
        <v>19</v>
      </c>
      <c r="H2013" t="s">
        <v>9</v>
      </c>
      <c r="I2013" t="s">
        <v>136</v>
      </c>
      <c r="J2013" t="s">
        <v>22</v>
      </c>
      <c r="K2013" t="s">
        <v>12</v>
      </c>
      <c r="L2013" t="s">
        <v>18</v>
      </c>
      <c r="M2013" s="13" t="str">
        <f>VLOOKUP($L$2:$L$2367,Agenumeric!$A$1:$B$6,2,FALSE)</f>
        <v>45_54</v>
      </c>
      <c r="N2013" s="13">
        <f t="shared" si="156"/>
        <v>0</v>
      </c>
      <c r="O2013" s="13" t="str">
        <f t="shared" si="157"/>
        <v>Weekday</v>
      </c>
      <c r="P2013" s="13">
        <f t="shared" si="158"/>
        <v>8</v>
      </c>
      <c r="Q2013" s="13" t="str">
        <f t="shared" si="159"/>
        <v>Morning</v>
      </c>
      <c r="R2013" t="str">
        <f>IFERROR(IF(H2013="conversion",VLOOKUP($A$2:$A$2367,Retargeting!$A$2:$B$1703,2,FALSE),""),"No")</f>
        <v/>
      </c>
      <c r="S2013" t="str">
        <f>IFERROR(IF(H2013="conversion",VLOOKUP($A$2:$A$2367,Prospecting!$A$2:$B$427,2,FALSE),""),"No")</f>
        <v/>
      </c>
    </row>
    <row r="2014" spans="1:19" x14ac:dyDescent="0.2">
      <c r="A2014">
        <v>182</v>
      </c>
      <c r="B2014" s="1">
        <v>43471.914583333331</v>
      </c>
      <c r="C2014" s="7">
        <f t="shared" si="155"/>
        <v>1</v>
      </c>
      <c r="D2014" s="1" t="str">
        <f>VLOOKUP($C$2:$C$2367,Weekday!$A$1:$B$8,2,FALSE)</f>
        <v>Sunday</v>
      </c>
      <c r="E2014" t="s">
        <v>351</v>
      </c>
      <c r="F2014" t="s">
        <v>346</v>
      </c>
      <c r="G2014" t="s">
        <v>19</v>
      </c>
      <c r="H2014" t="s">
        <v>9</v>
      </c>
      <c r="I2014" t="s">
        <v>50</v>
      </c>
      <c r="J2014" t="s">
        <v>22</v>
      </c>
      <c r="K2014" t="s">
        <v>12</v>
      </c>
      <c r="L2014" t="s">
        <v>18</v>
      </c>
      <c r="M2014" s="13" t="str">
        <f>VLOOKUP($L$2:$L$2367,Agenumeric!$A$1:$B$6,2,FALSE)</f>
        <v>45_54</v>
      </c>
      <c r="N2014" s="13">
        <f t="shared" si="156"/>
        <v>0</v>
      </c>
      <c r="O2014" s="13" t="str">
        <f t="shared" si="157"/>
        <v>Weekend</v>
      </c>
      <c r="P2014" s="13">
        <f t="shared" si="158"/>
        <v>21</v>
      </c>
      <c r="Q2014" s="13" t="str">
        <f t="shared" si="159"/>
        <v>Evening</v>
      </c>
      <c r="R2014" t="str">
        <f>IFERROR(IF(H2014="conversion",VLOOKUP($A$2:$A$2367,Retargeting!$A$2:$B$1703,2,FALSE),""),"No")</f>
        <v/>
      </c>
      <c r="S2014" t="str">
        <f>IFERROR(IF(H2014="conversion",VLOOKUP($A$2:$A$2367,Prospecting!$A$2:$B$427,2,FALSE),""),"No")</f>
        <v/>
      </c>
    </row>
    <row r="2015" spans="1:19" x14ac:dyDescent="0.2">
      <c r="A2015">
        <v>182</v>
      </c>
      <c r="B2015" s="1">
        <v>43466.718055555553</v>
      </c>
      <c r="C2015" s="7">
        <f t="shared" si="155"/>
        <v>3</v>
      </c>
      <c r="D2015" s="1" t="str">
        <f>VLOOKUP($C$2:$C$2367,Weekday!$A$1:$B$8,2,FALSE)</f>
        <v>Tuesday</v>
      </c>
      <c r="E2015" t="s">
        <v>351</v>
      </c>
      <c r="F2015" t="s">
        <v>346</v>
      </c>
      <c r="G2015" t="s">
        <v>19</v>
      </c>
      <c r="H2015" t="s">
        <v>9</v>
      </c>
      <c r="I2015" t="s">
        <v>93</v>
      </c>
      <c r="J2015" t="s">
        <v>7</v>
      </c>
      <c r="K2015" t="s">
        <v>12</v>
      </c>
      <c r="L2015" t="s">
        <v>18</v>
      </c>
      <c r="M2015" s="13" t="str">
        <f>VLOOKUP($L$2:$L$2367,Agenumeric!$A$1:$B$6,2,FALSE)</f>
        <v>45_54</v>
      </c>
      <c r="N2015" s="13">
        <f t="shared" si="156"/>
        <v>0</v>
      </c>
      <c r="O2015" s="13" t="str">
        <f t="shared" si="157"/>
        <v>Weekday</v>
      </c>
      <c r="P2015" s="13">
        <f t="shared" si="158"/>
        <v>17</v>
      </c>
      <c r="Q2015" s="13" t="str">
        <f t="shared" si="159"/>
        <v>Evening</v>
      </c>
      <c r="R2015" t="str">
        <f>IFERROR(IF(H2015="conversion",VLOOKUP($A$2:$A$2367,Retargeting!$A$2:$B$1703,2,FALSE),""),"No")</f>
        <v/>
      </c>
      <c r="S2015" t="str">
        <f>IFERROR(IF(H2015="conversion",VLOOKUP($A$2:$A$2367,Prospecting!$A$2:$B$427,2,FALSE),""),"No")</f>
        <v/>
      </c>
    </row>
    <row r="2016" spans="1:19" x14ac:dyDescent="0.2">
      <c r="A2016">
        <v>182</v>
      </c>
      <c r="B2016" s="1">
        <v>43469.327777777777</v>
      </c>
      <c r="C2016" s="7">
        <f t="shared" si="155"/>
        <v>6</v>
      </c>
      <c r="D2016" s="1" t="str">
        <f>VLOOKUP($C$2:$C$2367,Weekday!$A$1:$B$8,2,FALSE)</f>
        <v>Friday</v>
      </c>
      <c r="E2016" t="s">
        <v>351</v>
      </c>
      <c r="F2016" t="s">
        <v>346</v>
      </c>
      <c r="G2016" t="s">
        <v>19</v>
      </c>
      <c r="H2016" t="s">
        <v>9</v>
      </c>
      <c r="I2016" t="s">
        <v>50</v>
      </c>
      <c r="J2016" t="s">
        <v>22</v>
      </c>
      <c r="K2016" t="s">
        <v>12</v>
      </c>
      <c r="L2016" t="s">
        <v>18</v>
      </c>
      <c r="M2016" s="13" t="str">
        <f>VLOOKUP($L$2:$L$2367,Agenumeric!$A$1:$B$6,2,FALSE)</f>
        <v>45_54</v>
      </c>
      <c r="N2016" s="13">
        <f t="shared" si="156"/>
        <v>0</v>
      </c>
      <c r="O2016" s="13" t="str">
        <f t="shared" si="157"/>
        <v>Weekday</v>
      </c>
      <c r="P2016" s="13">
        <f t="shared" si="158"/>
        <v>7</v>
      </c>
      <c r="Q2016" s="13" t="str">
        <f t="shared" si="159"/>
        <v>Morning</v>
      </c>
      <c r="R2016" t="str">
        <f>IFERROR(IF(H2016="conversion",VLOOKUP($A$2:$A$2367,Retargeting!$A$2:$B$1703,2,FALSE),""),"No")</f>
        <v/>
      </c>
      <c r="S2016" t="str">
        <f>IFERROR(IF(H2016="conversion",VLOOKUP($A$2:$A$2367,Prospecting!$A$2:$B$427,2,FALSE),""),"No")</f>
        <v/>
      </c>
    </row>
    <row r="2017" spans="1:19" x14ac:dyDescent="0.2">
      <c r="A2017">
        <v>182</v>
      </c>
      <c r="B2017" s="1">
        <v>43471.678472222222</v>
      </c>
      <c r="C2017" s="7">
        <f t="shared" si="155"/>
        <v>1</v>
      </c>
      <c r="D2017" s="1" t="str">
        <f>VLOOKUP($C$2:$C$2367,Weekday!$A$1:$B$8,2,FALSE)</f>
        <v>Sunday</v>
      </c>
      <c r="E2017" t="s">
        <v>351</v>
      </c>
      <c r="F2017" t="s">
        <v>346</v>
      </c>
      <c r="G2017" t="s">
        <v>19</v>
      </c>
      <c r="H2017" t="s">
        <v>9</v>
      </c>
      <c r="I2017" t="s">
        <v>93</v>
      </c>
      <c r="J2017" t="s">
        <v>22</v>
      </c>
      <c r="K2017" t="s">
        <v>12</v>
      </c>
      <c r="L2017" t="s">
        <v>18</v>
      </c>
      <c r="M2017" s="13" t="str">
        <f>VLOOKUP($L$2:$L$2367,Agenumeric!$A$1:$B$6,2,FALSE)</f>
        <v>45_54</v>
      </c>
      <c r="N2017" s="13">
        <f t="shared" si="156"/>
        <v>0</v>
      </c>
      <c r="O2017" s="13" t="str">
        <f t="shared" si="157"/>
        <v>Weekend</v>
      </c>
      <c r="P2017" s="13">
        <f t="shared" si="158"/>
        <v>16</v>
      </c>
      <c r="Q2017" s="13" t="str">
        <f t="shared" si="159"/>
        <v>Afternoon</v>
      </c>
      <c r="R2017" t="str">
        <f>IFERROR(IF(H2017="conversion",VLOOKUP($A$2:$A$2367,Retargeting!$A$2:$B$1703,2,FALSE),""),"No")</f>
        <v/>
      </c>
      <c r="S2017" t="str">
        <f>IFERROR(IF(H2017="conversion",VLOOKUP($A$2:$A$2367,Prospecting!$A$2:$B$427,2,FALSE),""),"No")</f>
        <v/>
      </c>
    </row>
    <row r="2018" spans="1:19" x14ac:dyDescent="0.2">
      <c r="A2018">
        <v>182</v>
      </c>
      <c r="B2018" s="1">
        <v>43471.959722222222</v>
      </c>
      <c r="C2018" s="7">
        <f t="shared" si="155"/>
        <v>1</v>
      </c>
      <c r="D2018" s="1" t="str">
        <f>VLOOKUP($C$2:$C$2367,Weekday!$A$1:$B$8,2,FALSE)</f>
        <v>Sunday</v>
      </c>
      <c r="E2018" t="s">
        <v>351</v>
      </c>
      <c r="F2018" t="s">
        <v>346</v>
      </c>
      <c r="G2018" t="s">
        <v>19</v>
      </c>
      <c r="H2018" t="s">
        <v>9</v>
      </c>
      <c r="I2018" t="s">
        <v>50</v>
      </c>
      <c r="J2018" t="s">
        <v>22</v>
      </c>
      <c r="K2018" t="s">
        <v>12</v>
      </c>
      <c r="L2018" t="s">
        <v>18</v>
      </c>
      <c r="M2018" s="13" t="str">
        <f>VLOOKUP($L$2:$L$2367,Agenumeric!$A$1:$B$6,2,FALSE)</f>
        <v>45_54</v>
      </c>
      <c r="N2018" s="13">
        <f t="shared" si="156"/>
        <v>0</v>
      </c>
      <c r="O2018" s="13" t="str">
        <f t="shared" si="157"/>
        <v>Weekend</v>
      </c>
      <c r="P2018" s="13">
        <f t="shared" si="158"/>
        <v>23</v>
      </c>
      <c r="Q2018" s="13" t="str">
        <f t="shared" si="159"/>
        <v>Evening</v>
      </c>
      <c r="R2018" t="str">
        <f>IFERROR(IF(H2018="conversion",VLOOKUP($A$2:$A$2367,Retargeting!$A$2:$B$1703,2,FALSE),""),"No")</f>
        <v/>
      </c>
      <c r="S2018" t="str">
        <f>IFERROR(IF(H2018="conversion",VLOOKUP($A$2:$A$2367,Prospecting!$A$2:$B$427,2,FALSE),""),"No")</f>
        <v/>
      </c>
    </row>
    <row r="2019" spans="1:19" x14ac:dyDescent="0.2">
      <c r="A2019">
        <v>182</v>
      </c>
      <c r="B2019" s="1">
        <v>43468.111111111109</v>
      </c>
      <c r="C2019" s="7">
        <f t="shared" si="155"/>
        <v>5</v>
      </c>
      <c r="D2019" s="1" t="str">
        <f>VLOOKUP($C$2:$C$2367,Weekday!$A$1:$B$8,2,FALSE)</f>
        <v>Thursday</v>
      </c>
      <c r="E2019" t="s">
        <v>351</v>
      </c>
      <c r="F2019" t="s">
        <v>346</v>
      </c>
      <c r="G2019" t="s">
        <v>19</v>
      </c>
      <c r="H2019" t="s">
        <v>9</v>
      </c>
      <c r="I2019" t="s">
        <v>59</v>
      </c>
      <c r="J2019" t="s">
        <v>29</v>
      </c>
      <c r="K2019" t="s">
        <v>12</v>
      </c>
      <c r="L2019" t="s">
        <v>18</v>
      </c>
      <c r="M2019" s="13" t="str">
        <f>VLOOKUP($L$2:$L$2367,Agenumeric!$A$1:$B$6,2,FALSE)</f>
        <v>45_54</v>
      </c>
      <c r="N2019" s="13">
        <f t="shared" si="156"/>
        <v>0</v>
      </c>
      <c r="O2019" s="13" t="str">
        <f t="shared" si="157"/>
        <v>Weekday</v>
      </c>
      <c r="P2019" s="13">
        <f t="shared" si="158"/>
        <v>2</v>
      </c>
      <c r="Q2019" s="13" t="str">
        <f t="shared" si="159"/>
        <v>Evening</v>
      </c>
      <c r="R2019" t="str">
        <f>IFERROR(IF(H2019="conversion",VLOOKUP($A$2:$A$2367,Retargeting!$A$2:$B$1703,2,FALSE),""),"No")</f>
        <v/>
      </c>
      <c r="S2019" t="str">
        <f>IFERROR(IF(H2019="conversion",VLOOKUP($A$2:$A$2367,Prospecting!$A$2:$B$427,2,FALSE),""),"No")</f>
        <v/>
      </c>
    </row>
    <row r="2020" spans="1:19" x14ac:dyDescent="0.2">
      <c r="A2020">
        <v>182</v>
      </c>
      <c r="B2020" s="1">
        <v>43466.150694444441</v>
      </c>
      <c r="C2020" s="7">
        <f t="shared" si="155"/>
        <v>3</v>
      </c>
      <c r="D2020" s="1" t="str">
        <f>VLOOKUP($C$2:$C$2367,Weekday!$A$1:$B$8,2,FALSE)</f>
        <v>Tuesday</v>
      </c>
      <c r="E2020" t="s">
        <v>351</v>
      </c>
      <c r="F2020" t="s">
        <v>346</v>
      </c>
      <c r="G2020" t="s">
        <v>19</v>
      </c>
      <c r="H2020" t="s">
        <v>9</v>
      </c>
      <c r="I2020" t="s">
        <v>59</v>
      </c>
      <c r="J2020" t="s">
        <v>29</v>
      </c>
      <c r="K2020" t="s">
        <v>12</v>
      </c>
      <c r="L2020" t="s">
        <v>18</v>
      </c>
      <c r="M2020" s="13" t="str">
        <f>VLOOKUP($L$2:$L$2367,Agenumeric!$A$1:$B$6,2,FALSE)</f>
        <v>45_54</v>
      </c>
      <c r="N2020" s="13">
        <f t="shared" si="156"/>
        <v>0</v>
      </c>
      <c r="O2020" s="13" t="str">
        <f t="shared" si="157"/>
        <v>Weekday</v>
      </c>
      <c r="P2020" s="13">
        <f t="shared" si="158"/>
        <v>3</v>
      </c>
      <c r="Q2020" s="13" t="str">
        <f t="shared" si="159"/>
        <v>Evening</v>
      </c>
      <c r="R2020" t="str">
        <f>IFERROR(IF(H2020="conversion",VLOOKUP($A$2:$A$2367,Retargeting!$A$2:$B$1703,2,FALSE),""),"No")</f>
        <v/>
      </c>
      <c r="S2020" t="str">
        <f>IFERROR(IF(H2020="conversion",VLOOKUP($A$2:$A$2367,Prospecting!$A$2:$B$427,2,FALSE),""),"No")</f>
        <v/>
      </c>
    </row>
    <row r="2021" spans="1:19" x14ac:dyDescent="0.2">
      <c r="A2021">
        <v>182</v>
      </c>
      <c r="B2021" s="1">
        <v>43469.808333333334</v>
      </c>
      <c r="C2021" s="7">
        <f t="shared" si="155"/>
        <v>6</v>
      </c>
      <c r="D2021" s="1" t="str">
        <f>VLOOKUP($C$2:$C$2367,Weekday!$A$1:$B$8,2,FALSE)</f>
        <v>Friday</v>
      </c>
      <c r="E2021" t="s">
        <v>351</v>
      </c>
      <c r="F2021" t="s">
        <v>346</v>
      </c>
      <c r="G2021" t="s">
        <v>19</v>
      </c>
      <c r="H2021" t="s">
        <v>9</v>
      </c>
      <c r="I2021" t="s">
        <v>59</v>
      </c>
      <c r="J2021" t="s">
        <v>29</v>
      </c>
      <c r="K2021" t="s">
        <v>12</v>
      </c>
      <c r="L2021" t="s">
        <v>18</v>
      </c>
      <c r="M2021" s="13" t="str">
        <f>VLOOKUP($L$2:$L$2367,Agenumeric!$A$1:$B$6,2,FALSE)</f>
        <v>45_54</v>
      </c>
      <c r="N2021" s="13">
        <f t="shared" si="156"/>
        <v>0</v>
      </c>
      <c r="O2021" s="13" t="str">
        <f t="shared" si="157"/>
        <v>Weekday</v>
      </c>
      <c r="P2021" s="13">
        <f t="shared" si="158"/>
        <v>19</v>
      </c>
      <c r="Q2021" s="13" t="str">
        <f t="shared" si="159"/>
        <v>Evening</v>
      </c>
      <c r="R2021" t="str">
        <f>IFERROR(IF(H2021="conversion",VLOOKUP($A$2:$A$2367,Retargeting!$A$2:$B$1703,2,FALSE),""),"No")</f>
        <v/>
      </c>
      <c r="S2021" t="str">
        <f>IFERROR(IF(H2021="conversion",VLOOKUP($A$2:$A$2367,Prospecting!$A$2:$B$427,2,FALSE),""),"No")</f>
        <v/>
      </c>
    </row>
    <row r="2022" spans="1:19" x14ac:dyDescent="0.2">
      <c r="A2022">
        <v>182</v>
      </c>
      <c r="B2022" s="1">
        <v>43470.311111111114</v>
      </c>
      <c r="C2022" s="7">
        <f t="shared" si="155"/>
        <v>7</v>
      </c>
      <c r="D2022" s="1" t="str">
        <f>VLOOKUP($C$2:$C$2367,Weekday!$A$1:$B$8,2,FALSE)</f>
        <v>Saturday</v>
      </c>
      <c r="E2022" t="s">
        <v>351</v>
      </c>
      <c r="F2022" t="s">
        <v>346</v>
      </c>
      <c r="G2022" t="s">
        <v>19</v>
      </c>
      <c r="H2022" t="s">
        <v>9</v>
      </c>
      <c r="I2022" t="s">
        <v>59</v>
      </c>
      <c r="J2022" t="s">
        <v>29</v>
      </c>
      <c r="K2022" t="s">
        <v>12</v>
      </c>
      <c r="L2022" t="s">
        <v>18</v>
      </c>
      <c r="M2022" s="13" t="str">
        <f>VLOOKUP($L$2:$L$2367,Agenumeric!$A$1:$B$6,2,FALSE)</f>
        <v>45_54</v>
      </c>
      <c r="N2022" s="13">
        <f t="shared" si="156"/>
        <v>0</v>
      </c>
      <c r="O2022" s="13" t="str">
        <f t="shared" si="157"/>
        <v>Weekend</v>
      </c>
      <c r="P2022" s="13">
        <f t="shared" si="158"/>
        <v>7</v>
      </c>
      <c r="Q2022" s="13" t="str">
        <f t="shared" si="159"/>
        <v>Morning</v>
      </c>
      <c r="R2022" t="str">
        <f>IFERROR(IF(H2022="conversion",VLOOKUP($A$2:$A$2367,Retargeting!$A$2:$B$1703,2,FALSE),""),"No")</f>
        <v/>
      </c>
      <c r="S2022" t="str">
        <f>IFERROR(IF(H2022="conversion",VLOOKUP($A$2:$A$2367,Prospecting!$A$2:$B$427,2,FALSE),""),"No")</f>
        <v/>
      </c>
    </row>
    <row r="2023" spans="1:19" x14ac:dyDescent="0.2">
      <c r="A2023">
        <v>182</v>
      </c>
      <c r="B2023" s="1">
        <v>43466.15</v>
      </c>
      <c r="C2023" s="7">
        <f t="shared" si="155"/>
        <v>3</v>
      </c>
      <c r="D2023" s="1" t="str">
        <f>VLOOKUP($C$2:$C$2367,Weekday!$A$1:$B$8,2,FALSE)</f>
        <v>Tuesday</v>
      </c>
      <c r="E2023" t="s">
        <v>351</v>
      </c>
      <c r="F2023" t="s">
        <v>346</v>
      </c>
      <c r="G2023" t="s">
        <v>19</v>
      </c>
      <c r="H2023" t="s">
        <v>9</v>
      </c>
      <c r="I2023" t="s">
        <v>59</v>
      </c>
      <c r="J2023" t="s">
        <v>29</v>
      </c>
      <c r="K2023" t="s">
        <v>12</v>
      </c>
      <c r="L2023" t="s">
        <v>18</v>
      </c>
      <c r="M2023" s="13" t="str">
        <f>VLOOKUP($L$2:$L$2367,Agenumeric!$A$1:$B$6,2,FALSE)</f>
        <v>45_54</v>
      </c>
      <c r="N2023" s="13">
        <f t="shared" si="156"/>
        <v>0</v>
      </c>
      <c r="O2023" s="13" t="str">
        <f t="shared" si="157"/>
        <v>Weekday</v>
      </c>
      <c r="P2023" s="13">
        <f t="shared" si="158"/>
        <v>3</v>
      </c>
      <c r="Q2023" s="13" t="str">
        <f t="shared" si="159"/>
        <v>Evening</v>
      </c>
      <c r="R2023" t="str">
        <f>IFERROR(IF(H2023="conversion",VLOOKUP($A$2:$A$2367,Retargeting!$A$2:$B$1703,2,FALSE),""),"No")</f>
        <v/>
      </c>
      <c r="S2023" t="str">
        <f>IFERROR(IF(H2023="conversion",VLOOKUP($A$2:$A$2367,Prospecting!$A$2:$B$427,2,FALSE),""),"No")</f>
        <v/>
      </c>
    </row>
    <row r="2024" spans="1:19" x14ac:dyDescent="0.2">
      <c r="A2024">
        <v>182</v>
      </c>
      <c r="B2024" s="1">
        <v>43468.82916666667</v>
      </c>
      <c r="C2024" s="7">
        <f t="shared" si="155"/>
        <v>5</v>
      </c>
      <c r="D2024" s="1" t="str">
        <f>VLOOKUP($C$2:$C$2367,Weekday!$A$1:$B$8,2,FALSE)</f>
        <v>Thursday</v>
      </c>
      <c r="E2024" t="s">
        <v>351</v>
      </c>
      <c r="F2024" t="s">
        <v>346</v>
      </c>
      <c r="G2024" t="s">
        <v>19</v>
      </c>
      <c r="H2024" t="s">
        <v>9</v>
      </c>
      <c r="I2024" t="s">
        <v>59</v>
      </c>
      <c r="J2024" t="s">
        <v>29</v>
      </c>
      <c r="K2024" t="s">
        <v>12</v>
      </c>
      <c r="L2024" t="s">
        <v>18</v>
      </c>
      <c r="M2024" s="13" t="str">
        <f>VLOOKUP($L$2:$L$2367,Agenumeric!$A$1:$B$6,2,FALSE)</f>
        <v>45_54</v>
      </c>
      <c r="N2024" s="13">
        <f t="shared" si="156"/>
        <v>0</v>
      </c>
      <c r="O2024" s="13" t="str">
        <f t="shared" si="157"/>
        <v>Weekday</v>
      </c>
      <c r="P2024" s="13">
        <f t="shared" si="158"/>
        <v>19</v>
      </c>
      <c r="Q2024" s="13" t="str">
        <f t="shared" si="159"/>
        <v>Evening</v>
      </c>
      <c r="R2024" t="str">
        <f>IFERROR(IF(H2024="conversion",VLOOKUP($A$2:$A$2367,Retargeting!$A$2:$B$1703,2,FALSE),""),"No")</f>
        <v/>
      </c>
      <c r="S2024" t="str">
        <f>IFERROR(IF(H2024="conversion",VLOOKUP($A$2:$A$2367,Prospecting!$A$2:$B$427,2,FALSE),""),"No")</f>
        <v/>
      </c>
    </row>
    <row r="2025" spans="1:19" x14ac:dyDescent="0.2">
      <c r="A2025">
        <v>182</v>
      </c>
      <c r="B2025" s="1">
        <v>43473.484027777777</v>
      </c>
      <c r="C2025" s="7">
        <f t="shared" si="155"/>
        <v>3</v>
      </c>
      <c r="D2025" s="1" t="str">
        <f>VLOOKUP($C$2:$C$2367,Weekday!$A$1:$B$8,2,FALSE)</f>
        <v>Tuesday</v>
      </c>
      <c r="E2025" t="s">
        <v>351</v>
      </c>
      <c r="F2025" t="s">
        <v>346</v>
      </c>
      <c r="G2025" t="s">
        <v>19</v>
      </c>
      <c r="H2025" t="s">
        <v>9</v>
      </c>
      <c r="I2025" t="s">
        <v>59</v>
      </c>
      <c r="J2025" t="s">
        <v>29</v>
      </c>
      <c r="K2025" t="s">
        <v>12</v>
      </c>
      <c r="L2025" t="s">
        <v>18</v>
      </c>
      <c r="M2025" s="13" t="str">
        <f>VLOOKUP($L$2:$L$2367,Agenumeric!$A$1:$B$6,2,FALSE)</f>
        <v>45_54</v>
      </c>
      <c r="N2025" s="13">
        <f t="shared" si="156"/>
        <v>0</v>
      </c>
      <c r="O2025" s="13" t="str">
        <f t="shared" si="157"/>
        <v>Weekday</v>
      </c>
      <c r="P2025" s="13">
        <f t="shared" si="158"/>
        <v>11</v>
      </c>
      <c r="Q2025" s="13" t="str">
        <f t="shared" si="159"/>
        <v>Morning</v>
      </c>
      <c r="R2025" t="str">
        <f>IFERROR(IF(H2025="conversion",VLOOKUP($A$2:$A$2367,Retargeting!$A$2:$B$1703,2,FALSE),""),"No")</f>
        <v/>
      </c>
      <c r="S2025" t="str">
        <f>IFERROR(IF(H2025="conversion",VLOOKUP($A$2:$A$2367,Prospecting!$A$2:$B$427,2,FALSE),""),"No")</f>
        <v/>
      </c>
    </row>
    <row r="2026" spans="1:19" x14ac:dyDescent="0.2">
      <c r="A2026">
        <v>182</v>
      </c>
      <c r="B2026" s="1">
        <v>43466.715277777781</v>
      </c>
      <c r="C2026" s="7">
        <f t="shared" si="155"/>
        <v>3</v>
      </c>
      <c r="D2026" s="1" t="str">
        <f>VLOOKUP($C$2:$C$2367,Weekday!$A$1:$B$8,2,FALSE)</f>
        <v>Tuesday</v>
      </c>
      <c r="E2026" t="s">
        <v>351</v>
      </c>
      <c r="F2026" t="s">
        <v>346</v>
      </c>
      <c r="G2026" t="s">
        <v>19</v>
      </c>
      <c r="H2026" t="s">
        <v>9</v>
      </c>
      <c r="I2026" t="s">
        <v>276</v>
      </c>
      <c r="J2026" t="s">
        <v>29</v>
      </c>
      <c r="K2026" t="s">
        <v>12</v>
      </c>
      <c r="L2026" t="s">
        <v>18</v>
      </c>
      <c r="M2026" s="13" t="str">
        <f>VLOOKUP($L$2:$L$2367,Agenumeric!$A$1:$B$6,2,FALSE)</f>
        <v>45_54</v>
      </c>
      <c r="N2026" s="13">
        <f t="shared" si="156"/>
        <v>0</v>
      </c>
      <c r="O2026" s="13" t="str">
        <f t="shared" si="157"/>
        <v>Weekday</v>
      </c>
      <c r="P2026" s="13">
        <f t="shared" si="158"/>
        <v>17</v>
      </c>
      <c r="Q2026" s="13" t="str">
        <f t="shared" si="159"/>
        <v>Evening</v>
      </c>
      <c r="R2026" t="str">
        <f>IFERROR(IF(H2026="conversion",VLOOKUP($A$2:$A$2367,Retargeting!$A$2:$B$1703,2,FALSE),""),"No")</f>
        <v/>
      </c>
      <c r="S2026" t="str">
        <f>IFERROR(IF(H2026="conversion",VLOOKUP($A$2:$A$2367,Prospecting!$A$2:$B$427,2,FALSE),""),"No")</f>
        <v/>
      </c>
    </row>
    <row r="2027" spans="1:19" x14ac:dyDescent="0.2">
      <c r="A2027">
        <v>182</v>
      </c>
      <c r="B2027" s="1">
        <v>43468.109722222223</v>
      </c>
      <c r="C2027" s="7">
        <f t="shared" si="155"/>
        <v>5</v>
      </c>
      <c r="D2027" s="1" t="str">
        <f>VLOOKUP($C$2:$C$2367,Weekday!$A$1:$B$8,2,FALSE)</f>
        <v>Thursday</v>
      </c>
      <c r="E2027" t="s">
        <v>351</v>
      </c>
      <c r="F2027" t="s">
        <v>346</v>
      </c>
      <c r="G2027" t="s">
        <v>19</v>
      </c>
      <c r="H2027" t="s">
        <v>9</v>
      </c>
      <c r="I2027" t="s">
        <v>59</v>
      </c>
      <c r="J2027" t="s">
        <v>29</v>
      </c>
      <c r="K2027" t="s">
        <v>12</v>
      </c>
      <c r="L2027" t="s">
        <v>18</v>
      </c>
      <c r="M2027" s="13" t="str">
        <f>VLOOKUP($L$2:$L$2367,Agenumeric!$A$1:$B$6,2,FALSE)</f>
        <v>45_54</v>
      </c>
      <c r="N2027" s="13">
        <f t="shared" si="156"/>
        <v>0</v>
      </c>
      <c r="O2027" s="13" t="str">
        <f t="shared" si="157"/>
        <v>Weekday</v>
      </c>
      <c r="P2027" s="13">
        <f t="shared" si="158"/>
        <v>2</v>
      </c>
      <c r="Q2027" s="13" t="str">
        <f t="shared" si="159"/>
        <v>Evening</v>
      </c>
      <c r="R2027" t="str">
        <f>IFERROR(IF(H2027="conversion",VLOOKUP($A$2:$A$2367,Retargeting!$A$2:$B$1703,2,FALSE),""),"No")</f>
        <v/>
      </c>
      <c r="S2027" t="str">
        <f>IFERROR(IF(H2027="conversion",VLOOKUP($A$2:$A$2367,Prospecting!$A$2:$B$427,2,FALSE),""),"No")</f>
        <v/>
      </c>
    </row>
    <row r="2028" spans="1:19" x14ac:dyDescent="0.2">
      <c r="A2028">
        <v>182</v>
      </c>
      <c r="B2028" s="1">
        <v>43467.712500000001</v>
      </c>
      <c r="C2028" s="7">
        <f t="shared" si="155"/>
        <v>4</v>
      </c>
      <c r="D2028" s="1" t="str">
        <f>VLOOKUP($C$2:$C$2367,Weekday!$A$1:$B$8,2,FALSE)</f>
        <v>Wednesday</v>
      </c>
      <c r="E2028" t="s">
        <v>351</v>
      </c>
      <c r="F2028" t="s">
        <v>346</v>
      </c>
      <c r="G2028" t="s">
        <v>19</v>
      </c>
      <c r="H2028" t="s">
        <v>9</v>
      </c>
      <c r="I2028" t="s">
        <v>269</v>
      </c>
      <c r="J2028" t="s">
        <v>29</v>
      </c>
      <c r="K2028" t="s">
        <v>12</v>
      </c>
      <c r="L2028" t="s">
        <v>18</v>
      </c>
      <c r="M2028" s="13" t="str">
        <f>VLOOKUP($L$2:$L$2367,Agenumeric!$A$1:$B$6,2,FALSE)</f>
        <v>45_54</v>
      </c>
      <c r="N2028" s="13">
        <f t="shared" si="156"/>
        <v>0</v>
      </c>
      <c r="O2028" s="13" t="str">
        <f t="shared" si="157"/>
        <v>Weekday</v>
      </c>
      <c r="P2028" s="13">
        <f t="shared" si="158"/>
        <v>17</v>
      </c>
      <c r="Q2028" s="13" t="str">
        <f t="shared" si="159"/>
        <v>Evening</v>
      </c>
      <c r="R2028" t="str">
        <f>IFERROR(IF(H2028="conversion",VLOOKUP($A$2:$A$2367,Retargeting!$A$2:$B$1703,2,FALSE),""),"No")</f>
        <v/>
      </c>
      <c r="S2028" t="str">
        <f>IFERROR(IF(H2028="conversion",VLOOKUP($A$2:$A$2367,Prospecting!$A$2:$B$427,2,FALSE),""),"No")</f>
        <v/>
      </c>
    </row>
    <row r="2029" spans="1:19" x14ac:dyDescent="0.2">
      <c r="A2029">
        <v>182</v>
      </c>
      <c r="B2029" s="1">
        <v>43469.342361111114</v>
      </c>
      <c r="C2029" s="7">
        <f t="shared" si="155"/>
        <v>6</v>
      </c>
      <c r="D2029" s="1" t="str">
        <f>VLOOKUP($C$2:$C$2367,Weekday!$A$1:$B$8,2,FALSE)</f>
        <v>Friday</v>
      </c>
      <c r="E2029" t="s">
        <v>351</v>
      </c>
      <c r="F2029" t="s">
        <v>346</v>
      </c>
      <c r="G2029" t="s">
        <v>19</v>
      </c>
      <c r="H2029" t="s">
        <v>9</v>
      </c>
      <c r="I2029" t="s">
        <v>136</v>
      </c>
      <c r="J2029" t="s">
        <v>29</v>
      </c>
      <c r="K2029" t="s">
        <v>12</v>
      </c>
      <c r="L2029" t="s">
        <v>18</v>
      </c>
      <c r="M2029" s="13" t="str">
        <f>VLOOKUP($L$2:$L$2367,Agenumeric!$A$1:$B$6,2,FALSE)</f>
        <v>45_54</v>
      </c>
      <c r="N2029" s="13">
        <f t="shared" si="156"/>
        <v>0</v>
      </c>
      <c r="O2029" s="13" t="str">
        <f t="shared" si="157"/>
        <v>Weekday</v>
      </c>
      <c r="P2029" s="13">
        <f t="shared" si="158"/>
        <v>8</v>
      </c>
      <c r="Q2029" s="13" t="str">
        <f t="shared" si="159"/>
        <v>Morning</v>
      </c>
      <c r="R2029" t="str">
        <f>IFERROR(IF(H2029="conversion",VLOOKUP($A$2:$A$2367,Retargeting!$A$2:$B$1703,2,FALSE),""),"No")</f>
        <v/>
      </c>
      <c r="S2029" t="str">
        <f>IFERROR(IF(H2029="conversion",VLOOKUP($A$2:$A$2367,Prospecting!$A$2:$B$427,2,FALSE),""),"No")</f>
        <v/>
      </c>
    </row>
    <row r="2030" spans="1:19" x14ac:dyDescent="0.2">
      <c r="A2030">
        <v>182</v>
      </c>
      <c r="B2030" s="1">
        <v>43469.348611111112</v>
      </c>
      <c r="C2030" s="7">
        <f t="shared" si="155"/>
        <v>6</v>
      </c>
      <c r="D2030" s="1" t="str">
        <f>VLOOKUP($C$2:$C$2367,Weekday!$A$1:$B$8,2,FALSE)</f>
        <v>Friday</v>
      </c>
      <c r="E2030" t="s">
        <v>351</v>
      </c>
      <c r="F2030" t="s">
        <v>346</v>
      </c>
      <c r="G2030" t="s">
        <v>19</v>
      </c>
      <c r="H2030" t="s">
        <v>9</v>
      </c>
      <c r="I2030" t="s">
        <v>136</v>
      </c>
      <c r="J2030" t="s">
        <v>29</v>
      </c>
      <c r="K2030" t="s">
        <v>12</v>
      </c>
      <c r="L2030" t="s">
        <v>18</v>
      </c>
      <c r="M2030" s="13" t="str">
        <f>VLOOKUP($L$2:$L$2367,Agenumeric!$A$1:$B$6,2,FALSE)</f>
        <v>45_54</v>
      </c>
      <c r="N2030" s="13">
        <f t="shared" si="156"/>
        <v>0</v>
      </c>
      <c r="O2030" s="13" t="str">
        <f t="shared" si="157"/>
        <v>Weekday</v>
      </c>
      <c r="P2030" s="13">
        <f t="shared" si="158"/>
        <v>8</v>
      </c>
      <c r="Q2030" s="13" t="str">
        <f t="shared" si="159"/>
        <v>Morning</v>
      </c>
      <c r="R2030" t="str">
        <f>IFERROR(IF(H2030="conversion",VLOOKUP($A$2:$A$2367,Retargeting!$A$2:$B$1703,2,FALSE),""),"No")</f>
        <v/>
      </c>
      <c r="S2030" t="str">
        <f>IFERROR(IF(H2030="conversion",VLOOKUP($A$2:$A$2367,Prospecting!$A$2:$B$427,2,FALSE),""),"No")</f>
        <v/>
      </c>
    </row>
    <row r="2031" spans="1:19" x14ac:dyDescent="0.2">
      <c r="A2031">
        <v>182</v>
      </c>
      <c r="B2031" s="1">
        <v>43469.339583333334</v>
      </c>
      <c r="C2031" s="7">
        <f t="shared" si="155"/>
        <v>6</v>
      </c>
      <c r="D2031" s="1" t="str">
        <f>VLOOKUP($C$2:$C$2367,Weekday!$A$1:$B$8,2,FALSE)</f>
        <v>Friday</v>
      </c>
      <c r="E2031" t="s">
        <v>351</v>
      </c>
      <c r="F2031" t="s">
        <v>346</v>
      </c>
      <c r="G2031" t="s">
        <v>19</v>
      </c>
      <c r="H2031" t="s">
        <v>9</v>
      </c>
      <c r="I2031" t="s">
        <v>136</v>
      </c>
      <c r="J2031" t="s">
        <v>29</v>
      </c>
      <c r="K2031" t="s">
        <v>12</v>
      </c>
      <c r="L2031" t="s">
        <v>18</v>
      </c>
      <c r="M2031" s="13" t="str">
        <f>VLOOKUP($L$2:$L$2367,Agenumeric!$A$1:$B$6,2,FALSE)</f>
        <v>45_54</v>
      </c>
      <c r="N2031" s="13">
        <f t="shared" si="156"/>
        <v>0</v>
      </c>
      <c r="O2031" s="13" t="str">
        <f t="shared" si="157"/>
        <v>Weekday</v>
      </c>
      <c r="P2031" s="13">
        <f t="shared" si="158"/>
        <v>8</v>
      </c>
      <c r="Q2031" s="13" t="str">
        <f t="shared" si="159"/>
        <v>Morning</v>
      </c>
      <c r="R2031" t="str">
        <f>IFERROR(IF(H2031="conversion",VLOOKUP($A$2:$A$2367,Retargeting!$A$2:$B$1703,2,FALSE),""),"No")</f>
        <v/>
      </c>
      <c r="S2031" t="str">
        <f>IFERROR(IF(H2031="conversion",VLOOKUP($A$2:$A$2367,Prospecting!$A$2:$B$427,2,FALSE),""),"No")</f>
        <v/>
      </c>
    </row>
    <row r="2032" spans="1:19" x14ac:dyDescent="0.2">
      <c r="A2032">
        <v>182</v>
      </c>
      <c r="B2032" s="1">
        <v>43469.80972222222</v>
      </c>
      <c r="C2032" s="7">
        <f t="shared" si="155"/>
        <v>6</v>
      </c>
      <c r="D2032" s="1" t="str">
        <f>VLOOKUP($C$2:$C$2367,Weekday!$A$1:$B$8,2,FALSE)</f>
        <v>Friday</v>
      </c>
      <c r="E2032" t="s">
        <v>351</v>
      </c>
      <c r="F2032" t="s">
        <v>346</v>
      </c>
      <c r="G2032" t="s">
        <v>19</v>
      </c>
      <c r="H2032" t="s">
        <v>9</v>
      </c>
      <c r="I2032" t="s">
        <v>59</v>
      </c>
      <c r="J2032" t="s">
        <v>29</v>
      </c>
      <c r="K2032" t="s">
        <v>12</v>
      </c>
      <c r="L2032" t="s">
        <v>18</v>
      </c>
      <c r="M2032" s="13" t="str">
        <f>VLOOKUP($L$2:$L$2367,Agenumeric!$A$1:$B$6,2,FALSE)</f>
        <v>45_54</v>
      </c>
      <c r="N2032" s="13">
        <f t="shared" si="156"/>
        <v>0</v>
      </c>
      <c r="O2032" s="13" t="str">
        <f t="shared" si="157"/>
        <v>Weekday</v>
      </c>
      <c r="P2032" s="13">
        <f t="shared" si="158"/>
        <v>19</v>
      </c>
      <c r="Q2032" s="13" t="str">
        <f t="shared" si="159"/>
        <v>Evening</v>
      </c>
      <c r="R2032" t="str">
        <f>IFERROR(IF(H2032="conversion",VLOOKUP($A$2:$A$2367,Retargeting!$A$2:$B$1703,2,FALSE),""),"No")</f>
        <v/>
      </c>
      <c r="S2032" t="str">
        <f>IFERROR(IF(H2032="conversion",VLOOKUP($A$2:$A$2367,Prospecting!$A$2:$B$427,2,FALSE),""),"No")</f>
        <v/>
      </c>
    </row>
    <row r="2033" spans="1:19" x14ac:dyDescent="0.2">
      <c r="A2033">
        <v>182</v>
      </c>
      <c r="B2033" s="1">
        <v>43472.933333333334</v>
      </c>
      <c r="C2033" s="7">
        <f t="shared" si="155"/>
        <v>2</v>
      </c>
      <c r="D2033" s="1" t="str">
        <f>VLOOKUP($C$2:$C$2367,Weekday!$A$1:$B$8,2,FALSE)</f>
        <v>Monday</v>
      </c>
      <c r="E2033" t="s">
        <v>351</v>
      </c>
      <c r="F2033" t="s">
        <v>346</v>
      </c>
      <c r="G2033" t="s">
        <v>19</v>
      </c>
      <c r="H2033" t="s">
        <v>9</v>
      </c>
      <c r="I2033" t="s">
        <v>59</v>
      </c>
      <c r="J2033" t="s">
        <v>29</v>
      </c>
      <c r="K2033" t="s">
        <v>12</v>
      </c>
      <c r="L2033" t="s">
        <v>18</v>
      </c>
      <c r="M2033" s="13" t="str">
        <f>VLOOKUP($L$2:$L$2367,Agenumeric!$A$1:$B$6,2,FALSE)</f>
        <v>45_54</v>
      </c>
      <c r="N2033" s="13">
        <f t="shared" si="156"/>
        <v>0</v>
      </c>
      <c r="O2033" s="13" t="str">
        <f t="shared" si="157"/>
        <v>Weekday</v>
      </c>
      <c r="P2033" s="13">
        <f t="shared" si="158"/>
        <v>22</v>
      </c>
      <c r="Q2033" s="13" t="str">
        <f t="shared" si="159"/>
        <v>Evening</v>
      </c>
      <c r="R2033" t="str">
        <f>IFERROR(IF(H2033="conversion",VLOOKUP($A$2:$A$2367,Retargeting!$A$2:$B$1703,2,FALSE),""),"No")</f>
        <v/>
      </c>
      <c r="S2033" t="str">
        <f>IFERROR(IF(H2033="conversion",VLOOKUP($A$2:$A$2367,Prospecting!$A$2:$B$427,2,FALSE),""),"No")</f>
        <v/>
      </c>
    </row>
    <row r="2034" spans="1:19" x14ac:dyDescent="0.2">
      <c r="A2034">
        <v>183</v>
      </c>
      <c r="B2034" s="1">
        <v>43490.02847222222</v>
      </c>
      <c r="C2034" s="7">
        <f t="shared" si="155"/>
        <v>6</v>
      </c>
      <c r="D2034" s="1" t="str">
        <f>VLOOKUP($C$2:$C$2367,Weekday!$A$1:$B$8,2,FALSE)</f>
        <v>Friday</v>
      </c>
      <c r="E2034" t="s">
        <v>351</v>
      </c>
      <c r="F2034" t="s">
        <v>347</v>
      </c>
      <c r="G2034" t="s">
        <v>19</v>
      </c>
      <c r="H2034" t="s">
        <v>25</v>
      </c>
      <c r="I2034" t="s">
        <v>48</v>
      </c>
      <c r="J2034" t="s">
        <v>22</v>
      </c>
      <c r="K2034" t="s">
        <v>12</v>
      </c>
      <c r="L2034" t="s">
        <v>13</v>
      </c>
      <c r="M2034" s="13" t="str">
        <f>VLOOKUP($L$2:$L$2367,Agenumeric!$A$1:$B$6,2,FALSE)</f>
        <v>25_34</v>
      </c>
      <c r="N2034" s="13">
        <f t="shared" si="156"/>
        <v>0</v>
      </c>
      <c r="O2034" s="13" t="str">
        <f t="shared" si="157"/>
        <v>Weekday</v>
      </c>
      <c r="P2034" s="13">
        <f t="shared" si="158"/>
        <v>0</v>
      </c>
      <c r="Q2034" s="13" t="str">
        <f t="shared" si="159"/>
        <v>Evening</v>
      </c>
      <c r="R2034" t="str">
        <f>IFERROR(IF(H2034="conversion",VLOOKUP($A$2:$A$2367,Retargeting!$A$2:$B$1703,2,FALSE),""),"No")</f>
        <v/>
      </c>
      <c r="S2034" t="str">
        <f>IFERROR(IF(H2034="conversion",VLOOKUP($A$2:$A$2367,Prospecting!$A$2:$B$427,2,FALSE),""),"No")</f>
        <v/>
      </c>
    </row>
    <row r="2035" spans="1:19" x14ac:dyDescent="0.2">
      <c r="A2035">
        <v>183</v>
      </c>
      <c r="B2035" s="1">
        <v>43490.029861111114</v>
      </c>
      <c r="C2035" s="7">
        <f t="shared" si="155"/>
        <v>6</v>
      </c>
      <c r="D2035" s="1" t="str">
        <f>VLOOKUP($C$2:$C$2367,Weekday!$A$1:$B$8,2,FALSE)</f>
        <v>Friday</v>
      </c>
      <c r="E2035" t="s">
        <v>351</v>
      </c>
      <c r="F2035" t="s">
        <v>347</v>
      </c>
      <c r="G2035" t="s">
        <v>19</v>
      </c>
      <c r="H2035" t="s">
        <v>20</v>
      </c>
      <c r="I2035" t="s">
        <v>48</v>
      </c>
      <c r="J2035" t="s">
        <v>7</v>
      </c>
      <c r="K2035" t="s">
        <v>12</v>
      </c>
      <c r="L2035" t="s">
        <v>13</v>
      </c>
      <c r="M2035" s="13" t="str">
        <f>VLOOKUP($L$2:$L$2367,Agenumeric!$A$1:$B$6,2,FALSE)</f>
        <v>25_34</v>
      </c>
      <c r="N2035" s="13">
        <f t="shared" si="156"/>
        <v>0</v>
      </c>
      <c r="O2035" s="13" t="str">
        <f t="shared" si="157"/>
        <v>Weekday</v>
      </c>
      <c r="P2035" s="13">
        <f t="shared" si="158"/>
        <v>0</v>
      </c>
      <c r="Q2035" s="13" t="str">
        <f t="shared" si="159"/>
        <v>Evening</v>
      </c>
      <c r="R2035" t="str">
        <f>IFERROR(IF(H2035="conversion",VLOOKUP($A$2:$A$2367,Retargeting!$A$2:$B$1703,2,FALSE),""),"No")</f>
        <v/>
      </c>
      <c r="S2035" t="str">
        <f>IFERROR(IF(H2035="conversion",VLOOKUP($A$2:$A$2367,Prospecting!$A$2:$B$427,2,FALSE),""),"No")</f>
        <v/>
      </c>
    </row>
    <row r="2036" spans="1:19" x14ac:dyDescent="0.2">
      <c r="A2036" s="2">
        <v>183</v>
      </c>
      <c r="B2036" s="3">
        <v>43497.434027777781</v>
      </c>
      <c r="C2036" s="7">
        <f t="shared" si="155"/>
        <v>6</v>
      </c>
      <c r="D2036" s="1" t="str">
        <f>VLOOKUP($C$2:$C$2367,Weekday!$A$1:$B$8,2,FALSE)</f>
        <v>Friday</v>
      </c>
      <c r="E2036" s="2" t="s">
        <v>351</v>
      </c>
      <c r="F2036" s="2" t="s">
        <v>348</v>
      </c>
      <c r="G2036" s="2" t="s">
        <v>19</v>
      </c>
      <c r="H2036" s="2" t="s">
        <v>14</v>
      </c>
      <c r="I2036" s="2" t="s">
        <v>48</v>
      </c>
      <c r="J2036" s="2" t="s">
        <v>7</v>
      </c>
      <c r="K2036" s="2" t="s">
        <v>12</v>
      </c>
      <c r="L2036" s="2" t="s">
        <v>13</v>
      </c>
      <c r="M2036" s="13" t="str">
        <f>VLOOKUP($L$2:$L$2367,Agenumeric!$A$1:$B$6,2,FALSE)</f>
        <v>25_34</v>
      </c>
      <c r="N2036" s="13">
        <f t="shared" si="156"/>
        <v>0</v>
      </c>
      <c r="O2036" s="13" t="str">
        <f t="shared" si="157"/>
        <v>Weekday</v>
      </c>
      <c r="P2036" s="13">
        <f t="shared" si="158"/>
        <v>10</v>
      </c>
      <c r="Q2036" s="13" t="str">
        <f t="shared" si="159"/>
        <v>Morning</v>
      </c>
      <c r="R2036" t="str">
        <f>IFERROR(IF(H2036="conversion",VLOOKUP($A$2:$A$2367,Retargeting!$A$2:$B$1703,2,FALSE),""),"No")</f>
        <v>No</v>
      </c>
      <c r="S2036" t="str">
        <f>IFERROR(IF(H2036="conversion",VLOOKUP($A$2:$A$2367,Prospecting!$A$2:$B$427,2,FALSE),""),"No")</f>
        <v>Yes</v>
      </c>
    </row>
    <row r="2037" spans="1:19" x14ac:dyDescent="0.2">
      <c r="A2037">
        <v>184</v>
      </c>
      <c r="B2037" s="1">
        <v>43467.619444444441</v>
      </c>
      <c r="C2037" s="7">
        <f t="shared" si="155"/>
        <v>4</v>
      </c>
      <c r="D2037" s="1" t="str">
        <f>VLOOKUP($C$2:$C$2367,Weekday!$A$1:$B$8,2,FALSE)</f>
        <v>Wednesday</v>
      </c>
      <c r="E2037" t="s">
        <v>351</v>
      </c>
      <c r="F2037" t="s">
        <v>346</v>
      </c>
      <c r="G2037" t="s">
        <v>8</v>
      </c>
      <c r="H2037" t="s">
        <v>9</v>
      </c>
      <c r="I2037" t="s">
        <v>10</v>
      </c>
      <c r="J2037" t="s">
        <v>11</v>
      </c>
      <c r="K2037" t="s">
        <v>12</v>
      </c>
      <c r="L2037" t="s">
        <v>18</v>
      </c>
      <c r="M2037" s="13" t="str">
        <f>VLOOKUP($L$2:$L$2367,Agenumeric!$A$1:$B$6,2,FALSE)</f>
        <v>45_54</v>
      </c>
      <c r="N2037" s="13">
        <f t="shared" si="156"/>
        <v>0</v>
      </c>
      <c r="O2037" s="13" t="str">
        <f t="shared" si="157"/>
        <v>Weekday</v>
      </c>
      <c r="P2037" s="13">
        <f t="shared" si="158"/>
        <v>14</v>
      </c>
      <c r="Q2037" s="13" t="str">
        <f t="shared" si="159"/>
        <v>Afternoon</v>
      </c>
      <c r="R2037" t="str">
        <f>IFERROR(IF(H2037="conversion",VLOOKUP($A$2:$A$2367,Retargeting!$A$2:$B$1703,2,FALSE),""),"No")</f>
        <v/>
      </c>
      <c r="S2037" t="str">
        <f>IFERROR(IF(H2037="conversion",VLOOKUP($A$2:$A$2367,Prospecting!$A$2:$B$427,2,FALSE),""),"No")</f>
        <v/>
      </c>
    </row>
    <row r="2038" spans="1:19" x14ac:dyDescent="0.2">
      <c r="A2038">
        <v>184</v>
      </c>
      <c r="B2038" s="1">
        <v>43469.415277777778</v>
      </c>
      <c r="C2038" s="7">
        <f t="shared" si="155"/>
        <v>6</v>
      </c>
      <c r="D2038" s="1" t="str">
        <f>VLOOKUP($C$2:$C$2367,Weekday!$A$1:$B$8,2,FALSE)</f>
        <v>Friday</v>
      </c>
      <c r="E2038" t="s">
        <v>351</v>
      </c>
      <c r="F2038" t="s">
        <v>346</v>
      </c>
      <c r="G2038" t="s">
        <v>8</v>
      </c>
      <c r="H2038" t="s">
        <v>9</v>
      </c>
      <c r="I2038" t="s">
        <v>10</v>
      </c>
      <c r="J2038" t="s">
        <v>11</v>
      </c>
      <c r="K2038" t="s">
        <v>12</v>
      </c>
      <c r="L2038" t="s">
        <v>18</v>
      </c>
      <c r="M2038" s="13" t="str">
        <f>VLOOKUP($L$2:$L$2367,Agenumeric!$A$1:$B$6,2,FALSE)</f>
        <v>45_54</v>
      </c>
      <c r="N2038" s="13">
        <f t="shared" si="156"/>
        <v>0</v>
      </c>
      <c r="O2038" s="13" t="str">
        <f t="shared" si="157"/>
        <v>Weekday</v>
      </c>
      <c r="P2038" s="13">
        <f t="shared" si="158"/>
        <v>9</v>
      </c>
      <c r="Q2038" s="13" t="str">
        <f t="shared" si="159"/>
        <v>Morning</v>
      </c>
      <c r="R2038" t="str">
        <f>IFERROR(IF(H2038="conversion",VLOOKUP($A$2:$A$2367,Retargeting!$A$2:$B$1703,2,FALSE),""),"No")</f>
        <v/>
      </c>
      <c r="S2038" t="str">
        <f>IFERROR(IF(H2038="conversion",VLOOKUP($A$2:$A$2367,Prospecting!$A$2:$B$427,2,FALSE),""),"No")</f>
        <v/>
      </c>
    </row>
    <row r="2039" spans="1:19" x14ac:dyDescent="0.2">
      <c r="A2039">
        <v>184</v>
      </c>
      <c r="B2039" s="1">
        <v>43466.854166666664</v>
      </c>
      <c r="C2039" s="7">
        <f t="shared" si="155"/>
        <v>3</v>
      </c>
      <c r="D2039" s="1" t="str">
        <f>VLOOKUP($C$2:$C$2367,Weekday!$A$1:$B$8,2,FALSE)</f>
        <v>Tuesday</v>
      </c>
      <c r="E2039" t="s">
        <v>351</v>
      </c>
      <c r="F2039" t="s">
        <v>346</v>
      </c>
      <c r="G2039" t="s">
        <v>8</v>
      </c>
      <c r="H2039" t="s">
        <v>9</v>
      </c>
      <c r="I2039" t="s">
        <v>79</v>
      </c>
      <c r="J2039" t="s">
        <v>11</v>
      </c>
      <c r="K2039" t="s">
        <v>12</v>
      </c>
      <c r="L2039" t="s">
        <v>18</v>
      </c>
      <c r="M2039" s="13" t="str">
        <f>VLOOKUP($L$2:$L$2367,Agenumeric!$A$1:$B$6,2,FALSE)</f>
        <v>45_54</v>
      </c>
      <c r="N2039" s="13">
        <f t="shared" si="156"/>
        <v>0</v>
      </c>
      <c r="O2039" s="13" t="str">
        <f t="shared" si="157"/>
        <v>Weekday</v>
      </c>
      <c r="P2039" s="13">
        <f t="shared" si="158"/>
        <v>20</v>
      </c>
      <c r="Q2039" s="13" t="str">
        <f t="shared" si="159"/>
        <v>Evening</v>
      </c>
      <c r="R2039" t="str">
        <f>IFERROR(IF(H2039="conversion",VLOOKUP($A$2:$A$2367,Retargeting!$A$2:$B$1703,2,FALSE),""),"No")</f>
        <v/>
      </c>
      <c r="S2039" t="str">
        <f>IFERROR(IF(H2039="conversion",VLOOKUP($A$2:$A$2367,Prospecting!$A$2:$B$427,2,FALSE),""),"No")</f>
        <v/>
      </c>
    </row>
    <row r="2040" spans="1:19" x14ac:dyDescent="0.2">
      <c r="A2040">
        <v>184</v>
      </c>
      <c r="B2040" s="1">
        <v>43466.847916666666</v>
      </c>
      <c r="C2040" s="7">
        <f t="shared" si="155"/>
        <v>3</v>
      </c>
      <c r="D2040" s="1" t="str">
        <f>VLOOKUP($C$2:$C$2367,Weekday!$A$1:$B$8,2,FALSE)</f>
        <v>Tuesday</v>
      </c>
      <c r="E2040" t="s">
        <v>351</v>
      </c>
      <c r="F2040" t="s">
        <v>346</v>
      </c>
      <c r="G2040" t="s">
        <v>8</v>
      </c>
      <c r="H2040" t="s">
        <v>9</v>
      </c>
      <c r="I2040" t="s">
        <v>30</v>
      </c>
      <c r="J2040" t="s">
        <v>11</v>
      </c>
      <c r="K2040" t="s">
        <v>12</v>
      </c>
      <c r="L2040" t="s">
        <v>18</v>
      </c>
      <c r="M2040" s="13" t="str">
        <f>VLOOKUP($L$2:$L$2367,Agenumeric!$A$1:$B$6,2,FALSE)</f>
        <v>45_54</v>
      </c>
      <c r="N2040" s="13" t="str">
        <f t="shared" si="156"/>
        <v>yes</v>
      </c>
      <c r="O2040" s="13" t="str">
        <f t="shared" si="157"/>
        <v>Weekday</v>
      </c>
      <c r="P2040" s="13">
        <f t="shared" si="158"/>
        <v>20</v>
      </c>
      <c r="Q2040" s="13" t="str">
        <f t="shared" si="159"/>
        <v>Evening</v>
      </c>
      <c r="R2040" t="str">
        <f>IFERROR(IF(H2040="conversion",VLOOKUP($A$2:$A$2367,Retargeting!$A$2:$B$1703,2,FALSE),""),"No")</f>
        <v/>
      </c>
      <c r="S2040" t="str">
        <f>IFERROR(IF(H2040="conversion",VLOOKUP($A$2:$A$2367,Prospecting!$A$2:$B$427,2,FALSE),""),"No")</f>
        <v/>
      </c>
    </row>
    <row r="2041" spans="1:19" x14ac:dyDescent="0.2">
      <c r="A2041">
        <v>184</v>
      </c>
      <c r="B2041" s="1">
        <v>43467.845138888886</v>
      </c>
      <c r="C2041" s="7">
        <f t="shared" si="155"/>
        <v>4</v>
      </c>
      <c r="D2041" s="1" t="str">
        <f>VLOOKUP($C$2:$C$2367,Weekday!$A$1:$B$8,2,FALSE)</f>
        <v>Wednesday</v>
      </c>
      <c r="E2041" t="s">
        <v>351</v>
      </c>
      <c r="F2041" t="s">
        <v>346</v>
      </c>
      <c r="G2041" t="s">
        <v>8</v>
      </c>
      <c r="H2041" t="s">
        <v>9</v>
      </c>
      <c r="I2041" t="s">
        <v>30</v>
      </c>
      <c r="J2041" t="s">
        <v>11</v>
      </c>
      <c r="K2041" t="s">
        <v>12</v>
      </c>
      <c r="L2041" t="s">
        <v>18</v>
      </c>
      <c r="M2041" s="13" t="str">
        <f>VLOOKUP($L$2:$L$2367,Agenumeric!$A$1:$B$6,2,FALSE)</f>
        <v>45_54</v>
      </c>
      <c r="N2041" s="13" t="str">
        <f t="shared" si="156"/>
        <v>yes</v>
      </c>
      <c r="O2041" s="13" t="str">
        <f t="shared" si="157"/>
        <v>Weekday</v>
      </c>
      <c r="P2041" s="13">
        <f t="shared" si="158"/>
        <v>20</v>
      </c>
      <c r="Q2041" s="13" t="str">
        <f t="shared" si="159"/>
        <v>Evening</v>
      </c>
      <c r="R2041" t="str">
        <f>IFERROR(IF(H2041="conversion",VLOOKUP($A$2:$A$2367,Retargeting!$A$2:$B$1703,2,FALSE),""),"No")</f>
        <v/>
      </c>
      <c r="S2041" t="str">
        <f>IFERROR(IF(H2041="conversion",VLOOKUP($A$2:$A$2367,Prospecting!$A$2:$B$427,2,FALSE),""),"No")</f>
        <v/>
      </c>
    </row>
    <row r="2042" spans="1:19" x14ac:dyDescent="0.2">
      <c r="A2042">
        <v>184</v>
      </c>
      <c r="B2042" s="1">
        <v>43467.843055555553</v>
      </c>
      <c r="C2042" s="7">
        <f t="shared" si="155"/>
        <v>4</v>
      </c>
      <c r="D2042" s="1" t="str">
        <f>VLOOKUP($C$2:$C$2367,Weekday!$A$1:$B$8,2,FALSE)</f>
        <v>Wednesday</v>
      </c>
      <c r="E2042" t="s">
        <v>351</v>
      </c>
      <c r="F2042" t="s">
        <v>346</v>
      </c>
      <c r="G2042" t="s">
        <v>8</v>
      </c>
      <c r="H2042" t="s">
        <v>9</v>
      </c>
      <c r="I2042" t="s">
        <v>30</v>
      </c>
      <c r="J2042" t="s">
        <v>11</v>
      </c>
      <c r="K2042" t="s">
        <v>12</v>
      </c>
      <c r="L2042" t="s">
        <v>18</v>
      </c>
      <c r="M2042" s="13" t="str">
        <f>VLOOKUP($L$2:$L$2367,Agenumeric!$A$1:$B$6,2,FALSE)</f>
        <v>45_54</v>
      </c>
      <c r="N2042" s="13" t="str">
        <f t="shared" si="156"/>
        <v>yes</v>
      </c>
      <c r="O2042" s="13" t="str">
        <f t="shared" si="157"/>
        <v>Weekday</v>
      </c>
      <c r="P2042" s="13">
        <f t="shared" si="158"/>
        <v>20</v>
      </c>
      <c r="Q2042" s="13" t="str">
        <f t="shared" si="159"/>
        <v>Evening</v>
      </c>
      <c r="R2042" t="str">
        <f>IFERROR(IF(H2042="conversion",VLOOKUP($A$2:$A$2367,Retargeting!$A$2:$B$1703,2,FALSE),""),"No")</f>
        <v/>
      </c>
      <c r="S2042" t="str">
        <f>IFERROR(IF(H2042="conversion",VLOOKUP($A$2:$A$2367,Prospecting!$A$2:$B$427,2,FALSE),""),"No")</f>
        <v/>
      </c>
    </row>
    <row r="2043" spans="1:19" x14ac:dyDescent="0.2">
      <c r="A2043">
        <v>184</v>
      </c>
      <c r="B2043" s="1">
        <v>43469.411111111112</v>
      </c>
      <c r="C2043" s="7">
        <f t="shared" si="155"/>
        <v>6</v>
      </c>
      <c r="D2043" s="1" t="str">
        <f>VLOOKUP($C$2:$C$2367,Weekday!$A$1:$B$8,2,FALSE)</f>
        <v>Friday</v>
      </c>
      <c r="E2043" t="s">
        <v>351</v>
      </c>
      <c r="F2043" t="s">
        <v>346</v>
      </c>
      <c r="G2043" t="s">
        <v>8</v>
      </c>
      <c r="H2043" t="s">
        <v>9</v>
      </c>
      <c r="I2043" t="s">
        <v>10</v>
      </c>
      <c r="J2043" t="s">
        <v>11</v>
      </c>
      <c r="K2043" t="s">
        <v>12</v>
      </c>
      <c r="L2043" t="s">
        <v>18</v>
      </c>
      <c r="M2043" s="13" t="str">
        <f>VLOOKUP($L$2:$L$2367,Agenumeric!$A$1:$B$6,2,FALSE)</f>
        <v>45_54</v>
      </c>
      <c r="N2043" s="13">
        <f t="shared" si="156"/>
        <v>0</v>
      </c>
      <c r="O2043" s="13" t="str">
        <f t="shared" si="157"/>
        <v>Weekday</v>
      </c>
      <c r="P2043" s="13">
        <f t="shared" si="158"/>
        <v>9</v>
      </c>
      <c r="Q2043" s="13" t="str">
        <f t="shared" si="159"/>
        <v>Morning</v>
      </c>
      <c r="R2043" t="str">
        <f>IFERROR(IF(H2043="conversion",VLOOKUP($A$2:$A$2367,Retargeting!$A$2:$B$1703,2,FALSE),""),"No")</f>
        <v/>
      </c>
      <c r="S2043" t="str">
        <f>IFERROR(IF(H2043="conversion",VLOOKUP($A$2:$A$2367,Prospecting!$A$2:$B$427,2,FALSE),""),"No")</f>
        <v/>
      </c>
    </row>
    <row r="2044" spans="1:19" x14ac:dyDescent="0.2">
      <c r="A2044">
        <v>184</v>
      </c>
      <c r="B2044" s="1">
        <v>43469.405555555553</v>
      </c>
      <c r="C2044" s="7">
        <f t="shared" si="155"/>
        <v>6</v>
      </c>
      <c r="D2044" s="1" t="str">
        <f>VLOOKUP($C$2:$C$2367,Weekday!$A$1:$B$8,2,FALSE)</f>
        <v>Friday</v>
      </c>
      <c r="E2044" t="s">
        <v>351</v>
      </c>
      <c r="F2044" t="s">
        <v>346</v>
      </c>
      <c r="G2044" t="s">
        <v>8</v>
      </c>
      <c r="H2044" t="s">
        <v>9</v>
      </c>
      <c r="I2044" t="s">
        <v>10</v>
      </c>
      <c r="J2044" t="s">
        <v>11</v>
      </c>
      <c r="K2044" t="s">
        <v>12</v>
      </c>
      <c r="L2044" t="s">
        <v>18</v>
      </c>
      <c r="M2044" s="13" t="str">
        <f>VLOOKUP($L$2:$L$2367,Agenumeric!$A$1:$B$6,2,FALSE)</f>
        <v>45_54</v>
      </c>
      <c r="N2044" s="13">
        <f t="shared" si="156"/>
        <v>0</v>
      </c>
      <c r="O2044" s="13" t="str">
        <f t="shared" si="157"/>
        <v>Weekday</v>
      </c>
      <c r="P2044" s="13">
        <f t="shared" si="158"/>
        <v>9</v>
      </c>
      <c r="Q2044" s="13" t="str">
        <f t="shared" si="159"/>
        <v>Morning</v>
      </c>
      <c r="R2044" t="str">
        <f>IFERROR(IF(H2044="conversion",VLOOKUP($A$2:$A$2367,Retargeting!$A$2:$B$1703,2,FALSE),""),"No")</f>
        <v/>
      </c>
      <c r="S2044" t="str">
        <f>IFERROR(IF(H2044="conversion",VLOOKUP($A$2:$A$2367,Prospecting!$A$2:$B$427,2,FALSE),""),"No")</f>
        <v/>
      </c>
    </row>
    <row r="2045" spans="1:19" x14ac:dyDescent="0.2">
      <c r="A2045">
        <v>184</v>
      </c>
      <c r="B2045" s="1">
        <v>43467.863888888889</v>
      </c>
      <c r="C2045" s="7">
        <f t="shared" si="155"/>
        <v>4</v>
      </c>
      <c r="D2045" s="1" t="str">
        <f>VLOOKUP($C$2:$C$2367,Weekday!$A$1:$B$8,2,FALSE)</f>
        <v>Wednesday</v>
      </c>
      <c r="E2045" t="s">
        <v>351</v>
      </c>
      <c r="F2045" t="s">
        <v>346</v>
      </c>
      <c r="G2045" t="s">
        <v>8</v>
      </c>
      <c r="H2045" t="s">
        <v>9</v>
      </c>
      <c r="I2045" t="s">
        <v>30</v>
      </c>
      <c r="J2045" t="s">
        <v>11</v>
      </c>
      <c r="K2045" t="s">
        <v>12</v>
      </c>
      <c r="L2045" t="s">
        <v>18</v>
      </c>
      <c r="M2045" s="13" t="str">
        <f>VLOOKUP($L$2:$L$2367,Agenumeric!$A$1:$B$6,2,FALSE)</f>
        <v>45_54</v>
      </c>
      <c r="N2045" s="13" t="str">
        <f t="shared" si="156"/>
        <v>yes</v>
      </c>
      <c r="O2045" s="13" t="str">
        <f t="shared" si="157"/>
        <v>Weekday</v>
      </c>
      <c r="P2045" s="13">
        <f t="shared" si="158"/>
        <v>20</v>
      </c>
      <c r="Q2045" s="13" t="str">
        <f t="shared" si="159"/>
        <v>Evening</v>
      </c>
      <c r="R2045" t="str">
        <f>IFERROR(IF(H2045="conversion",VLOOKUP($A$2:$A$2367,Retargeting!$A$2:$B$1703,2,FALSE),""),"No")</f>
        <v/>
      </c>
      <c r="S2045" t="str">
        <f>IFERROR(IF(H2045="conversion",VLOOKUP($A$2:$A$2367,Prospecting!$A$2:$B$427,2,FALSE),""),"No")</f>
        <v/>
      </c>
    </row>
    <row r="2046" spans="1:19" x14ac:dyDescent="0.2">
      <c r="A2046">
        <v>184</v>
      </c>
      <c r="B2046" s="1">
        <v>43469.416666666664</v>
      </c>
      <c r="C2046" s="7">
        <f t="shared" si="155"/>
        <v>6</v>
      </c>
      <c r="D2046" s="1" t="str">
        <f>VLOOKUP($C$2:$C$2367,Weekday!$A$1:$B$8,2,FALSE)</f>
        <v>Friday</v>
      </c>
      <c r="E2046" t="s">
        <v>351</v>
      </c>
      <c r="F2046" t="s">
        <v>346</v>
      </c>
      <c r="G2046" t="s">
        <v>8</v>
      </c>
      <c r="H2046" t="s">
        <v>9</v>
      </c>
      <c r="I2046" t="s">
        <v>10</v>
      </c>
      <c r="J2046" t="s">
        <v>11</v>
      </c>
      <c r="K2046" t="s">
        <v>12</v>
      </c>
      <c r="L2046" t="s">
        <v>18</v>
      </c>
      <c r="M2046" s="13" t="str">
        <f>VLOOKUP($L$2:$L$2367,Agenumeric!$A$1:$B$6,2,FALSE)</f>
        <v>45_54</v>
      </c>
      <c r="N2046" s="13">
        <f t="shared" si="156"/>
        <v>0</v>
      </c>
      <c r="O2046" s="13" t="str">
        <f t="shared" si="157"/>
        <v>Weekday</v>
      </c>
      <c r="P2046" s="13">
        <f t="shared" si="158"/>
        <v>10</v>
      </c>
      <c r="Q2046" s="13" t="str">
        <f t="shared" si="159"/>
        <v>Morning</v>
      </c>
      <c r="R2046" t="str">
        <f>IFERROR(IF(H2046="conversion",VLOOKUP($A$2:$A$2367,Retargeting!$A$2:$B$1703,2,FALSE),""),"No")</f>
        <v/>
      </c>
      <c r="S2046" t="str">
        <f>IFERROR(IF(H2046="conversion",VLOOKUP($A$2:$A$2367,Prospecting!$A$2:$B$427,2,FALSE),""),"No")</f>
        <v/>
      </c>
    </row>
    <row r="2047" spans="1:19" x14ac:dyDescent="0.2">
      <c r="A2047">
        <v>184</v>
      </c>
      <c r="B2047" s="1">
        <v>43470.87777777778</v>
      </c>
      <c r="C2047" s="7">
        <f t="shared" si="155"/>
        <v>7</v>
      </c>
      <c r="D2047" s="1" t="str">
        <f>VLOOKUP($C$2:$C$2367,Weekday!$A$1:$B$8,2,FALSE)</f>
        <v>Saturday</v>
      </c>
      <c r="E2047" t="s">
        <v>351</v>
      </c>
      <c r="F2047" t="s">
        <v>346</v>
      </c>
      <c r="G2047" t="s">
        <v>8</v>
      </c>
      <c r="H2047" t="s">
        <v>9</v>
      </c>
      <c r="I2047" t="s">
        <v>10</v>
      </c>
      <c r="J2047" t="s">
        <v>11</v>
      </c>
      <c r="K2047" t="s">
        <v>12</v>
      </c>
      <c r="L2047" t="s">
        <v>18</v>
      </c>
      <c r="M2047" s="13" t="str">
        <f>VLOOKUP($L$2:$L$2367,Agenumeric!$A$1:$B$6,2,FALSE)</f>
        <v>45_54</v>
      </c>
      <c r="N2047" s="13">
        <f t="shared" si="156"/>
        <v>0</v>
      </c>
      <c r="O2047" s="13" t="str">
        <f t="shared" si="157"/>
        <v>Weekend</v>
      </c>
      <c r="P2047" s="13">
        <f t="shared" si="158"/>
        <v>21</v>
      </c>
      <c r="Q2047" s="13" t="str">
        <f t="shared" si="159"/>
        <v>Evening</v>
      </c>
      <c r="R2047" t="str">
        <f>IFERROR(IF(H2047="conversion",VLOOKUP($A$2:$A$2367,Retargeting!$A$2:$B$1703,2,FALSE),""),"No")</f>
        <v/>
      </c>
      <c r="S2047" t="str">
        <f>IFERROR(IF(H2047="conversion",VLOOKUP($A$2:$A$2367,Prospecting!$A$2:$B$427,2,FALSE),""),"No")</f>
        <v/>
      </c>
    </row>
    <row r="2048" spans="1:19" x14ac:dyDescent="0.2">
      <c r="A2048">
        <v>184</v>
      </c>
      <c r="B2048" s="1">
        <v>43469.921527777777</v>
      </c>
      <c r="C2048" s="7">
        <f t="shared" si="155"/>
        <v>6</v>
      </c>
      <c r="D2048" s="1" t="str">
        <f>VLOOKUP($C$2:$C$2367,Weekday!$A$1:$B$8,2,FALSE)</f>
        <v>Friday</v>
      </c>
      <c r="E2048" t="s">
        <v>351</v>
      </c>
      <c r="F2048" t="s">
        <v>346</v>
      </c>
      <c r="G2048" t="s">
        <v>8</v>
      </c>
      <c r="H2048" t="s">
        <v>9</v>
      </c>
      <c r="I2048" t="s">
        <v>30</v>
      </c>
      <c r="J2048" t="s">
        <v>11</v>
      </c>
      <c r="K2048" t="s">
        <v>12</v>
      </c>
      <c r="L2048" t="s">
        <v>18</v>
      </c>
      <c r="M2048" s="13" t="str">
        <f>VLOOKUP($L$2:$L$2367,Agenumeric!$A$1:$B$6,2,FALSE)</f>
        <v>45_54</v>
      </c>
      <c r="N2048" s="13" t="str">
        <f t="shared" si="156"/>
        <v>yes</v>
      </c>
      <c r="O2048" s="13" t="str">
        <f t="shared" si="157"/>
        <v>Weekday</v>
      </c>
      <c r="P2048" s="13">
        <f t="shared" si="158"/>
        <v>22</v>
      </c>
      <c r="Q2048" s="13" t="str">
        <f t="shared" si="159"/>
        <v>Evening</v>
      </c>
      <c r="R2048" t="str">
        <f>IFERROR(IF(H2048="conversion",VLOOKUP($A$2:$A$2367,Retargeting!$A$2:$B$1703,2,FALSE),""),"No")</f>
        <v/>
      </c>
      <c r="S2048" t="str">
        <f>IFERROR(IF(H2048="conversion",VLOOKUP($A$2:$A$2367,Prospecting!$A$2:$B$427,2,FALSE),""),"No")</f>
        <v/>
      </c>
    </row>
    <row r="2049" spans="1:19" x14ac:dyDescent="0.2">
      <c r="A2049">
        <v>184</v>
      </c>
      <c r="B2049" s="1">
        <v>43469.413888888892</v>
      </c>
      <c r="C2049" s="7">
        <f t="shared" si="155"/>
        <v>6</v>
      </c>
      <c r="D2049" s="1" t="str">
        <f>VLOOKUP($C$2:$C$2367,Weekday!$A$1:$B$8,2,FALSE)</f>
        <v>Friday</v>
      </c>
      <c r="E2049" t="s">
        <v>351</v>
      </c>
      <c r="F2049" t="s">
        <v>346</v>
      </c>
      <c r="G2049" t="s">
        <v>8</v>
      </c>
      <c r="H2049" t="s">
        <v>9</v>
      </c>
      <c r="I2049" t="s">
        <v>10</v>
      </c>
      <c r="J2049" t="s">
        <v>11</v>
      </c>
      <c r="K2049" t="s">
        <v>12</v>
      </c>
      <c r="L2049" t="s">
        <v>18</v>
      </c>
      <c r="M2049" s="13" t="str">
        <f>VLOOKUP($L$2:$L$2367,Agenumeric!$A$1:$B$6,2,FALSE)</f>
        <v>45_54</v>
      </c>
      <c r="N2049" s="13">
        <f t="shared" si="156"/>
        <v>0</v>
      </c>
      <c r="O2049" s="13" t="str">
        <f t="shared" si="157"/>
        <v>Weekday</v>
      </c>
      <c r="P2049" s="13">
        <f t="shared" si="158"/>
        <v>9</v>
      </c>
      <c r="Q2049" s="13" t="str">
        <f t="shared" si="159"/>
        <v>Morning</v>
      </c>
      <c r="R2049" t="str">
        <f>IFERROR(IF(H2049="conversion",VLOOKUP($A$2:$A$2367,Retargeting!$A$2:$B$1703,2,FALSE),""),"No")</f>
        <v/>
      </c>
      <c r="S2049" t="str">
        <f>IFERROR(IF(H2049="conversion",VLOOKUP($A$2:$A$2367,Prospecting!$A$2:$B$427,2,FALSE),""),"No")</f>
        <v/>
      </c>
    </row>
    <row r="2050" spans="1:19" x14ac:dyDescent="0.2">
      <c r="A2050">
        <v>184</v>
      </c>
      <c r="B2050" s="1">
        <v>43470.879861111112</v>
      </c>
      <c r="C2050" s="7">
        <f t="shared" si="155"/>
        <v>7</v>
      </c>
      <c r="D2050" s="1" t="str">
        <f>VLOOKUP($C$2:$C$2367,Weekday!$A$1:$B$8,2,FALSE)</f>
        <v>Saturday</v>
      </c>
      <c r="E2050" t="s">
        <v>351</v>
      </c>
      <c r="F2050" t="s">
        <v>346</v>
      </c>
      <c r="G2050" t="s">
        <v>8</v>
      </c>
      <c r="H2050" t="s">
        <v>9</v>
      </c>
      <c r="I2050" t="s">
        <v>10</v>
      </c>
      <c r="J2050" t="s">
        <v>11</v>
      </c>
      <c r="K2050" t="s">
        <v>12</v>
      </c>
      <c r="L2050" t="s">
        <v>18</v>
      </c>
      <c r="M2050" s="13" t="str">
        <f>VLOOKUP($L$2:$L$2367,Agenumeric!$A$1:$B$6,2,FALSE)</f>
        <v>45_54</v>
      </c>
      <c r="N2050" s="13">
        <f t="shared" si="156"/>
        <v>0</v>
      </c>
      <c r="O2050" s="13" t="str">
        <f t="shared" si="157"/>
        <v>Weekend</v>
      </c>
      <c r="P2050" s="13">
        <f t="shared" si="158"/>
        <v>21</v>
      </c>
      <c r="Q2050" s="13" t="str">
        <f t="shared" si="159"/>
        <v>Evening</v>
      </c>
      <c r="R2050" t="str">
        <f>IFERROR(IF(H2050="conversion",VLOOKUP($A$2:$A$2367,Retargeting!$A$2:$B$1703,2,FALSE),""),"No")</f>
        <v/>
      </c>
      <c r="S2050" t="str">
        <f>IFERROR(IF(H2050="conversion",VLOOKUP($A$2:$A$2367,Prospecting!$A$2:$B$427,2,FALSE),""),"No")</f>
        <v/>
      </c>
    </row>
    <row r="2051" spans="1:19" x14ac:dyDescent="0.2">
      <c r="A2051">
        <v>184</v>
      </c>
      <c r="B2051" s="1">
        <v>43469.414583333331</v>
      </c>
      <c r="C2051" s="7">
        <f t="shared" ref="C2051:C2114" si="160">WEEKDAY(B2051)</f>
        <v>6</v>
      </c>
      <c r="D2051" s="1" t="str">
        <f>VLOOKUP($C$2:$C$2367,Weekday!$A$1:$B$8,2,FALSE)</f>
        <v>Friday</v>
      </c>
      <c r="E2051" t="s">
        <v>351</v>
      </c>
      <c r="F2051" t="s">
        <v>346</v>
      </c>
      <c r="G2051" t="s">
        <v>8</v>
      </c>
      <c r="H2051" t="s">
        <v>9</v>
      </c>
      <c r="I2051" t="s">
        <v>10</v>
      </c>
      <c r="J2051" t="s">
        <v>11</v>
      </c>
      <c r="K2051" t="s">
        <v>12</v>
      </c>
      <c r="L2051" t="s">
        <v>18</v>
      </c>
      <c r="M2051" s="13" t="str">
        <f>VLOOKUP($L$2:$L$2367,Agenumeric!$A$1:$B$6,2,FALSE)</f>
        <v>45_54</v>
      </c>
      <c r="N2051" s="13">
        <f t="shared" ref="N2051:N2114" si="161">IF(I2051="daft.ie","yes",0)</f>
        <v>0</v>
      </c>
      <c r="O2051" s="13" t="str">
        <f t="shared" ref="O2051:O2114" si="162">IF(OR(D2051="Saturday",D2051="Sunday"),"Weekend","Weekday")</f>
        <v>Weekday</v>
      </c>
      <c r="P2051" s="13">
        <f t="shared" ref="P2051:P2114" si="163">HOUR(B2051)</f>
        <v>9</v>
      </c>
      <c r="Q2051" s="13" t="str">
        <f t="shared" ref="Q2051:Q2114" si="164">IF(AND(P2051&gt;=6,P2051&lt;=11),"Morning",IF(AND(P2051&gt;=12,P2051&lt;=16),"Afternoon","Evening"))</f>
        <v>Morning</v>
      </c>
      <c r="R2051" t="str">
        <f>IFERROR(IF(H2051="conversion",VLOOKUP($A$2:$A$2367,Retargeting!$A$2:$B$1703,2,FALSE),""),"No")</f>
        <v/>
      </c>
      <c r="S2051" t="str">
        <f>IFERROR(IF(H2051="conversion",VLOOKUP($A$2:$A$2367,Prospecting!$A$2:$B$427,2,FALSE),""),"No")</f>
        <v/>
      </c>
    </row>
    <row r="2052" spans="1:19" x14ac:dyDescent="0.2">
      <c r="A2052">
        <v>184</v>
      </c>
      <c r="B2052" s="1">
        <v>43467.635416666664</v>
      </c>
      <c r="C2052" s="7">
        <f t="shared" si="160"/>
        <v>4</v>
      </c>
      <c r="D2052" s="1" t="str">
        <f>VLOOKUP($C$2:$C$2367,Weekday!$A$1:$B$8,2,FALSE)</f>
        <v>Wednesday</v>
      </c>
      <c r="E2052" t="s">
        <v>351</v>
      </c>
      <c r="F2052" t="s">
        <v>346</v>
      </c>
      <c r="G2052" t="s">
        <v>8</v>
      </c>
      <c r="H2052" t="s">
        <v>9</v>
      </c>
      <c r="I2052" t="s">
        <v>202</v>
      </c>
      <c r="J2052" t="s">
        <v>11</v>
      </c>
      <c r="K2052" t="s">
        <v>12</v>
      </c>
      <c r="L2052" t="s">
        <v>18</v>
      </c>
      <c r="M2052" s="13" t="str">
        <f>VLOOKUP($L$2:$L$2367,Agenumeric!$A$1:$B$6,2,FALSE)</f>
        <v>45_54</v>
      </c>
      <c r="N2052" s="13">
        <f t="shared" si="161"/>
        <v>0</v>
      </c>
      <c r="O2052" s="13" t="str">
        <f t="shared" si="162"/>
        <v>Weekday</v>
      </c>
      <c r="P2052" s="13">
        <f t="shared" si="163"/>
        <v>15</v>
      </c>
      <c r="Q2052" s="13" t="str">
        <f t="shared" si="164"/>
        <v>Afternoon</v>
      </c>
      <c r="R2052" t="str">
        <f>IFERROR(IF(H2052="conversion",VLOOKUP($A$2:$A$2367,Retargeting!$A$2:$B$1703,2,FALSE),""),"No")</f>
        <v/>
      </c>
      <c r="S2052" t="str">
        <f>IFERROR(IF(H2052="conversion",VLOOKUP($A$2:$A$2367,Prospecting!$A$2:$B$427,2,FALSE),""),"No")</f>
        <v/>
      </c>
    </row>
    <row r="2053" spans="1:19" x14ac:dyDescent="0.2">
      <c r="A2053">
        <v>184</v>
      </c>
      <c r="B2053" s="1">
        <v>43469.923611111109</v>
      </c>
      <c r="C2053" s="7">
        <f t="shared" si="160"/>
        <v>6</v>
      </c>
      <c r="D2053" s="1" t="str">
        <f>VLOOKUP($C$2:$C$2367,Weekday!$A$1:$B$8,2,FALSE)</f>
        <v>Friday</v>
      </c>
      <c r="E2053" t="s">
        <v>351</v>
      </c>
      <c r="F2053" t="s">
        <v>346</v>
      </c>
      <c r="G2053" t="s">
        <v>8</v>
      </c>
      <c r="H2053" t="s">
        <v>9</v>
      </c>
      <c r="I2053" t="s">
        <v>30</v>
      </c>
      <c r="J2053" t="s">
        <v>11</v>
      </c>
      <c r="K2053" t="s">
        <v>12</v>
      </c>
      <c r="L2053" t="s">
        <v>18</v>
      </c>
      <c r="M2053" s="13" t="str">
        <f>VLOOKUP($L$2:$L$2367,Agenumeric!$A$1:$B$6,2,FALSE)</f>
        <v>45_54</v>
      </c>
      <c r="N2053" s="13" t="str">
        <f t="shared" si="161"/>
        <v>yes</v>
      </c>
      <c r="O2053" s="13" t="str">
        <f t="shared" si="162"/>
        <v>Weekday</v>
      </c>
      <c r="P2053" s="13">
        <f t="shared" si="163"/>
        <v>22</v>
      </c>
      <c r="Q2053" s="13" t="str">
        <f t="shared" si="164"/>
        <v>Evening</v>
      </c>
      <c r="R2053" t="str">
        <f>IFERROR(IF(H2053="conversion",VLOOKUP($A$2:$A$2367,Retargeting!$A$2:$B$1703,2,FALSE),""),"No")</f>
        <v/>
      </c>
      <c r="S2053" t="str">
        <f>IFERROR(IF(H2053="conversion",VLOOKUP($A$2:$A$2367,Prospecting!$A$2:$B$427,2,FALSE),""),"No")</f>
        <v/>
      </c>
    </row>
    <row r="2054" spans="1:19" x14ac:dyDescent="0.2">
      <c r="A2054">
        <v>184</v>
      </c>
      <c r="B2054" s="1">
        <v>43469.415972222225</v>
      </c>
      <c r="C2054" s="7">
        <f t="shared" si="160"/>
        <v>6</v>
      </c>
      <c r="D2054" s="1" t="str">
        <f>VLOOKUP($C$2:$C$2367,Weekday!$A$1:$B$8,2,FALSE)</f>
        <v>Friday</v>
      </c>
      <c r="E2054" t="s">
        <v>351</v>
      </c>
      <c r="F2054" t="s">
        <v>346</v>
      </c>
      <c r="G2054" t="s">
        <v>8</v>
      </c>
      <c r="H2054" t="s">
        <v>9</v>
      </c>
      <c r="I2054" t="s">
        <v>10</v>
      </c>
      <c r="J2054" t="s">
        <v>11</v>
      </c>
      <c r="K2054" t="s">
        <v>12</v>
      </c>
      <c r="L2054" t="s">
        <v>18</v>
      </c>
      <c r="M2054" s="13" t="str">
        <f>VLOOKUP($L$2:$L$2367,Agenumeric!$A$1:$B$6,2,FALSE)</f>
        <v>45_54</v>
      </c>
      <c r="N2054" s="13">
        <f t="shared" si="161"/>
        <v>0</v>
      </c>
      <c r="O2054" s="13" t="str">
        <f t="shared" si="162"/>
        <v>Weekday</v>
      </c>
      <c r="P2054" s="13">
        <f t="shared" si="163"/>
        <v>9</v>
      </c>
      <c r="Q2054" s="13" t="str">
        <f t="shared" si="164"/>
        <v>Morning</v>
      </c>
      <c r="R2054" t="str">
        <f>IFERROR(IF(H2054="conversion",VLOOKUP($A$2:$A$2367,Retargeting!$A$2:$B$1703,2,FALSE),""),"No")</f>
        <v/>
      </c>
      <c r="S2054" t="str">
        <f>IFERROR(IF(H2054="conversion",VLOOKUP($A$2:$A$2367,Prospecting!$A$2:$B$427,2,FALSE),""),"No")</f>
        <v/>
      </c>
    </row>
    <row r="2055" spans="1:19" x14ac:dyDescent="0.2">
      <c r="A2055">
        <v>184</v>
      </c>
      <c r="B2055" s="1">
        <v>43470.852777777778</v>
      </c>
      <c r="C2055" s="7">
        <f t="shared" si="160"/>
        <v>7</v>
      </c>
      <c r="D2055" s="1" t="str">
        <f>VLOOKUP($C$2:$C$2367,Weekday!$A$1:$B$8,2,FALSE)</f>
        <v>Saturday</v>
      </c>
      <c r="E2055" t="s">
        <v>351</v>
      </c>
      <c r="F2055" t="s">
        <v>346</v>
      </c>
      <c r="G2055" t="s">
        <v>8</v>
      </c>
      <c r="H2055" t="s">
        <v>9</v>
      </c>
      <c r="I2055" t="s">
        <v>10</v>
      </c>
      <c r="J2055" t="s">
        <v>11</v>
      </c>
      <c r="K2055" t="s">
        <v>12</v>
      </c>
      <c r="L2055" t="s">
        <v>18</v>
      </c>
      <c r="M2055" s="13" t="str">
        <f>VLOOKUP($L$2:$L$2367,Agenumeric!$A$1:$B$6,2,FALSE)</f>
        <v>45_54</v>
      </c>
      <c r="N2055" s="13">
        <f t="shared" si="161"/>
        <v>0</v>
      </c>
      <c r="O2055" s="13" t="str">
        <f t="shared" si="162"/>
        <v>Weekend</v>
      </c>
      <c r="P2055" s="13">
        <f t="shared" si="163"/>
        <v>20</v>
      </c>
      <c r="Q2055" s="13" t="str">
        <f t="shared" si="164"/>
        <v>Evening</v>
      </c>
      <c r="R2055" t="str">
        <f>IFERROR(IF(H2055="conversion",VLOOKUP($A$2:$A$2367,Retargeting!$A$2:$B$1703,2,FALSE),""),"No")</f>
        <v/>
      </c>
      <c r="S2055" t="str">
        <f>IFERROR(IF(H2055="conversion",VLOOKUP($A$2:$A$2367,Prospecting!$A$2:$B$427,2,FALSE),""),"No")</f>
        <v/>
      </c>
    </row>
    <row r="2056" spans="1:19" x14ac:dyDescent="0.2">
      <c r="A2056">
        <v>184</v>
      </c>
      <c r="B2056" s="1">
        <v>43469.414583333331</v>
      </c>
      <c r="C2056" s="7">
        <f t="shared" si="160"/>
        <v>6</v>
      </c>
      <c r="D2056" s="1" t="str">
        <f>VLOOKUP($C$2:$C$2367,Weekday!$A$1:$B$8,2,FALSE)</f>
        <v>Friday</v>
      </c>
      <c r="E2056" t="s">
        <v>351</v>
      </c>
      <c r="F2056" t="s">
        <v>346</v>
      </c>
      <c r="G2056" t="s">
        <v>8</v>
      </c>
      <c r="H2056" t="s">
        <v>9</v>
      </c>
      <c r="I2056" t="s">
        <v>10</v>
      </c>
      <c r="J2056" t="s">
        <v>11</v>
      </c>
      <c r="K2056" t="s">
        <v>12</v>
      </c>
      <c r="L2056" t="s">
        <v>18</v>
      </c>
      <c r="M2056" s="13" t="str">
        <f>VLOOKUP($L$2:$L$2367,Agenumeric!$A$1:$B$6,2,FALSE)</f>
        <v>45_54</v>
      </c>
      <c r="N2056" s="13">
        <f t="shared" si="161"/>
        <v>0</v>
      </c>
      <c r="O2056" s="13" t="str">
        <f t="shared" si="162"/>
        <v>Weekday</v>
      </c>
      <c r="P2056" s="13">
        <f t="shared" si="163"/>
        <v>9</v>
      </c>
      <c r="Q2056" s="13" t="str">
        <f t="shared" si="164"/>
        <v>Morning</v>
      </c>
      <c r="R2056" t="str">
        <f>IFERROR(IF(H2056="conversion",VLOOKUP($A$2:$A$2367,Retargeting!$A$2:$B$1703,2,FALSE),""),"No")</f>
        <v/>
      </c>
      <c r="S2056" t="str">
        <f>IFERROR(IF(H2056="conversion",VLOOKUP($A$2:$A$2367,Prospecting!$A$2:$B$427,2,FALSE),""),"No")</f>
        <v/>
      </c>
    </row>
    <row r="2057" spans="1:19" x14ac:dyDescent="0.2">
      <c r="A2057">
        <v>184</v>
      </c>
      <c r="B2057" s="1">
        <v>43467.772916666669</v>
      </c>
      <c r="C2057" s="7">
        <f t="shared" si="160"/>
        <v>4</v>
      </c>
      <c r="D2057" s="1" t="str">
        <f>VLOOKUP($C$2:$C$2367,Weekday!$A$1:$B$8,2,FALSE)</f>
        <v>Wednesday</v>
      </c>
      <c r="E2057" t="s">
        <v>351</v>
      </c>
      <c r="F2057" t="s">
        <v>346</v>
      </c>
      <c r="G2057" t="s">
        <v>8</v>
      </c>
      <c r="H2057" t="s">
        <v>9</v>
      </c>
      <c r="I2057" t="s">
        <v>10</v>
      </c>
      <c r="J2057" t="s">
        <v>11</v>
      </c>
      <c r="K2057" t="s">
        <v>12</v>
      </c>
      <c r="L2057" t="s">
        <v>18</v>
      </c>
      <c r="M2057" s="13" t="str">
        <f>VLOOKUP($L$2:$L$2367,Agenumeric!$A$1:$B$6,2,FALSE)</f>
        <v>45_54</v>
      </c>
      <c r="N2057" s="13">
        <f t="shared" si="161"/>
        <v>0</v>
      </c>
      <c r="O2057" s="13" t="str">
        <f t="shared" si="162"/>
        <v>Weekday</v>
      </c>
      <c r="P2057" s="13">
        <f t="shared" si="163"/>
        <v>18</v>
      </c>
      <c r="Q2057" s="13" t="str">
        <f t="shared" si="164"/>
        <v>Evening</v>
      </c>
      <c r="R2057" t="str">
        <f>IFERROR(IF(H2057="conversion",VLOOKUP($A$2:$A$2367,Retargeting!$A$2:$B$1703,2,FALSE),""),"No")</f>
        <v/>
      </c>
      <c r="S2057" t="str">
        <f>IFERROR(IF(H2057="conversion",VLOOKUP($A$2:$A$2367,Prospecting!$A$2:$B$427,2,FALSE),""),"No")</f>
        <v/>
      </c>
    </row>
    <row r="2058" spans="1:19" x14ac:dyDescent="0.2">
      <c r="A2058">
        <v>184</v>
      </c>
      <c r="B2058" s="1">
        <v>43486.843055555553</v>
      </c>
      <c r="C2058" s="7">
        <f t="shared" si="160"/>
        <v>2</v>
      </c>
      <c r="D2058" s="1" t="str">
        <f>VLOOKUP($C$2:$C$2367,Weekday!$A$1:$B$8,2,FALSE)</f>
        <v>Monday</v>
      </c>
      <c r="E2058" t="s">
        <v>351</v>
      </c>
      <c r="F2058" t="s">
        <v>346</v>
      </c>
      <c r="G2058" t="s">
        <v>8</v>
      </c>
      <c r="H2058" t="s">
        <v>9</v>
      </c>
      <c r="I2058" t="s">
        <v>10</v>
      </c>
      <c r="J2058" t="s">
        <v>11</v>
      </c>
      <c r="K2058" t="s">
        <v>12</v>
      </c>
      <c r="L2058" t="s">
        <v>18</v>
      </c>
      <c r="M2058" s="13" t="str">
        <f>VLOOKUP($L$2:$L$2367,Agenumeric!$A$1:$B$6,2,FALSE)</f>
        <v>45_54</v>
      </c>
      <c r="N2058" s="13">
        <f t="shared" si="161"/>
        <v>0</v>
      </c>
      <c r="O2058" s="13" t="str">
        <f t="shared" si="162"/>
        <v>Weekday</v>
      </c>
      <c r="P2058" s="13">
        <f t="shared" si="163"/>
        <v>20</v>
      </c>
      <c r="Q2058" s="13" t="str">
        <f t="shared" si="164"/>
        <v>Evening</v>
      </c>
      <c r="R2058" t="str">
        <f>IFERROR(IF(H2058="conversion",VLOOKUP($A$2:$A$2367,Retargeting!$A$2:$B$1703,2,FALSE),""),"No")</f>
        <v/>
      </c>
      <c r="S2058" t="str">
        <f>IFERROR(IF(H2058="conversion",VLOOKUP($A$2:$A$2367,Prospecting!$A$2:$B$427,2,FALSE),""),"No")</f>
        <v/>
      </c>
    </row>
    <row r="2059" spans="1:19" x14ac:dyDescent="0.2">
      <c r="A2059">
        <v>184</v>
      </c>
      <c r="B2059" s="1">
        <v>43469.923611111109</v>
      </c>
      <c r="C2059" s="7">
        <f t="shared" si="160"/>
        <v>6</v>
      </c>
      <c r="D2059" s="1" t="str">
        <f>VLOOKUP($C$2:$C$2367,Weekday!$A$1:$B$8,2,FALSE)</f>
        <v>Friday</v>
      </c>
      <c r="E2059" t="s">
        <v>351</v>
      </c>
      <c r="F2059" t="s">
        <v>346</v>
      </c>
      <c r="G2059" t="s">
        <v>8</v>
      </c>
      <c r="H2059" t="s">
        <v>9</v>
      </c>
      <c r="I2059" t="s">
        <v>30</v>
      </c>
      <c r="J2059" t="s">
        <v>11</v>
      </c>
      <c r="K2059" t="s">
        <v>12</v>
      </c>
      <c r="L2059" t="s">
        <v>18</v>
      </c>
      <c r="M2059" s="13" t="str">
        <f>VLOOKUP($L$2:$L$2367,Agenumeric!$A$1:$B$6,2,FALSE)</f>
        <v>45_54</v>
      </c>
      <c r="N2059" s="13" t="str">
        <f t="shared" si="161"/>
        <v>yes</v>
      </c>
      <c r="O2059" s="13" t="str">
        <f t="shared" si="162"/>
        <v>Weekday</v>
      </c>
      <c r="P2059" s="13">
        <f t="shared" si="163"/>
        <v>22</v>
      </c>
      <c r="Q2059" s="13" t="str">
        <f t="shared" si="164"/>
        <v>Evening</v>
      </c>
      <c r="R2059" t="str">
        <f>IFERROR(IF(H2059="conversion",VLOOKUP($A$2:$A$2367,Retargeting!$A$2:$B$1703,2,FALSE),""),"No")</f>
        <v/>
      </c>
      <c r="S2059" t="str">
        <f>IFERROR(IF(H2059="conversion",VLOOKUP($A$2:$A$2367,Prospecting!$A$2:$B$427,2,FALSE),""),"No")</f>
        <v/>
      </c>
    </row>
    <row r="2060" spans="1:19" x14ac:dyDescent="0.2">
      <c r="A2060">
        <v>184</v>
      </c>
      <c r="B2060" s="1">
        <v>43467.619444444441</v>
      </c>
      <c r="C2060" s="7">
        <f t="shared" si="160"/>
        <v>4</v>
      </c>
      <c r="D2060" s="1" t="str">
        <f>VLOOKUP($C$2:$C$2367,Weekday!$A$1:$B$8,2,FALSE)</f>
        <v>Wednesday</v>
      </c>
      <c r="E2060" t="s">
        <v>351</v>
      </c>
      <c r="F2060" t="s">
        <v>346</v>
      </c>
      <c r="G2060" t="s">
        <v>8</v>
      </c>
      <c r="H2060" t="s">
        <v>9</v>
      </c>
      <c r="I2060" t="s">
        <v>10</v>
      </c>
      <c r="J2060" t="s">
        <v>11</v>
      </c>
      <c r="K2060" t="s">
        <v>12</v>
      </c>
      <c r="L2060" t="s">
        <v>18</v>
      </c>
      <c r="M2060" s="13" t="str">
        <f>VLOOKUP($L$2:$L$2367,Agenumeric!$A$1:$B$6,2,FALSE)</f>
        <v>45_54</v>
      </c>
      <c r="N2060" s="13">
        <f t="shared" si="161"/>
        <v>0</v>
      </c>
      <c r="O2060" s="13" t="str">
        <f t="shared" si="162"/>
        <v>Weekday</v>
      </c>
      <c r="P2060" s="13">
        <f t="shared" si="163"/>
        <v>14</v>
      </c>
      <c r="Q2060" s="13" t="str">
        <f t="shared" si="164"/>
        <v>Afternoon</v>
      </c>
      <c r="R2060" t="str">
        <f>IFERROR(IF(H2060="conversion",VLOOKUP($A$2:$A$2367,Retargeting!$A$2:$B$1703,2,FALSE),""),"No")</f>
        <v/>
      </c>
      <c r="S2060" t="str">
        <f>IFERROR(IF(H2060="conversion",VLOOKUP($A$2:$A$2367,Prospecting!$A$2:$B$427,2,FALSE),""),"No")</f>
        <v/>
      </c>
    </row>
    <row r="2061" spans="1:19" x14ac:dyDescent="0.2">
      <c r="A2061">
        <v>184</v>
      </c>
      <c r="B2061" s="1">
        <v>43470.879166666666</v>
      </c>
      <c r="C2061" s="7">
        <f t="shared" si="160"/>
        <v>7</v>
      </c>
      <c r="D2061" s="1" t="str">
        <f>VLOOKUP($C$2:$C$2367,Weekday!$A$1:$B$8,2,FALSE)</f>
        <v>Saturday</v>
      </c>
      <c r="E2061" t="s">
        <v>351</v>
      </c>
      <c r="F2061" t="s">
        <v>346</v>
      </c>
      <c r="G2061" t="s">
        <v>8</v>
      </c>
      <c r="H2061" t="s">
        <v>9</v>
      </c>
      <c r="I2061" t="s">
        <v>10</v>
      </c>
      <c r="J2061" t="s">
        <v>11</v>
      </c>
      <c r="K2061" t="s">
        <v>12</v>
      </c>
      <c r="L2061" t="s">
        <v>18</v>
      </c>
      <c r="M2061" s="13" t="str">
        <f>VLOOKUP($L$2:$L$2367,Agenumeric!$A$1:$B$6,2,FALSE)</f>
        <v>45_54</v>
      </c>
      <c r="N2061" s="13">
        <f t="shared" si="161"/>
        <v>0</v>
      </c>
      <c r="O2061" s="13" t="str">
        <f t="shared" si="162"/>
        <v>Weekend</v>
      </c>
      <c r="P2061" s="13">
        <f t="shared" si="163"/>
        <v>21</v>
      </c>
      <c r="Q2061" s="13" t="str">
        <f t="shared" si="164"/>
        <v>Evening</v>
      </c>
      <c r="R2061" t="str">
        <f>IFERROR(IF(H2061="conversion",VLOOKUP($A$2:$A$2367,Retargeting!$A$2:$B$1703,2,FALSE),""),"No")</f>
        <v/>
      </c>
      <c r="S2061" t="str">
        <f>IFERROR(IF(H2061="conversion",VLOOKUP($A$2:$A$2367,Prospecting!$A$2:$B$427,2,FALSE),""),"No")</f>
        <v/>
      </c>
    </row>
    <row r="2062" spans="1:19" x14ac:dyDescent="0.2">
      <c r="A2062">
        <v>184</v>
      </c>
      <c r="B2062" s="1">
        <v>43466.85</v>
      </c>
      <c r="C2062" s="7">
        <f t="shared" si="160"/>
        <v>3</v>
      </c>
      <c r="D2062" s="1" t="str">
        <f>VLOOKUP($C$2:$C$2367,Weekday!$A$1:$B$8,2,FALSE)</f>
        <v>Tuesday</v>
      </c>
      <c r="E2062" t="s">
        <v>351</v>
      </c>
      <c r="F2062" t="s">
        <v>346</v>
      </c>
      <c r="G2062" t="s">
        <v>8</v>
      </c>
      <c r="H2062" t="s">
        <v>9</v>
      </c>
      <c r="I2062" t="s">
        <v>30</v>
      </c>
      <c r="J2062" t="s">
        <v>11</v>
      </c>
      <c r="K2062" t="s">
        <v>12</v>
      </c>
      <c r="L2062" t="s">
        <v>18</v>
      </c>
      <c r="M2062" s="13" t="str">
        <f>VLOOKUP($L$2:$L$2367,Agenumeric!$A$1:$B$6,2,FALSE)</f>
        <v>45_54</v>
      </c>
      <c r="N2062" s="13" t="str">
        <f t="shared" si="161"/>
        <v>yes</v>
      </c>
      <c r="O2062" s="13" t="str">
        <f t="shared" si="162"/>
        <v>Weekday</v>
      </c>
      <c r="P2062" s="13">
        <f t="shared" si="163"/>
        <v>20</v>
      </c>
      <c r="Q2062" s="13" t="str">
        <f t="shared" si="164"/>
        <v>Evening</v>
      </c>
      <c r="R2062" t="str">
        <f>IFERROR(IF(H2062="conversion",VLOOKUP($A$2:$A$2367,Retargeting!$A$2:$B$1703,2,FALSE),""),"No")</f>
        <v/>
      </c>
      <c r="S2062" t="str">
        <f>IFERROR(IF(H2062="conversion",VLOOKUP($A$2:$A$2367,Prospecting!$A$2:$B$427,2,FALSE),""),"No")</f>
        <v/>
      </c>
    </row>
    <row r="2063" spans="1:19" x14ac:dyDescent="0.2">
      <c r="A2063">
        <v>184</v>
      </c>
      <c r="B2063" s="1">
        <v>43467.636805555558</v>
      </c>
      <c r="C2063" s="7">
        <f t="shared" si="160"/>
        <v>4</v>
      </c>
      <c r="D2063" s="1" t="str">
        <f>VLOOKUP($C$2:$C$2367,Weekday!$A$1:$B$8,2,FALSE)</f>
        <v>Wednesday</v>
      </c>
      <c r="E2063" t="s">
        <v>351</v>
      </c>
      <c r="F2063" t="s">
        <v>346</v>
      </c>
      <c r="G2063" t="s">
        <v>8</v>
      </c>
      <c r="H2063" t="s">
        <v>9</v>
      </c>
      <c r="I2063" t="s">
        <v>10</v>
      </c>
      <c r="J2063" t="s">
        <v>11</v>
      </c>
      <c r="K2063" t="s">
        <v>12</v>
      </c>
      <c r="L2063" t="s">
        <v>18</v>
      </c>
      <c r="M2063" s="13" t="str">
        <f>VLOOKUP($L$2:$L$2367,Agenumeric!$A$1:$B$6,2,FALSE)</f>
        <v>45_54</v>
      </c>
      <c r="N2063" s="13">
        <f t="shared" si="161"/>
        <v>0</v>
      </c>
      <c r="O2063" s="13" t="str">
        <f t="shared" si="162"/>
        <v>Weekday</v>
      </c>
      <c r="P2063" s="13">
        <f t="shared" si="163"/>
        <v>15</v>
      </c>
      <c r="Q2063" s="13" t="str">
        <f t="shared" si="164"/>
        <v>Afternoon</v>
      </c>
      <c r="R2063" t="str">
        <f>IFERROR(IF(H2063="conversion",VLOOKUP($A$2:$A$2367,Retargeting!$A$2:$B$1703,2,FALSE),""),"No")</f>
        <v/>
      </c>
      <c r="S2063" t="str">
        <f>IFERROR(IF(H2063="conversion",VLOOKUP($A$2:$A$2367,Prospecting!$A$2:$B$427,2,FALSE),""),"No")</f>
        <v/>
      </c>
    </row>
    <row r="2064" spans="1:19" x14ac:dyDescent="0.2">
      <c r="A2064">
        <v>184</v>
      </c>
      <c r="B2064" s="1">
        <v>43473.426388888889</v>
      </c>
      <c r="C2064" s="7">
        <f t="shared" si="160"/>
        <v>3</v>
      </c>
      <c r="D2064" s="1" t="str">
        <f>VLOOKUP($C$2:$C$2367,Weekday!$A$1:$B$8,2,FALSE)</f>
        <v>Tuesday</v>
      </c>
      <c r="E2064" t="s">
        <v>351</v>
      </c>
      <c r="F2064" t="s">
        <v>346</v>
      </c>
      <c r="G2064" t="s">
        <v>8</v>
      </c>
      <c r="H2064" t="s">
        <v>9</v>
      </c>
      <c r="I2064" t="s">
        <v>10</v>
      </c>
      <c r="J2064" t="s">
        <v>11</v>
      </c>
      <c r="K2064" t="s">
        <v>12</v>
      </c>
      <c r="L2064" t="s">
        <v>18</v>
      </c>
      <c r="M2064" s="13" t="str">
        <f>VLOOKUP($L$2:$L$2367,Agenumeric!$A$1:$B$6,2,FALSE)</f>
        <v>45_54</v>
      </c>
      <c r="N2064" s="13">
        <f t="shared" si="161"/>
        <v>0</v>
      </c>
      <c r="O2064" s="13" t="str">
        <f t="shared" si="162"/>
        <v>Weekday</v>
      </c>
      <c r="P2064" s="13">
        <f t="shared" si="163"/>
        <v>10</v>
      </c>
      <c r="Q2064" s="13" t="str">
        <f t="shared" si="164"/>
        <v>Morning</v>
      </c>
      <c r="R2064" t="str">
        <f>IFERROR(IF(H2064="conversion",VLOOKUP($A$2:$A$2367,Retargeting!$A$2:$B$1703,2,FALSE),""),"No")</f>
        <v/>
      </c>
      <c r="S2064" t="str">
        <f>IFERROR(IF(H2064="conversion",VLOOKUP($A$2:$A$2367,Prospecting!$A$2:$B$427,2,FALSE),""),"No")</f>
        <v/>
      </c>
    </row>
    <row r="2065" spans="1:19" x14ac:dyDescent="0.2">
      <c r="A2065">
        <v>184</v>
      </c>
      <c r="B2065" s="1">
        <v>43466.85</v>
      </c>
      <c r="C2065" s="7">
        <f t="shared" si="160"/>
        <v>3</v>
      </c>
      <c r="D2065" s="1" t="str">
        <f>VLOOKUP($C$2:$C$2367,Weekday!$A$1:$B$8,2,FALSE)</f>
        <v>Tuesday</v>
      </c>
      <c r="E2065" t="s">
        <v>351</v>
      </c>
      <c r="F2065" t="s">
        <v>346</v>
      </c>
      <c r="G2065" t="s">
        <v>8</v>
      </c>
      <c r="H2065" t="s">
        <v>9</v>
      </c>
      <c r="I2065" t="s">
        <v>30</v>
      </c>
      <c r="J2065" t="s">
        <v>11</v>
      </c>
      <c r="K2065" t="s">
        <v>12</v>
      </c>
      <c r="L2065" t="s">
        <v>18</v>
      </c>
      <c r="M2065" s="13" t="str">
        <f>VLOOKUP($L$2:$L$2367,Agenumeric!$A$1:$B$6,2,FALSE)</f>
        <v>45_54</v>
      </c>
      <c r="N2065" s="13" t="str">
        <f t="shared" si="161"/>
        <v>yes</v>
      </c>
      <c r="O2065" s="13" t="str">
        <f t="shared" si="162"/>
        <v>Weekday</v>
      </c>
      <c r="P2065" s="13">
        <f t="shared" si="163"/>
        <v>20</v>
      </c>
      <c r="Q2065" s="13" t="str">
        <f t="shared" si="164"/>
        <v>Evening</v>
      </c>
      <c r="R2065" t="str">
        <f>IFERROR(IF(H2065="conversion",VLOOKUP($A$2:$A$2367,Retargeting!$A$2:$B$1703,2,FALSE),""),"No")</f>
        <v/>
      </c>
      <c r="S2065" t="str">
        <f>IFERROR(IF(H2065="conversion",VLOOKUP($A$2:$A$2367,Prospecting!$A$2:$B$427,2,FALSE),""),"No")</f>
        <v/>
      </c>
    </row>
    <row r="2066" spans="1:19" x14ac:dyDescent="0.2">
      <c r="A2066">
        <v>184</v>
      </c>
      <c r="B2066" s="1">
        <v>43467.638888888891</v>
      </c>
      <c r="C2066" s="7">
        <f t="shared" si="160"/>
        <v>4</v>
      </c>
      <c r="D2066" s="1" t="str">
        <f>VLOOKUP($C$2:$C$2367,Weekday!$A$1:$B$8,2,FALSE)</f>
        <v>Wednesday</v>
      </c>
      <c r="E2066" t="s">
        <v>351</v>
      </c>
      <c r="F2066" t="s">
        <v>346</v>
      </c>
      <c r="G2066" t="s">
        <v>8</v>
      </c>
      <c r="H2066" t="s">
        <v>9</v>
      </c>
      <c r="I2066" t="s">
        <v>10</v>
      </c>
      <c r="J2066" t="s">
        <v>11</v>
      </c>
      <c r="K2066" t="s">
        <v>12</v>
      </c>
      <c r="L2066" t="s">
        <v>18</v>
      </c>
      <c r="M2066" s="13" t="str">
        <f>VLOOKUP($L$2:$L$2367,Agenumeric!$A$1:$B$6,2,FALSE)</f>
        <v>45_54</v>
      </c>
      <c r="N2066" s="13">
        <f t="shared" si="161"/>
        <v>0</v>
      </c>
      <c r="O2066" s="13" t="str">
        <f t="shared" si="162"/>
        <v>Weekday</v>
      </c>
      <c r="P2066" s="13">
        <f t="shared" si="163"/>
        <v>15</v>
      </c>
      <c r="Q2066" s="13" t="str">
        <f t="shared" si="164"/>
        <v>Afternoon</v>
      </c>
      <c r="R2066" t="str">
        <f>IFERROR(IF(H2066="conversion",VLOOKUP($A$2:$A$2367,Retargeting!$A$2:$B$1703,2,FALSE),""),"No")</f>
        <v/>
      </c>
      <c r="S2066" t="str">
        <f>IFERROR(IF(H2066="conversion",VLOOKUP($A$2:$A$2367,Prospecting!$A$2:$B$427,2,FALSE),""),"No")</f>
        <v/>
      </c>
    </row>
    <row r="2067" spans="1:19" x14ac:dyDescent="0.2">
      <c r="A2067">
        <v>184</v>
      </c>
      <c r="B2067" s="1">
        <v>43469.905555555553</v>
      </c>
      <c r="C2067" s="7">
        <f t="shared" si="160"/>
        <v>6</v>
      </c>
      <c r="D2067" s="1" t="str">
        <f>VLOOKUP($C$2:$C$2367,Weekday!$A$1:$B$8,2,FALSE)</f>
        <v>Friday</v>
      </c>
      <c r="E2067" t="s">
        <v>351</v>
      </c>
      <c r="F2067" t="s">
        <v>346</v>
      </c>
      <c r="G2067" t="s">
        <v>8</v>
      </c>
      <c r="H2067" t="s">
        <v>9</v>
      </c>
      <c r="I2067" t="s">
        <v>30</v>
      </c>
      <c r="J2067" t="s">
        <v>22</v>
      </c>
      <c r="K2067" t="s">
        <v>12</v>
      </c>
      <c r="L2067" t="s">
        <v>18</v>
      </c>
      <c r="M2067" s="13" t="str">
        <f>VLOOKUP($L$2:$L$2367,Agenumeric!$A$1:$B$6,2,FALSE)</f>
        <v>45_54</v>
      </c>
      <c r="N2067" s="13" t="str">
        <f t="shared" si="161"/>
        <v>yes</v>
      </c>
      <c r="O2067" s="13" t="str">
        <f t="shared" si="162"/>
        <v>Weekday</v>
      </c>
      <c r="P2067" s="13">
        <f t="shared" si="163"/>
        <v>21</v>
      </c>
      <c r="Q2067" s="13" t="str">
        <f t="shared" si="164"/>
        <v>Evening</v>
      </c>
      <c r="R2067" t="str">
        <f>IFERROR(IF(H2067="conversion",VLOOKUP($A$2:$A$2367,Retargeting!$A$2:$B$1703,2,FALSE),""),"No")</f>
        <v/>
      </c>
      <c r="S2067" t="str">
        <f>IFERROR(IF(H2067="conversion",VLOOKUP($A$2:$A$2367,Prospecting!$A$2:$B$427,2,FALSE),""),"No")</f>
        <v/>
      </c>
    </row>
    <row r="2068" spans="1:19" x14ac:dyDescent="0.2">
      <c r="A2068">
        <v>184</v>
      </c>
      <c r="B2068" s="1">
        <v>43469.932638888888</v>
      </c>
      <c r="C2068" s="7">
        <f t="shared" si="160"/>
        <v>6</v>
      </c>
      <c r="D2068" s="1" t="str">
        <f>VLOOKUP($C$2:$C$2367,Weekday!$A$1:$B$8,2,FALSE)</f>
        <v>Friday</v>
      </c>
      <c r="E2068" t="s">
        <v>351</v>
      </c>
      <c r="F2068" t="s">
        <v>346</v>
      </c>
      <c r="G2068" t="s">
        <v>8</v>
      </c>
      <c r="H2068" t="s">
        <v>9</v>
      </c>
      <c r="I2068" t="s">
        <v>167</v>
      </c>
      <c r="J2068" t="s">
        <v>22</v>
      </c>
      <c r="K2068" t="s">
        <v>12</v>
      </c>
      <c r="L2068" t="s">
        <v>18</v>
      </c>
      <c r="M2068" s="13" t="str">
        <f>VLOOKUP($L$2:$L$2367,Agenumeric!$A$1:$B$6,2,FALSE)</f>
        <v>45_54</v>
      </c>
      <c r="N2068" s="13">
        <f t="shared" si="161"/>
        <v>0</v>
      </c>
      <c r="O2068" s="13" t="str">
        <f t="shared" si="162"/>
        <v>Weekday</v>
      </c>
      <c r="P2068" s="13">
        <f t="shared" si="163"/>
        <v>22</v>
      </c>
      <c r="Q2068" s="13" t="str">
        <f t="shared" si="164"/>
        <v>Evening</v>
      </c>
      <c r="R2068" t="str">
        <f>IFERROR(IF(H2068="conversion",VLOOKUP($A$2:$A$2367,Retargeting!$A$2:$B$1703,2,FALSE),""),"No")</f>
        <v/>
      </c>
      <c r="S2068" t="str">
        <f>IFERROR(IF(H2068="conversion",VLOOKUP($A$2:$A$2367,Prospecting!$A$2:$B$427,2,FALSE),""),"No")</f>
        <v/>
      </c>
    </row>
    <row r="2069" spans="1:19" x14ac:dyDescent="0.2">
      <c r="A2069">
        <v>184</v>
      </c>
      <c r="B2069" s="1">
        <v>43469.904166666667</v>
      </c>
      <c r="C2069" s="7">
        <f t="shared" si="160"/>
        <v>6</v>
      </c>
      <c r="D2069" s="1" t="str">
        <f>VLOOKUP($C$2:$C$2367,Weekday!$A$1:$B$8,2,FALSE)</f>
        <v>Friday</v>
      </c>
      <c r="E2069" t="s">
        <v>351</v>
      </c>
      <c r="F2069" t="s">
        <v>346</v>
      </c>
      <c r="G2069" t="s">
        <v>8</v>
      </c>
      <c r="H2069" t="s">
        <v>9</v>
      </c>
      <c r="I2069" t="s">
        <v>30</v>
      </c>
      <c r="J2069" t="s">
        <v>22</v>
      </c>
      <c r="K2069" t="s">
        <v>12</v>
      </c>
      <c r="L2069" t="s">
        <v>18</v>
      </c>
      <c r="M2069" s="13" t="str">
        <f>VLOOKUP($L$2:$L$2367,Agenumeric!$A$1:$B$6,2,FALSE)</f>
        <v>45_54</v>
      </c>
      <c r="N2069" s="13" t="str">
        <f t="shared" si="161"/>
        <v>yes</v>
      </c>
      <c r="O2069" s="13" t="str">
        <f t="shared" si="162"/>
        <v>Weekday</v>
      </c>
      <c r="P2069" s="13">
        <f t="shared" si="163"/>
        <v>21</v>
      </c>
      <c r="Q2069" s="13" t="str">
        <f t="shared" si="164"/>
        <v>Evening</v>
      </c>
      <c r="R2069" t="str">
        <f>IFERROR(IF(H2069="conversion",VLOOKUP($A$2:$A$2367,Retargeting!$A$2:$B$1703,2,FALSE),""),"No")</f>
        <v/>
      </c>
      <c r="S2069" t="str">
        <f>IFERROR(IF(H2069="conversion",VLOOKUP($A$2:$A$2367,Prospecting!$A$2:$B$427,2,FALSE),""),"No")</f>
        <v/>
      </c>
    </row>
    <row r="2070" spans="1:19" x14ac:dyDescent="0.2">
      <c r="A2070">
        <v>184</v>
      </c>
      <c r="B2070" s="1">
        <v>43467.845833333333</v>
      </c>
      <c r="C2070" s="7">
        <f t="shared" si="160"/>
        <v>4</v>
      </c>
      <c r="D2070" s="1" t="str">
        <f>VLOOKUP($C$2:$C$2367,Weekday!$A$1:$B$8,2,FALSE)</f>
        <v>Wednesday</v>
      </c>
      <c r="E2070" t="s">
        <v>351</v>
      </c>
      <c r="F2070" t="s">
        <v>346</v>
      </c>
      <c r="G2070" t="s">
        <v>8</v>
      </c>
      <c r="H2070" t="s">
        <v>9</v>
      </c>
      <c r="I2070" t="s">
        <v>53</v>
      </c>
      <c r="J2070" t="s">
        <v>29</v>
      </c>
      <c r="K2070" t="s">
        <v>12</v>
      </c>
      <c r="L2070" t="s">
        <v>18</v>
      </c>
      <c r="M2070" s="13" t="str">
        <f>VLOOKUP($L$2:$L$2367,Agenumeric!$A$1:$B$6,2,FALSE)</f>
        <v>45_54</v>
      </c>
      <c r="N2070" s="13">
        <f t="shared" si="161"/>
        <v>0</v>
      </c>
      <c r="O2070" s="13" t="str">
        <f t="shared" si="162"/>
        <v>Weekday</v>
      </c>
      <c r="P2070" s="13">
        <f t="shared" si="163"/>
        <v>20</v>
      </c>
      <c r="Q2070" s="13" t="str">
        <f t="shared" si="164"/>
        <v>Evening</v>
      </c>
      <c r="R2070" t="str">
        <f>IFERROR(IF(H2070="conversion",VLOOKUP($A$2:$A$2367,Retargeting!$A$2:$B$1703,2,FALSE),""),"No")</f>
        <v/>
      </c>
      <c r="S2070" t="str">
        <f>IFERROR(IF(H2070="conversion",VLOOKUP($A$2:$A$2367,Prospecting!$A$2:$B$427,2,FALSE),""),"No")</f>
        <v/>
      </c>
    </row>
    <row r="2071" spans="1:19" x14ac:dyDescent="0.2">
      <c r="A2071">
        <v>184</v>
      </c>
      <c r="B2071" s="1">
        <v>43466.854861111111</v>
      </c>
      <c r="C2071" s="7">
        <f t="shared" si="160"/>
        <v>3</v>
      </c>
      <c r="D2071" s="1" t="str">
        <f>VLOOKUP($C$2:$C$2367,Weekday!$A$1:$B$8,2,FALSE)</f>
        <v>Tuesday</v>
      </c>
      <c r="E2071" t="s">
        <v>351</v>
      </c>
      <c r="F2071" t="s">
        <v>346</v>
      </c>
      <c r="G2071" t="s">
        <v>8</v>
      </c>
      <c r="H2071" t="s">
        <v>9</v>
      </c>
      <c r="I2071" t="s">
        <v>53</v>
      </c>
      <c r="J2071" t="s">
        <v>29</v>
      </c>
      <c r="K2071" t="s">
        <v>12</v>
      </c>
      <c r="L2071" t="s">
        <v>18</v>
      </c>
      <c r="M2071" s="13" t="str">
        <f>VLOOKUP($L$2:$L$2367,Agenumeric!$A$1:$B$6,2,FALSE)</f>
        <v>45_54</v>
      </c>
      <c r="N2071" s="13">
        <f t="shared" si="161"/>
        <v>0</v>
      </c>
      <c r="O2071" s="13" t="str">
        <f t="shared" si="162"/>
        <v>Weekday</v>
      </c>
      <c r="P2071" s="13">
        <f t="shared" si="163"/>
        <v>20</v>
      </c>
      <c r="Q2071" s="13" t="str">
        <f t="shared" si="164"/>
        <v>Evening</v>
      </c>
      <c r="R2071" t="str">
        <f>IFERROR(IF(H2071="conversion",VLOOKUP($A$2:$A$2367,Retargeting!$A$2:$B$1703,2,FALSE),""),"No")</f>
        <v/>
      </c>
      <c r="S2071" t="str">
        <f>IFERROR(IF(H2071="conversion",VLOOKUP($A$2:$A$2367,Prospecting!$A$2:$B$427,2,FALSE),""),"No")</f>
        <v/>
      </c>
    </row>
    <row r="2072" spans="1:19" x14ac:dyDescent="0.2">
      <c r="A2072">
        <v>184</v>
      </c>
      <c r="B2072" s="1">
        <v>43475.899305555555</v>
      </c>
      <c r="C2072" s="7">
        <f t="shared" si="160"/>
        <v>5</v>
      </c>
      <c r="D2072" s="1" t="str">
        <f>VLOOKUP($C$2:$C$2367,Weekday!$A$1:$B$8,2,FALSE)</f>
        <v>Thursday</v>
      </c>
      <c r="E2072" t="s">
        <v>351</v>
      </c>
      <c r="F2072" t="s">
        <v>346</v>
      </c>
      <c r="G2072" t="s">
        <v>8</v>
      </c>
      <c r="H2072" t="s">
        <v>9</v>
      </c>
      <c r="I2072" t="s">
        <v>53</v>
      </c>
      <c r="J2072" t="s">
        <v>16</v>
      </c>
      <c r="K2072" t="s">
        <v>12</v>
      </c>
      <c r="L2072" t="s">
        <v>18</v>
      </c>
      <c r="M2072" s="13" t="str">
        <f>VLOOKUP($L$2:$L$2367,Agenumeric!$A$1:$B$6,2,FALSE)</f>
        <v>45_54</v>
      </c>
      <c r="N2072" s="13">
        <f t="shared" si="161"/>
        <v>0</v>
      </c>
      <c r="O2072" s="13" t="str">
        <f t="shared" si="162"/>
        <v>Weekday</v>
      </c>
      <c r="P2072" s="13">
        <f t="shared" si="163"/>
        <v>21</v>
      </c>
      <c r="Q2072" s="13" t="str">
        <f t="shared" si="164"/>
        <v>Evening</v>
      </c>
      <c r="R2072" t="str">
        <f>IFERROR(IF(H2072="conversion",VLOOKUP($A$2:$A$2367,Retargeting!$A$2:$B$1703,2,FALSE),""),"No")</f>
        <v/>
      </c>
      <c r="S2072" t="str">
        <f>IFERROR(IF(H2072="conversion",VLOOKUP($A$2:$A$2367,Prospecting!$A$2:$B$427,2,FALSE),""),"No")</f>
        <v/>
      </c>
    </row>
    <row r="2073" spans="1:19" x14ac:dyDescent="0.2">
      <c r="A2073">
        <v>184</v>
      </c>
      <c r="B2073" s="1">
        <v>43466.850694444445</v>
      </c>
      <c r="C2073" s="7">
        <f t="shared" si="160"/>
        <v>3</v>
      </c>
      <c r="D2073" s="1" t="str">
        <f>VLOOKUP($C$2:$C$2367,Weekday!$A$1:$B$8,2,FALSE)</f>
        <v>Tuesday</v>
      </c>
      <c r="E2073" t="s">
        <v>351</v>
      </c>
      <c r="F2073" t="s">
        <v>346</v>
      </c>
      <c r="G2073" t="s">
        <v>8</v>
      </c>
      <c r="H2073" t="s">
        <v>9</v>
      </c>
      <c r="I2073" t="s">
        <v>30</v>
      </c>
      <c r="J2073" t="s">
        <v>16</v>
      </c>
      <c r="K2073" t="s">
        <v>12</v>
      </c>
      <c r="L2073" t="s">
        <v>18</v>
      </c>
      <c r="M2073" s="13" t="str">
        <f>VLOOKUP($L$2:$L$2367,Agenumeric!$A$1:$B$6,2,FALSE)</f>
        <v>45_54</v>
      </c>
      <c r="N2073" s="13" t="str">
        <f t="shared" si="161"/>
        <v>yes</v>
      </c>
      <c r="O2073" s="13" t="str">
        <f t="shared" si="162"/>
        <v>Weekday</v>
      </c>
      <c r="P2073" s="13">
        <f t="shared" si="163"/>
        <v>20</v>
      </c>
      <c r="Q2073" s="13" t="str">
        <f t="shared" si="164"/>
        <v>Evening</v>
      </c>
      <c r="R2073" t="str">
        <f>IFERROR(IF(H2073="conversion",VLOOKUP($A$2:$A$2367,Retargeting!$A$2:$B$1703,2,FALSE),""),"No")</f>
        <v/>
      </c>
      <c r="S2073" t="str">
        <f>IFERROR(IF(H2073="conversion",VLOOKUP($A$2:$A$2367,Prospecting!$A$2:$B$427,2,FALSE),""),"No")</f>
        <v/>
      </c>
    </row>
    <row r="2074" spans="1:19" x14ac:dyDescent="0.2">
      <c r="A2074">
        <v>184</v>
      </c>
      <c r="B2074" s="1">
        <v>43469.92083333333</v>
      </c>
      <c r="C2074" s="7">
        <f t="shared" si="160"/>
        <v>6</v>
      </c>
      <c r="D2074" s="1" t="str">
        <f>VLOOKUP($C$2:$C$2367,Weekday!$A$1:$B$8,2,FALSE)</f>
        <v>Friday</v>
      </c>
      <c r="E2074" t="s">
        <v>351</v>
      </c>
      <c r="F2074" t="s">
        <v>346</v>
      </c>
      <c r="G2074" t="s">
        <v>8</v>
      </c>
      <c r="H2074" t="s">
        <v>9</v>
      </c>
      <c r="I2074" t="s">
        <v>30</v>
      </c>
      <c r="J2074" t="s">
        <v>16</v>
      </c>
      <c r="K2074" t="s">
        <v>12</v>
      </c>
      <c r="L2074" t="s">
        <v>18</v>
      </c>
      <c r="M2074" s="13" t="str">
        <f>VLOOKUP($L$2:$L$2367,Agenumeric!$A$1:$B$6,2,FALSE)</f>
        <v>45_54</v>
      </c>
      <c r="N2074" s="13" t="str">
        <f t="shared" si="161"/>
        <v>yes</v>
      </c>
      <c r="O2074" s="13" t="str">
        <f t="shared" si="162"/>
        <v>Weekday</v>
      </c>
      <c r="P2074" s="13">
        <f t="shared" si="163"/>
        <v>22</v>
      </c>
      <c r="Q2074" s="13" t="str">
        <f t="shared" si="164"/>
        <v>Evening</v>
      </c>
      <c r="R2074" t="str">
        <f>IFERROR(IF(H2074="conversion",VLOOKUP($A$2:$A$2367,Retargeting!$A$2:$B$1703,2,FALSE),""),"No")</f>
        <v/>
      </c>
      <c r="S2074" t="str">
        <f>IFERROR(IF(H2074="conversion",VLOOKUP($A$2:$A$2367,Prospecting!$A$2:$B$427,2,FALSE),""),"No")</f>
        <v/>
      </c>
    </row>
    <row r="2075" spans="1:19" x14ac:dyDescent="0.2">
      <c r="A2075">
        <v>184</v>
      </c>
      <c r="B2075" s="1">
        <v>43486.859722222223</v>
      </c>
      <c r="C2075" s="7">
        <f t="shared" si="160"/>
        <v>2</v>
      </c>
      <c r="D2075" s="1" t="str">
        <f>VLOOKUP($C$2:$C$2367,Weekday!$A$1:$B$8,2,FALSE)</f>
        <v>Monday</v>
      </c>
      <c r="E2075" t="s">
        <v>351</v>
      </c>
      <c r="F2075" t="s">
        <v>346</v>
      </c>
      <c r="G2075" t="s">
        <v>8</v>
      </c>
      <c r="H2075" t="s">
        <v>20</v>
      </c>
      <c r="I2075" t="s">
        <v>30</v>
      </c>
      <c r="J2075" t="s">
        <v>16</v>
      </c>
      <c r="K2075" t="s">
        <v>12</v>
      </c>
      <c r="L2075" t="s">
        <v>18</v>
      </c>
      <c r="M2075" s="13" t="str">
        <f>VLOOKUP($L$2:$L$2367,Agenumeric!$A$1:$B$6,2,FALSE)</f>
        <v>45_54</v>
      </c>
      <c r="N2075" s="13" t="str">
        <f t="shared" si="161"/>
        <v>yes</v>
      </c>
      <c r="O2075" s="13" t="str">
        <f t="shared" si="162"/>
        <v>Weekday</v>
      </c>
      <c r="P2075" s="13">
        <f t="shared" si="163"/>
        <v>20</v>
      </c>
      <c r="Q2075" s="13" t="str">
        <f t="shared" si="164"/>
        <v>Evening</v>
      </c>
      <c r="R2075" t="str">
        <f>IFERROR(IF(H2075="conversion",VLOOKUP($A$2:$A$2367,Retargeting!$A$2:$B$1703,2,FALSE),""),"No")</f>
        <v/>
      </c>
      <c r="S2075" t="str">
        <f>IFERROR(IF(H2075="conversion",VLOOKUP($A$2:$A$2367,Prospecting!$A$2:$B$427,2,FALSE),""),"No")</f>
        <v/>
      </c>
    </row>
    <row r="2076" spans="1:19" x14ac:dyDescent="0.2">
      <c r="A2076">
        <v>184</v>
      </c>
      <c r="B2076" s="1">
        <v>43469.912499999999</v>
      </c>
      <c r="C2076" s="7">
        <f t="shared" si="160"/>
        <v>6</v>
      </c>
      <c r="D2076" s="1" t="str">
        <f>VLOOKUP($C$2:$C$2367,Weekday!$A$1:$B$8,2,FALSE)</f>
        <v>Friday</v>
      </c>
      <c r="E2076" t="s">
        <v>351</v>
      </c>
      <c r="F2076" t="s">
        <v>346</v>
      </c>
      <c r="G2076" t="s">
        <v>8</v>
      </c>
      <c r="H2076" t="s">
        <v>9</v>
      </c>
      <c r="I2076" t="s">
        <v>30</v>
      </c>
      <c r="J2076" t="s">
        <v>16</v>
      </c>
      <c r="K2076" t="s">
        <v>12</v>
      </c>
      <c r="L2076" t="s">
        <v>18</v>
      </c>
      <c r="M2076" s="13" t="str">
        <f>VLOOKUP($L$2:$L$2367,Agenumeric!$A$1:$B$6,2,FALSE)</f>
        <v>45_54</v>
      </c>
      <c r="N2076" s="13" t="str">
        <f t="shared" si="161"/>
        <v>yes</v>
      </c>
      <c r="O2076" s="13" t="str">
        <f t="shared" si="162"/>
        <v>Weekday</v>
      </c>
      <c r="P2076" s="13">
        <f t="shared" si="163"/>
        <v>21</v>
      </c>
      <c r="Q2076" s="13" t="str">
        <f t="shared" si="164"/>
        <v>Evening</v>
      </c>
      <c r="R2076" t="str">
        <f>IFERROR(IF(H2076="conversion",VLOOKUP($A$2:$A$2367,Retargeting!$A$2:$B$1703,2,FALSE),""),"No")</f>
        <v/>
      </c>
      <c r="S2076" t="str">
        <f>IFERROR(IF(H2076="conversion",VLOOKUP($A$2:$A$2367,Prospecting!$A$2:$B$427,2,FALSE),""),"No")</f>
        <v/>
      </c>
    </row>
    <row r="2077" spans="1:19" x14ac:dyDescent="0.2">
      <c r="A2077">
        <v>184</v>
      </c>
      <c r="B2077" s="1">
        <v>43466.848611111112</v>
      </c>
      <c r="C2077" s="7">
        <f t="shared" si="160"/>
        <v>3</v>
      </c>
      <c r="D2077" s="1" t="str">
        <f>VLOOKUP($C$2:$C$2367,Weekday!$A$1:$B$8,2,FALSE)</f>
        <v>Tuesday</v>
      </c>
      <c r="E2077" t="s">
        <v>351</v>
      </c>
      <c r="F2077" t="s">
        <v>346</v>
      </c>
      <c r="G2077" t="s">
        <v>8</v>
      </c>
      <c r="H2077" t="s">
        <v>9</v>
      </c>
      <c r="I2077" t="s">
        <v>30</v>
      </c>
      <c r="J2077" t="s">
        <v>16</v>
      </c>
      <c r="K2077" t="s">
        <v>12</v>
      </c>
      <c r="L2077" t="s">
        <v>18</v>
      </c>
      <c r="M2077" s="13" t="str">
        <f>VLOOKUP($L$2:$L$2367,Agenumeric!$A$1:$B$6,2,FALSE)</f>
        <v>45_54</v>
      </c>
      <c r="N2077" s="13" t="str">
        <f t="shared" si="161"/>
        <v>yes</v>
      </c>
      <c r="O2077" s="13" t="str">
        <f t="shared" si="162"/>
        <v>Weekday</v>
      </c>
      <c r="P2077" s="13">
        <f t="shared" si="163"/>
        <v>20</v>
      </c>
      <c r="Q2077" s="13" t="str">
        <f t="shared" si="164"/>
        <v>Evening</v>
      </c>
      <c r="R2077" t="str">
        <f>IFERROR(IF(H2077="conversion",VLOOKUP($A$2:$A$2367,Retargeting!$A$2:$B$1703,2,FALSE),""),"No")</f>
        <v/>
      </c>
      <c r="S2077" t="str">
        <f>IFERROR(IF(H2077="conversion",VLOOKUP($A$2:$A$2367,Prospecting!$A$2:$B$427,2,FALSE),""),"No")</f>
        <v/>
      </c>
    </row>
    <row r="2078" spans="1:19" x14ac:dyDescent="0.2">
      <c r="A2078">
        <v>184</v>
      </c>
      <c r="B2078" s="1">
        <v>43467.885416666664</v>
      </c>
      <c r="C2078" s="7">
        <f t="shared" si="160"/>
        <v>4</v>
      </c>
      <c r="D2078" s="1" t="str">
        <f>VLOOKUP($C$2:$C$2367,Weekday!$A$1:$B$8,2,FALSE)</f>
        <v>Wednesday</v>
      </c>
      <c r="E2078" t="s">
        <v>351</v>
      </c>
      <c r="F2078" t="s">
        <v>346</v>
      </c>
      <c r="G2078" t="s">
        <v>8</v>
      </c>
      <c r="H2078" t="s">
        <v>9</v>
      </c>
      <c r="I2078" t="s">
        <v>60</v>
      </c>
      <c r="J2078" t="s">
        <v>16</v>
      </c>
      <c r="K2078" t="s">
        <v>12</v>
      </c>
      <c r="L2078" t="s">
        <v>18</v>
      </c>
      <c r="M2078" s="13" t="str">
        <f>VLOOKUP($L$2:$L$2367,Agenumeric!$A$1:$B$6,2,FALSE)</f>
        <v>45_54</v>
      </c>
      <c r="N2078" s="13">
        <f t="shared" si="161"/>
        <v>0</v>
      </c>
      <c r="O2078" s="13" t="str">
        <f t="shared" si="162"/>
        <v>Weekday</v>
      </c>
      <c r="P2078" s="13">
        <f t="shared" si="163"/>
        <v>21</v>
      </c>
      <c r="Q2078" s="13" t="str">
        <f t="shared" si="164"/>
        <v>Evening</v>
      </c>
      <c r="R2078" t="str">
        <f>IFERROR(IF(H2078="conversion",VLOOKUP($A$2:$A$2367,Retargeting!$A$2:$B$1703,2,FALSE),""),"No")</f>
        <v/>
      </c>
      <c r="S2078" t="str">
        <f>IFERROR(IF(H2078="conversion",VLOOKUP($A$2:$A$2367,Prospecting!$A$2:$B$427,2,FALSE),""),"No")</f>
        <v/>
      </c>
    </row>
    <row r="2079" spans="1:19" x14ac:dyDescent="0.2">
      <c r="A2079">
        <v>184</v>
      </c>
      <c r="B2079" s="1">
        <v>43469.920138888891</v>
      </c>
      <c r="C2079" s="7">
        <f t="shared" si="160"/>
        <v>6</v>
      </c>
      <c r="D2079" s="1" t="str">
        <f>VLOOKUP($C$2:$C$2367,Weekday!$A$1:$B$8,2,FALSE)</f>
        <v>Friday</v>
      </c>
      <c r="E2079" t="s">
        <v>351</v>
      </c>
      <c r="F2079" t="s">
        <v>346</v>
      </c>
      <c r="G2079" t="s">
        <v>8</v>
      </c>
      <c r="H2079" t="s">
        <v>9</v>
      </c>
      <c r="I2079" t="s">
        <v>30</v>
      </c>
      <c r="J2079" t="s">
        <v>16</v>
      </c>
      <c r="K2079" t="s">
        <v>12</v>
      </c>
      <c r="L2079" t="s">
        <v>18</v>
      </c>
      <c r="M2079" s="13" t="str">
        <f>VLOOKUP($L$2:$L$2367,Agenumeric!$A$1:$B$6,2,FALSE)</f>
        <v>45_54</v>
      </c>
      <c r="N2079" s="13" t="str">
        <f t="shared" si="161"/>
        <v>yes</v>
      </c>
      <c r="O2079" s="13" t="str">
        <f t="shared" si="162"/>
        <v>Weekday</v>
      </c>
      <c r="P2079" s="13">
        <f t="shared" si="163"/>
        <v>22</v>
      </c>
      <c r="Q2079" s="13" t="str">
        <f t="shared" si="164"/>
        <v>Evening</v>
      </c>
      <c r="R2079" t="str">
        <f>IFERROR(IF(H2079="conversion",VLOOKUP($A$2:$A$2367,Retargeting!$A$2:$B$1703,2,FALSE),""),"No")</f>
        <v/>
      </c>
      <c r="S2079" t="str">
        <f>IFERROR(IF(H2079="conversion",VLOOKUP($A$2:$A$2367,Prospecting!$A$2:$B$427,2,FALSE),""),"No")</f>
        <v/>
      </c>
    </row>
    <row r="2080" spans="1:19" x14ac:dyDescent="0.2">
      <c r="A2080">
        <v>184</v>
      </c>
      <c r="B2080" s="1">
        <v>43469.934027777781</v>
      </c>
      <c r="C2080" s="7">
        <f t="shared" si="160"/>
        <v>6</v>
      </c>
      <c r="D2080" s="1" t="str">
        <f>VLOOKUP($C$2:$C$2367,Weekday!$A$1:$B$8,2,FALSE)</f>
        <v>Friday</v>
      </c>
      <c r="E2080" t="s">
        <v>351</v>
      </c>
      <c r="F2080" t="s">
        <v>346</v>
      </c>
      <c r="G2080" t="s">
        <v>8</v>
      </c>
      <c r="H2080" t="s">
        <v>9</v>
      </c>
      <c r="I2080" t="s">
        <v>167</v>
      </c>
      <c r="J2080" t="s">
        <v>16</v>
      </c>
      <c r="K2080" t="s">
        <v>12</v>
      </c>
      <c r="L2080" t="s">
        <v>18</v>
      </c>
      <c r="M2080" s="13" t="str">
        <f>VLOOKUP($L$2:$L$2367,Agenumeric!$A$1:$B$6,2,FALSE)</f>
        <v>45_54</v>
      </c>
      <c r="N2080" s="13">
        <f t="shared" si="161"/>
        <v>0</v>
      </c>
      <c r="O2080" s="13" t="str">
        <f t="shared" si="162"/>
        <v>Weekday</v>
      </c>
      <c r="P2080" s="13">
        <f t="shared" si="163"/>
        <v>22</v>
      </c>
      <c r="Q2080" s="13" t="str">
        <f t="shared" si="164"/>
        <v>Evening</v>
      </c>
      <c r="R2080" t="str">
        <f>IFERROR(IF(H2080="conversion",VLOOKUP($A$2:$A$2367,Retargeting!$A$2:$B$1703,2,FALSE),""),"No")</f>
        <v/>
      </c>
      <c r="S2080" t="str">
        <f>IFERROR(IF(H2080="conversion",VLOOKUP($A$2:$A$2367,Prospecting!$A$2:$B$427,2,FALSE),""),"No")</f>
        <v/>
      </c>
    </row>
    <row r="2081" spans="1:19" x14ac:dyDescent="0.2">
      <c r="A2081">
        <v>184</v>
      </c>
      <c r="B2081" s="1">
        <v>43470.908333333333</v>
      </c>
      <c r="C2081" s="7">
        <f t="shared" si="160"/>
        <v>7</v>
      </c>
      <c r="D2081" s="1" t="str">
        <f>VLOOKUP($C$2:$C$2367,Weekday!$A$1:$B$8,2,FALSE)</f>
        <v>Saturday</v>
      </c>
      <c r="E2081" t="s">
        <v>351</v>
      </c>
      <c r="F2081" t="s">
        <v>346</v>
      </c>
      <c r="G2081" t="s">
        <v>8</v>
      </c>
      <c r="H2081" t="s">
        <v>9</v>
      </c>
      <c r="I2081" t="s">
        <v>30</v>
      </c>
      <c r="J2081" t="s">
        <v>16</v>
      </c>
      <c r="K2081" t="s">
        <v>12</v>
      </c>
      <c r="L2081" t="s">
        <v>18</v>
      </c>
      <c r="M2081" s="13" t="str">
        <f>VLOOKUP($L$2:$L$2367,Agenumeric!$A$1:$B$6,2,FALSE)</f>
        <v>45_54</v>
      </c>
      <c r="N2081" s="13" t="str">
        <f t="shared" si="161"/>
        <v>yes</v>
      </c>
      <c r="O2081" s="13" t="str">
        <f t="shared" si="162"/>
        <v>Weekend</v>
      </c>
      <c r="P2081" s="13">
        <f t="shared" si="163"/>
        <v>21</v>
      </c>
      <c r="Q2081" s="13" t="str">
        <f t="shared" si="164"/>
        <v>Evening</v>
      </c>
      <c r="R2081" t="str">
        <f>IFERROR(IF(H2081="conversion",VLOOKUP($A$2:$A$2367,Retargeting!$A$2:$B$1703,2,FALSE),""),"No")</f>
        <v/>
      </c>
      <c r="S2081" t="str">
        <f>IFERROR(IF(H2081="conversion",VLOOKUP($A$2:$A$2367,Prospecting!$A$2:$B$427,2,FALSE),""),"No")</f>
        <v/>
      </c>
    </row>
    <row r="2082" spans="1:19" x14ac:dyDescent="0.2">
      <c r="A2082">
        <v>184</v>
      </c>
      <c r="B2082" s="1">
        <v>43466.85</v>
      </c>
      <c r="C2082" s="7">
        <f t="shared" si="160"/>
        <v>3</v>
      </c>
      <c r="D2082" s="1" t="str">
        <f>VLOOKUP($C$2:$C$2367,Weekday!$A$1:$B$8,2,FALSE)</f>
        <v>Tuesday</v>
      </c>
      <c r="E2082" t="s">
        <v>351</v>
      </c>
      <c r="F2082" t="s">
        <v>346</v>
      </c>
      <c r="G2082" t="s">
        <v>8</v>
      </c>
      <c r="H2082" t="s">
        <v>9</v>
      </c>
      <c r="I2082" t="s">
        <v>30</v>
      </c>
      <c r="J2082" t="s">
        <v>16</v>
      </c>
      <c r="K2082" t="s">
        <v>12</v>
      </c>
      <c r="L2082" t="s">
        <v>18</v>
      </c>
      <c r="M2082" s="13" t="str">
        <f>VLOOKUP($L$2:$L$2367,Agenumeric!$A$1:$B$6,2,FALSE)</f>
        <v>45_54</v>
      </c>
      <c r="N2082" s="13" t="str">
        <f t="shared" si="161"/>
        <v>yes</v>
      </c>
      <c r="O2082" s="13" t="str">
        <f t="shared" si="162"/>
        <v>Weekday</v>
      </c>
      <c r="P2082" s="13">
        <f t="shared" si="163"/>
        <v>20</v>
      </c>
      <c r="Q2082" s="13" t="str">
        <f t="shared" si="164"/>
        <v>Evening</v>
      </c>
      <c r="R2082" t="str">
        <f>IFERROR(IF(H2082="conversion",VLOOKUP($A$2:$A$2367,Retargeting!$A$2:$B$1703,2,FALSE),""),"No")</f>
        <v/>
      </c>
      <c r="S2082" t="str">
        <f>IFERROR(IF(H2082="conversion",VLOOKUP($A$2:$A$2367,Prospecting!$A$2:$B$427,2,FALSE),""),"No")</f>
        <v/>
      </c>
    </row>
    <row r="2083" spans="1:19" x14ac:dyDescent="0.2">
      <c r="A2083">
        <v>184</v>
      </c>
      <c r="B2083" s="1">
        <v>43467.881249999999</v>
      </c>
      <c r="C2083" s="7">
        <f t="shared" si="160"/>
        <v>4</v>
      </c>
      <c r="D2083" s="1" t="str">
        <f>VLOOKUP($C$2:$C$2367,Weekday!$A$1:$B$8,2,FALSE)</f>
        <v>Wednesday</v>
      </c>
      <c r="E2083" t="s">
        <v>351</v>
      </c>
      <c r="F2083" t="s">
        <v>346</v>
      </c>
      <c r="G2083" t="s">
        <v>8</v>
      </c>
      <c r="H2083" t="s">
        <v>9</v>
      </c>
      <c r="I2083" t="s">
        <v>60</v>
      </c>
      <c r="J2083" t="s">
        <v>16</v>
      </c>
      <c r="K2083" t="s">
        <v>12</v>
      </c>
      <c r="L2083" t="s">
        <v>18</v>
      </c>
      <c r="M2083" s="13" t="str">
        <f>VLOOKUP($L$2:$L$2367,Agenumeric!$A$1:$B$6,2,FALSE)</f>
        <v>45_54</v>
      </c>
      <c r="N2083" s="13">
        <f t="shared" si="161"/>
        <v>0</v>
      </c>
      <c r="O2083" s="13" t="str">
        <f t="shared" si="162"/>
        <v>Weekday</v>
      </c>
      <c r="P2083" s="13">
        <f t="shared" si="163"/>
        <v>21</v>
      </c>
      <c r="Q2083" s="13" t="str">
        <f t="shared" si="164"/>
        <v>Evening</v>
      </c>
      <c r="R2083" t="str">
        <f>IFERROR(IF(H2083="conversion",VLOOKUP($A$2:$A$2367,Retargeting!$A$2:$B$1703,2,FALSE),""),"No")</f>
        <v/>
      </c>
      <c r="S2083" t="str">
        <f>IFERROR(IF(H2083="conversion",VLOOKUP($A$2:$A$2367,Prospecting!$A$2:$B$427,2,FALSE),""),"No")</f>
        <v/>
      </c>
    </row>
    <row r="2084" spans="1:19" x14ac:dyDescent="0.2">
      <c r="A2084">
        <v>184</v>
      </c>
      <c r="B2084" s="1">
        <v>43470.906944444447</v>
      </c>
      <c r="C2084" s="7">
        <f t="shared" si="160"/>
        <v>7</v>
      </c>
      <c r="D2084" s="1" t="str">
        <f>VLOOKUP($C$2:$C$2367,Weekday!$A$1:$B$8,2,FALSE)</f>
        <v>Saturday</v>
      </c>
      <c r="E2084" t="s">
        <v>351</v>
      </c>
      <c r="F2084" t="s">
        <v>346</v>
      </c>
      <c r="G2084" t="s">
        <v>8</v>
      </c>
      <c r="H2084" t="s">
        <v>9</v>
      </c>
      <c r="I2084" t="s">
        <v>60</v>
      </c>
      <c r="J2084" t="s">
        <v>16</v>
      </c>
      <c r="K2084" t="s">
        <v>12</v>
      </c>
      <c r="L2084" t="s">
        <v>18</v>
      </c>
      <c r="M2084" s="13" t="str">
        <f>VLOOKUP($L$2:$L$2367,Agenumeric!$A$1:$B$6,2,FALSE)</f>
        <v>45_54</v>
      </c>
      <c r="N2084" s="13">
        <f t="shared" si="161"/>
        <v>0</v>
      </c>
      <c r="O2084" s="13" t="str">
        <f t="shared" si="162"/>
        <v>Weekend</v>
      </c>
      <c r="P2084" s="13">
        <f t="shared" si="163"/>
        <v>21</v>
      </c>
      <c r="Q2084" s="13" t="str">
        <f t="shared" si="164"/>
        <v>Evening</v>
      </c>
      <c r="R2084" t="str">
        <f>IFERROR(IF(H2084="conversion",VLOOKUP($A$2:$A$2367,Retargeting!$A$2:$B$1703,2,FALSE),""),"No")</f>
        <v/>
      </c>
      <c r="S2084" t="str">
        <f>IFERROR(IF(H2084="conversion",VLOOKUP($A$2:$A$2367,Prospecting!$A$2:$B$427,2,FALSE),""),"No")</f>
        <v/>
      </c>
    </row>
    <row r="2085" spans="1:19" x14ac:dyDescent="0.2">
      <c r="A2085">
        <v>184</v>
      </c>
      <c r="B2085" s="1">
        <v>43470.907638888886</v>
      </c>
      <c r="C2085" s="7">
        <f t="shared" si="160"/>
        <v>7</v>
      </c>
      <c r="D2085" s="1" t="str">
        <f>VLOOKUP($C$2:$C$2367,Weekday!$A$1:$B$8,2,FALSE)</f>
        <v>Saturday</v>
      </c>
      <c r="E2085" t="s">
        <v>351</v>
      </c>
      <c r="F2085" t="s">
        <v>346</v>
      </c>
      <c r="G2085" t="s">
        <v>8</v>
      </c>
      <c r="H2085" t="s">
        <v>9</v>
      </c>
      <c r="I2085" t="s">
        <v>30</v>
      </c>
      <c r="J2085" t="s">
        <v>16</v>
      </c>
      <c r="K2085" t="s">
        <v>12</v>
      </c>
      <c r="L2085" t="s">
        <v>18</v>
      </c>
      <c r="M2085" s="13" t="str">
        <f>VLOOKUP($L$2:$L$2367,Agenumeric!$A$1:$B$6,2,FALSE)</f>
        <v>45_54</v>
      </c>
      <c r="N2085" s="13" t="str">
        <f t="shared" si="161"/>
        <v>yes</v>
      </c>
      <c r="O2085" s="13" t="str">
        <f t="shared" si="162"/>
        <v>Weekend</v>
      </c>
      <c r="P2085" s="13">
        <f t="shared" si="163"/>
        <v>21</v>
      </c>
      <c r="Q2085" s="13" t="str">
        <f t="shared" si="164"/>
        <v>Evening</v>
      </c>
      <c r="R2085" t="str">
        <f>IFERROR(IF(H2085="conversion",VLOOKUP($A$2:$A$2367,Retargeting!$A$2:$B$1703,2,FALSE),""),"No")</f>
        <v/>
      </c>
      <c r="S2085" t="str">
        <f>IFERROR(IF(H2085="conversion",VLOOKUP($A$2:$A$2367,Prospecting!$A$2:$B$427,2,FALSE),""),"No")</f>
        <v/>
      </c>
    </row>
    <row r="2086" spans="1:19" x14ac:dyDescent="0.2">
      <c r="A2086">
        <v>184</v>
      </c>
      <c r="B2086" s="1">
        <v>43469.911111111112</v>
      </c>
      <c r="C2086" s="7">
        <f t="shared" si="160"/>
        <v>6</v>
      </c>
      <c r="D2086" s="1" t="str">
        <f>VLOOKUP($C$2:$C$2367,Weekday!$A$1:$B$8,2,FALSE)</f>
        <v>Friday</v>
      </c>
      <c r="E2086" t="s">
        <v>351</v>
      </c>
      <c r="F2086" t="s">
        <v>346</v>
      </c>
      <c r="G2086" t="s">
        <v>8</v>
      </c>
      <c r="H2086" t="s">
        <v>9</v>
      </c>
      <c r="I2086" t="s">
        <v>30</v>
      </c>
      <c r="J2086" t="s">
        <v>16</v>
      </c>
      <c r="K2086" t="s">
        <v>12</v>
      </c>
      <c r="L2086" t="s">
        <v>18</v>
      </c>
      <c r="M2086" s="13" t="str">
        <f>VLOOKUP($L$2:$L$2367,Agenumeric!$A$1:$B$6,2,FALSE)</f>
        <v>45_54</v>
      </c>
      <c r="N2086" s="13" t="str">
        <f t="shared" si="161"/>
        <v>yes</v>
      </c>
      <c r="O2086" s="13" t="str">
        <f t="shared" si="162"/>
        <v>Weekday</v>
      </c>
      <c r="P2086" s="13">
        <f t="shared" si="163"/>
        <v>21</v>
      </c>
      <c r="Q2086" s="13" t="str">
        <f t="shared" si="164"/>
        <v>Evening</v>
      </c>
      <c r="R2086" t="str">
        <f>IFERROR(IF(H2086="conversion",VLOOKUP($A$2:$A$2367,Retargeting!$A$2:$B$1703,2,FALSE),""),"No")</f>
        <v/>
      </c>
      <c r="S2086" t="str">
        <f>IFERROR(IF(H2086="conversion",VLOOKUP($A$2:$A$2367,Prospecting!$A$2:$B$427,2,FALSE),""),"No")</f>
        <v/>
      </c>
    </row>
    <row r="2087" spans="1:19" x14ac:dyDescent="0.2">
      <c r="A2087">
        <v>184</v>
      </c>
      <c r="B2087" s="1">
        <v>43469.92083333333</v>
      </c>
      <c r="C2087" s="7">
        <f t="shared" si="160"/>
        <v>6</v>
      </c>
      <c r="D2087" s="1" t="str">
        <f>VLOOKUP($C$2:$C$2367,Weekday!$A$1:$B$8,2,FALSE)</f>
        <v>Friday</v>
      </c>
      <c r="E2087" t="s">
        <v>351</v>
      </c>
      <c r="F2087" t="s">
        <v>346</v>
      </c>
      <c r="G2087" t="s">
        <v>8</v>
      </c>
      <c r="H2087" t="s">
        <v>9</v>
      </c>
      <c r="I2087" t="s">
        <v>30</v>
      </c>
      <c r="J2087" t="s">
        <v>16</v>
      </c>
      <c r="K2087" t="s">
        <v>12</v>
      </c>
      <c r="L2087" t="s">
        <v>18</v>
      </c>
      <c r="M2087" s="13" t="str">
        <f>VLOOKUP($L$2:$L$2367,Agenumeric!$A$1:$B$6,2,FALSE)</f>
        <v>45_54</v>
      </c>
      <c r="N2087" s="13" t="str">
        <f t="shared" si="161"/>
        <v>yes</v>
      </c>
      <c r="O2087" s="13" t="str">
        <f t="shared" si="162"/>
        <v>Weekday</v>
      </c>
      <c r="P2087" s="13">
        <f t="shared" si="163"/>
        <v>22</v>
      </c>
      <c r="Q2087" s="13" t="str">
        <f t="shared" si="164"/>
        <v>Evening</v>
      </c>
      <c r="R2087" t="str">
        <f>IFERROR(IF(H2087="conversion",VLOOKUP($A$2:$A$2367,Retargeting!$A$2:$B$1703,2,FALSE),""),"No")</f>
        <v/>
      </c>
      <c r="S2087" t="str">
        <f>IFERROR(IF(H2087="conversion",VLOOKUP($A$2:$A$2367,Prospecting!$A$2:$B$427,2,FALSE),""),"No")</f>
        <v/>
      </c>
    </row>
    <row r="2088" spans="1:19" x14ac:dyDescent="0.2">
      <c r="A2088">
        <v>184</v>
      </c>
      <c r="B2088" s="1">
        <v>43466.847916666666</v>
      </c>
      <c r="C2088" s="7">
        <f t="shared" si="160"/>
        <v>3</v>
      </c>
      <c r="D2088" s="1" t="str">
        <f>VLOOKUP($C$2:$C$2367,Weekday!$A$1:$B$8,2,FALSE)</f>
        <v>Tuesday</v>
      </c>
      <c r="E2088" t="s">
        <v>351</v>
      </c>
      <c r="F2088" t="s">
        <v>346</v>
      </c>
      <c r="G2088" t="s">
        <v>8</v>
      </c>
      <c r="H2088" t="s">
        <v>9</v>
      </c>
      <c r="I2088" t="s">
        <v>30</v>
      </c>
      <c r="J2088" t="s">
        <v>16</v>
      </c>
      <c r="K2088" t="s">
        <v>12</v>
      </c>
      <c r="L2088" t="s">
        <v>18</v>
      </c>
      <c r="M2088" s="13" t="str">
        <f>VLOOKUP($L$2:$L$2367,Agenumeric!$A$1:$B$6,2,FALSE)</f>
        <v>45_54</v>
      </c>
      <c r="N2088" s="13" t="str">
        <f t="shared" si="161"/>
        <v>yes</v>
      </c>
      <c r="O2088" s="13" t="str">
        <f t="shared" si="162"/>
        <v>Weekday</v>
      </c>
      <c r="P2088" s="13">
        <f t="shared" si="163"/>
        <v>20</v>
      </c>
      <c r="Q2088" s="13" t="str">
        <f t="shared" si="164"/>
        <v>Evening</v>
      </c>
      <c r="R2088" t="str">
        <f>IFERROR(IF(H2088="conversion",VLOOKUP($A$2:$A$2367,Retargeting!$A$2:$B$1703,2,FALSE),""),"No")</f>
        <v/>
      </c>
      <c r="S2088" t="str">
        <f>IFERROR(IF(H2088="conversion",VLOOKUP($A$2:$A$2367,Prospecting!$A$2:$B$427,2,FALSE),""),"No")</f>
        <v/>
      </c>
    </row>
    <row r="2089" spans="1:19" x14ac:dyDescent="0.2">
      <c r="A2089">
        <v>184</v>
      </c>
      <c r="B2089" s="1">
        <v>43467.844444444447</v>
      </c>
      <c r="C2089" s="7">
        <f t="shared" si="160"/>
        <v>4</v>
      </c>
      <c r="D2089" s="1" t="str">
        <f>VLOOKUP($C$2:$C$2367,Weekday!$A$1:$B$8,2,FALSE)</f>
        <v>Wednesday</v>
      </c>
      <c r="E2089" t="s">
        <v>351</v>
      </c>
      <c r="F2089" t="s">
        <v>346</v>
      </c>
      <c r="G2089" t="s">
        <v>8</v>
      </c>
      <c r="H2089" t="s">
        <v>9</v>
      </c>
      <c r="I2089" t="s">
        <v>30</v>
      </c>
      <c r="J2089" t="s">
        <v>16</v>
      </c>
      <c r="K2089" t="s">
        <v>12</v>
      </c>
      <c r="L2089" t="s">
        <v>18</v>
      </c>
      <c r="M2089" s="13" t="str">
        <f>VLOOKUP($L$2:$L$2367,Agenumeric!$A$1:$B$6,2,FALSE)</f>
        <v>45_54</v>
      </c>
      <c r="N2089" s="13" t="str">
        <f t="shared" si="161"/>
        <v>yes</v>
      </c>
      <c r="O2089" s="13" t="str">
        <f t="shared" si="162"/>
        <v>Weekday</v>
      </c>
      <c r="P2089" s="13">
        <f t="shared" si="163"/>
        <v>20</v>
      </c>
      <c r="Q2089" s="13" t="str">
        <f t="shared" si="164"/>
        <v>Evening</v>
      </c>
      <c r="R2089" t="str">
        <f>IFERROR(IF(H2089="conversion",VLOOKUP($A$2:$A$2367,Retargeting!$A$2:$B$1703,2,FALSE),""),"No")</f>
        <v/>
      </c>
      <c r="S2089" t="str">
        <f>IFERROR(IF(H2089="conversion",VLOOKUP($A$2:$A$2367,Prospecting!$A$2:$B$427,2,FALSE),""),"No")</f>
        <v/>
      </c>
    </row>
    <row r="2090" spans="1:19" x14ac:dyDescent="0.2">
      <c r="A2090">
        <v>184</v>
      </c>
      <c r="B2090" s="1">
        <v>43467.863888888889</v>
      </c>
      <c r="C2090" s="7">
        <f t="shared" si="160"/>
        <v>4</v>
      </c>
      <c r="D2090" s="1" t="str">
        <f>VLOOKUP($C$2:$C$2367,Weekday!$A$1:$B$8,2,FALSE)</f>
        <v>Wednesday</v>
      </c>
      <c r="E2090" t="s">
        <v>351</v>
      </c>
      <c r="F2090" t="s">
        <v>346</v>
      </c>
      <c r="G2090" t="s">
        <v>8</v>
      </c>
      <c r="H2090" t="s">
        <v>9</v>
      </c>
      <c r="I2090" t="s">
        <v>30</v>
      </c>
      <c r="J2090" t="s">
        <v>16</v>
      </c>
      <c r="K2090" t="s">
        <v>12</v>
      </c>
      <c r="L2090" t="s">
        <v>18</v>
      </c>
      <c r="M2090" s="13" t="str">
        <f>VLOOKUP($L$2:$L$2367,Agenumeric!$A$1:$B$6,2,FALSE)</f>
        <v>45_54</v>
      </c>
      <c r="N2090" s="13" t="str">
        <f t="shared" si="161"/>
        <v>yes</v>
      </c>
      <c r="O2090" s="13" t="str">
        <f t="shared" si="162"/>
        <v>Weekday</v>
      </c>
      <c r="P2090" s="13">
        <f t="shared" si="163"/>
        <v>20</v>
      </c>
      <c r="Q2090" s="13" t="str">
        <f t="shared" si="164"/>
        <v>Evening</v>
      </c>
      <c r="R2090" t="str">
        <f>IFERROR(IF(H2090="conversion",VLOOKUP($A$2:$A$2367,Retargeting!$A$2:$B$1703,2,FALSE),""),"No")</f>
        <v/>
      </c>
      <c r="S2090" t="str">
        <f>IFERROR(IF(H2090="conversion",VLOOKUP($A$2:$A$2367,Prospecting!$A$2:$B$427,2,FALSE),""),"No")</f>
        <v/>
      </c>
    </row>
    <row r="2091" spans="1:19" x14ac:dyDescent="0.2">
      <c r="A2091">
        <v>184</v>
      </c>
      <c r="B2091" s="1">
        <v>43466.847916666666</v>
      </c>
      <c r="C2091" s="7">
        <f t="shared" si="160"/>
        <v>3</v>
      </c>
      <c r="D2091" s="1" t="str">
        <f>VLOOKUP($C$2:$C$2367,Weekday!$A$1:$B$8,2,FALSE)</f>
        <v>Tuesday</v>
      </c>
      <c r="E2091" t="s">
        <v>351</v>
      </c>
      <c r="F2091" t="s">
        <v>346</v>
      </c>
      <c r="G2091" t="s">
        <v>8</v>
      </c>
      <c r="H2091" t="s">
        <v>9</v>
      </c>
      <c r="I2091" t="s">
        <v>30</v>
      </c>
      <c r="J2091" t="s">
        <v>16</v>
      </c>
      <c r="K2091" t="s">
        <v>12</v>
      </c>
      <c r="L2091" t="s">
        <v>18</v>
      </c>
      <c r="M2091" s="13" t="str">
        <f>VLOOKUP($L$2:$L$2367,Agenumeric!$A$1:$B$6,2,FALSE)</f>
        <v>45_54</v>
      </c>
      <c r="N2091" s="13" t="str">
        <f t="shared" si="161"/>
        <v>yes</v>
      </c>
      <c r="O2091" s="13" t="str">
        <f t="shared" si="162"/>
        <v>Weekday</v>
      </c>
      <c r="P2091" s="13">
        <f t="shared" si="163"/>
        <v>20</v>
      </c>
      <c r="Q2091" s="13" t="str">
        <f t="shared" si="164"/>
        <v>Evening</v>
      </c>
      <c r="R2091" t="str">
        <f>IFERROR(IF(H2091="conversion",VLOOKUP($A$2:$A$2367,Retargeting!$A$2:$B$1703,2,FALSE),""),"No")</f>
        <v/>
      </c>
      <c r="S2091" t="str">
        <f>IFERROR(IF(H2091="conversion",VLOOKUP($A$2:$A$2367,Prospecting!$A$2:$B$427,2,FALSE),""),"No")</f>
        <v/>
      </c>
    </row>
    <row r="2092" spans="1:19" x14ac:dyDescent="0.2">
      <c r="A2092">
        <v>184</v>
      </c>
      <c r="B2092" s="1">
        <v>43467.843055555553</v>
      </c>
      <c r="C2092" s="7">
        <f t="shared" si="160"/>
        <v>4</v>
      </c>
      <c r="D2092" s="1" t="str">
        <f>VLOOKUP($C$2:$C$2367,Weekday!$A$1:$B$8,2,FALSE)</f>
        <v>Wednesday</v>
      </c>
      <c r="E2092" t="s">
        <v>351</v>
      </c>
      <c r="F2092" t="s">
        <v>346</v>
      </c>
      <c r="G2092" t="s">
        <v>8</v>
      </c>
      <c r="H2092" t="s">
        <v>9</v>
      </c>
      <c r="I2092" t="s">
        <v>30</v>
      </c>
      <c r="J2092" t="s">
        <v>16</v>
      </c>
      <c r="K2092" t="s">
        <v>12</v>
      </c>
      <c r="L2092" t="s">
        <v>18</v>
      </c>
      <c r="M2092" s="13" t="str">
        <f>VLOOKUP($L$2:$L$2367,Agenumeric!$A$1:$B$6,2,FALSE)</f>
        <v>45_54</v>
      </c>
      <c r="N2092" s="13" t="str">
        <f t="shared" si="161"/>
        <v>yes</v>
      </c>
      <c r="O2092" s="13" t="str">
        <f t="shared" si="162"/>
        <v>Weekday</v>
      </c>
      <c r="P2092" s="13">
        <f t="shared" si="163"/>
        <v>20</v>
      </c>
      <c r="Q2092" s="13" t="str">
        <f t="shared" si="164"/>
        <v>Evening</v>
      </c>
      <c r="R2092" t="str">
        <f>IFERROR(IF(H2092="conversion",VLOOKUP($A$2:$A$2367,Retargeting!$A$2:$B$1703,2,FALSE),""),"No")</f>
        <v/>
      </c>
      <c r="S2092" t="str">
        <f>IFERROR(IF(H2092="conversion",VLOOKUP($A$2:$A$2367,Prospecting!$A$2:$B$427,2,FALSE),""),"No")</f>
        <v/>
      </c>
    </row>
    <row r="2093" spans="1:19" x14ac:dyDescent="0.2">
      <c r="A2093">
        <v>184</v>
      </c>
      <c r="B2093" s="1">
        <v>43466.847222222219</v>
      </c>
      <c r="C2093" s="7">
        <f t="shared" si="160"/>
        <v>3</v>
      </c>
      <c r="D2093" s="1" t="str">
        <f>VLOOKUP($C$2:$C$2367,Weekday!$A$1:$B$8,2,FALSE)</f>
        <v>Tuesday</v>
      </c>
      <c r="E2093" t="s">
        <v>351</v>
      </c>
      <c r="F2093" t="s">
        <v>346</v>
      </c>
      <c r="G2093" t="s">
        <v>8</v>
      </c>
      <c r="H2093" t="s">
        <v>25</v>
      </c>
      <c r="I2093" t="s">
        <v>30</v>
      </c>
      <c r="J2093" t="s">
        <v>16</v>
      </c>
      <c r="K2093" t="s">
        <v>12</v>
      </c>
      <c r="L2093" t="s">
        <v>18</v>
      </c>
      <c r="M2093" s="13" t="str">
        <f>VLOOKUP($L$2:$L$2367,Agenumeric!$A$1:$B$6,2,FALSE)</f>
        <v>45_54</v>
      </c>
      <c r="N2093" s="13" t="str">
        <f t="shared" si="161"/>
        <v>yes</v>
      </c>
      <c r="O2093" s="13" t="str">
        <f t="shared" si="162"/>
        <v>Weekday</v>
      </c>
      <c r="P2093" s="13">
        <f t="shared" si="163"/>
        <v>20</v>
      </c>
      <c r="Q2093" s="13" t="str">
        <f t="shared" si="164"/>
        <v>Evening</v>
      </c>
      <c r="R2093" t="str">
        <f>IFERROR(IF(H2093="conversion",VLOOKUP($A$2:$A$2367,Retargeting!$A$2:$B$1703,2,FALSE),""),"No")</f>
        <v/>
      </c>
      <c r="S2093" t="str">
        <f>IFERROR(IF(H2093="conversion",VLOOKUP($A$2:$A$2367,Prospecting!$A$2:$B$427,2,FALSE),""),"No")</f>
        <v/>
      </c>
    </row>
    <row r="2094" spans="1:19" x14ac:dyDescent="0.2">
      <c r="A2094">
        <v>184</v>
      </c>
      <c r="B2094" s="1">
        <v>43466.849305555559</v>
      </c>
      <c r="C2094" s="7">
        <f t="shared" si="160"/>
        <v>3</v>
      </c>
      <c r="D2094" s="1" t="str">
        <f>VLOOKUP($C$2:$C$2367,Weekday!$A$1:$B$8,2,FALSE)</f>
        <v>Tuesday</v>
      </c>
      <c r="E2094" t="s">
        <v>351</v>
      </c>
      <c r="F2094" t="s">
        <v>346</v>
      </c>
      <c r="G2094" t="s">
        <v>8</v>
      </c>
      <c r="H2094" t="s">
        <v>9</v>
      </c>
      <c r="I2094" t="s">
        <v>30</v>
      </c>
      <c r="J2094" t="s">
        <v>16</v>
      </c>
      <c r="K2094" t="s">
        <v>12</v>
      </c>
      <c r="L2094" t="s">
        <v>18</v>
      </c>
      <c r="M2094" s="13" t="str">
        <f>VLOOKUP($L$2:$L$2367,Agenumeric!$A$1:$B$6,2,FALSE)</f>
        <v>45_54</v>
      </c>
      <c r="N2094" s="13" t="str">
        <f t="shared" si="161"/>
        <v>yes</v>
      </c>
      <c r="O2094" s="13" t="str">
        <f t="shared" si="162"/>
        <v>Weekday</v>
      </c>
      <c r="P2094" s="13">
        <f t="shared" si="163"/>
        <v>20</v>
      </c>
      <c r="Q2094" s="13" t="str">
        <f t="shared" si="164"/>
        <v>Evening</v>
      </c>
      <c r="R2094" t="str">
        <f>IFERROR(IF(H2094="conversion",VLOOKUP($A$2:$A$2367,Retargeting!$A$2:$B$1703,2,FALSE),""),"No")</f>
        <v/>
      </c>
      <c r="S2094" t="str">
        <f>IFERROR(IF(H2094="conversion",VLOOKUP($A$2:$A$2367,Prospecting!$A$2:$B$427,2,FALSE),""),"No")</f>
        <v/>
      </c>
    </row>
    <row r="2095" spans="1:19" x14ac:dyDescent="0.2">
      <c r="A2095">
        <v>184</v>
      </c>
      <c r="B2095" s="1">
        <v>43467.878472222219</v>
      </c>
      <c r="C2095" s="7">
        <f t="shared" si="160"/>
        <v>4</v>
      </c>
      <c r="D2095" s="1" t="str">
        <f>VLOOKUP($C$2:$C$2367,Weekday!$A$1:$B$8,2,FALSE)</f>
        <v>Wednesday</v>
      </c>
      <c r="E2095" t="s">
        <v>351</v>
      </c>
      <c r="F2095" t="s">
        <v>346</v>
      </c>
      <c r="G2095" t="s">
        <v>8</v>
      </c>
      <c r="H2095" t="s">
        <v>9</v>
      </c>
      <c r="I2095" t="s">
        <v>60</v>
      </c>
      <c r="J2095" t="s">
        <v>16</v>
      </c>
      <c r="K2095" t="s">
        <v>12</v>
      </c>
      <c r="L2095" t="s">
        <v>18</v>
      </c>
      <c r="M2095" s="13" t="str">
        <f>VLOOKUP($L$2:$L$2367,Agenumeric!$A$1:$B$6,2,FALSE)</f>
        <v>45_54</v>
      </c>
      <c r="N2095" s="13">
        <f t="shared" si="161"/>
        <v>0</v>
      </c>
      <c r="O2095" s="13" t="str">
        <f t="shared" si="162"/>
        <v>Weekday</v>
      </c>
      <c r="P2095" s="13">
        <f t="shared" si="163"/>
        <v>21</v>
      </c>
      <c r="Q2095" s="13" t="str">
        <f t="shared" si="164"/>
        <v>Evening</v>
      </c>
      <c r="R2095" t="str">
        <f>IFERROR(IF(H2095="conversion",VLOOKUP($A$2:$A$2367,Retargeting!$A$2:$B$1703,2,FALSE),""),"No")</f>
        <v/>
      </c>
      <c r="S2095" t="str">
        <f>IFERROR(IF(H2095="conversion",VLOOKUP($A$2:$A$2367,Prospecting!$A$2:$B$427,2,FALSE),""),"No")</f>
        <v/>
      </c>
    </row>
    <row r="2096" spans="1:19" x14ac:dyDescent="0.2">
      <c r="A2096">
        <v>184</v>
      </c>
      <c r="B2096" s="1">
        <v>43466.847916666666</v>
      </c>
      <c r="C2096" s="7">
        <f t="shared" si="160"/>
        <v>3</v>
      </c>
      <c r="D2096" s="1" t="str">
        <f>VLOOKUP($C$2:$C$2367,Weekday!$A$1:$B$8,2,FALSE)</f>
        <v>Tuesday</v>
      </c>
      <c r="E2096" t="s">
        <v>351</v>
      </c>
      <c r="F2096" t="s">
        <v>346</v>
      </c>
      <c r="G2096" t="s">
        <v>8</v>
      </c>
      <c r="H2096" t="s">
        <v>9</v>
      </c>
      <c r="I2096" t="s">
        <v>30</v>
      </c>
      <c r="J2096" t="s">
        <v>16</v>
      </c>
      <c r="K2096" t="s">
        <v>12</v>
      </c>
      <c r="L2096" t="s">
        <v>18</v>
      </c>
      <c r="M2096" s="13" t="str">
        <f>VLOOKUP($L$2:$L$2367,Agenumeric!$A$1:$B$6,2,FALSE)</f>
        <v>45_54</v>
      </c>
      <c r="N2096" s="13" t="str">
        <f t="shared" si="161"/>
        <v>yes</v>
      </c>
      <c r="O2096" s="13" t="str">
        <f t="shared" si="162"/>
        <v>Weekday</v>
      </c>
      <c r="P2096" s="13">
        <f t="shared" si="163"/>
        <v>20</v>
      </c>
      <c r="Q2096" s="13" t="str">
        <f t="shared" si="164"/>
        <v>Evening</v>
      </c>
      <c r="R2096" t="str">
        <f>IFERROR(IF(H2096="conversion",VLOOKUP($A$2:$A$2367,Retargeting!$A$2:$B$1703,2,FALSE),""),"No")</f>
        <v/>
      </c>
      <c r="S2096" t="str">
        <f>IFERROR(IF(H2096="conversion",VLOOKUP($A$2:$A$2367,Prospecting!$A$2:$B$427,2,FALSE),""),"No")</f>
        <v/>
      </c>
    </row>
    <row r="2097" spans="1:19" x14ac:dyDescent="0.2">
      <c r="A2097" s="2">
        <v>184</v>
      </c>
      <c r="B2097" s="3">
        <v>43487.801388888889</v>
      </c>
      <c r="C2097" s="7">
        <f t="shared" si="160"/>
        <v>3</v>
      </c>
      <c r="D2097" s="1" t="str">
        <f>VLOOKUP($C$2:$C$2367,Weekday!$A$1:$B$8,2,FALSE)</f>
        <v>Tuesday</v>
      </c>
      <c r="E2097" s="2" t="s">
        <v>351</v>
      </c>
      <c r="F2097" s="2" t="s">
        <v>348</v>
      </c>
      <c r="G2097" s="2" t="s">
        <v>8</v>
      </c>
      <c r="H2097" s="2" t="s">
        <v>14</v>
      </c>
      <c r="I2097" s="2" t="s">
        <v>30</v>
      </c>
      <c r="J2097" s="2" t="s">
        <v>16</v>
      </c>
      <c r="K2097" s="2" t="s">
        <v>12</v>
      </c>
      <c r="L2097" s="2" t="s">
        <v>18</v>
      </c>
      <c r="M2097" s="13" t="str">
        <f>VLOOKUP($L$2:$L$2367,Agenumeric!$A$1:$B$6,2,FALSE)</f>
        <v>45_54</v>
      </c>
      <c r="N2097" s="13" t="str">
        <f t="shared" si="161"/>
        <v>yes</v>
      </c>
      <c r="O2097" s="13" t="str">
        <f t="shared" si="162"/>
        <v>Weekday</v>
      </c>
      <c r="P2097" s="13">
        <f t="shared" si="163"/>
        <v>19</v>
      </c>
      <c r="Q2097" s="13" t="str">
        <f t="shared" si="164"/>
        <v>Evening</v>
      </c>
      <c r="R2097" t="str">
        <f>IFERROR(IF(H2097="conversion",VLOOKUP($A$2:$A$2367,Retargeting!$A$2:$B$1703,2,FALSE),""),"No")</f>
        <v>Yes</v>
      </c>
      <c r="S2097" t="str">
        <f>IFERROR(IF(H2097="conversion",VLOOKUP($A$2:$A$2367,Prospecting!$A$2:$B$427,2,FALSE),""),"No")</f>
        <v>No</v>
      </c>
    </row>
    <row r="2098" spans="1:19" x14ac:dyDescent="0.2">
      <c r="A2098">
        <v>185</v>
      </c>
      <c r="B2098" s="1">
        <v>43494.79791666667</v>
      </c>
      <c r="C2098" s="7">
        <f t="shared" si="160"/>
        <v>3</v>
      </c>
      <c r="D2098" s="1" t="str">
        <f>VLOOKUP($C$2:$C$2367,Weekday!$A$1:$B$8,2,FALSE)</f>
        <v>Tuesday</v>
      </c>
      <c r="E2098" t="s">
        <v>351</v>
      </c>
      <c r="F2098" t="s">
        <v>346</v>
      </c>
      <c r="G2098" t="s">
        <v>19</v>
      </c>
      <c r="H2098" t="s">
        <v>20</v>
      </c>
      <c r="I2098" t="s">
        <v>104</v>
      </c>
      <c r="J2098" t="s">
        <v>29</v>
      </c>
      <c r="K2098" t="s">
        <v>12</v>
      </c>
      <c r="L2098" t="s">
        <v>13</v>
      </c>
      <c r="M2098" s="13" t="str">
        <f>VLOOKUP($L$2:$L$2367,Agenumeric!$A$1:$B$6,2,FALSE)</f>
        <v>25_34</v>
      </c>
      <c r="N2098" s="13">
        <f t="shared" si="161"/>
        <v>0</v>
      </c>
      <c r="O2098" s="13" t="str">
        <f t="shared" si="162"/>
        <v>Weekday</v>
      </c>
      <c r="P2098" s="13">
        <f t="shared" si="163"/>
        <v>19</v>
      </c>
      <c r="Q2098" s="13" t="str">
        <f t="shared" si="164"/>
        <v>Evening</v>
      </c>
      <c r="R2098" t="str">
        <f>IFERROR(IF(H2098="conversion",VLOOKUP($A$2:$A$2367,Retargeting!$A$2:$B$1703,2,FALSE),""),"No")</f>
        <v/>
      </c>
      <c r="S2098" t="str">
        <f>IFERROR(IF(H2098="conversion",VLOOKUP($A$2:$A$2367,Prospecting!$A$2:$B$427,2,FALSE),""),"No")</f>
        <v/>
      </c>
    </row>
    <row r="2099" spans="1:19" x14ac:dyDescent="0.2">
      <c r="A2099" s="2">
        <v>185</v>
      </c>
      <c r="B2099" s="3">
        <v>43497.984722222223</v>
      </c>
      <c r="C2099" s="7">
        <f t="shared" si="160"/>
        <v>6</v>
      </c>
      <c r="D2099" s="1" t="str">
        <f>VLOOKUP($C$2:$C$2367,Weekday!$A$1:$B$8,2,FALSE)</f>
        <v>Friday</v>
      </c>
      <c r="E2099" s="2" t="s">
        <v>351</v>
      </c>
      <c r="F2099" s="2" t="s">
        <v>348</v>
      </c>
      <c r="G2099" s="2" t="s">
        <v>19</v>
      </c>
      <c r="H2099" s="2" t="s">
        <v>14</v>
      </c>
      <c r="I2099" s="2" t="s">
        <v>104</v>
      </c>
      <c r="J2099" s="2" t="s">
        <v>29</v>
      </c>
      <c r="K2099" s="2" t="s">
        <v>12</v>
      </c>
      <c r="L2099" s="2" t="s">
        <v>13</v>
      </c>
      <c r="M2099" s="13" t="str">
        <f>VLOOKUP($L$2:$L$2367,Agenumeric!$A$1:$B$6,2,FALSE)</f>
        <v>25_34</v>
      </c>
      <c r="N2099" s="13">
        <f t="shared" si="161"/>
        <v>0</v>
      </c>
      <c r="O2099" s="13" t="str">
        <f t="shared" si="162"/>
        <v>Weekday</v>
      </c>
      <c r="P2099" s="13">
        <f t="shared" si="163"/>
        <v>23</v>
      </c>
      <c r="Q2099" s="13" t="str">
        <f t="shared" si="164"/>
        <v>Evening</v>
      </c>
      <c r="R2099" t="str">
        <f>IFERROR(IF(H2099="conversion",VLOOKUP($A$2:$A$2367,Retargeting!$A$2:$B$1703,2,FALSE),""),"No")</f>
        <v>Yes</v>
      </c>
      <c r="S2099" t="str">
        <f>IFERROR(IF(H2099="conversion",VLOOKUP($A$2:$A$2367,Prospecting!$A$2:$B$427,2,FALSE),""),"No")</f>
        <v>No</v>
      </c>
    </row>
    <row r="2100" spans="1:19" x14ac:dyDescent="0.2">
      <c r="A2100">
        <v>186</v>
      </c>
      <c r="B2100" s="1">
        <v>43480.750694444447</v>
      </c>
      <c r="C2100" s="7">
        <f t="shared" si="160"/>
        <v>3</v>
      </c>
      <c r="D2100" s="1" t="str">
        <f>VLOOKUP($C$2:$C$2367,Weekday!$A$1:$B$8,2,FALSE)</f>
        <v>Tuesday</v>
      </c>
      <c r="E2100" t="s">
        <v>351</v>
      </c>
      <c r="F2100" t="s">
        <v>346</v>
      </c>
      <c r="G2100" t="s">
        <v>19</v>
      </c>
      <c r="H2100" t="s">
        <v>20</v>
      </c>
      <c r="I2100" t="s">
        <v>227</v>
      </c>
      <c r="J2100" t="s">
        <v>29</v>
      </c>
      <c r="K2100" t="s">
        <v>17</v>
      </c>
      <c r="L2100" t="s">
        <v>23</v>
      </c>
      <c r="M2100" s="13" t="str">
        <f>VLOOKUP($L$2:$L$2367,Agenumeric!$A$1:$B$6,2,FALSE)</f>
        <v>35_44</v>
      </c>
      <c r="N2100" s="13">
        <f t="shared" si="161"/>
        <v>0</v>
      </c>
      <c r="O2100" s="13" t="str">
        <f t="shared" si="162"/>
        <v>Weekday</v>
      </c>
      <c r="P2100" s="13">
        <f t="shared" si="163"/>
        <v>18</v>
      </c>
      <c r="Q2100" s="13" t="str">
        <f t="shared" si="164"/>
        <v>Evening</v>
      </c>
      <c r="R2100" t="str">
        <f>IFERROR(IF(H2100="conversion",VLOOKUP($A$2:$A$2367,Retargeting!$A$2:$B$1703,2,FALSE),""),"No")</f>
        <v/>
      </c>
      <c r="S2100" t="str">
        <f>IFERROR(IF(H2100="conversion",VLOOKUP($A$2:$A$2367,Prospecting!$A$2:$B$427,2,FALSE),""),"No")</f>
        <v/>
      </c>
    </row>
    <row r="2101" spans="1:19" x14ac:dyDescent="0.2">
      <c r="A2101">
        <v>186</v>
      </c>
      <c r="B2101" s="1">
        <v>43479.320138888892</v>
      </c>
      <c r="C2101" s="7">
        <f t="shared" si="160"/>
        <v>2</v>
      </c>
      <c r="D2101" s="1" t="str">
        <f>VLOOKUP($C$2:$C$2367,Weekday!$A$1:$B$8,2,FALSE)</f>
        <v>Monday</v>
      </c>
      <c r="E2101" t="s">
        <v>351</v>
      </c>
      <c r="F2101" t="s">
        <v>346</v>
      </c>
      <c r="G2101" t="s">
        <v>19</v>
      </c>
      <c r="H2101" t="s">
        <v>25</v>
      </c>
      <c r="I2101" t="s">
        <v>303</v>
      </c>
      <c r="J2101" t="s">
        <v>29</v>
      </c>
      <c r="K2101" t="s">
        <v>17</v>
      </c>
      <c r="L2101" t="s">
        <v>23</v>
      </c>
      <c r="M2101" s="13" t="str">
        <f>VLOOKUP($L$2:$L$2367,Agenumeric!$A$1:$B$6,2,FALSE)</f>
        <v>35_44</v>
      </c>
      <c r="N2101" s="13">
        <f t="shared" si="161"/>
        <v>0</v>
      </c>
      <c r="O2101" s="13" t="str">
        <f t="shared" si="162"/>
        <v>Weekday</v>
      </c>
      <c r="P2101" s="13">
        <f t="shared" si="163"/>
        <v>7</v>
      </c>
      <c r="Q2101" s="13" t="str">
        <f t="shared" si="164"/>
        <v>Morning</v>
      </c>
      <c r="R2101" t="str">
        <f>IFERROR(IF(H2101="conversion",VLOOKUP($A$2:$A$2367,Retargeting!$A$2:$B$1703,2,FALSE),""),"No")</f>
        <v/>
      </c>
      <c r="S2101" t="str">
        <f>IFERROR(IF(H2101="conversion",VLOOKUP($A$2:$A$2367,Prospecting!$A$2:$B$427,2,FALSE),""),"No")</f>
        <v/>
      </c>
    </row>
    <row r="2102" spans="1:19" x14ac:dyDescent="0.2">
      <c r="A2102" s="2">
        <v>186</v>
      </c>
      <c r="B2102" s="3">
        <v>43481.718055555553</v>
      </c>
      <c r="C2102" s="7">
        <f t="shared" si="160"/>
        <v>4</v>
      </c>
      <c r="D2102" s="1" t="str">
        <f>VLOOKUP($C$2:$C$2367,Weekday!$A$1:$B$8,2,FALSE)</f>
        <v>Wednesday</v>
      </c>
      <c r="E2102" s="2" t="s">
        <v>351</v>
      </c>
      <c r="F2102" s="2" t="s">
        <v>348</v>
      </c>
      <c r="G2102" s="2" t="s">
        <v>19</v>
      </c>
      <c r="H2102" s="2" t="s">
        <v>14</v>
      </c>
      <c r="I2102" s="2" t="s">
        <v>227</v>
      </c>
      <c r="J2102" s="2" t="s">
        <v>29</v>
      </c>
      <c r="K2102" s="2" t="s">
        <v>17</v>
      </c>
      <c r="L2102" s="2" t="s">
        <v>23</v>
      </c>
      <c r="M2102" s="13" t="str">
        <f>VLOOKUP($L$2:$L$2367,Agenumeric!$A$1:$B$6,2,FALSE)</f>
        <v>35_44</v>
      </c>
      <c r="N2102" s="13">
        <f t="shared" si="161"/>
        <v>0</v>
      </c>
      <c r="O2102" s="13" t="str">
        <f t="shared" si="162"/>
        <v>Weekday</v>
      </c>
      <c r="P2102" s="13">
        <f t="shared" si="163"/>
        <v>17</v>
      </c>
      <c r="Q2102" s="13" t="str">
        <f t="shared" si="164"/>
        <v>Evening</v>
      </c>
      <c r="R2102" t="str">
        <f>IFERROR(IF(H2102="conversion",VLOOKUP($A$2:$A$2367,Retargeting!$A$2:$B$1703,2,FALSE),""),"No")</f>
        <v>Yes</v>
      </c>
      <c r="S2102" t="str">
        <f>IFERROR(IF(H2102="conversion",VLOOKUP($A$2:$A$2367,Prospecting!$A$2:$B$427,2,FALSE),""),"No")</f>
        <v>No</v>
      </c>
    </row>
    <row r="2103" spans="1:19" x14ac:dyDescent="0.2">
      <c r="A2103">
        <v>187</v>
      </c>
      <c r="B2103" s="1">
        <v>43478.84652777778</v>
      </c>
      <c r="C2103" s="7">
        <f t="shared" si="160"/>
        <v>1</v>
      </c>
      <c r="D2103" s="1" t="str">
        <f>VLOOKUP($C$2:$C$2367,Weekday!$A$1:$B$8,2,FALSE)</f>
        <v>Sunday</v>
      </c>
      <c r="E2103" t="s">
        <v>351</v>
      </c>
      <c r="F2103" t="s">
        <v>347</v>
      </c>
      <c r="G2103" t="s">
        <v>19</v>
      </c>
      <c r="H2103" t="s">
        <v>20</v>
      </c>
      <c r="I2103" t="s">
        <v>211</v>
      </c>
      <c r="J2103" t="s">
        <v>29</v>
      </c>
      <c r="K2103" t="s">
        <v>12</v>
      </c>
      <c r="L2103" t="s">
        <v>13</v>
      </c>
      <c r="M2103" s="13" t="str">
        <f>VLOOKUP($L$2:$L$2367,Agenumeric!$A$1:$B$6,2,FALSE)</f>
        <v>25_34</v>
      </c>
      <c r="N2103" s="13">
        <f t="shared" si="161"/>
        <v>0</v>
      </c>
      <c r="O2103" s="13" t="str">
        <f t="shared" si="162"/>
        <v>Weekend</v>
      </c>
      <c r="P2103" s="13">
        <f t="shared" si="163"/>
        <v>20</v>
      </c>
      <c r="Q2103" s="13" t="str">
        <f t="shared" si="164"/>
        <v>Evening</v>
      </c>
      <c r="R2103" t="str">
        <f>IFERROR(IF(H2103="conversion",VLOOKUP($A$2:$A$2367,Retargeting!$A$2:$B$1703,2,FALSE),""),"No")</f>
        <v/>
      </c>
      <c r="S2103" t="str">
        <f>IFERROR(IF(H2103="conversion",VLOOKUP($A$2:$A$2367,Prospecting!$A$2:$B$427,2,FALSE),""),"No")</f>
        <v/>
      </c>
    </row>
    <row r="2104" spans="1:19" x14ac:dyDescent="0.2">
      <c r="A2104" s="2">
        <v>187</v>
      </c>
      <c r="B2104" s="3">
        <v>43489.492361111108</v>
      </c>
      <c r="C2104" s="7">
        <f t="shared" si="160"/>
        <v>5</v>
      </c>
      <c r="D2104" s="1" t="str">
        <f>VLOOKUP($C$2:$C$2367,Weekday!$A$1:$B$8,2,FALSE)</f>
        <v>Thursday</v>
      </c>
      <c r="E2104" s="2" t="s">
        <v>351</v>
      </c>
      <c r="F2104" s="2" t="s">
        <v>348</v>
      </c>
      <c r="G2104" s="2" t="s">
        <v>19</v>
      </c>
      <c r="H2104" s="2" t="s">
        <v>14</v>
      </c>
      <c r="I2104" s="2" t="s">
        <v>211</v>
      </c>
      <c r="J2104" s="2" t="s">
        <v>29</v>
      </c>
      <c r="K2104" s="2" t="s">
        <v>12</v>
      </c>
      <c r="L2104" s="2" t="s">
        <v>13</v>
      </c>
      <c r="M2104" s="13" t="str">
        <f>VLOOKUP($L$2:$L$2367,Agenumeric!$A$1:$B$6,2,FALSE)</f>
        <v>25_34</v>
      </c>
      <c r="N2104" s="13">
        <f t="shared" si="161"/>
        <v>0</v>
      </c>
      <c r="O2104" s="13" t="str">
        <f t="shared" si="162"/>
        <v>Weekday</v>
      </c>
      <c r="P2104" s="13">
        <f t="shared" si="163"/>
        <v>11</v>
      </c>
      <c r="Q2104" s="13" t="str">
        <f t="shared" si="164"/>
        <v>Morning</v>
      </c>
      <c r="R2104" t="str">
        <f>IFERROR(IF(H2104="conversion",VLOOKUP($A$2:$A$2367,Retargeting!$A$2:$B$1703,2,FALSE),""),"No")</f>
        <v>No</v>
      </c>
      <c r="S2104" t="str">
        <f>IFERROR(IF(H2104="conversion",VLOOKUP($A$2:$A$2367,Prospecting!$A$2:$B$427,2,FALSE),""),"No")</f>
        <v>Yes</v>
      </c>
    </row>
    <row r="2105" spans="1:19" x14ac:dyDescent="0.2">
      <c r="A2105">
        <v>188</v>
      </c>
      <c r="B2105" s="1">
        <v>43474.675694444442</v>
      </c>
      <c r="C2105" s="7">
        <f t="shared" si="160"/>
        <v>4</v>
      </c>
      <c r="D2105" s="1" t="str">
        <f>VLOOKUP($C$2:$C$2367,Weekday!$A$1:$B$8,2,FALSE)</f>
        <v>Wednesday</v>
      </c>
      <c r="E2105" t="s">
        <v>351</v>
      </c>
      <c r="F2105" t="s">
        <v>346</v>
      </c>
      <c r="G2105" t="s">
        <v>8</v>
      </c>
      <c r="H2105" t="s">
        <v>20</v>
      </c>
      <c r="I2105" t="s">
        <v>28</v>
      </c>
      <c r="J2105" t="s">
        <v>11</v>
      </c>
      <c r="K2105" t="s">
        <v>17</v>
      </c>
      <c r="L2105" t="s">
        <v>18</v>
      </c>
      <c r="M2105" s="13" t="str">
        <f>VLOOKUP($L$2:$L$2367,Agenumeric!$A$1:$B$6,2,FALSE)</f>
        <v>45_54</v>
      </c>
      <c r="N2105" s="13">
        <f t="shared" si="161"/>
        <v>0</v>
      </c>
      <c r="O2105" s="13" t="str">
        <f t="shared" si="162"/>
        <v>Weekday</v>
      </c>
      <c r="P2105" s="13">
        <f t="shared" si="163"/>
        <v>16</v>
      </c>
      <c r="Q2105" s="13" t="str">
        <f t="shared" si="164"/>
        <v>Afternoon</v>
      </c>
      <c r="R2105" t="str">
        <f>IFERROR(IF(H2105="conversion",VLOOKUP($A$2:$A$2367,Retargeting!$A$2:$B$1703,2,FALSE),""),"No")</f>
        <v/>
      </c>
      <c r="S2105" t="str">
        <f>IFERROR(IF(H2105="conversion",VLOOKUP($A$2:$A$2367,Prospecting!$A$2:$B$427,2,FALSE),""),"No")</f>
        <v/>
      </c>
    </row>
    <row r="2106" spans="1:19" x14ac:dyDescent="0.2">
      <c r="A2106">
        <v>188</v>
      </c>
      <c r="B2106" s="1">
        <v>43469.637499999997</v>
      </c>
      <c r="C2106" s="7">
        <f t="shared" si="160"/>
        <v>6</v>
      </c>
      <c r="D2106" s="1" t="str">
        <f>VLOOKUP($C$2:$C$2367,Weekday!$A$1:$B$8,2,FALSE)</f>
        <v>Friday</v>
      </c>
      <c r="E2106" t="s">
        <v>351</v>
      </c>
      <c r="F2106" t="s">
        <v>346</v>
      </c>
      <c r="G2106" t="s">
        <v>8</v>
      </c>
      <c r="H2106" t="s">
        <v>9</v>
      </c>
      <c r="I2106" t="s">
        <v>28</v>
      </c>
      <c r="J2106" t="s">
        <v>22</v>
      </c>
      <c r="K2106" t="s">
        <v>17</v>
      </c>
      <c r="L2106" t="s">
        <v>18</v>
      </c>
      <c r="M2106" s="13" t="str">
        <f>VLOOKUP($L$2:$L$2367,Agenumeric!$A$1:$B$6,2,FALSE)</f>
        <v>45_54</v>
      </c>
      <c r="N2106" s="13">
        <f t="shared" si="161"/>
        <v>0</v>
      </c>
      <c r="O2106" s="13" t="str">
        <f t="shared" si="162"/>
        <v>Weekday</v>
      </c>
      <c r="P2106" s="13">
        <f t="shared" si="163"/>
        <v>15</v>
      </c>
      <c r="Q2106" s="13" t="str">
        <f t="shared" si="164"/>
        <v>Afternoon</v>
      </c>
      <c r="R2106" t="str">
        <f>IFERROR(IF(H2106="conversion",VLOOKUP($A$2:$A$2367,Retargeting!$A$2:$B$1703,2,FALSE),""),"No")</f>
        <v/>
      </c>
      <c r="S2106" t="str">
        <f>IFERROR(IF(H2106="conversion",VLOOKUP($A$2:$A$2367,Prospecting!$A$2:$B$427,2,FALSE),""),"No")</f>
        <v/>
      </c>
    </row>
    <row r="2107" spans="1:19" x14ac:dyDescent="0.2">
      <c r="A2107">
        <v>188</v>
      </c>
      <c r="B2107" s="1">
        <v>43469.636111111111</v>
      </c>
      <c r="C2107" s="7">
        <f t="shared" si="160"/>
        <v>6</v>
      </c>
      <c r="D2107" s="1" t="str">
        <f>VLOOKUP($C$2:$C$2367,Weekday!$A$1:$B$8,2,FALSE)</f>
        <v>Friday</v>
      </c>
      <c r="E2107" t="s">
        <v>351</v>
      </c>
      <c r="F2107" t="s">
        <v>346</v>
      </c>
      <c r="G2107" t="s">
        <v>8</v>
      </c>
      <c r="H2107" t="s">
        <v>9</v>
      </c>
      <c r="I2107" t="s">
        <v>28</v>
      </c>
      <c r="J2107" t="s">
        <v>22</v>
      </c>
      <c r="K2107" t="s">
        <v>17</v>
      </c>
      <c r="L2107" t="s">
        <v>18</v>
      </c>
      <c r="M2107" s="13" t="str">
        <f>VLOOKUP($L$2:$L$2367,Agenumeric!$A$1:$B$6,2,FALSE)</f>
        <v>45_54</v>
      </c>
      <c r="N2107" s="13">
        <f t="shared" si="161"/>
        <v>0</v>
      </c>
      <c r="O2107" s="13" t="str">
        <f t="shared" si="162"/>
        <v>Weekday</v>
      </c>
      <c r="P2107" s="13">
        <f t="shared" si="163"/>
        <v>15</v>
      </c>
      <c r="Q2107" s="13" t="str">
        <f t="shared" si="164"/>
        <v>Afternoon</v>
      </c>
      <c r="R2107" t="str">
        <f>IFERROR(IF(H2107="conversion",VLOOKUP($A$2:$A$2367,Retargeting!$A$2:$B$1703,2,FALSE),""),"No")</f>
        <v/>
      </c>
      <c r="S2107" t="str">
        <f>IFERROR(IF(H2107="conversion",VLOOKUP($A$2:$A$2367,Prospecting!$A$2:$B$427,2,FALSE),""),"No")</f>
        <v/>
      </c>
    </row>
    <row r="2108" spans="1:19" x14ac:dyDescent="0.2">
      <c r="A2108">
        <v>188</v>
      </c>
      <c r="B2108" s="1">
        <v>43469.634722222225</v>
      </c>
      <c r="C2108" s="7">
        <f t="shared" si="160"/>
        <v>6</v>
      </c>
      <c r="D2108" s="1" t="str">
        <f>VLOOKUP($C$2:$C$2367,Weekday!$A$1:$B$8,2,FALSE)</f>
        <v>Friday</v>
      </c>
      <c r="E2108" t="s">
        <v>351</v>
      </c>
      <c r="F2108" t="s">
        <v>346</v>
      </c>
      <c r="G2108" t="s">
        <v>8</v>
      </c>
      <c r="H2108" t="s">
        <v>25</v>
      </c>
      <c r="I2108" t="s">
        <v>28</v>
      </c>
      <c r="J2108" t="s">
        <v>29</v>
      </c>
      <c r="K2108" t="s">
        <v>17</v>
      </c>
      <c r="L2108" t="s">
        <v>18</v>
      </c>
      <c r="M2108" s="13" t="str">
        <f>VLOOKUP($L$2:$L$2367,Agenumeric!$A$1:$B$6,2,FALSE)</f>
        <v>45_54</v>
      </c>
      <c r="N2108" s="13">
        <f t="shared" si="161"/>
        <v>0</v>
      </c>
      <c r="O2108" s="13" t="str">
        <f t="shared" si="162"/>
        <v>Weekday</v>
      </c>
      <c r="P2108" s="13">
        <f t="shared" si="163"/>
        <v>15</v>
      </c>
      <c r="Q2108" s="13" t="str">
        <f t="shared" si="164"/>
        <v>Afternoon</v>
      </c>
      <c r="R2108" t="str">
        <f>IFERROR(IF(H2108="conversion",VLOOKUP($A$2:$A$2367,Retargeting!$A$2:$B$1703,2,FALSE),""),"No")</f>
        <v/>
      </c>
      <c r="S2108" t="str">
        <f>IFERROR(IF(H2108="conversion",VLOOKUP($A$2:$A$2367,Prospecting!$A$2:$B$427,2,FALSE),""),"No")</f>
        <v/>
      </c>
    </row>
    <row r="2109" spans="1:19" x14ac:dyDescent="0.2">
      <c r="A2109">
        <v>188</v>
      </c>
      <c r="B2109" s="1">
        <v>43473.418055555558</v>
      </c>
      <c r="C2109" s="7">
        <f t="shared" si="160"/>
        <v>3</v>
      </c>
      <c r="D2109" s="1" t="str">
        <f>VLOOKUP($C$2:$C$2367,Weekday!$A$1:$B$8,2,FALSE)</f>
        <v>Tuesday</v>
      </c>
      <c r="E2109" t="s">
        <v>351</v>
      </c>
      <c r="F2109" t="s">
        <v>346</v>
      </c>
      <c r="G2109" t="s">
        <v>8</v>
      </c>
      <c r="H2109" t="s">
        <v>9</v>
      </c>
      <c r="I2109" t="s">
        <v>28</v>
      </c>
      <c r="J2109" t="s">
        <v>16</v>
      </c>
      <c r="K2109" t="s">
        <v>17</v>
      </c>
      <c r="L2109" t="s">
        <v>18</v>
      </c>
      <c r="M2109" s="13" t="str">
        <f>VLOOKUP($L$2:$L$2367,Agenumeric!$A$1:$B$6,2,FALSE)</f>
        <v>45_54</v>
      </c>
      <c r="N2109" s="13">
        <f t="shared" si="161"/>
        <v>0</v>
      </c>
      <c r="O2109" s="13" t="str">
        <f t="shared" si="162"/>
        <v>Weekday</v>
      </c>
      <c r="P2109" s="13">
        <f t="shared" si="163"/>
        <v>10</v>
      </c>
      <c r="Q2109" s="13" t="str">
        <f t="shared" si="164"/>
        <v>Morning</v>
      </c>
      <c r="R2109" t="str">
        <f>IFERROR(IF(H2109="conversion",VLOOKUP($A$2:$A$2367,Retargeting!$A$2:$B$1703,2,FALSE),""),"No")</f>
        <v/>
      </c>
      <c r="S2109" t="str">
        <f>IFERROR(IF(H2109="conversion",VLOOKUP($A$2:$A$2367,Prospecting!$A$2:$B$427,2,FALSE),""),"No")</f>
        <v/>
      </c>
    </row>
    <row r="2110" spans="1:19" x14ac:dyDescent="0.2">
      <c r="A2110" s="2">
        <v>188</v>
      </c>
      <c r="B2110" s="3">
        <v>43479.363194444442</v>
      </c>
      <c r="C2110" s="7">
        <f t="shared" si="160"/>
        <v>2</v>
      </c>
      <c r="D2110" s="1" t="str">
        <f>VLOOKUP($C$2:$C$2367,Weekday!$A$1:$B$8,2,FALSE)</f>
        <v>Monday</v>
      </c>
      <c r="E2110" s="2" t="s">
        <v>351</v>
      </c>
      <c r="F2110" s="2" t="s">
        <v>348</v>
      </c>
      <c r="G2110" s="2" t="s">
        <v>8</v>
      </c>
      <c r="H2110" s="2" t="s">
        <v>14</v>
      </c>
      <c r="I2110" s="2" t="s">
        <v>28</v>
      </c>
      <c r="J2110" s="2" t="s">
        <v>11</v>
      </c>
      <c r="K2110" s="2" t="s">
        <v>17</v>
      </c>
      <c r="L2110" s="2" t="s">
        <v>18</v>
      </c>
      <c r="M2110" s="13" t="str">
        <f>VLOOKUP($L$2:$L$2367,Agenumeric!$A$1:$B$6,2,FALSE)</f>
        <v>45_54</v>
      </c>
      <c r="N2110" s="13">
        <f t="shared" si="161"/>
        <v>0</v>
      </c>
      <c r="O2110" s="13" t="str">
        <f t="shared" si="162"/>
        <v>Weekday</v>
      </c>
      <c r="P2110" s="13">
        <f t="shared" si="163"/>
        <v>8</v>
      </c>
      <c r="Q2110" s="13" t="str">
        <f t="shared" si="164"/>
        <v>Morning</v>
      </c>
      <c r="R2110" t="str">
        <f>IFERROR(IF(H2110="conversion",VLOOKUP($A$2:$A$2367,Retargeting!$A$2:$B$1703,2,FALSE),""),"No")</f>
        <v>Yes</v>
      </c>
      <c r="S2110" t="str">
        <f>IFERROR(IF(H2110="conversion",VLOOKUP($A$2:$A$2367,Prospecting!$A$2:$B$427,2,FALSE),""),"No")</f>
        <v>No</v>
      </c>
    </row>
    <row r="2111" spans="1:19" x14ac:dyDescent="0.2">
      <c r="A2111">
        <v>189</v>
      </c>
      <c r="B2111" s="1">
        <v>43482.598611111112</v>
      </c>
      <c r="C2111" s="7">
        <f t="shared" si="160"/>
        <v>5</v>
      </c>
      <c r="D2111" s="1" t="str">
        <f>VLOOKUP($C$2:$C$2367,Weekday!$A$1:$B$8,2,FALSE)</f>
        <v>Thursday</v>
      </c>
      <c r="E2111" t="s">
        <v>351</v>
      </c>
      <c r="F2111" t="s">
        <v>346</v>
      </c>
      <c r="G2111" t="s">
        <v>8</v>
      </c>
      <c r="H2111" t="s">
        <v>9</v>
      </c>
      <c r="I2111" t="s">
        <v>254</v>
      </c>
      <c r="J2111" t="s">
        <v>11</v>
      </c>
      <c r="K2111" t="s">
        <v>17</v>
      </c>
      <c r="L2111" t="s">
        <v>18</v>
      </c>
      <c r="M2111" s="13" t="str">
        <f>VLOOKUP($L$2:$L$2367,Agenumeric!$A$1:$B$6,2,FALSE)</f>
        <v>45_54</v>
      </c>
      <c r="N2111" s="13">
        <f t="shared" si="161"/>
        <v>0</v>
      </c>
      <c r="O2111" s="13" t="str">
        <f t="shared" si="162"/>
        <v>Weekday</v>
      </c>
      <c r="P2111" s="13">
        <f t="shared" si="163"/>
        <v>14</v>
      </c>
      <c r="Q2111" s="13" t="str">
        <f t="shared" si="164"/>
        <v>Afternoon</v>
      </c>
      <c r="R2111" t="str">
        <f>IFERROR(IF(H2111="conversion",VLOOKUP($A$2:$A$2367,Retargeting!$A$2:$B$1703,2,FALSE),""),"No")</f>
        <v/>
      </c>
      <c r="S2111" t="str">
        <f>IFERROR(IF(H2111="conversion",VLOOKUP($A$2:$A$2367,Prospecting!$A$2:$B$427,2,FALSE),""),"No")</f>
        <v/>
      </c>
    </row>
    <row r="2112" spans="1:19" x14ac:dyDescent="0.2">
      <c r="A2112">
        <v>189</v>
      </c>
      <c r="B2112" s="1">
        <v>43482.665277777778</v>
      </c>
      <c r="C2112" s="7">
        <f t="shared" si="160"/>
        <v>5</v>
      </c>
      <c r="D2112" s="1" t="str">
        <f>VLOOKUP($C$2:$C$2367,Weekday!$A$1:$B$8,2,FALSE)</f>
        <v>Thursday</v>
      </c>
      <c r="E2112" t="s">
        <v>351</v>
      </c>
      <c r="F2112" t="s">
        <v>346</v>
      </c>
      <c r="G2112" t="s">
        <v>8</v>
      </c>
      <c r="H2112" t="s">
        <v>9</v>
      </c>
      <c r="I2112" t="s">
        <v>290</v>
      </c>
      <c r="J2112" t="s">
        <v>11</v>
      </c>
      <c r="K2112" t="s">
        <v>17</v>
      </c>
      <c r="L2112" t="s">
        <v>18</v>
      </c>
      <c r="M2112" s="13" t="str">
        <f>VLOOKUP($L$2:$L$2367,Agenumeric!$A$1:$B$6,2,FALSE)</f>
        <v>45_54</v>
      </c>
      <c r="N2112" s="13">
        <f t="shared" si="161"/>
        <v>0</v>
      </c>
      <c r="O2112" s="13" t="str">
        <f t="shared" si="162"/>
        <v>Weekday</v>
      </c>
      <c r="P2112" s="13">
        <f t="shared" si="163"/>
        <v>15</v>
      </c>
      <c r="Q2112" s="13" t="str">
        <f t="shared" si="164"/>
        <v>Afternoon</v>
      </c>
      <c r="R2112" t="str">
        <f>IFERROR(IF(H2112="conversion",VLOOKUP($A$2:$A$2367,Retargeting!$A$2:$B$1703,2,FALSE),""),"No")</f>
        <v/>
      </c>
      <c r="S2112" t="str">
        <f>IFERROR(IF(H2112="conversion",VLOOKUP($A$2:$A$2367,Prospecting!$A$2:$B$427,2,FALSE),""),"No")</f>
        <v/>
      </c>
    </row>
    <row r="2113" spans="1:19" x14ac:dyDescent="0.2">
      <c r="A2113">
        <v>189</v>
      </c>
      <c r="B2113" s="1">
        <v>43482.664583333331</v>
      </c>
      <c r="C2113" s="7">
        <f t="shared" si="160"/>
        <v>5</v>
      </c>
      <c r="D2113" s="1" t="str">
        <f>VLOOKUP($C$2:$C$2367,Weekday!$A$1:$B$8,2,FALSE)</f>
        <v>Thursday</v>
      </c>
      <c r="E2113" t="s">
        <v>351</v>
      </c>
      <c r="F2113" t="s">
        <v>346</v>
      </c>
      <c r="G2113" t="s">
        <v>8</v>
      </c>
      <c r="H2113" t="s">
        <v>9</v>
      </c>
      <c r="I2113" t="s">
        <v>290</v>
      </c>
      <c r="J2113" t="s">
        <v>11</v>
      </c>
      <c r="K2113" t="s">
        <v>17</v>
      </c>
      <c r="L2113" t="s">
        <v>18</v>
      </c>
      <c r="M2113" s="13" t="str">
        <f>VLOOKUP($L$2:$L$2367,Agenumeric!$A$1:$B$6,2,FALSE)</f>
        <v>45_54</v>
      </c>
      <c r="N2113" s="13">
        <f t="shared" si="161"/>
        <v>0</v>
      </c>
      <c r="O2113" s="13" t="str">
        <f t="shared" si="162"/>
        <v>Weekday</v>
      </c>
      <c r="P2113" s="13">
        <f t="shared" si="163"/>
        <v>15</v>
      </c>
      <c r="Q2113" s="13" t="str">
        <f t="shared" si="164"/>
        <v>Afternoon</v>
      </c>
      <c r="R2113" t="str">
        <f>IFERROR(IF(H2113="conversion",VLOOKUP($A$2:$A$2367,Retargeting!$A$2:$B$1703,2,FALSE),""),"No")</f>
        <v/>
      </c>
      <c r="S2113" t="str">
        <f>IFERROR(IF(H2113="conversion",VLOOKUP($A$2:$A$2367,Prospecting!$A$2:$B$427,2,FALSE),""),"No")</f>
        <v/>
      </c>
    </row>
    <row r="2114" spans="1:19" x14ac:dyDescent="0.2">
      <c r="A2114">
        <v>189</v>
      </c>
      <c r="B2114" s="1">
        <v>43486.712500000001</v>
      </c>
      <c r="C2114" s="7">
        <f t="shared" si="160"/>
        <v>2</v>
      </c>
      <c r="D2114" s="1" t="str">
        <f>VLOOKUP($C$2:$C$2367,Weekday!$A$1:$B$8,2,FALSE)</f>
        <v>Monday</v>
      </c>
      <c r="E2114" t="s">
        <v>351</v>
      </c>
      <c r="F2114" t="s">
        <v>346</v>
      </c>
      <c r="G2114" t="s">
        <v>8</v>
      </c>
      <c r="H2114" t="s">
        <v>9</v>
      </c>
      <c r="I2114" t="s">
        <v>85</v>
      </c>
      <c r="J2114" t="s">
        <v>22</v>
      </c>
      <c r="K2114" t="s">
        <v>17</v>
      </c>
      <c r="L2114" t="s">
        <v>18</v>
      </c>
      <c r="M2114" s="13" t="str">
        <f>VLOOKUP($L$2:$L$2367,Agenumeric!$A$1:$B$6,2,FALSE)</f>
        <v>45_54</v>
      </c>
      <c r="N2114" s="13">
        <f t="shared" si="161"/>
        <v>0</v>
      </c>
      <c r="O2114" s="13" t="str">
        <f t="shared" si="162"/>
        <v>Weekday</v>
      </c>
      <c r="P2114" s="13">
        <f t="shared" si="163"/>
        <v>17</v>
      </c>
      <c r="Q2114" s="13" t="str">
        <f t="shared" si="164"/>
        <v>Evening</v>
      </c>
      <c r="R2114" t="str">
        <f>IFERROR(IF(H2114="conversion",VLOOKUP($A$2:$A$2367,Retargeting!$A$2:$B$1703,2,FALSE),""),"No")</f>
        <v/>
      </c>
      <c r="S2114" t="str">
        <f>IFERROR(IF(H2114="conversion",VLOOKUP($A$2:$A$2367,Prospecting!$A$2:$B$427,2,FALSE),""),"No")</f>
        <v/>
      </c>
    </row>
    <row r="2115" spans="1:19" x14ac:dyDescent="0.2">
      <c r="A2115">
        <v>189</v>
      </c>
      <c r="B2115" s="1">
        <v>43483.368055555555</v>
      </c>
      <c r="C2115" s="7">
        <f t="shared" ref="C2115:C2178" si="165">WEEKDAY(B2115)</f>
        <v>6</v>
      </c>
      <c r="D2115" s="1" t="str">
        <f>VLOOKUP($C$2:$C$2367,Weekday!$A$1:$B$8,2,FALSE)</f>
        <v>Friday</v>
      </c>
      <c r="E2115" t="s">
        <v>351</v>
      </c>
      <c r="F2115" t="s">
        <v>346</v>
      </c>
      <c r="G2115" t="s">
        <v>8</v>
      </c>
      <c r="H2115" t="s">
        <v>9</v>
      </c>
      <c r="I2115" t="s">
        <v>85</v>
      </c>
      <c r="J2115" t="s">
        <v>16</v>
      </c>
      <c r="K2115" t="s">
        <v>17</v>
      </c>
      <c r="L2115" t="s">
        <v>18</v>
      </c>
      <c r="M2115" s="13" t="str">
        <f>VLOOKUP($L$2:$L$2367,Agenumeric!$A$1:$B$6,2,FALSE)</f>
        <v>45_54</v>
      </c>
      <c r="N2115" s="13">
        <f t="shared" ref="N2115:N2178" si="166">IF(I2115="daft.ie","yes",0)</f>
        <v>0</v>
      </c>
      <c r="O2115" s="13" t="str">
        <f t="shared" ref="O2115:O2178" si="167">IF(OR(D2115="Saturday",D2115="Sunday"),"Weekend","Weekday")</f>
        <v>Weekday</v>
      </c>
      <c r="P2115" s="13">
        <f t="shared" ref="P2115:P2178" si="168">HOUR(B2115)</f>
        <v>8</v>
      </c>
      <c r="Q2115" s="13" t="str">
        <f t="shared" ref="Q2115:Q2178" si="169">IF(AND(P2115&gt;=6,P2115&lt;=11),"Morning",IF(AND(P2115&gt;=12,P2115&lt;=16),"Afternoon","Evening"))</f>
        <v>Morning</v>
      </c>
      <c r="R2115" t="str">
        <f>IFERROR(IF(H2115="conversion",VLOOKUP($A$2:$A$2367,Retargeting!$A$2:$B$1703,2,FALSE),""),"No")</f>
        <v/>
      </c>
      <c r="S2115" t="str">
        <f>IFERROR(IF(H2115="conversion",VLOOKUP($A$2:$A$2367,Prospecting!$A$2:$B$427,2,FALSE),""),"No")</f>
        <v/>
      </c>
    </row>
    <row r="2116" spans="1:19" x14ac:dyDescent="0.2">
      <c r="A2116">
        <v>189</v>
      </c>
      <c r="B2116" s="1">
        <v>43483.606944444444</v>
      </c>
      <c r="C2116" s="7">
        <f t="shared" si="165"/>
        <v>6</v>
      </c>
      <c r="D2116" s="1" t="str">
        <f>VLOOKUP($C$2:$C$2367,Weekday!$A$1:$B$8,2,FALSE)</f>
        <v>Friday</v>
      </c>
      <c r="E2116" t="s">
        <v>351</v>
      </c>
      <c r="F2116" t="s">
        <v>346</v>
      </c>
      <c r="G2116" t="s">
        <v>8</v>
      </c>
      <c r="H2116" t="s">
        <v>9</v>
      </c>
      <c r="I2116" t="s">
        <v>85</v>
      </c>
      <c r="J2116" t="s">
        <v>16</v>
      </c>
      <c r="K2116" t="s">
        <v>17</v>
      </c>
      <c r="L2116" t="s">
        <v>18</v>
      </c>
      <c r="M2116" s="13" t="str">
        <f>VLOOKUP($L$2:$L$2367,Agenumeric!$A$1:$B$6,2,FALSE)</f>
        <v>45_54</v>
      </c>
      <c r="N2116" s="13">
        <f t="shared" si="166"/>
        <v>0</v>
      </c>
      <c r="O2116" s="13" t="str">
        <f t="shared" si="167"/>
        <v>Weekday</v>
      </c>
      <c r="P2116" s="13">
        <f t="shared" si="168"/>
        <v>14</v>
      </c>
      <c r="Q2116" s="13" t="str">
        <f t="shared" si="169"/>
        <v>Afternoon</v>
      </c>
      <c r="R2116" t="str">
        <f>IFERROR(IF(H2116="conversion",VLOOKUP($A$2:$A$2367,Retargeting!$A$2:$B$1703,2,FALSE),""),"No")</f>
        <v/>
      </c>
      <c r="S2116" t="str">
        <f>IFERROR(IF(H2116="conversion",VLOOKUP($A$2:$A$2367,Prospecting!$A$2:$B$427,2,FALSE),""),"No")</f>
        <v/>
      </c>
    </row>
    <row r="2117" spans="1:19" x14ac:dyDescent="0.2">
      <c r="A2117">
        <v>189</v>
      </c>
      <c r="B2117" s="1">
        <v>43482.553472222222</v>
      </c>
      <c r="C2117" s="7">
        <f t="shared" si="165"/>
        <v>5</v>
      </c>
      <c r="D2117" s="1" t="str">
        <f>VLOOKUP($C$2:$C$2367,Weekday!$A$1:$B$8,2,FALSE)</f>
        <v>Thursday</v>
      </c>
      <c r="E2117" t="s">
        <v>351</v>
      </c>
      <c r="F2117" t="s">
        <v>346</v>
      </c>
      <c r="G2117" t="s">
        <v>8</v>
      </c>
      <c r="H2117" t="s">
        <v>25</v>
      </c>
      <c r="I2117" t="s">
        <v>85</v>
      </c>
      <c r="J2117" t="s">
        <v>16</v>
      </c>
      <c r="K2117" t="s">
        <v>17</v>
      </c>
      <c r="L2117" t="s">
        <v>18</v>
      </c>
      <c r="M2117" s="13" t="str">
        <f>VLOOKUP($L$2:$L$2367,Agenumeric!$A$1:$B$6,2,FALSE)</f>
        <v>45_54</v>
      </c>
      <c r="N2117" s="13">
        <f t="shared" si="166"/>
        <v>0</v>
      </c>
      <c r="O2117" s="13" t="str">
        <f t="shared" si="167"/>
        <v>Weekday</v>
      </c>
      <c r="P2117" s="13">
        <f t="shared" si="168"/>
        <v>13</v>
      </c>
      <c r="Q2117" s="13" t="str">
        <f t="shared" si="169"/>
        <v>Afternoon</v>
      </c>
      <c r="R2117" t="str">
        <f>IFERROR(IF(H2117="conversion",VLOOKUP($A$2:$A$2367,Retargeting!$A$2:$B$1703,2,FALSE),""),"No")</f>
        <v/>
      </c>
      <c r="S2117" t="str">
        <f>IFERROR(IF(H2117="conversion",VLOOKUP($A$2:$A$2367,Prospecting!$A$2:$B$427,2,FALSE),""),"No")</f>
        <v/>
      </c>
    </row>
    <row r="2118" spans="1:19" x14ac:dyDescent="0.2">
      <c r="A2118">
        <v>189</v>
      </c>
      <c r="B2118" s="1">
        <v>43483.618750000001</v>
      </c>
      <c r="C2118" s="7">
        <f t="shared" si="165"/>
        <v>6</v>
      </c>
      <c r="D2118" s="1" t="str">
        <f>VLOOKUP($C$2:$C$2367,Weekday!$A$1:$B$8,2,FALSE)</f>
        <v>Friday</v>
      </c>
      <c r="E2118" t="s">
        <v>351</v>
      </c>
      <c r="F2118" t="s">
        <v>346</v>
      </c>
      <c r="G2118" t="s">
        <v>8</v>
      </c>
      <c r="H2118" t="s">
        <v>9</v>
      </c>
      <c r="I2118" t="s">
        <v>85</v>
      </c>
      <c r="J2118" t="s">
        <v>16</v>
      </c>
      <c r="K2118" t="s">
        <v>17</v>
      </c>
      <c r="L2118" t="s">
        <v>18</v>
      </c>
      <c r="M2118" s="13" t="str">
        <f>VLOOKUP($L$2:$L$2367,Agenumeric!$A$1:$B$6,2,FALSE)</f>
        <v>45_54</v>
      </c>
      <c r="N2118" s="13">
        <f t="shared" si="166"/>
        <v>0</v>
      </c>
      <c r="O2118" s="13" t="str">
        <f t="shared" si="167"/>
        <v>Weekday</v>
      </c>
      <c r="P2118" s="13">
        <f t="shared" si="168"/>
        <v>14</v>
      </c>
      <c r="Q2118" s="13" t="str">
        <f t="shared" si="169"/>
        <v>Afternoon</v>
      </c>
      <c r="R2118" t="str">
        <f>IFERROR(IF(H2118="conversion",VLOOKUP($A$2:$A$2367,Retargeting!$A$2:$B$1703,2,FALSE),""),"No")</f>
        <v/>
      </c>
      <c r="S2118" t="str">
        <f>IFERROR(IF(H2118="conversion",VLOOKUP($A$2:$A$2367,Prospecting!$A$2:$B$427,2,FALSE),""),"No")</f>
        <v/>
      </c>
    </row>
    <row r="2119" spans="1:19" x14ac:dyDescent="0.2">
      <c r="A2119">
        <v>189</v>
      </c>
      <c r="B2119" s="1">
        <v>43483.606249999997</v>
      </c>
      <c r="C2119" s="7">
        <f t="shared" si="165"/>
        <v>6</v>
      </c>
      <c r="D2119" s="1" t="str">
        <f>VLOOKUP($C$2:$C$2367,Weekday!$A$1:$B$8,2,FALSE)</f>
        <v>Friday</v>
      </c>
      <c r="E2119" t="s">
        <v>351</v>
      </c>
      <c r="F2119" t="s">
        <v>346</v>
      </c>
      <c r="G2119" t="s">
        <v>8</v>
      </c>
      <c r="H2119" t="s">
        <v>9</v>
      </c>
      <c r="I2119" t="s">
        <v>85</v>
      </c>
      <c r="J2119" t="s">
        <v>16</v>
      </c>
      <c r="K2119" t="s">
        <v>17</v>
      </c>
      <c r="L2119" t="s">
        <v>18</v>
      </c>
      <c r="M2119" s="13" t="str">
        <f>VLOOKUP($L$2:$L$2367,Agenumeric!$A$1:$B$6,2,FALSE)</f>
        <v>45_54</v>
      </c>
      <c r="N2119" s="13">
        <f t="shared" si="166"/>
        <v>0</v>
      </c>
      <c r="O2119" s="13" t="str">
        <f t="shared" si="167"/>
        <v>Weekday</v>
      </c>
      <c r="P2119" s="13">
        <f t="shared" si="168"/>
        <v>14</v>
      </c>
      <c r="Q2119" s="13" t="str">
        <f t="shared" si="169"/>
        <v>Afternoon</v>
      </c>
      <c r="R2119" t="str">
        <f>IFERROR(IF(H2119="conversion",VLOOKUP($A$2:$A$2367,Retargeting!$A$2:$B$1703,2,FALSE),""),"No")</f>
        <v/>
      </c>
      <c r="S2119" t="str">
        <f>IFERROR(IF(H2119="conversion",VLOOKUP($A$2:$A$2367,Prospecting!$A$2:$B$427,2,FALSE),""),"No")</f>
        <v/>
      </c>
    </row>
    <row r="2120" spans="1:19" x14ac:dyDescent="0.2">
      <c r="A2120">
        <v>189</v>
      </c>
      <c r="B2120" s="1">
        <v>43493.384027777778</v>
      </c>
      <c r="C2120" s="7">
        <f t="shared" si="165"/>
        <v>2</v>
      </c>
      <c r="D2120" s="1" t="str">
        <f>VLOOKUP($C$2:$C$2367,Weekday!$A$1:$B$8,2,FALSE)</f>
        <v>Monday</v>
      </c>
      <c r="E2120" t="s">
        <v>351</v>
      </c>
      <c r="F2120" t="s">
        <v>346</v>
      </c>
      <c r="G2120" t="s">
        <v>8</v>
      </c>
      <c r="H2120" t="s">
        <v>9</v>
      </c>
      <c r="I2120" t="s">
        <v>85</v>
      </c>
      <c r="J2120" t="s">
        <v>16</v>
      </c>
      <c r="K2120" t="s">
        <v>17</v>
      </c>
      <c r="L2120" t="s">
        <v>18</v>
      </c>
      <c r="M2120" s="13" t="str">
        <f>VLOOKUP($L$2:$L$2367,Agenumeric!$A$1:$B$6,2,FALSE)</f>
        <v>45_54</v>
      </c>
      <c r="N2120" s="13">
        <f t="shared" si="166"/>
        <v>0</v>
      </c>
      <c r="O2120" s="13" t="str">
        <f t="shared" si="167"/>
        <v>Weekday</v>
      </c>
      <c r="P2120" s="13">
        <f t="shared" si="168"/>
        <v>9</v>
      </c>
      <c r="Q2120" s="13" t="str">
        <f t="shared" si="169"/>
        <v>Morning</v>
      </c>
      <c r="R2120" t="str">
        <f>IFERROR(IF(H2120="conversion",VLOOKUP($A$2:$A$2367,Retargeting!$A$2:$B$1703,2,FALSE),""),"No")</f>
        <v/>
      </c>
      <c r="S2120" t="str">
        <f>IFERROR(IF(H2120="conversion",VLOOKUP($A$2:$A$2367,Prospecting!$A$2:$B$427,2,FALSE),""),"No")</f>
        <v/>
      </c>
    </row>
    <row r="2121" spans="1:19" x14ac:dyDescent="0.2">
      <c r="A2121">
        <v>189</v>
      </c>
      <c r="B2121" s="1">
        <v>43493.397916666669</v>
      </c>
      <c r="C2121" s="7">
        <f t="shared" si="165"/>
        <v>2</v>
      </c>
      <c r="D2121" s="1" t="str">
        <f>VLOOKUP($C$2:$C$2367,Weekday!$A$1:$B$8,2,FALSE)</f>
        <v>Monday</v>
      </c>
      <c r="E2121" t="s">
        <v>351</v>
      </c>
      <c r="F2121" t="s">
        <v>346</v>
      </c>
      <c r="G2121" t="s">
        <v>8</v>
      </c>
      <c r="H2121" t="s">
        <v>9</v>
      </c>
      <c r="I2121" t="s">
        <v>85</v>
      </c>
      <c r="J2121" t="s">
        <v>16</v>
      </c>
      <c r="K2121" t="s">
        <v>17</v>
      </c>
      <c r="L2121" t="s">
        <v>18</v>
      </c>
      <c r="M2121" s="13" t="str">
        <f>VLOOKUP($L$2:$L$2367,Agenumeric!$A$1:$B$6,2,FALSE)</f>
        <v>45_54</v>
      </c>
      <c r="N2121" s="13">
        <f t="shared" si="166"/>
        <v>0</v>
      </c>
      <c r="O2121" s="13" t="str">
        <f t="shared" si="167"/>
        <v>Weekday</v>
      </c>
      <c r="P2121" s="13">
        <f t="shared" si="168"/>
        <v>9</v>
      </c>
      <c r="Q2121" s="13" t="str">
        <f t="shared" si="169"/>
        <v>Morning</v>
      </c>
      <c r="R2121" t="str">
        <f>IFERROR(IF(H2121="conversion",VLOOKUP($A$2:$A$2367,Retargeting!$A$2:$B$1703,2,FALSE),""),"No")</f>
        <v/>
      </c>
      <c r="S2121" t="str">
        <f>IFERROR(IF(H2121="conversion",VLOOKUP($A$2:$A$2367,Prospecting!$A$2:$B$427,2,FALSE),""),"No")</f>
        <v/>
      </c>
    </row>
    <row r="2122" spans="1:19" x14ac:dyDescent="0.2">
      <c r="A2122">
        <v>189</v>
      </c>
      <c r="B2122" s="1">
        <v>43482.602777777778</v>
      </c>
      <c r="C2122" s="7">
        <f t="shared" si="165"/>
        <v>5</v>
      </c>
      <c r="D2122" s="1" t="str">
        <f>VLOOKUP($C$2:$C$2367,Weekday!$A$1:$B$8,2,FALSE)</f>
        <v>Thursday</v>
      </c>
      <c r="E2122" t="s">
        <v>351</v>
      </c>
      <c r="F2122" t="s">
        <v>346</v>
      </c>
      <c r="G2122" t="s">
        <v>8</v>
      </c>
      <c r="H2122" t="s">
        <v>9</v>
      </c>
      <c r="I2122" t="s">
        <v>85</v>
      </c>
      <c r="J2122" t="s">
        <v>16</v>
      </c>
      <c r="K2122" t="s">
        <v>17</v>
      </c>
      <c r="L2122" t="s">
        <v>18</v>
      </c>
      <c r="M2122" s="13" t="str">
        <f>VLOOKUP($L$2:$L$2367,Agenumeric!$A$1:$B$6,2,FALSE)</f>
        <v>45_54</v>
      </c>
      <c r="N2122" s="13">
        <f t="shared" si="166"/>
        <v>0</v>
      </c>
      <c r="O2122" s="13" t="str">
        <f t="shared" si="167"/>
        <v>Weekday</v>
      </c>
      <c r="P2122" s="13">
        <f t="shared" si="168"/>
        <v>14</v>
      </c>
      <c r="Q2122" s="13" t="str">
        <f t="shared" si="169"/>
        <v>Afternoon</v>
      </c>
      <c r="R2122" t="str">
        <f>IFERROR(IF(H2122="conversion",VLOOKUP($A$2:$A$2367,Retargeting!$A$2:$B$1703,2,FALSE),""),"No")</f>
        <v/>
      </c>
      <c r="S2122" t="str">
        <f>IFERROR(IF(H2122="conversion",VLOOKUP($A$2:$A$2367,Prospecting!$A$2:$B$427,2,FALSE),""),"No")</f>
        <v/>
      </c>
    </row>
    <row r="2123" spans="1:19" x14ac:dyDescent="0.2">
      <c r="A2123">
        <v>189</v>
      </c>
      <c r="B2123" s="1">
        <v>43483.443749999999</v>
      </c>
      <c r="C2123" s="7">
        <f t="shared" si="165"/>
        <v>6</v>
      </c>
      <c r="D2123" s="1" t="str">
        <f>VLOOKUP($C$2:$C$2367,Weekday!$A$1:$B$8,2,FALSE)</f>
        <v>Friday</v>
      </c>
      <c r="E2123" t="s">
        <v>351</v>
      </c>
      <c r="F2123" t="s">
        <v>346</v>
      </c>
      <c r="G2123" t="s">
        <v>8</v>
      </c>
      <c r="H2123" t="s">
        <v>9</v>
      </c>
      <c r="I2123" t="s">
        <v>254</v>
      </c>
      <c r="J2123" t="s">
        <v>16</v>
      </c>
      <c r="K2123" t="s">
        <v>17</v>
      </c>
      <c r="L2123" t="s">
        <v>18</v>
      </c>
      <c r="M2123" s="13" t="str">
        <f>VLOOKUP($L$2:$L$2367,Agenumeric!$A$1:$B$6,2,FALSE)</f>
        <v>45_54</v>
      </c>
      <c r="N2123" s="13">
        <f t="shared" si="166"/>
        <v>0</v>
      </c>
      <c r="O2123" s="13" t="str">
        <f t="shared" si="167"/>
        <v>Weekday</v>
      </c>
      <c r="P2123" s="13">
        <f t="shared" si="168"/>
        <v>10</v>
      </c>
      <c r="Q2123" s="13" t="str">
        <f t="shared" si="169"/>
        <v>Morning</v>
      </c>
      <c r="R2123" t="str">
        <f>IFERROR(IF(H2123="conversion",VLOOKUP($A$2:$A$2367,Retargeting!$A$2:$B$1703,2,FALSE),""),"No")</f>
        <v/>
      </c>
      <c r="S2123" t="str">
        <f>IFERROR(IF(H2123="conversion",VLOOKUP($A$2:$A$2367,Prospecting!$A$2:$B$427,2,FALSE),""),"No")</f>
        <v/>
      </c>
    </row>
    <row r="2124" spans="1:19" x14ac:dyDescent="0.2">
      <c r="A2124">
        <v>189</v>
      </c>
      <c r="B2124" s="1">
        <v>43482.643750000003</v>
      </c>
      <c r="C2124" s="7">
        <f t="shared" si="165"/>
        <v>5</v>
      </c>
      <c r="D2124" s="1" t="str">
        <f>VLOOKUP($C$2:$C$2367,Weekday!$A$1:$B$8,2,FALSE)</f>
        <v>Thursday</v>
      </c>
      <c r="E2124" t="s">
        <v>351</v>
      </c>
      <c r="F2124" t="s">
        <v>346</v>
      </c>
      <c r="G2124" t="s">
        <v>8</v>
      </c>
      <c r="H2124" t="s">
        <v>9</v>
      </c>
      <c r="I2124" t="s">
        <v>85</v>
      </c>
      <c r="J2124" t="s">
        <v>16</v>
      </c>
      <c r="K2124" t="s">
        <v>17</v>
      </c>
      <c r="L2124" t="s">
        <v>18</v>
      </c>
      <c r="M2124" s="13" t="str">
        <f>VLOOKUP($L$2:$L$2367,Agenumeric!$A$1:$B$6,2,FALSE)</f>
        <v>45_54</v>
      </c>
      <c r="N2124" s="13">
        <f t="shared" si="166"/>
        <v>0</v>
      </c>
      <c r="O2124" s="13" t="str">
        <f t="shared" si="167"/>
        <v>Weekday</v>
      </c>
      <c r="P2124" s="13">
        <f t="shared" si="168"/>
        <v>15</v>
      </c>
      <c r="Q2124" s="13" t="str">
        <f t="shared" si="169"/>
        <v>Afternoon</v>
      </c>
      <c r="R2124" t="str">
        <f>IFERROR(IF(H2124="conversion",VLOOKUP($A$2:$A$2367,Retargeting!$A$2:$B$1703,2,FALSE),""),"No")</f>
        <v/>
      </c>
      <c r="S2124" t="str">
        <f>IFERROR(IF(H2124="conversion",VLOOKUP($A$2:$A$2367,Prospecting!$A$2:$B$427,2,FALSE),""),"No")</f>
        <v/>
      </c>
    </row>
    <row r="2125" spans="1:19" x14ac:dyDescent="0.2">
      <c r="A2125">
        <v>189</v>
      </c>
      <c r="B2125" s="1">
        <v>43493.384027777778</v>
      </c>
      <c r="C2125" s="7">
        <f t="shared" si="165"/>
        <v>2</v>
      </c>
      <c r="D2125" s="1" t="str">
        <f>VLOOKUP($C$2:$C$2367,Weekday!$A$1:$B$8,2,FALSE)</f>
        <v>Monday</v>
      </c>
      <c r="E2125" t="s">
        <v>351</v>
      </c>
      <c r="F2125" t="s">
        <v>346</v>
      </c>
      <c r="G2125" t="s">
        <v>8</v>
      </c>
      <c r="H2125" t="s">
        <v>9</v>
      </c>
      <c r="I2125" t="s">
        <v>85</v>
      </c>
      <c r="J2125" t="s">
        <v>16</v>
      </c>
      <c r="K2125" t="s">
        <v>17</v>
      </c>
      <c r="L2125" t="s">
        <v>18</v>
      </c>
      <c r="M2125" s="13" t="str">
        <f>VLOOKUP($L$2:$L$2367,Agenumeric!$A$1:$B$6,2,FALSE)</f>
        <v>45_54</v>
      </c>
      <c r="N2125" s="13">
        <f t="shared" si="166"/>
        <v>0</v>
      </c>
      <c r="O2125" s="13" t="str">
        <f t="shared" si="167"/>
        <v>Weekday</v>
      </c>
      <c r="P2125" s="13">
        <f t="shared" si="168"/>
        <v>9</v>
      </c>
      <c r="Q2125" s="13" t="str">
        <f t="shared" si="169"/>
        <v>Morning</v>
      </c>
      <c r="R2125" t="str">
        <f>IFERROR(IF(H2125="conversion",VLOOKUP($A$2:$A$2367,Retargeting!$A$2:$B$1703,2,FALSE),""),"No")</f>
        <v/>
      </c>
      <c r="S2125" t="str">
        <f>IFERROR(IF(H2125="conversion",VLOOKUP($A$2:$A$2367,Prospecting!$A$2:$B$427,2,FALSE),""),"No")</f>
        <v/>
      </c>
    </row>
    <row r="2126" spans="1:19" x14ac:dyDescent="0.2">
      <c r="A2126">
        <v>189</v>
      </c>
      <c r="B2126" s="1">
        <v>43483.606249999997</v>
      </c>
      <c r="C2126" s="7">
        <f t="shared" si="165"/>
        <v>6</v>
      </c>
      <c r="D2126" s="1" t="str">
        <f>VLOOKUP($C$2:$C$2367,Weekday!$A$1:$B$8,2,FALSE)</f>
        <v>Friday</v>
      </c>
      <c r="E2126" t="s">
        <v>351</v>
      </c>
      <c r="F2126" t="s">
        <v>346</v>
      </c>
      <c r="G2126" t="s">
        <v>8</v>
      </c>
      <c r="H2126" t="s">
        <v>9</v>
      </c>
      <c r="I2126" t="s">
        <v>85</v>
      </c>
      <c r="J2126" t="s">
        <v>16</v>
      </c>
      <c r="K2126" t="s">
        <v>17</v>
      </c>
      <c r="L2126" t="s">
        <v>18</v>
      </c>
      <c r="M2126" s="13" t="str">
        <f>VLOOKUP($L$2:$L$2367,Agenumeric!$A$1:$B$6,2,FALSE)</f>
        <v>45_54</v>
      </c>
      <c r="N2126" s="13">
        <f t="shared" si="166"/>
        <v>0</v>
      </c>
      <c r="O2126" s="13" t="str">
        <f t="shared" si="167"/>
        <v>Weekday</v>
      </c>
      <c r="P2126" s="13">
        <f t="shared" si="168"/>
        <v>14</v>
      </c>
      <c r="Q2126" s="13" t="str">
        <f t="shared" si="169"/>
        <v>Afternoon</v>
      </c>
      <c r="R2126" t="str">
        <f>IFERROR(IF(H2126="conversion",VLOOKUP($A$2:$A$2367,Retargeting!$A$2:$B$1703,2,FALSE),""),"No")</f>
        <v/>
      </c>
      <c r="S2126" t="str">
        <f>IFERROR(IF(H2126="conversion",VLOOKUP($A$2:$A$2367,Prospecting!$A$2:$B$427,2,FALSE),""),"No")</f>
        <v/>
      </c>
    </row>
    <row r="2127" spans="1:19" x14ac:dyDescent="0.2">
      <c r="A2127">
        <v>189</v>
      </c>
      <c r="B2127" s="1">
        <v>43482.602777777778</v>
      </c>
      <c r="C2127" s="7">
        <f t="shared" si="165"/>
        <v>5</v>
      </c>
      <c r="D2127" s="1" t="str">
        <f>VLOOKUP($C$2:$C$2367,Weekday!$A$1:$B$8,2,FALSE)</f>
        <v>Thursday</v>
      </c>
      <c r="E2127" t="s">
        <v>351</v>
      </c>
      <c r="F2127" t="s">
        <v>346</v>
      </c>
      <c r="G2127" t="s">
        <v>8</v>
      </c>
      <c r="H2127" t="s">
        <v>9</v>
      </c>
      <c r="I2127" t="s">
        <v>85</v>
      </c>
      <c r="J2127" t="s">
        <v>16</v>
      </c>
      <c r="K2127" t="s">
        <v>17</v>
      </c>
      <c r="L2127" t="s">
        <v>18</v>
      </c>
      <c r="M2127" s="13" t="str">
        <f>VLOOKUP($L$2:$L$2367,Agenumeric!$A$1:$B$6,2,FALSE)</f>
        <v>45_54</v>
      </c>
      <c r="N2127" s="13">
        <f t="shared" si="166"/>
        <v>0</v>
      </c>
      <c r="O2127" s="13" t="str">
        <f t="shared" si="167"/>
        <v>Weekday</v>
      </c>
      <c r="P2127" s="13">
        <f t="shared" si="168"/>
        <v>14</v>
      </c>
      <c r="Q2127" s="13" t="str">
        <f t="shared" si="169"/>
        <v>Afternoon</v>
      </c>
      <c r="R2127" t="str">
        <f>IFERROR(IF(H2127="conversion",VLOOKUP($A$2:$A$2367,Retargeting!$A$2:$B$1703,2,FALSE),""),"No")</f>
        <v/>
      </c>
      <c r="S2127" t="str">
        <f>IFERROR(IF(H2127="conversion",VLOOKUP($A$2:$A$2367,Prospecting!$A$2:$B$427,2,FALSE),""),"No")</f>
        <v/>
      </c>
    </row>
    <row r="2128" spans="1:19" x14ac:dyDescent="0.2">
      <c r="A2128">
        <v>189</v>
      </c>
      <c r="B2128" s="1">
        <v>43493.522916666669</v>
      </c>
      <c r="C2128" s="7">
        <f t="shared" si="165"/>
        <v>2</v>
      </c>
      <c r="D2128" s="1" t="str">
        <f>VLOOKUP($C$2:$C$2367,Weekday!$A$1:$B$8,2,FALSE)</f>
        <v>Monday</v>
      </c>
      <c r="E2128" t="s">
        <v>351</v>
      </c>
      <c r="F2128" t="s">
        <v>346</v>
      </c>
      <c r="G2128" t="s">
        <v>8</v>
      </c>
      <c r="H2128" t="s">
        <v>20</v>
      </c>
      <c r="I2128" t="s">
        <v>85</v>
      </c>
      <c r="J2128" t="s">
        <v>16</v>
      </c>
      <c r="K2128" t="s">
        <v>17</v>
      </c>
      <c r="L2128" t="s">
        <v>18</v>
      </c>
      <c r="M2128" s="13" t="str">
        <f>VLOOKUP($L$2:$L$2367,Agenumeric!$A$1:$B$6,2,FALSE)</f>
        <v>45_54</v>
      </c>
      <c r="N2128" s="13">
        <f t="shared" si="166"/>
        <v>0</v>
      </c>
      <c r="O2128" s="13" t="str">
        <f t="shared" si="167"/>
        <v>Weekday</v>
      </c>
      <c r="P2128" s="13">
        <f t="shared" si="168"/>
        <v>12</v>
      </c>
      <c r="Q2128" s="13" t="str">
        <f t="shared" si="169"/>
        <v>Afternoon</v>
      </c>
      <c r="R2128" t="str">
        <f>IFERROR(IF(H2128="conversion",VLOOKUP($A$2:$A$2367,Retargeting!$A$2:$B$1703,2,FALSE),""),"No")</f>
        <v/>
      </c>
      <c r="S2128" t="str">
        <f>IFERROR(IF(H2128="conversion",VLOOKUP($A$2:$A$2367,Prospecting!$A$2:$B$427,2,FALSE),""),"No")</f>
        <v/>
      </c>
    </row>
    <row r="2129" spans="1:19" x14ac:dyDescent="0.2">
      <c r="A2129">
        <v>189</v>
      </c>
      <c r="B2129" s="1">
        <v>43483.62222222222</v>
      </c>
      <c r="C2129" s="7">
        <f t="shared" si="165"/>
        <v>6</v>
      </c>
      <c r="D2129" s="1" t="str">
        <f>VLOOKUP($C$2:$C$2367,Weekday!$A$1:$B$8,2,FALSE)</f>
        <v>Friday</v>
      </c>
      <c r="E2129" t="s">
        <v>351</v>
      </c>
      <c r="F2129" t="s">
        <v>346</v>
      </c>
      <c r="G2129" t="s">
        <v>8</v>
      </c>
      <c r="H2129" t="s">
        <v>9</v>
      </c>
      <c r="I2129" t="s">
        <v>254</v>
      </c>
      <c r="J2129" t="s">
        <v>16</v>
      </c>
      <c r="K2129" t="s">
        <v>17</v>
      </c>
      <c r="L2129" t="s">
        <v>18</v>
      </c>
      <c r="M2129" s="13" t="str">
        <f>VLOOKUP($L$2:$L$2367,Agenumeric!$A$1:$B$6,2,FALSE)</f>
        <v>45_54</v>
      </c>
      <c r="N2129" s="13">
        <f t="shared" si="166"/>
        <v>0</v>
      </c>
      <c r="O2129" s="13" t="str">
        <f t="shared" si="167"/>
        <v>Weekday</v>
      </c>
      <c r="P2129" s="13">
        <f t="shared" si="168"/>
        <v>14</v>
      </c>
      <c r="Q2129" s="13" t="str">
        <f t="shared" si="169"/>
        <v>Afternoon</v>
      </c>
      <c r="R2129" t="str">
        <f>IFERROR(IF(H2129="conversion",VLOOKUP($A$2:$A$2367,Retargeting!$A$2:$B$1703,2,FALSE),""),"No")</f>
        <v/>
      </c>
      <c r="S2129" t="str">
        <f>IFERROR(IF(H2129="conversion",VLOOKUP($A$2:$A$2367,Prospecting!$A$2:$B$427,2,FALSE),""),"No")</f>
        <v/>
      </c>
    </row>
    <row r="2130" spans="1:19" x14ac:dyDescent="0.2">
      <c r="A2130">
        <v>189</v>
      </c>
      <c r="B2130" s="1">
        <v>43483.59097222222</v>
      </c>
      <c r="C2130" s="7">
        <f t="shared" si="165"/>
        <v>6</v>
      </c>
      <c r="D2130" s="1" t="str">
        <f>VLOOKUP($C$2:$C$2367,Weekday!$A$1:$B$8,2,FALSE)</f>
        <v>Friday</v>
      </c>
      <c r="E2130" t="s">
        <v>351</v>
      </c>
      <c r="F2130" t="s">
        <v>346</v>
      </c>
      <c r="G2130" t="s">
        <v>8</v>
      </c>
      <c r="H2130" t="s">
        <v>9</v>
      </c>
      <c r="I2130" t="s">
        <v>85</v>
      </c>
      <c r="J2130" t="s">
        <v>16</v>
      </c>
      <c r="K2130" t="s">
        <v>17</v>
      </c>
      <c r="L2130" t="s">
        <v>18</v>
      </c>
      <c r="M2130" s="13" t="str">
        <f>VLOOKUP($L$2:$L$2367,Agenumeric!$A$1:$B$6,2,FALSE)</f>
        <v>45_54</v>
      </c>
      <c r="N2130" s="13">
        <f t="shared" si="166"/>
        <v>0</v>
      </c>
      <c r="O2130" s="13" t="str">
        <f t="shared" si="167"/>
        <v>Weekday</v>
      </c>
      <c r="P2130" s="13">
        <f t="shared" si="168"/>
        <v>14</v>
      </c>
      <c r="Q2130" s="13" t="str">
        <f t="shared" si="169"/>
        <v>Afternoon</v>
      </c>
      <c r="R2130" t="str">
        <f>IFERROR(IF(H2130="conversion",VLOOKUP($A$2:$A$2367,Retargeting!$A$2:$B$1703,2,FALSE),""),"No")</f>
        <v/>
      </c>
      <c r="S2130" t="str">
        <f>IFERROR(IF(H2130="conversion",VLOOKUP($A$2:$A$2367,Prospecting!$A$2:$B$427,2,FALSE),""),"No")</f>
        <v/>
      </c>
    </row>
    <row r="2131" spans="1:19" x14ac:dyDescent="0.2">
      <c r="A2131">
        <v>189</v>
      </c>
      <c r="B2131" s="1">
        <v>43482.626388888886</v>
      </c>
      <c r="C2131" s="7">
        <f t="shared" si="165"/>
        <v>5</v>
      </c>
      <c r="D2131" s="1" t="str">
        <f>VLOOKUP($C$2:$C$2367,Weekday!$A$1:$B$8,2,FALSE)</f>
        <v>Thursday</v>
      </c>
      <c r="E2131" t="s">
        <v>351</v>
      </c>
      <c r="F2131" t="s">
        <v>346</v>
      </c>
      <c r="G2131" t="s">
        <v>8</v>
      </c>
      <c r="H2131" t="s">
        <v>9</v>
      </c>
      <c r="I2131" t="s">
        <v>85</v>
      </c>
      <c r="J2131" t="s">
        <v>16</v>
      </c>
      <c r="K2131" t="s">
        <v>17</v>
      </c>
      <c r="L2131" t="s">
        <v>18</v>
      </c>
      <c r="M2131" s="13" t="str">
        <f>VLOOKUP($L$2:$L$2367,Agenumeric!$A$1:$B$6,2,FALSE)</f>
        <v>45_54</v>
      </c>
      <c r="N2131" s="13">
        <f t="shared" si="166"/>
        <v>0</v>
      </c>
      <c r="O2131" s="13" t="str">
        <f t="shared" si="167"/>
        <v>Weekday</v>
      </c>
      <c r="P2131" s="13">
        <f t="shared" si="168"/>
        <v>15</v>
      </c>
      <c r="Q2131" s="13" t="str">
        <f t="shared" si="169"/>
        <v>Afternoon</v>
      </c>
      <c r="R2131" t="str">
        <f>IFERROR(IF(H2131="conversion",VLOOKUP($A$2:$A$2367,Retargeting!$A$2:$B$1703,2,FALSE),""),"No")</f>
        <v/>
      </c>
      <c r="S2131" t="str">
        <f>IFERROR(IF(H2131="conversion",VLOOKUP($A$2:$A$2367,Prospecting!$A$2:$B$427,2,FALSE),""),"No")</f>
        <v/>
      </c>
    </row>
    <row r="2132" spans="1:19" x14ac:dyDescent="0.2">
      <c r="A2132">
        <v>189</v>
      </c>
      <c r="B2132" s="1">
        <v>43486.375</v>
      </c>
      <c r="C2132" s="7">
        <f t="shared" si="165"/>
        <v>2</v>
      </c>
      <c r="D2132" s="1" t="str">
        <f>VLOOKUP($C$2:$C$2367,Weekday!$A$1:$B$8,2,FALSE)</f>
        <v>Monday</v>
      </c>
      <c r="E2132" t="s">
        <v>351</v>
      </c>
      <c r="F2132" t="s">
        <v>346</v>
      </c>
      <c r="G2132" t="s">
        <v>8</v>
      </c>
      <c r="H2132" t="s">
        <v>9</v>
      </c>
      <c r="I2132" t="s">
        <v>85</v>
      </c>
      <c r="J2132" t="s">
        <v>16</v>
      </c>
      <c r="K2132" t="s">
        <v>17</v>
      </c>
      <c r="L2132" t="s">
        <v>18</v>
      </c>
      <c r="M2132" s="13" t="str">
        <f>VLOOKUP($L$2:$L$2367,Agenumeric!$A$1:$B$6,2,FALSE)</f>
        <v>45_54</v>
      </c>
      <c r="N2132" s="13">
        <f t="shared" si="166"/>
        <v>0</v>
      </c>
      <c r="O2132" s="13" t="str">
        <f t="shared" si="167"/>
        <v>Weekday</v>
      </c>
      <c r="P2132" s="13">
        <f t="shared" si="168"/>
        <v>9</v>
      </c>
      <c r="Q2132" s="13" t="str">
        <f t="shared" si="169"/>
        <v>Morning</v>
      </c>
      <c r="R2132" t="str">
        <f>IFERROR(IF(H2132="conversion",VLOOKUP($A$2:$A$2367,Retargeting!$A$2:$B$1703,2,FALSE),""),"No")</f>
        <v/>
      </c>
      <c r="S2132" t="str">
        <f>IFERROR(IF(H2132="conversion",VLOOKUP($A$2:$A$2367,Prospecting!$A$2:$B$427,2,FALSE),""),"No")</f>
        <v/>
      </c>
    </row>
    <row r="2133" spans="1:19" x14ac:dyDescent="0.2">
      <c r="A2133">
        <v>189</v>
      </c>
      <c r="B2133" s="1">
        <v>43482.635416666664</v>
      </c>
      <c r="C2133" s="7">
        <f t="shared" si="165"/>
        <v>5</v>
      </c>
      <c r="D2133" s="1" t="str">
        <f>VLOOKUP($C$2:$C$2367,Weekday!$A$1:$B$8,2,FALSE)</f>
        <v>Thursday</v>
      </c>
      <c r="E2133" t="s">
        <v>351</v>
      </c>
      <c r="F2133" t="s">
        <v>346</v>
      </c>
      <c r="G2133" t="s">
        <v>8</v>
      </c>
      <c r="H2133" t="s">
        <v>9</v>
      </c>
      <c r="I2133" t="s">
        <v>85</v>
      </c>
      <c r="J2133" t="s">
        <v>16</v>
      </c>
      <c r="K2133" t="s">
        <v>17</v>
      </c>
      <c r="L2133" t="s">
        <v>18</v>
      </c>
      <c r="M2133" s="13" t="str">
        <f>VLOOKUP($L$2:$L$2367,Agenumeric!$A$1:$B$6,2,FALSE)</f>
        <v>45_54</v>
      </c>
      <c r="N2133" s="13">
        <f t="shared" si="166"/>
        <v>0</v>
      </c>
      <c r="O2133" s="13" t="str">
        <f t="shared" si="167"/>
        <v>Weekday</v>
      </c>
      <c r="P2133" s="13">
        <f t="shared" si="168"/>
        <v>15</v>
      </c>
      <c r="Q2133" s="13" t="str">
        <f t="shared" si="169"/>
        <v>Afternoon</v>
      </c>
      <c r="R2133" t="str">
        <f>IFERROR(IF(H2133="conversion",VLOOKUP($A$2:$A$2367,Retargeting!$A$2:$B$1703,2,FALSE),""),"No")</f>
        <v/>
      </c>
      <c r="S2133" t="str">
        <f>IFERROR(IF(H2133="conversion",VLOOKUP($A$2:$A$2367,Prospecting!$A$2:$B$427,2,FALSE),""),"No")</f>
        <v/>
      </c>
    </row>
    <row r="2134" spans="1:19" x14ac:dyDescent="0.2">
      <c r="A2134">
        <v>189</v>
      </c>
      <c r="B2134" s="1">
        <v>43483.534722222219</v>
      </c>
      <c r="C2134" s="7">
        <f t="shared" si="165"/>
        <v>6</v>
      </c>
      <c r="D2134" s="1" t="str">
        <f>VLOOKUP($C$2:$C$2367,Weekday!$A$1:$B$8,2,FALSE)</f>
        <v>Friday</v>
      </c>
      <c r="E2134" t="s">
        <v>351</v>
      </c>
      <c r="F2134" t="s">
        <v>346</v>
      </c>
      <c r="G2134" t="s">
        <v>8</v>
      </c>
      <c r="H2134" t="s">
        <v>9</v>
      </c>
      <c r="I2134" t="s">
        <v>85</v>
      </c>
      <c r="J2134" t="s">
        <v>16</v>
      </c>
      <c r="K2134" t="s">
        <v>17</v>
      </c>
      <c r="L2134" t="s">
        <v>18</v>
      </c>
      <c r="M2134" s="13" t="str">
        <f>VLOOKUP($L$2:$L$2367,Agenumeric!$A$1:$B$6,2,FALSE)</f>
        <v>45_54</v>
      </c>
      <c r="N2134" s="13">
        <f t="shared" si="166"/>
        <v>0</v>
      </c>
      <c r="O2134" s="13" t="str">
        <f t="shared" si="167"/>
        <v>Weekday</v>
      </c>
      <c r="P2134" s="13">
        <f t="shared" si="168"/>
        <v>12</v>
      </c>
      <c r="Q2134" s="13" t="str">
        <f t="shared" si="169"/>
        <v>Afternoon</v>
      </c>
      <c r="R2134" t="str">
        <f>IFERROR(IF(H2134="conversion",VLOOKUP($A$2:$A$2367,Retargeting!$A$2:$B$1703,2,FALSE),""),"No")</f>
        <v/>
      </c>
      <c r="S2134" t="str">
        <f>IFERROR(IF(H2134="conversion",VLOOKUP($A$2:$A$2367,Prospecting!$A$2:$B$427,2,FALSE),""),"No")</f>
        <v/>
      </c>
    </row>
    <row r="2135" spans="1:19" x14ac:dyDescent="0.2">
      <c r="A2135" s="2">
        <v>189</v>
      </c>
      <c r="B2135" s="3">
        <v>43493.557638888888</v>
      </c>
      <c r="C2135" s="7">
        <f t="shared" si="165"/>
        <v>2</v>
      </c>
      <c r="D2135" s="1" t="str">
        <f>VLOOKUP($C$2:$C$2367,Weekday!$A$1:$B$8,2,FALSE)</f>
        <v>Monday</v>
      </c>
      <c r="E2135" s="2" t="s">
        <v>351</v>
      </c>
      <c r="F2135" s="2" t="s">
        <v>348</v>
      </c>
      <c r="G2135" s="2" t="s">
        <v>8</v>
      </c>
      <c r="H2135" s="2" t="s">
        <v>14</v>
      </c>
      <c r="I2135" s="2" t="s">
        <v>85</v>
      </c>
      <c r="J2135" s="2" t="s">
        <v>16</v>
      </c>
      <c r="K2135" s="2" t="s">
        <v>17</v>
      </c>
      <c r="L2135" s="2" t="s">
        <v>18</v>
      </c>
      <c r="M2135" s="13" t="str">
        <f>VLOOKUP($L$2:$L$2367,Agenumeric!$A$1:$B$6,2,FALSE)</f>
        <v>45_54</v>
      </c>
      <c r="N2135" s="13">
        <f t="shared" si="166"/>
        <v>0</v>
      </c>
      <c r="O2135" s="13" t="str">
        <f t="shared" si="167"/>
        <v>Weekday</v>
      </c>
      <c r="P2135" s="13">
        <f t="shared" si="168"/>
        <v>13</v>
      </c>
      <c r="Q2135" s="13" t="str">
        <f t="shared" si="169"/>
        <v>Afternoon</v>
      </c>
      <c r="R2135" t="str">
        <f>IFERROR(IF(H2135="conversion",VLOOKUP($A$2:$A$2367,Retargeting!$A$2:$B$1703,2,FALSE),""),"No")</f>
        <v>Yes</v>
      </c>
      <c r="S2135" t="str">
        <f>IFERROR(IF(H2135="conversion",VLOOKUP($A$2:$A$2367,Prospecting!$A$2:$B$427,2,FALSE),""),"No")</f>
        <v>No</v>
      </c>
    </row>
    <row r="2136" spans="1:19" x14ac:dyDescent="0.2">
      <c r="A2136">
        <v>190</v>
      </c>
      <c r="B2136" s="1">
        <v>43484.685416666667</v>
      </c>
      <c r="C2136" s="7">
        <f t="shared" si="165"/>
        <v>7</v>
      </c>
      <c r="D2136" s="1" t="str">
        <f>VLOOKUP($C$2:$C$2367,Weekday!$A$1:$B$8,2,FALSE)</f>
        <v>Saturday</v>
      </c>
      <c r="E2136" t="s">
        <v>351</v>
      </c>
      <c r="F2136" t="s">
        <v>347</v>
      </c>
      <c r="G2136" t="s">
        <v>8</v>
      </c>
      <c r="H2136" t="s">
        <v>20</v>
      </c>
      <c r="I2136" t="s">
        <v>30</v>
      </c>
      <c r="J2136" t="s">
        <v>16</v>
      </c>
      <c r="K2136" t="s">
        <v>12</v>
      </c>
      <c r="L2136" t="s">
        <v>18</v>
      </c>
      <c r="M2136" s="13" t="str">
        <f>VLOOKUP($L$2:$L$2367,Agenumeric!$A$1:$B$6,2,FALSE)</f>
        <v>45_54</v>
      </c>
      <c r="N2136" s="13" t="str">
        <f t="shared" si="166"/>
        <v>yes</v>
      </c>
      <c r="O2136" s="13" t="str">
        <f t="shared" si="167"/>
        <v>Weekend</v>
      </c>
      <c r="P2136" s="13">
        <f t="shared" si="168"/>
        <v>16</v>
      </c>
      <c r="Q2136" s="13" t="str">
        <f t="shared" si="169"/>
        <v>Afternoon</v>
      </c>
      <c r="R2136" t="str">
        <f>IFERROR(IF(H2136="conversion",VLOOKUP($A$2:$A$2367,Retargeting!$A$2:$B$1703,2,FALSE),""),"No")</f>
        <v/>
      </c>
      <c r="S2136" t="str">
        <f>IFERROR(IF(H2136="conversion",VLOOKUP($A$2:$A$2367,Prospecting!$A$2:$B$427,2,FALSE),""),"No")</f>
        <v/>
      </c>
    </row>
    <row r="2137" spans="1:19" x14ac:dyDescent="0.2">
      <c r="A2137" s="2">
        <v>190</v>
      </c>
      <c r="B2137" s="3">
        <v>43488.741666666669</v>
      </c>
      <c r="C2137" s="7">
        <f t="shared" si="165"/>
        <v>4</v>
      </c>
      <c r="D2137" s="1" t="str">
        <f>VLOOKUP($C$2:$C$2367,Weekday!$A$1:$B$8,2,FALSE)</f>
        <v>Wednesday</v>
      </c>
      <c r="E2137" s="2" t="s">
        <v>351</v>
      </c>
      <c r="F2137" s="2" t="s">
        <v>348</v>
      </c>
      <c r="G2137" s="2" t="s">
        <v>8</v>
      </c>
      <c r="H2137" s="2" t="s">
        <v>14</v>
      </c>
      <c r="I2137" s="2" t="s">
        <v>30</v>
      </c>
      <c r="J2137" s="2" t="s">
        <v>16</v>
      </c>
      <c r="K2137" s="2" t="s">
        <v>12</v>
      </c>
      <c r="L2137" s="2" t="s">
        <v>18</v>
      </c>
      <c r="M2137" s="13" t="str">
        <f>VLOOKUP($L$2:$L$2367,Agenumeric!$A$1:$B$6,2,FALSE)</f>
        <v>45_54</v>
      </c>
      <c r="N2137" s="13" t="str">
        <f t="shared" si="166"/>
        <v>yes</v>
      </c>
      <c r="O2137" s="13" t="str">
        <f t="shared" si="167"/>
        <v>Weekday</v>
      </c>
      <c r="P2137" s="13">
        <f t="shared" si="168"/>
        <v>17</v>
      </c>
      <c r="Q2137" s="13" t="str">
        <f t="shared" si="169"/>
        <v>Evening</v>
      </c>
      <c r="R2137" t="str">
        <f>IFERROR(IF(H2137="conversion",VLOOKUP($A$2:$A$2367,Retargeting!$A$2:$B$1703,2,FALSE),""),"No")</f>
        <v>No</v>
      </c>
      <c r="S2137" t="str">
        <f>IFERROR(IF(H2137="conversion",VLOOKUP($A$2:$A$2367,Prospecting!$A$2:$B$427,2,FALSE),""),"No")</f>
        <v>Yes</v>
      </c>
    </row>
    <row r="2138" spans="1:19" x14ac:dyDescent="0.2">
      <c r="A2138">
        <v>191</v>
      </c>
      <c r="B2138" s="1">
        <v>43472.959722222222</v>
      </c>
      <c r="C2138" s="7">
        <f t="shared" si="165"/>
        <v>2</v>
      </c>
      <c r="D2138" s="1" t="str">
        <f>VLOOKUP($C$2:$C$2367,Weekday!$A$1:$B$8,2,FALSE)</f>
        <v>Monday</v>
      </c>
      <c r="E2138" t="s">
        <v>351</v>
      </c>
      <c r="F2138" t="s">
        <v>347</v>
      </c>
      <c r="G2138" t="s">
        <v>19</v>
      </c>
      <c r="H2138" t="s">
        <v>20</v>
      </c>
      <c r="I2138" t="s">
        <v>27</v>
      </c>
      <c r="J2138" t="s">
        <v>22</v>
      </c>
      <c r="K2138" t="s">
        <v>12</v>
      </c>
      <c r="L2138" t="s">
        <v>13</v>
      </c>
      <c r="M2138" s="13" t="str">
        <f>VLOOKUP($L$2:$L$2367,Agenumeric!$A$1:$B$6,2,FALSE)</f>
        <v>25_34</v>
      </c>
      <c r="N2138" s="13">
        <f t="shared" si="166"/>
        <v>0</v>
      </c>
      <c r="O2138" s="13" t="str">
        <f t="shared" si="167"/>
        <v>Weekday</v>
      </c>
      <c r="P2138" s="13">
        <f t="shared" si="168"/>
        <v>23</v>
      </c>
      <c r="Q2138" s="13" t="str">
        <f t="shared" si="169"/>
        <v>Evening</v>
      </c>
      <c r="R2138" t="str">
        <f>IFERROR(IF(H2138="conversion",VLOOKUP($A$2:$A$2367,Retargeting!$A$2:$B$1703,2,FALSE),""),"No")</f>
        <v/>
      </c>
      <c r="S2138" t="str">
        <f>IFERROR(IF(H2138="conversion",VLOOKUP($A$2:$A$2367,Prospecting!$A$2:$B$427,2,FALSE),""),"No")</f>
        <v/>
      </c>
    </row>
    <row r="2139" spans="1:19" x14ac:dyDescent="0.2">
      <c r="A2139" s="2">
        <v>191</v>
      </c>
      <c r="B2139" s="3">
        <v>43475.804861111108</v>
      </c>
      <c r="C2139" s="7">
        <f t="shared" si="165"/>
        <v>5</v>
      </c>
      <c r="D2139" s="1" t="str">
        <f>VLOOKUP($C$2:$C$2367,Weekday!$A$1:$B$8,2,FALSE)</f>
        <v>Thursday</v>
      </c>
      <c r="E2139" s="2" t="s">
        <v>351</v>
      </c>
      <c r="F2139" s="2" t="s">
        <v>348</v>
      </c>
      <c r="G2139" s="2" t="s">
        <v>19</v>
      </c>
      <c r="H2139" s="2" t="s">
        <v>14</v>
      </c>
      <c r="I2139" s="2" t="s">
        <v>27</v>
      </c>
      <c r="J2139" s="2" t="s">
        <v>22</v>
      </c>
      <c r="K2139" s="2" t="s">
        <v>12</v>
      </c>
      <c r="L2139" s="2" t="s">
        <v>13</v>
      </c>
      <c r="M2139" s="13" t="str">
        <f>VLOOKUP($L$2:$L$2367,Agenumeric!$A$1:$B$6,2,FALSE)</f>
        <v>25_34</v>
      </c>
      <c r="N2139" s="13">
        <f t="shared" si="166"/>
        <v>0</v>
      </c>
      <c r="O2139" s="13" t="str">
        <f t="shared" si="167"/>
        <v>Weekday</v>
      </c>
      <c r="P2139" s="13">
        <f t="shared" si="168"/>
        <v>19</v>
      </c>
      <c r="Q2139" s="13" t="str">
        <f t="shared" si="169"/>
        <v>Evening</v>
      </c>
      <c r="R2139" t="str">
        <f>IFERROR(IF(H2139="conversion",VLOOKUP($A$2:$A$2367,Retargeting!$A$2:$B$1703,2,FALSE),""),"No")</f>
        <v>No</v>
      </c>
      <c r="S2139" t="str">
        <f>IFERROR(IF(H2139="conversion",VLOOKUP($A$2:$A$2367,Prospecting!$A$2:$B$427,2,FALSE),""),"No")</f>
        <v>Yes</v>
      </c>
    </row>
    <row r="2140" spans="1:19" x14ac:dyDescent="0.2">
      <c r="A2140">
        <v>192</v>
      </c>
      <c r="B2140" s="1">
        <v>43467.445138888892</v>
      </c>
      <c r="C2140" s="7">
        <f t="shared" si="165"/>
        <v>4</v>
      </c>
      <c r="D2140" s="1" t="str">
        <f>VLOOKUP($C$2:$C$2367,Weekday!$A$1:$B$8,2,FALSE)</f>
        <v>Wednesday</v>
      </c>
      <c r="E2140" t="s">
        <v>351</v>
      </c>
      <c r="F2140" t="s">
        <v>347</v>
      </c>
      <c r="G2140" t="s">
        <v>8</v>
      </c>
      <c r="H2140" t="s">
        <v>25</v>
      </c>
      <c r="I2140" t="s">
        <v>30</v>
      </c>
      <c r="J2140" t="s">
        <v>16</v>
      </c>
      <c r="K2140" t="s">
        <v>17</v>
      </c>
      <c r="L2140" t="s">
        <v>33</v>
      </c>
      <c r="M2140" s="13" t="str">
        <f>VLOOKUP($L$2:$L$2367,Agenumeric!$A$1:$B$6,2,FALSE)</f>
        <v>18_24</v>
      </c>
      <c r="N2140" s="13" t="str">
        <f t="shared" si="166"/>
        <v>yes</v>
      </c>
      <c r="O2140" s="13" t="str">
        <f t="shared" si="167"/>
        <v>Weekday</v>
      </c>
      <c r="P2140" s="13">
        <f t="shared" si="168"/>
        <v>10</v>
      </c>
      <c r="Q2140" s="13" t="str">
        <f t="shared" si="169"/>
        <v>Morning</v>
      </c>
      <c r="R2140" t="str">
        <f>IFERROR(IF(H2140="conversion",VLOOKUP($A$2:$A$2367,Retargeting!$A$2:$B$1703,2,FALSE),""),"No")</f>
        <v/>
      </c>
      <c r="S2140" t="str">
        <f>IFERROR(IF(H2140="conversion",VLOOKUP($A$2:$A$2367,Prospecting!$A$2:$B$427,2,FALSE),""),"No")</f>
        <v/>
      </c>
    </row>
    <row r="2141" spans="1:19" x14ac:dyDescent="0.2">
      <c r="A2141">
        <v>192</v>
      </c>
      <c r="B2141" s="1">
        <v>43482.771527777775</v>
      </c>
      <c r="C2141" s="7">
        <f t="shared" si="165"/>
        <v>5</v>
      </c>
      <c r="D2141" s="1" t="str">
        <f>VLOOKUP($C$2:$C$2367,Weekday!$A$1:$B$8,2,FALSE)</f>
        <v>Thursday</v>
      </c>
      <c r="E2141" t="s">
        <v>351</v>
      </c>
      <c r="F2141" t="s">
        <v>347</v>
      </c>
      <c r="G2141" t="s">
        <v>8</v>
      </c>
      <c r="H2141" t="s">
        <v>20</v>
      </c>
      <c r="I2141" t="s">
        <v>30</v>
      </c>
      <c r="J2141" t="s">
        <v>16</v>
      </c>
      <c r="K2141" t="s">
        <v>17</v>
      </c>
      <c r="L2141" t="s">
        <v>33</v>
      </c>
      <c r="M2141" s="13" t="str">
        <f>VLOOKUP($L$2:$L$2367,Agenumeric!$A$1:$B$6,2,FALSE)</f>
        <v>18_24</v>
      </c>
      <c r="N2141" s="13" t="str">
        <f t="shared" si="166"/>
        <v>yes</v>
      </c>
      <c r="O2141" s="13" t="str">
        <f t="shared" si="167"/>
        <v>Weekday</v>
      </c>
      <c r="P2141" s="13">
        <f t="shared" si="168"/>
        <v>18</v>
      </c>
      <c r="Q2141" s="13" t="str">
        <f t="shared" si="169"/>
        <v>Evening</v>
      </c>
      <c r="R2141" t="str">
        <f>IFERROR(IF(H2141="conversion",VLOOKUP($A$2:$A$2367,Retargeting!$A$2:$B$1703,2,FALSE),""),"No")</f>
        <v/>
      </c>
      <c r="S2141" t="str">
        <f>IFERROR(IF(H2141="conversion",VLOOKUP($A$2:$A$2367,Prospecting!$A$2:$B$427,2,FALSE),""),"No")</f>
        <v/>
      </c>
    </row>
    <row r="2142" spans="1:19" x14ac:dyDescent="0.2">
      <c r="A2142" s="2">
        <v>192</v>
      </c>
      <c r="B2142" s="3">
        <v>43496.383333333331</v>
      </c>
      <c r="C2142" s="7">
        <f t="shared" si="165"/>
        <v>5</v>
      </c>
      <c r="D2142" s="1" t="str">
        <f>VLOOKUP($C$2:$C$2367,Weekday!$A$1:$B$8,2,FALSE)</f>
        <v>Thursday</v>
      </c>
      <c r="E2142" s="2" t="s">
        <v>351</v>
      </c>
      <c r="F2142" s="2" t="s">
        <v>348</v>
      </c>
      <c r="G2142" s="2" t="s">
        <v>8</v>
      </c>
      <c r="H2142" s="2" t="s">
        <v>14</v>
      </c>
      <c r="I2142" s="2" t="s">
        <v>30</v>
      </c>
      <c r="J2142" s="2" t="s">
        <v>16</v>
      </c>
      <c r="K2142" s="2" t="s">
        <v>17</v>
      </c>
      <c r="L2142" s="2" t="s">
        <v>33</v>
      </c>
      <c r="M2142" s="13" t="str">
        <f>VLOOKUP($L$2:$L$2367,Agenumeric!$A$1:$B$6,2,FALSE)</f>
        <v>18_24</v>
      </c>
      <c r="N2142" s="13" t="str">
        <f t="shared" si="166"/>
        <v>yes</v>
      </c>
      <c r="O2142" s="13" t="str">
        <f t="shared" si="167"/>
        <v>Weekday</v>
      </c>
      <c r="P2142" s="13">
        <f t="shared" si="168"/>
        <v>9</v>
      </c>
      <c r="Q2142" s="13" t="str">
        <f t="shared" si="169"/>
        <v>Morning</v>
      </c>
      <c r="R2142" t="str">
        <f>IFERROR(IF(H2142="conversion",VLOOKUP($A$2:$A$2367,Retargeting!$A$2:$B$1703,2,FALSE),""),"No")</f>
        <v>No</v>
      </c>
      <c r="S2142" t="str">
        <f>IFERROR(IF(H2142="conversion",VLOOKUP($A$2:$A$2367,Prospecting!$A$2:$B$427,2,FALSE),""),"No")</f>
        <v>Yes</v>
      </c>
    </row>
    <row r="2143" spans="1:19" x14ac:dyDescent="0.2">
      <c r="A2143">
        <v>193</v>
      </c>
      <c r="B2143" s="1">
        <v>43466.395138888889</v>
      </c>
      <c r="C2143" s="7">
        <f t="shared" si="165"/>
        <v>3</v>
      </c>
      <c r="D2143" s="1" t="str">
        <f>VLOOKUP($C$2:$C$2367,Weekday!$A$1:$B$8,2,FALSE)</f>
        <v>Tuesday</v>
      </c>
      <c r="E2143" t="s">
        <v>351</v>
      </c>
      <c r="F2143" t="s">
        <v>347</v>
      </c>
      <c r="G2143" t="s">
        <v>19</v>
      </c>
      <c r="H2143" t="s">
        <v>25</v>
      </c>
      <c r="I2143" t="s">
        <v>119</v>
      </c>
      <c r="J2143" t="s">
        <v>29</v>
      </c>
      <c r="K2143" t="s">
        <v>12</v>
      </c>
      <c r="L2143" t="s">
        <v>33</v>
      </c>
      <c r="M2143" s="13" t="str">
        <f>VLOOKUP($L$2:$L$2367,Agenumeric!$A$1:$B$6,2,FALSE)</f>
        <v>18_24</v>
      </c>
      <c r="N2143" s="13">
        <f t="shared" si="166"/>
        <v>0</v>
      </c>
      <c r="O2143" s="13" t="str">
        <f t="shared" si="167"/>
        <v>Weekday</v>
      </c>
      <c r="P2143" s="13">
        <f t="shared" si="168"/>
        <v>9</v>
      </c>
      <c r="Q2143" s="13" t="str">
        <f t="shared" si="169"/>
        <v>Morning</v>
      </c>
      <c r="R2143" t="str">
        <f>IFERROR(IF(H2143="conversion",VLOOKUP($A$2:$A$2367,Retargeting!$A$2:$B$1703,2,FALSE),""),"No")</f>
        <v/>
      </c>
      <c r="S2143" t="str">
        <f>IFERROR(IF(H2143="conversion",VLOOKUP($A$2:$A$2367,Prospecting!$A$2:$B$427,2,FALSE),""),"No")</f>
        <v/>
      </c>
    </row>
    <row r="2144" spans="1:19" x14ac:dyDescent="0.2">
      <c r="A2144">
        <v>193</v>
      </c>
      <c r="B2144" s="1">
        <v>43473.002083333333</v>
      </c>
      <c r="C2144" s="7">
        <f t="shared" si="165"/>
        <v>3</v>
      </c>
      <c r="D2144" s="1" t="str">
        <f>VLOOKUP($C$2:$C$2367,Weekday!$A$1:$B$8,2,FALSE)</f>
        <v>Tuesday</v>
      </c>
      <c r="E2144" t="s">
        <v>351</v>
      </c>
      <c r="F2144" t="s">
        <v>347</v>
      </c>
      <c r="G2144" t="s">
        <v>19</v>
      </c>
      <c r="H2144" t="s">
        <v>20</v>
      </c>
      <c r="I2144" t="s">
        <v>293</v>
      </c>
      <c r="J2144" t="s">
        <v>29</v>
      </c>
      <c r="K2144" t="s">
        <v>12</v>
      </c>
      <c r="L2144" t="s">
        <v>33</v>
      </c>
      <c r="M2144" s="13" t="str">
        <f>VLOOKUP($L$2:$L$2367,Agenumeric!$A$1:$B$6,2,FALSE)</f>
        <v>18_24</v>
      </c>
      <c r="N2144" s="13">
        <f t="shared" si="166"/>
        <v>0</v>
      </c>
      <c r="O2144" s="13" t="str">
        <f t="shared" si="167"/>
        <v>Weekday</v>
      </c>
      <c r="P2144" s="13">
        <f t="shared" si="168"/>
        <v>0</v>
      </c>
      <c r="Q2144" s="13" t="str">
        <f t="shared" si="169"/>
        <v>Evening</v>
      </c>
      <c r="R2144" t="str">
        <f>IFERROR(IF(H2144="conversion",VLOOKUP($A$2:$A$2367,Retargeting!$A$2:$B$1703,2,FALSE),""),"No")</f>
        <v/>
      </c>
      <c r="S2144" t="str">
        <f>IFERROR(IF(H2144="conversion",VLOOKUP($A$2:$A$2367,Prospecting!$A$2:$B$427,2,FALSE),""),"No")</f>
        <v/>
      </c>
    </row>
    <row r="2145" spans="1:19" x14ac:dyDescent="0.2">
      <c r="A2145" s="2">
        <v>193</v>
      </c>
      <c r="B2145" s="3">
        <v>43473.612500000003</v>
      </c>
      <c r="C2145" s="7">
        <f t="shared" si="165"/>
        <v>3</v>
      </c>
      <c r="D2145" s="1" t="str">
        <f>VLOOKUP($C$2:$C$2367,Weekday!$A$1:$B$8,2,FALSE)</f>
        <v>Tuesday</v>
      </c>
      <c r="E2145" s="2" t="s">
        <v>351</v>
      </c>
      <c r="F2145" s="2" t="s">
        <v>348</v>
      </c>
      <c r="G2145" s="2" t="s">
        <v>19</v>
      </c>
      <c r="H2145" s="2" t="s">
        <v>14</v>
      </c>
      <c r="I2145" s="2" t="s">
        <v>293</v>
      </c>
      <c r="J2145" s="2" t="s">
        <v>29</v>
      </c>
      <c r="K2145" s="2" t="s">
        <v>12</v>
      </c>
      <c r="L2145" s="2" t="s">
        <v>33</v>
      </c>
      <c r="M2145" s="13" t="str">
        <f>VLOOKUP($L$2:$L$2367,Agenumeric!$A$1:$B$6,2,FALSE)</f>
        <v>18_24</v>
      </c>
      <c r="N2145" s="13">
        <f t="shared" si="166"/>
        <v>0</v>
      </c>
      <c r="O2145" s="13" t="str">
        <f t="shared" si="167"/>
        <v>Weekday</v>
      </c>
      <c r="P2145" s="13">
        <f t="shared" si="168"/>
        <v>14</v>
      </c>
      <c r="Q2145" s="13" t="str">
        <f t="shared" si="169"/>
        <v>Afternoon</v>
      </c>
      <c r="R2145" t="str">
        <f>IFERROR(IF(H2145="conversion",VLOOKUP($A$2:$A$2367,Retargeting!$A$2:$B$1703,2,FALSE),""),"No")</f>
        <v>No</v>
      </c>
      <c r="S2145" t="str">
        <f>IFERROR(IF(H2145="conversion",VLOOKUP($A$2:$A$2367,Prospecting!$A$2:$B$427,2,FALSE),""),"No")</f>
        <v>Yes</v>
      </c>
    </row>
    <row r="2146" spans="1:19" x14ac:dyDescent="0.2">
      <c r="A2146">
        <v>194</v>
      </c>
      <c r="B2146" s="1">
        <v>43476.977083333331</v>
      </c>
      <c r="C2146" s="7">
        <f t="shared" si="165"/>
        <v>6</v>
      </c>
      <c r="D2146" s="1" t="str">
        <f>VLOOKUP($C$2:$C$2367,Weekday!$A$1:$B$8,2,FALSE)</f>
        <v>Friday</v>
      </c>
      <c r="E2146" t="s">
        <v>351</v>
      </c>
      <c r="F2146" t="s">
        <v>347</v>
      </c>
      <c r="G2146" t="s">
        <v>19</v>
      </c>
      <c r="H2146" t="s">
        <v>20</v>
      </c>
      <c r="I2146" t="s">
        <v>27</v>
      </c>
      <c r="J2146" t="s">
        <v>22</v>
      </c>
      <c r="K2146" t="s">
        <v>12</v>
      </c>
      <c r="L2146" t="s">
        <v>13</v>
      </c>
      <c r="M2146" s="13" t="str">
        <f>VLOOKUP($L$2:$L$2367,Agenumeric!$A$1:$B$6,2,FALSE)</f>
        <v>25_34</v>
      </c>
      <c r="N2146" s="13">
        <f t="shared" si="166"/>
        <v>0</v>
      </c>
      <c r="O2146" s="13" t="str">
        <f t="shared" si="167"/>
        <v>Weekday</v>
      </c>
      <c r="P2146" s="13">
        <f t="shared" si="168"/>
        <v>23</v>
      </c>
      <c r="Q2146" s="13" t="str">
        <f t="shared" si="169"/>
        <v>Evening</v>
      </c>
      <c r="R2146" t="str">
        <f>IFERROR(IF(H2146="conversion",VLOOKUP($A$2:$A$2367,Retargeting!$A$2:$B$1703,2,FALSE),""),"No")</f>
        <v/>
      </c>
      <c r="S2146" t="str">
        <f>IFERROR(IF(H2146="conversion",VLOOKUP($A$2:$A$2367,Prospecting!$A$2:$B$427,2,FALSE),""),"No")</f>
        <v/>
      </c>
    </row>
    <row r="2147" spans="1:19" x14ac:dyDescent="0.2">
      <c r="A2147">
        <v>194</v>
      </c>
      <c r="B2147" s="1">
        <v>43471.794444444444</v>
      </c>
      <c r="C2147" s="7">
        <f t="shared" si="165"/>
        <v>1</v>
      </c>
      <c r="D2147" s="1" t="str">
        <f>VLOOKUP($C$2:$C$2367,Weekday!$A$1:$B$8,2,FALSE)</f>
        <v>Sunday</v>
      </c>
      <c r="E2147" t="s">
        <v>351</v>
      </c>
      <c r="F2147" t="s">
        <v>347</v>
      </c>
      <c r="G2147" t="s">
        <v>19</v>
      </c>
      <c r="H2147" t="s">
        <v>9</v>
      </c>
      <c r="I2147" t="s">
        <v>27</v>
      </c>
      <c r="J2147" t="s">
        <v>22</v>
      </c>
      <c r="K2147" t="s">
        <v>12</v>
      </c>
      <c r="L2147" t="s">
        <v>13</v>
      </c>
      <c r="M2147" s="13" t="str">
        <f>VLOOKUP($L$2:$L$2367,Agenumeric!$A$1:$B$6,2,FALSE)</f>
        <v>25_34</v>
      </c>
      <c r="N2147" s="13">
        <f t="shared" si="166"/>
        <v>0</v>
      </c>
      <c r="O2147" s="13" t="str">
        <f t="shared" si="167"/>
        <v>Weekend</v>
      </c>
      <c r="P2147" s="13">
        <f t="shared" si="168"/>
        <v>19</v>
      </c>
      <c r="Q2147" s="13" t="str">
        <f t="shared" si="169"/>
        <v>Evening</v>
      </c>
      <c r="R2147" t="str">
        <f>IFERROR(IF(H2147="conversion",VLOOKUP($A$2:$A$2367,Retargeting!$A$2:$B$1703,2,FALSE),""),"No")</f>
        <v/>
      </c>
      <c r="S2147" t="str">
        <f>IFERROR(IF(H2147="conversion",VLOOKUP($A$2:$A$2367,Prospecting!$A$2:$B$427,2,FALSE),""),"No")</f>
        <v/>
      </c>
    </row>
    <row r="2148" spans="1:19" x14ac:dyDescent="0.2">
      <c r="A2148">
        <v>194</v>
      </c>
      <c r="B2148" s="1">
        <v>43474.311111111114</v>
      </c>
      <c r="C2148" s="7">
        <f t="shared" si="165"/>
        <v>4</v>
      </c>
      <c r="D2148" s="1" t="str">
        <f>VLOOKUP($C$2:$C$2367,Weekday!$A$1:$B$8,2,FALSE)</f>
        <v>Wednesday</v>
      </c>
      <c r="E2148" t="s">
        <v>351</v>
      </c>
      <c r="F2148" t="s">
        <v>347</v>
      </c>
      <c r="G2148" t="s">
        <v>19</v>
      </c>
      <c r="H2148" t="s">
        <v>9</v>
      </c>
      <c r="I2148" t="s">
        <v>27</v>
      </c>
      <c r="J2148" t="s">
        <v>22</v>
      </c>
      <c r="K2148" t="s">
        <v>12</v>
      </c>
      <c r="L2148" t="s">
        <v>13</v>
      </c>
      <c r="M2148" s="13" t="str">
        <f>VLOOKUP($L$2:$L$2367,Agenumeric!$A$1:$B$6,2,FALSE)</f>
        <v>25_34</v>
      </c>
      <c r="N2148" s="13">
        <f t="shared" si="166"/>
        <v>0</v>
      </c>
      <c r="O2148" s="13" t="str">
        <f t="shared" si="167"/>
        <v>Weekday</v>
      </c>
      <c r="P2148" s="13">
        <f t="shared" si="168"/>
        <v>7</v>
      </c>
      <c r="Q2148" s="13" t="str">
        <f t="shared" si="169"/>
        <v>Morning</v>
      </c>
      <c r="R2148" t="str">
        <f>IFERROR(IF(H2148="conversion",VLOOKUP($A$2:$A$2367,Retargeting!$A$2:$B$1703,2,FALSE),""),"No")</f>
        <v/>
      </c>
      <c r="S2148" t="str">
        <f>IFERROR(IF(H2148="conversion",VLOOKUP($A$2:$A$2367,Prospecting!$A$2:$B$427,2,FALSE),""),"No")</f>
        <v/>
      </c>
    </row>
    <row r="2149" spans="1:19" x14ac:dyDescent="0.2">
      <c r="A2149">
        <v>194</v>
      </c>
      <c r="B2149" s="1">
        <v>43471.79583333333</v>
      </c>
      <c r="C2149" s="7">
        <f t="shared" si="165"/>
        <v>1</v>
      </c>
      <c r="D2149" s="1" t="str">
        <f>VLOOKUP($C$2:$C$2367,Weekday!$A$1:$B$8,2,FALSE)</f>
        <v>Sunday</v>
      </c>
      <c r="E2149" t="s">
        <v>351</v>
      </c>
      <c r="F2149" t="s">
        <v>347</v>
      </c>
      <c r="G2149" t="s">
        <v>19</v>
      </c>
      <c r="H2149" t="s">
        <v>9</v>
      </c>
      <c r="I2149" t="s">
        <v>27</v>
      </c>
      <c r="J2149" t="s">
        <v>22</v>
      </c>
      <c r="K2149" t="s">
        <v>12</v>
      </c>
      <c r="L2149" t="s">
        <v>13</v>
      </c>
      <c r="M2149" s="13" t="str">
        <f>VLOOKUP($L$2:$L$2367,Agenumeric!$A$1:$B$6,2,FALSE)</f>
        <v>25_34</v>
      </c>
      <c r="N2149" s="13">
        <f t="shared" si="166"/>
        <v>0</v>
      </c>
      <c r="O2149" s="13" t="str">
        <f t="shared" si="167"/>
        <v>Weekend</v>
      </c>
      <c r="P2149" s="13">
        <f t="shared" si="168"/>
        <v>19</v>
      </c>
      <c r="Q2149" s="13" t="str">
        <f t="shared" si="169"/>
        <v>Evening</v>
      </c>
      <c r="R2149" t="str">
        <f>IFERROR(IF(H2149="conversion",VLOOKUP($A$2:$A$2367,Retargeting!$A$2:$B$1703,2,FALSE),""),"No")</f>
        <v/>
      </c>
      <c r="S2149" t="str">
        <f>IFERROR(IF(H2149="conversion",VLOOKUP($A$2:$A$2367,Prospecting!$A$2:$B$427,2,FALSE),""),"No")</f>
        <v/>
      </c>
    </row>
    <row r="2150" spans="1:19" x14ac:dyDescent="0.2">
      <c r="A2150">
        <v>194</v>
      </c>
      <c r="B2150" s="1">
        <v>43474.645138888889</v>
      </c>
      <c r="C2150" s="7">
        <f t="shared" si="165"/>
        <v>4</v>
      </c>
      <c r="D2150" s="1" t="str">
        <f>VLOOKUP($C$2:$C$2367,Weekday!$A$1:$B$8,2,FALSE)</f>
        <v>Wednesday</v>
      </c>
      <c r="E2150" t="s">
        <v>351</v>
      </c>
      <c r="F2150" t="s">
        <v>347</v>
      </c>
      <c r="G2150" t="s">
        <v>19</v>
      </c>
      <c r="H2150" t="s">
        <v>9</v>
      </c>
      <c r="I2150" t="s">
        <v>27</v>
      </c>
      <c r="J2150" t="s">
        <v>22</v>
      </c>
      <c r="K2150" t="s">
        <v>12</v>
      </c>
      <c r="L2150" t="s">
        <v>13</v>
      </c>
      <c r="M2150" s="13" t="str">
        <f>VLOOKUP($L$2:$L$2367,Agenumeric!$A$1:$B$6,2,FALSE)</f>
        <v>25_34</v>
      </c>
      <c r="N2150" s="13">
        <f t="shared" si="166"/>
        <v>0</v>
      </c>
      <c r="O2150" s="13" t="str">
        <f t="shared" si="167"/>
        <v>Weekday</v>
      </c>
      <c r="P2150" s="13">
        <f t="shared" si="168"/>
        <v>15</v>
      </c>
      <c r="Q2150" s="13" t="str">
        <f t="shared" si="169"/>
        <v>Afternoon</v>
      </c>
      <c r="R2150" t="str">
        <f>IFERROR(IF(H2150="conversion",VLOOKUP($A$2:$A$2367,Retargeting!$A$2:$B$1703,2,FALSE),""),"No")</f>
        <v/>
      </c>
      <c r="S2150" t="str">
        <f>IFERROR(IF(H2150="conversion",VLOOKUP($A$2:$A$2367,Prospecting!$A$2:$B$427,2,FALSE),""),"No")</f>
        <v/>
      </c>
    </row>
    <row r="2151" spans="1:19" x14ac:dyDescent="0.2">
      <c r="A2151">
        <v>194</v>
      </c>
      <c r="B2151" s="1">
        <v>43471.084722222222</v>
      </c>
      <c r="C2151" s="7">
        <f t="shared" si="165"/>
        <v>1</v>
      </c>
      <c r="D2151" s="1" t="str">
        <f>VLOOKUP($C$2:$C$2367,Weekday!$A$1:$B$8,2,FALSE)</f>
        <v>Sunday</v>
      </c>
      <c r="E2151" t="s">
        <v>351</v>
      </c>
      <c r="F2151" t="s">
        <v>347</v>
      </c>
      <c r="G2151" t="s">
        <v>19</v>
      </c>
      <c r="H2151" t="s">
        <v>9</v>
      </c>
      <c r="I2151" t="s">
        <v>27</v>
      </c>
      <c r="J2151" t="s">
        <v>22</v>
      </c>
      <c r="K2151" t="s">
        <v>12</v>
      </c>
      <c r="L2151" t="s">
        <v>13</v>
      </c>
      <c r="M2151" s="13" t="str">
        <f>VLOOKUP($L$2:$L$2367,Agenumeric!$A$1:$B$6,2,FALSE)</f>
        <v>25_34</v>
      </c>
      <c r="N2151" s="13">
        <f t="shared" si="166"/>
        <v>0</v>
      </c>
      <c r="O2151" s="13" t="str">
        <f t="shared" si="167"/>
        <v>Weekend</v>
      </c>
      <c r="P2151" s="13">
        <f t="shared" si="168"/>
        <v>2</v>
      </c>
      <c r="Q2151" s="13" t="str">
        <f t="shared" si="169"/>
        <v>Evening</v>
      </c>
      <c r="R2151" t="str">
        <f>IFERROR(IF(H2151="conversion",VLOOKUP($A$2:$A$2367,Retargeting!$A$2:$B$1703,2,FALSE),""),"No")</f>
        <v/>
      </c>
      <c r="S2151" t="str">
        <f>IFERROR(IF(H2151="conversion",VLOOKUP($A$2:$A$2367,Prospecting!$A$2:$B$427,2,FALSE),""),"No")</f>
        <v/>
      </c>
    </row>
    <row r="2152" spans="1:19" x14ac:dyDescent="0.2">
      <c r="A2152">
        <v>194</v>
      </c>
      <c r="B2152" s="1">
        <v>43468.862500000003</v>
      </c>
      <c r="C2152" s="7">
        <f t="shared" si="165"/>
        <v>5</v>
      </c>
      <c r="D2152" s="1" t="str">
        <f>VLOOKUP($C$2:$C$2367,Weekday!$A$1:$B$8,2,FALSE)</f>
        <v>Thursday</v>
      </c>
      <c r="E2152" t="s">
        <v>351</v>
      </c>
      <c r="F2152" t="s">
        <v>347</v>
      </c>
      <c r="G2152" t="s">
        <v>19</v>
      </c>
      <c r="H2152" t="s">
        <v>9</v>
      </c>
      <c r="I2152" t="s">
        <v>27</v>
      </c>
      <c r="J2152" t="s">
        <v>22</v>
      </c>
      <c r="K2152" t="s">
        <v>12</v>
      </c>
      <c r="L2152" t="s">
        <v>13</v>
      </c>
      <c r="M2152" s="13" t="str">
        <f>VLOOKUP($L$2:$L$2367,Agenumeric!$A$1:$B$6,2,FALSE)</f>
        <v>25_34</v>
      </c>
      <c r="N2152" s="13">
        <f t="shared" si="166"/>
        <v>0</v>
      </c>
      <c r="O2152" s="13" t="str">
        <f t="shared" si="167"/>
        <v>Weekday</v>
      </c>
      <c r="P2152" s="13">
        <f t="shared" si="168"/>
        <v>20</v>
      </c>
      <c r="Q2152" s="13" t="str">
        <f t="shared" si="169"/>
        <v>Evening</v>
      </c>
      <c r="R2152" t="str">
        <f>IFERROR(IF(H2152="conversion",VLOOKUP($A$2:$A$2367,Retargeting!$A$2:$B$1703,2,FALSE),""),"No")</f>
        <v/>
      </c>
      <c r="S2152" t="str">
        <f>IFERROR(IF(H2152="conversion",VLOOKUP($A$2:$A$2367,Prospecting!$A$2:$B$427,2,FALSE),""),"No")</f>
        <v/>
      </c>
    </row>
    <row r="2153" spans="1:19" x14ac:dyDescent="0.2">
      <c r="A2153" s="2">
        <v>194</v>
      </c>
      <c r="B2153" s="3">
        <v>43496.445138888892</v>
      </c>
      <c r="C2153" s="7">
        <f t="shared" si="165"/>
        <v>5</v>
      </c>
      <c r="D2153" s="1" t="str">
        <f>VLOOKUP($C$2:$C$2367,Weekday!$A$1:$B$8,2,FALSE)</f>
        <v>Thursday</v>
      </c>
      <c r="E2153" s="2" t="s">
        <v>351</v>
      </c>
      <c r="F2153" s="2" t="s">
        <v>348</v>
      </c>
      <c r="G2153" s="2" t="s">
        <v>19</v>
      </c>
      <c r="H2153" s="2" t="s">
        <v>14</v>
      </c>
      <c r="I2153" s="2" t="s">
        <v>27</v>
      </c>
      <c r="J2153" s="2" t="s">
        <v>22</v>
      </c>
      <c r="K2153" s="2" t="s">
        <v>12</v>
      </c>
      <c r="L2153" s="2" t="s">
        <v>13</v>
      </c>
      <c r="M2153" s="13" t="str">
        <f>VLOOKUP($L$2:$L$2367,Agenumeric!$A$1:$B$6,2,FALSE)</f>
        <v>25_34</v>
      </c>
      <c r="N2153" s="13">
        <f t="shared" si="166"/>
        <v>0</v>
      </c>
      <c r="O2153" s="13" t="str">
        <f t="shared" si="167"/>
        <v>Weekday</v>
      </c>
      <c r="P2153" s="13">
        <f t="shared" si="168"/>
        <v>10</v>
      </c>
      <c r="Q2153" s="13" t="str">
        <f t="shared" si="169"/>
        <v>Morning</v>
      </c>
      <c r="R2153" t="str">
        <f>IFERROR(IF(H2153="conversion",VLOOKUP($A$2:$A$2367,Retargeting!$A$2:$B$1703,2,FALSE),""),"No")</f>
        <v>No</v>
      </c>
      <c r="S2153" t="str">
        <f>IFERROR(IF(H2153="conversion",VLOOKUP($A$2:$A$2367,Prospecting!$A$2:$B$427,2,FALSE),""),"No")</f>
        <v>Yes</v>
      </c>
    </row>
    <row r="2154" spans="1:19" x14ac:dyDescent="0.2">
      <c r="A2154">
        <v>195</v>
      </c>
      <c r="B2154" s="1">
        <v>43470.993750000001</v>
      </c>
      <c r="C2154" s="7">
        <f t="shared" si="165"/>
        <v>7</v>
      </c>
      <c r="D2154" s="1" t="str">
        <f>VLOOKUP($C$2:$C$2367,Weekday!$A$1:$B$8,2,FALSE)</f>
        <v>Saturday</v>
      </c>
      <c r="E2154" t="s">
        <v>351</v>
      </c>
      <c r="F2154" t="s">
        <v>347</v>
      </c>
      <c r="G2154" t="s">
        <v>8</v>
      </c>
      <c r="H2154" t="s">
        <v>20</v>
      </c>
      <c r="I2154" t="s">
        <v>30</v>
      </c>
      <c r="J2154" t="s">
        <v>16</v>
      </c>
      <c r="K2154" t="s">
        <v>17</v>
      </c>
      <c r="L2154" t="s">
        <v>18</v>
      </c>
      <c r="M2154" s="13" t="str">
        <f>VLOOKUP($L$2:$L$2367,Agenumeric!$A$1:$B$6,2,FALSE)</f>
        <v>45_54</v>
      </c>
      <c r="N2154" s="13" t="str">
        <f t="shared" si="166"/>
        <v>yes</v>
      </c>
      <c r="O2154" s="13" t="str">
        <f t="shared" si="167"/>
        <v>Weekend</v>
      </c>
      <c r="P2154" s="13">
        <f t="shared" si="168"/>
        <v>23</v>
      </c>
      <c r="Q2154" s="13" t="str">
        <f t="shared" si="169"/>
        <v>Evening</v>
      </c>
      <c r="R2154" t="str">
        <f>IFERROR(IF(H2154="conversion",VLOOKUP($A$2:$A$2367,Retargeting!$A$2:$B$1703,2,FALSE),""),"No")</f>
        <v/>
      </c>
      <c r="S2154" t="str">
        <f>IFERROR(IF(H2154="conversion",VLOOKUP($A$2:$A$2367,Prospecting!$A$2:$B$427,2,FALSE),""),"No")</f>
        <v/>
      </c>
    </row>
    <row r="2155" spans="1:19" x14ac:dyDescent="0.2">
      <c r="A2155" s="2">
        <v>195</v>
      </c>
      <c r="B2155" s="3">
        <v>43480.570138888892</v>
      </c>
      <c r="C2155" s="7">
        <f t="shared" si="165"/>
        <v>3</v>
      </c>
      <c r="D2155" s="1" t="str">
        <f>VLOOKUP($C$2:$C$2367,Weekday!$A$1:$B$8,2,FALSE)</f>
        <v>Tuesday</v>
      </c>
      <c r="E2155" s="2" t="s">
        <v>351</v>
      </c>
      <c r="F2155" s="2" t="s">
        <v>348</v>
      </c>
      <c r="G2155" s="2" t="s">
        <v>8</v>
      </c>
      <c r="H2155" s="2" t="s">
        <v>14</v>
      </c>
      <c r="I2155" s="2" t="s">
        <v>30</v>
      </c>
      <c r="J2155" s="2" t="s">
        <v>16</v>
      </c>
      <c r="K2155" s="2" t="s">
        <v>17</v>
      </c>
      <c r="L2155" s="2" t="s">
        <v>18</v>
      </c>
      <c r="M2155" s="13" t="str">
        <f>VLOOKUP($L$2:$L$2367,Agenumeric!$A$1:$B$6,2,FALSE)</f>
        <v>45_54</v>
      </c>
      <c r="N2155" s="13" t="str">
        <f t="shared" si="166"/>
        <v>yes</v>
      </c>
      <c r="O2155" s="13" t="str">
        <f t="shared" si="167"/>
        <v>Weekday</v>
      </c>
      <c r="P2155" s="13">
        <f t="shared" si="168"/>
        <v>13</v>
      </c>
      <c r="Q2155" s="13" t="str">
        <f t="shared" si="169"/>
        <v>Afternoon</v>
      </c>
      <c r="R2155" t="str">
        <f>IFERROR(IF(H2155="conversion",VLOOKUP($A$2:$A$2367,Retargeting!$A$2:$B$1703,2,FALSE),""),"No")</f>
        <v>No</v>
      </c>
      <c r="S2155" t="str">
        <f>IFERROR(IF(H2155="conversion",VLOOKUP($A$2:$A$2367,Prospecting!$A$2:$B$427,2,FALSE),""),"No")</f>
        <v>Yes</v>
      </c>
    </row>
    <row r="2156" spans="1:19" x14ac:dyDescent="0.2">
      <c r="A2156">
        <v>196</v>
      </c>
      <c r="B2156" s="1">
        <v>43466.629166666666</v>
      </c>
      <c r="C2156" s="7">
        <f t="shared" si="165"/>
        <v>3</v>
      </c>
      <c r="D2156" s="1" t="str">
        <f>VLOOKUP($C$2:$C$2367,Weekday!$A$1:$B$8,2,FALSE)</f>
        <v>Tuesday</v>
      </c>
      <c r="E2156" t="s">
        <v>351</v>
      </c>
      <c r="F2156" t="s">
        <v>347</v>
      </c>
      <c r="G2156" t="s">
        <v>8</v>
      </c>
      <c r="H2156" t="s">
        <v>20</v>
      </c>
      <c r="I2156" t="s">
        <v>245</v>
      </c>
      <c r="J2156" t="s">
        <v>22</v>
      </c>
      <c r="K2156" t="s">
        <v>17</v>
      </c>
      <c r="L2156" t="s">
        <v>18</v>
      </c>
      <c r="M2156" s="13" t="str">
        <f>VLOOKUP($L$2:$L$2367,Agenumeric!$A$1:$B$6,2,FALSE)</f>
        <v>45_54</v>
      </c>
      <c r="N2156" s="13">
        <f t="shared" si="166"/>
        <v>0</v>
      </c>
      <c r="O2156" s="13" t="str">
        <f t="shared" si="167"/>
        <v>Weekday</v>
      </c>
      <c r="P2156" s="13">
        <f t="shared" si="168"/>
        <v>15</v>
      </c>
      <c r="Q2156" s="13" t="str">
        <f t="shared" si="169"/>
        <v>Afternoon</v>
      </c>
      <c r="R2156" t="str">
        <f>IFERROR(IF(H2156="conversion",VLOOKUP($A$2:$A$2367,Retargeting!$A$2:$B$1703,2,FALSE),""),"No")</f>
        <v/>
      </c>
      <c r="S2156" t="str">
        <f>IFERROR(IF(H2156="conversion",VLOOKUP($A$2:$A$2367,Prospecting!$A$2:$B$427,2,FALSE),""),"No")</f>
        <v/>
      </c>
    </row>
    <row r="2157" spans="1:19" x14ac:dyDescent="0.2">
      <c r="A2157">
        <v>196</v>
      </c>
      <c r="B2157" s="1">
        <v>43466.629166666666</v>
      </c>
      <c r="C2157" s="7">
        <f t="shared" si="165"/>
        <v>3</v>
      </c>
      <c r="D2157" s="1" t="str">
        <f>VLOOKUP($C$2:$C$2367,Weekday!$A$1:$B$8,2,FALSE)</f>
        <v>Tuesday</v>
      </c>
      <c r="E2157" t="s">
        <v>351</v>
      </c>
      <c r="F2157" t="s">
        <v>347</v>
      </c>
      <c r="G2157" t="s">
        <v>8</v>
      </c>
      <c r="H2157" t="s">
        <v>9</v>
      </c>
      <c r="I2157" t="s">
        <v>245</v>
      </c>
      <c r="J2157" t="s">
        <v>16</v>
      </c>
      <c r="K2157" t="s">
        <v>17</v>
      </c>
      <c r="L2157" t="s">
        <v>18</v>
      </c>
      <c r="M2157" s="13" t="str">
        <f>VLOOKUP($L$2:$L$2367,Agenumeric!$A$1:$B$6,2,FALSE)</f>
        <v>45_54</v>
      </c>
      <c r="N2157" s="13">
        <f t="shared" si="166"/>
        <v>0</v>
      </c>
      <c r="O2157" s="13" t="str">
        <f t="shared" si="167"/>
        <v>Weekday</v>
      </c>
      <c r="P2157" s="13">
        <f t="shared" si="168"/>
        <v>15</v>
      </c>
      <c r="Q2157" s="13" t="str">
        <f t="shared" si="169"/>
        <v>Afternoon</v>
      </c>
      <c r="R2157" t="str">
        <f>IFERROR(IF(H2157="conversion",VLOOKUP($A$2:$A$2367,Retargeting!$A$2:$B$1703,2,FALSE),""),"No")</f>
        <v/>
      </c>
      <c r="S2157" t="str">
        <f>IFERROR(IF(H2157="conversion",VLOOKUP($A$2:$A$2367,Prospecting!$A$2:$B$427,2,FALSE),""),"No")</f>
        <v/>
      </c>
    </row>
    <row r="2158" spans="1:19" x14ac:dyDescent="0.2">
      <c r="A2158">
        <v>196</v>
      </c>
      <c r="B2158" s="1">
        <v>43466.62777777778</v>
      </c>
      <c r="C2158" s="7">
        <f t="shared" si="165"/>
        <v>3</v>
      </c>
      <c r="D2158" s="1" t="str">
        <f>VLOOKUP($C$2:$C$2367,Weekday!$A$1:$B$8,2,FALSE)</f>
        <v>Tuesday</v>
      </c>
      <c r="E2158" t="s">
        <v>351</v>
      </c>
      <c r="F2158" t="s">
        <v>347</v>
      </c>
      <c r="G2158" t="s">
        <v>8</v>
      </c>
      <c r="H2158" t="s">
        <v>25</v>
      </c>
      <c r="I2158" t="s">
        <v>245</v>
      </c>
      <c r="J2158" t="s">
        <v>16</v>
      </c>
      <c r="K2158" t="s">
        <v>17</v>
      </c>
      <c r="L2158" t="s">
        <v>18</v>
      </c>
      <c r="M2158" s="13" t="str">
        <f>VLOOKUP($L$2:$L$2367,Agenumeric!$A$1:$B$6,2,FALSE)</f>
        <v>45_54</v>
      </c>
      <c r="N2158" s="13">
        <f t="shared" si="166"/>
        <v>0</v>
      </c>
      <c r="O2158" s="13" t="str">
        <f t="shared" si="167"/>
        <v>Weekday</v>
      </c>
      <c r="P2158" s="13">
        <f t="shared" si="168"/>
        <v>15</v>
      </c>
      <c r="Q2158" s="13" t="str">
        <f t="shared" si="169"/>
        <v>Afternoon</v>
      </c>
      <c r="R2158" t="str">
        <f>IFERROR(IF(H2158="conversion",VLOOKUP($A$2:$A$2367,Retargeting!$A$2:$B$1703,2,FALSE),""),"No")</f>
        <v/>
      </c>
      <c r="S2158" t="str">
        <f>IFERROR(IF(H2158="conversion",VLOOKUP($A$2:$A$2367,Prospecting!$A$2:$B$427,2,FALSE),""),"No")</f>
        <v/>
      </c>
    </row>
    <row r="2159" spans="1:19" x14ac:dyDescent="0.2">
      <c r="A2159" s="2">
        <v>196</v>
      </c>
      <c r="B2159" s="3">
        <v>43467.54791666667</v>
      </c>
      <c r="C2159" s="7">
        <f t="shared" si="165"/>
        <v>4</v>
      </c>
      <c r="D2159" s="1" t="str">
        <f>VLOOKUP($C$2:$C$2367,Weekday!$A$1:$B$8,2,FALSE)</f>
        <v>Wednesday</v>
      </c>
      <c r="E2159" s="2" t="s">
        <v>351</v>
      </c>
      <c r="F2159" s="2" t="s">
        <v>348</v>
      </c>
      <c r="G2159" s="2" t="s">
        <v>8</v>
      </c>
      <c r="H2159" s="2" t="s">
        <v>14</v>
      </c>
      <c r="I2159" s="2" t="s">
        <v>245</v>
      </c>
      <c r="J2159" s="2" t="s">
        <v>22</v>
      </c>
      <c r="K2159" s="2" t="s">
        <v>17</v>
      </c>
      <c r="L2159" s="2" t="s">
        <v>18</v>
      </c>
      <c r="M2159" s="13" t="str">
        <f>VLOOKUP($L$2:$L$2367,Agenumeric!$A$1:$B$6,2,FALSE)</f>
        <v>45_54</v>
      </c>
      <c r="N2159" s="13">
        <f t="shared" si="166"/>
        <v>0</v>
      </c>
      <c r="O2159" s="13" t="str">
        <f t="shared" si="167"/>
        <v>Weekday</v>
      </c>
      <c r="P2159" s="13">
        <f t="shared" si="168"/>
        <v>13</v>
      </c>
      <c r="Q2159" s="13" t="str">
        <f t="shared" si="169"/>
        <v>Afternoon</v>
      </c>
      <c r="R2159" t="str">
        <f>IFERROR(IF(H2159="conversion",VLOOKUP($A$2:$A$2367,Retargeting!$A$2:$B$1703,2,FALSE),""),"No")</f>
        <v>No</v>
      </c>
      <c r="S2159" t="str">
        <f>IFERROR(IF(H2159="conversion",VLOOKUP($A$2:$A$2367,Prospecting!$A$2:$B$427,2,FALSE),""),"No")</f>
        <v>Yes</v>
      </c>
    </row>
    <row r="2160" spans="1:19" x14ac:dyDescent="0.2">
      <c r="A2160">
        <v>197</v>
      </c>
      <c r="B2160" s="1">
        <v>43489.87777777778</v>
      </c>
      <c r="C2160" s="7">
        <f t="shared" si="165"/>
        <v>5</v>
      </c>
      <c r="D2160" s="1" t="str">
        <f>VLOOKUP($C$2:$C$2367,Weekday!$A$1:$B$8,2,FALSE)</f>
        <v>Thursday</v>
      </c>
      <c r="E2160" t="s">
        <v>351</v>
      </c>
      <c r="F2160" t="s">
        <v>346</v>
      </c>
      <c r="G2160" t="s">
        <v>8</v>
      </c>
      <c r="H2160" t="s">
        <v>20</v>
      </c>
      <c r="I2160" t="s">
        <v>30</v>
      </c>
      <c r="J2160" t="s">
        <v>11</v>
      </c>
      <c r="K2160" t="s">
        <v>17</v>
      </c>
      <c r="L2160" t="s">
        <v>13</v>
      </c>
      <c r="M2160" s="13" t="str">
        <f>VLOOKUP($L$2:$L$2367,Agenumeric!$A$1:$B$6,2,FALSE)</f>
        <v>25_34</v>
      </c>
      <c r="N2160" s="13" t="str">
        <f t="shared" si="166"/>
        <v>yes</v>
      </c>
      <c r="O2160" s="13" t="str">
        <f t="shared" si="167"/>
        <v>Weekday</v>
      </c>
      <c r="P2160" s="13">
        <f t="shared" si="168"/>
        <v>21</v>
      </c>
      <c r="Q2160" s="13" t="str">
        <f t="shared" si="169"/>
        <v>Evening</v>
      </c>
      <c r="R2160" t="str">
        <f>IFERROR(IF(H2160="conversion",VLOOKUP($A$2:$A$2367,Retargeting!$A$2:$B$1703,2,FALSE),""),"No")</f>
        <v/>
      </c>
      <c r="S2160" t="str">
        <f>IFERROR(IF(H2160="conversion",VLOOKUP($A$2:$A$2367,Prospecting!$A$2:$B$427,2,FALSE),""),"No")</f>
        <v/>
      </c>
    </row>
    <row r="2161" spans="1:19" x14ac:dyDescent="0.2">
      <c r="A2161">
        <v>197</v>
      </c>
      <c r="B2161" s="1">
        <v>43474.972222222219</v>
      </c>
      <c r="C2161" s="7">
        <f t="shared" si="165"/>
        <v>4</v>
      </c>
      <c r="D2161" s="1" t="str">
        <f>VLOOKUP($C$2:$C$2367,Weekday!$A$1:$B$8,2,FALSE)</f>
        <v>Wednesday</v>
      </c>
      <c r="E2161" t="s">
        <v>351</v>
      </c>
      <c r="F2161" t="s">
        <v>346</v>
      </c>
      <c r="G2161" t="s">
        <v>8</v>
      </c>
      <c r="H2161" t="s">
        <v>9</v>
      </c>
      <c r="I2161" t="s">
        <v>67</v>
      </c>
      <c r="J2161" t="s">
        <v>22</v>
      </c>
      <c r="K2161" t="s">
        <v>17</v>
      </c>
      <c r="L2161" t="s">
        <v>13</v>
      </c>
      <c r="M2161" s="13" t="str">
        <f>VLOOKUP($L$2:$L$2367,Agenumeric!$A$1:$B$6,2,FALSE)</f>
        <v>25_34</v>
      </c>
      <c r="N2161" s="13">
        <f t="shared" si="166"/>
        <v>0</v>
      </c>
      <c r="O2161" s="13" t="str">
        <f t="shared" si="167"/>
        <v>Weekday</v>
      </c>
      <c r="P2161" s="13">
        <f t="shared" si="168"/>
        <v>23</v>
      </c>
      <c r="Q2161" s="13" t="str">
        <f t="shared" si="169"/>
        <v>Evening</v>
      </c>
      <c r="R2161" t="str">
        <f>IFERROR(IF(H2161="conversion",VLOOKUP($A$2:$A$2367,Retargeting!$A$2:$B$1703,2,FALSE),""),"No")</f>
        <v/>
      </c>
      <c r="S2161" t="str">
        <f>IFERROR(IF(H2161="conversion",VLOOKUP($A$2:$A$2367,Prospecting!$A$2:$B$427,2,FALSE),""),"No")</f>
        <v/>
      </c>
    </row>
    <row r="2162" spans="1:19" x14ac:dyDescent="0.2">
      <c r="A2162">
        <v>197</v>
      </c>
      <c r="B2162" s="1">
        <v>43480.872916666667</v>
      </c>
      <c r="C2162" s="7">
        <f t="shared" si="165"/>
        <v>3</v>
      </c>
      <c r="D2162" s="1" t="str">
        <f>VLOOKUP($C$2:$C$2367,Weekday!$A$1:$B$8,2,FALSE)</f>
        <v>Tuesday</v>
      </c>
      <c r="E2162" t="s">
        <v>351</v>
      </c>
      <c r="F2162" t="s">
        <v>346</v>
      </c>
      <c r="G2162" t="s">
        <v>8</v>
      </c>
      <c r="H2162" t="s">
        <v>9</v>
      </c>
      <c r="I2162" t="s">
        <v>240</v>
      </c>
      <c r="J2162" t="s">
        <v>22</v>
      </c>
      <c r="K2162" t="s">
        <v>17</v>
      </c>
      <c r="L2162" t="s">
        <v>13</v>
      </c>
      <c r="M2162" s="13" t="str">
        <f>VLOOKUP($L$2:$L$2367,Agenumeric!$A$1:$B$6,2,FALSE)</f>
        <v>25_34</v>
      </c>
      <c r="N2162" s="13">
        <f t="shared" si="166"/>
        <v>0</v>
      </c>
      <c r="O2162" s="13" t="str">
        <f t="shared" si="167"/>
        <v>Weekday</v>
      </c>
      <c r="P2162" s="13">
        <f t="shared" si="168"/>
        <v>20</v>
      </c>
      <c r="Q2162" s="13" t="str">
        <f t="shared" si="169"/>
        <v>Evening</v>
      </c>
      <c r="R2162" t="str">
        <f>IFERROR(IF(H2162="conversion",VLOOKUP($A$2:$A$2367,Retargeting!$A$2:$B$1703,2,FALSE),""),"No")</f>
        <v/>
      </c>
      <c r="S2162" t="str">
        <f>IFERROR(IF(H2162="conversion",VLOOKUP($A$2:$A$2367,Prospecting!$A$2:$B$427,2,FALSE),""),"No")</f>
        <v/>
      </c>
    </row>
    <row r="2163" spans="1:19" x14ac:dyDescent="0.2">
      <c r="A2163">
        <v>197</v>
      </c>
      <c r="B2163" s="1">
        <v>43473.963888888888</v>
      </c>
      <c r="C2163" s="7">
        <f t="shared" si="165"/>
        <v>3</v>
      </c>
      <c r="D2163" s="1" t="str">
        <f>VLOOKUP($C$2:$C$2367,Weekday!$A$1:$B$8,2,FALSE)</f>
        <v>Tuesday</v>
      </c>
      <c r="E2163" t="s">
        <v>351</v>
      </c>
      <c r="F2163" t="s">
        <v>346</v>
      </c>
      <c r="G2163" t="s">
        <v>8</v>
      </c>
      <c r="H2163" t="s">
        <v>25</v>
      </c>
      <c r="I2163" t="s">
        <v>177</v>
      </c>
      <c r="J2163" t="s">
        <v>22</v>
      </c>
      <c r="K2163" t="s">
        <v>17</v>
      </c>
      <c r="L2163" t="s">
        <v>13</v>
      </c>
      <c r="M2163" s="13" t="str">
        <f>VLOOKUP($L$2:$L$2367,Agenumeric!$A$1:$B$6,2,FALSE)</f>
        <v>25_34</v>
      </c>
      <c r="N2163" s="13">
        <f t="shared" si="166"/>
        <v>0</v>
      </c>
      <c r="O2163" s="13" t="str">
        <f t="shared" si="167"/>
        <v>Weekday</v>
      </c>
      <c r="P2163" s="13">
        <f t="shared" si="168"/>
        <v>23</v>
      </c>
      <c r="Q2163" s="13" t="str">
        <f t="shared" si="169"/>
        <v>Evening</v>
      </c>
      <c r="R2163" t="str">
        <f>IFERROR(IF(H2163="conversion",VLOOKUP($A$2:$A$2367,Retargeting!$A$2:$B$1703,2,FALSE),""),"No")</f>
        <v/>
      </c>
      <c r="S2163" t="str">
        <f>IFERROR(IF(H2163="conversion",VLOOKUP($A$2:$A$2367,Prospecting!$A$2:$B$427,2,FALSE),""),"No")</f>
        <v/>
      </c>
    </row>
    <row r="2164" spans="1:19" x14ac:dyDescent="0.2">
      <c r="A2164">
        <v>197</v>
      </c>
      <c r="B2164" s="1">
        <v>43474.854166666664</v>
      </c>
      <c r="C2164" s="7">
        <f t="shared" si="165"/>
        <v>4</v>
      </c>
      <c r="D2164" s="1" t="str">
        <f>VLOOKUP($C$2:$C$2367,Weekday!$A$1:$B$8,2,FALSE)</f>
        <v>Wednesday</v>
      </c>
      <c r="E2164" t="s">
        <v>351</v>
      </c>
      <c r="F2164" t="s">
        <v>346</v>
      </c>
      <c r="G2164" t="s">
        <v>8</v>
      </c>
      <c r="H2164" t="s">
        <v>9</v>
      </c>
      <c r="I2164" t="s">
        <v>320</v>
      </c>
      <c r="J2164" t="s">
        <v>22</v>
      </c>
      <c r="K2164" t="s">
        <v>17</v>
      </c>
      <c r="L2164" t="s">
        <v>13</v>
      </c>
      <c r="M2164" s="13" t="str">
        <f>VLOOKUP($L$2:$L$2367,Agenumeric!$A$1:$B$6,2,FALSE)</f>
        <v>25_34</v>
      </c>
      <c r="N2164" s="13">
        <f t="shared" si="166"/>
        <v>0</v>
      </c>
      <c r="O2164" s="13" t="str">
        <f t="shared" si="167"/>
        <v>Weekday</v>
      </c>
      <c r="P2164" s="13">
        <f t="shared" si="168"/>
        <v>20</v>
      </c>
      <c r="Q2164" s="13" t="str">
        <f t="shared" si="169"/>
        <v>Evening</v>
      </c>
      <c r="R2164" t="str">
        <f>IFERROR(IF(H2164="conversion",VLOOKUP($A$2:$A$2367,Retargeting!$A$2:$B$1703,2,FALSE),""),"No")</f>
        <v/>
      </c>
      <c r="S2164" t="str">
        <f>IFERROR(IF(H2164="conversion",VLOOKUP($A$2:$A$2367,Prospecting!$A$2:$B$427,2,FALSE),""),"No")</f>
        <v/>
      </c>
    </row>
    <row r="2165" spans="1:19" x14ac:dyDescent="0.2">
      <c r="A2165">
        <v>197</v>
      </c>
      <c r="B2165" s="1">
        <v>43474.973611111112</v>
      </c>
      <c r="C2165" s="7">
        <f t="shared" si="165"/>
        <v>4</v>
      </c>
      <c r="D2165" s="1" t="str">
        <f>VLOOKUP($C$2:$C$2367,Weekday!$A$1:$B$8,2,FALSE)</f>
        <v>Wednesday</v>
      </c>
      <c r="E2165" t="s">
        <v>351</v>
      </c>
      <c r="F2165" t="s">
        <v>346</v>
      </c>
      <c r="G2165" t="s">
        <v>8</v>
      </c>
      <c r="H2165" t="s">
        <v>9</v>
      </c>
      <c r="I2165" t="s">
        <v>67</v>
      </c>
      <c r="J2165" t="s">
        <v>16</v>
      </c>
      <c r="K2165" t="s">
        <v>17</v>
      </c>
      <c r="L2165" t="s">
        <v>13</v>
      </c>
      <c r="M2165" s="13" t="str">
        <f>VLOOKUP($L$2:$L$2367,Agenumeric!$A$1:$B$6,2,FALSE)</f>
        <v>25_34</v>
      </c>
      <c r="N2165" s="13">
        <f t="shared" si="166"/>
        <v>0</v>
      </c>
      <c r="O2165" s="13" t="str">
        <f t="shared" si="167"/>
        <v>Weekday</v>
      </c>
      <c r="P2165" s="13">
        <f t="shared" si="168"/>
        <v>23</v>
      </c>
      <c r="Q2165" s="13" t="str">
        <f t="shared" si="169"/>
        <v>Evening</v>
      </c>
      <c r="R2165" t="str">
        <f>IFERROR(IF(H2165="conversion",VLOOKUP($A$2:$A$2367,Retargeting!$A$2:$B$1703,2,FALSE),""),"No")</f>
        <v/>
      </c>
      <c r="S2165" t="str">
        <f>IFERROR(IF(H2165="conversion",VLOOKUP($A$2:$A$2367,Prospecting!$A$2:$B$427,2,FALSE),""),"No")</f>
        <v/>
      </c>
    </row>
    <row r="2166" spans="1:19" x14ac:dyDescent="0.2">
      <c r="A2166">
        <v>197</v>
      </c>
      <c r="B2166" s="1">
        <v>43489.834722222222</v>
      </c>
      <c r="C2166" s="7">
        <f t="shared" si="165"/>
        <v>5</v>
      </c>
      <c r="D2166" s="1" t="str">
        <f>VLOOKUP($C$2:$C$2367,Weekday!$A$1:$B$8,2,FALSE)</f>
        <v>Thursday</v>
      </c>
      <c r="E2166" t="s">
        <v>351</v>
      </c>
      <c r="F2166" t="s">
        <v>346</v>
      </c>
      <c r="G2166" t="s">
        <v>8</v>
      </c>
      <c r="H2166" t="s">
        <v>9</v>
      </c>
      <c r="I2166" t="s">
        <v>117</v>
      </c>
      <c r="J2166" t="s">
        <v>16</v>
      </c>
      <c r="K2166" t="s">
        <v>17</v>
      </c>
      <c r="L2166" t="s">
        <v>13</v>
      </c>
      <c r="M2166" s="13" t="str">
        <f>VLOOKUP($L$2:$L$2367,Agenumeric!$A$1:$B$6,2,FALSE)</f>
        <v>25_34</v>
      </c>
      <c r="N2166" s="13">
        <f t="shared" si="166"/>
        <v>0</v>
      </c>
      <c r="O2166" s="13" t="str">
        <f t="shared" si="167"/>
        <v>Weekday</v>
      </c>
      <c r="P2166" s="13">
        <f t="shared" si="168"/>
        <v>20</v>
      </c>
      <c r="Q2166" s="13" t="str">
        <f t="shared" si="169"/>
        <v>Evening</v>
      </c>
      <c r="R2166" t="str">
        <f>IFERROR(IF(H2166="conversion",VLOOKUP($A$2:$A$2367,Retargeting!$A$2:$B$1703,2,FALSE),""),"No")</f>
        <v/>
      </c>
      <c r="S2166" t="str">
        <f>IFERROR(IF(H2166="conversion",VLOOKUP($A$2:$A$2367,Prospecting!$A$2:$B$427,2,FALSE),""),"No")</f>
        <v/>
      </c>
    </row>
    <row r="2167" spans="1:19" x14ac:dyDescent="0.2">
      <c r="A2167">
        <v>197</v>
      </c>
      <c r="B2167" s="1">
        <v>43473.97152777778</v>
      </c>
      <c r="C2167" s="7">
        <f t="shared" si="165"/>
        <v>3</v>
      </c>
      <c r="D2167" s="1" t="str">
        <f>VLOOKUP($C$2:$C$2367,Weekday!$A$1:$B$8,2,FALSE)</f>
        <v>Tuesday</v>
      </c>
      <c r="E2167" t="s">
        <v>351</v>
      </c>
      <c r="F2167" t="s">
        <v>346</v>
      </c>
      <c r="G2167" t="s">
        <v>8</v>
      </c>
      <c r="H2167" t="s">
        <v>9</v>
      </c>
      <c r="I2167" t="s">
        <v>177</v>
      </c>
      <c r="J2167" t="s">
        <v>16</v>
      </c>
      <c r="K2167" t="s">
        <v>17</v>
      </c>
      <c r="L2167" t="s">
        <v>13</v>
      </c>
      <c r="M2167" s="13" t="str">
        <f>VLOOKUP($L$2:$L$2367,Agenumeric!$A$1:$B$6,2,FALSE)</f>
        <v>25_34</v>
      </c>
      <c r="N2167" s="13">
        <f t="shared" si="166"/>
        <v>0</v>
      </c>
      <c r="O2167" s="13" t="str">
        <f t="shared" si="167"/>
        <v>Weekday</v>
      </c>
      <c r="P2167" s="13">
        <f t="shared" si="168"/>
        <v>23</v>
      </c>
      <c r="Q2167" s="13" t="str">
        <f t="shared" si="169"/>
        <v>Evening</v>
      </c>
      <c r="R2167" t="str">
        <f>IFERROR(IF(H2167="conversion",VLOOKUP($A$2:$A$2367,Retargeting!$A$2:$B$1703,2,FALSE),""),"No")</f>
        <v/>
      </c>
      <c r="S2167" t="str">
        <f>IFERROR(IF(H2167="conversion",VLOOKUP($A$2:$A$2367,Prospecting!$A$2:$B$427,2,FALSE),""),"No")</f>
        <v/>
      </c>
    </row>
    <row r="2168" spans="1:19" x14ac:dyDescent="0.2">
      <c r="A2168">
        <v>197</v>
      </c>
      <c r="B2168" s="1">
        <v>43474.838194444441</v>
      </c>
      <c r="C2168" s="7">
        <f t="shared" si="165"/>
        <v>4</v>
      </c>
      <c r="D2168" s="1" t="str">
        <f>VLOOKUP($C$2:$C$2367,Weekday!$A$1:$B$8,2,FALSE)</f>
        <v>Wednesday</v>
      </c>
      <c r="E2168" t="s">
        <v>351</v>
      </c>
      <c r="F2168" t="s">
        <v>346</v>
      </c>
      <c r="G2168" t="s">
        <v>8</v>
      </c>
      <c r="H2168" t="s">
        <v>9</v>
      </c>
      <c r="I2168" t="s">
        <v>67</v>
      </c>
      <c r="J2168" t="s">
        <v>16</v>
      </c>
      <c r="K2168" t="s">
        <v>17</v>
      </c>
      <c r="L2168" t="s">
        <v>13</v>
      </c>
      <c r="M2168" s="13" t="str">
        <f>VLOOKUP($L$2:$L$2367,Agenumeric!$A$1:$B$6,2,FALSE)</f>
        <v>25_34</v>
      </c>
      <c r="N2168" s="13">
        <f t="shared" si="166"/>
        <v>0</v>
      </c>
      <c r="O2168" s="13" t="str">
        <f t="shared" si="167"/>
        <v>Weekday</v>
      </c>
      <c r="P2168" s="13">
        <f t="shared" si="168"/>
        <v>20</v>
      </c>
      <c r="Q2168" s="13" t="str">
        <f t="shared" si="169"/>
        <v>Evening</v>
      </c>
      <c r="R2168" t="str">
        <f>IFERROR(IF(H2168="conversion",VLOOKUP($A$2:$A$2367,Retargeting!$A$2:$B$1703,2,FALSE),""),"No")</f>
        <v/>
      </c>
      <c r="S2168" t="str">
        <f>IFERROR(IF(H2168="conversion",VLOOKUP($A$2:$A$2367,Prospecting!$A$2:$B$427,2,FALSE),""),"No")</f>
        <v/>
      </c>
    </row>
    <row r="2169" spans="1:19" x14ac:dyDescent="0.2">
      <c r="A2169">
        <v>197</v>
      </c>
      <c r="B2169" s="1">
        <v>43474.974305555559</v>
      </c>
      <c r="C2169" s="7">
        <f t="shared" si="165"/>
        <v>4</v>
      </c>
      <c r="D2169" s="1" t="str">
        <f>VLOOKUP($C$2:$C$2367,Weekday!$A$1:$B$8,2,FALSE)</f>
        <v>Wednesday</v>
      </c>
      <c r="E2169" t="s">
        <v>351</v>
      </c>
      <c r="F2169" t="s">
        <v>346</v>
      </c>
      <c r="G2169" t="s">
        <v>8</v>
      </c>
      <c r="H2169" t="s">
        <v>9</v>
      </c>
      <c r="I2169" t="s">
        <v>67</v>
      </c>
      <c r="J2169" t="s">
        <v>16</v>
      </c>
      <c r="K2169" t="s">
        <v>17</v>
      </c>
      <c r="L2169" t="s">
        <v>13</v>
      </c>
      <c r="M2169" s="13" t="str">
        <f>VLOOKUP($L$2:$L$2367,Agenumeric!$A$1:$B$6,2,FALSE)</f>
        <v>25_34</v>
      </c>
      <c r="N2169" s="13">
        <f t="shared" si="166"/>
        <v>0</v>
      </c>
      <c r="O2169" s="13" t="str">
        <f t="shared" si="167"/>
        <v>Weekday</v>
      </c>
      <c r="P2169" s="13">
        <f t="shared" si="168"/>
        <v>23</v>
      </c>
      <c r="Q2169" s="13" t="str">
        <f t="shared" si="169"/>
        <v>Evening</v>
      </c>
      <c r="R2169" t="str">
        <f>IFERROR(IF(H2169="conversion",VLOOKUP($A$2:$A$2367,Retargeting!$A$2:$B$1703,2,FALSE),""),"No")</f>
        <v/>
      </c>
      <c r="S2169" t="str">
        <f>IFERROR(IF(H2169="conversion",VLOOKUP($A$2:$A$2367,Prospecting!$A$2:$B$427,2,FALSE),""),"No")</f>
        <v/>
      </c>
    </row>
    <row r="2170" spans="1:19" x14ac:dyDescent="0.2">
      <c r="A2170">
        <v>197</v>
      </c>
      <c r="B2170" s="1">
        <v>43485.777083333334</v>
      </c>
      <c r="C2170" s="7">
        <f t="shared" si="165"/>
        <v>1</v>
      </c>
      <c r="D2170" s="1" t="str">
        <f>VLOOKUP($C$2:$C$2367,Weekday!$A$1:$B$8,2,FALSE)</f>
        <v>Sunday</v>
      </c>
      <c r="E2170" t="s">
        <v>351</v>
      </c>
      <c r="F2170" t="s">
        <v>346</v>
      </c>
      <c r="G2170" t="s">
        <v>8</v>
      </c>
      <c r="H2170" t="s">
        <v>9</v>
      </c>
      <c r="I2170" t="s">
        <v>30</v>
      </c>
      <c r="J2170" t="s">
        <v>16</v>
      </c>
      <c r="K2170" t="s">
        <v>17</v>
      </c>
      <c r="L2170" t="s">
        <v>13</v>
      </c>
      <c r="M2170" s="13" t="str">
        <f>VLOOKUP($L$2:$L$2367,Agenumeric!$A$1:$B$6,2,FALSE)</f>
        <v>25_34</v>
      </c>
      <c r="N2170" s="13" t="str">
        <f t="shared" si="166"/>
        <v>yes</v>
      </c>
      <c r="O2170" s="13" t="str">
        <f t="shared" si="167"/>
        <v>Weekend</v>
      </c>
      <c r="P2170" s="13">
        <f t="shared" si="168"/>
        <v>18</v>
      </c>
      <c r="Q2170" s="13" t="str">
        <f t="shared" si="169"/>
        <v>Evening</v>
      </c>
      <c r="R2170" t="str">
        <f>IFERROR(IF(H2170="conversion",VLOOKUP($A$2:$A$2367,Retargeting!$A$2:$B$1703,2,FALSE),""),"No")</f>
        <v/>
      </c>
      <c r="S2170" t="str">
        <f>IFERROR(IF(H2170="conversion",VLOOKUP($A$2:$A$2367,Prospecting!$A$2:$B$427,2,FALSE),""),"No")</f>
        <v/>
      </c>
    </row>
    <row r="2171" spans="1:19" x14ac:dyDescent="0.2">
      <c r="A2171">
        <v>197</v>
      </c>
      <c r="B2171" s="1">
        <v>43474.835416666669</v>
      </c>
      <c r="C2171" s="7">
        <f t="shared" si="165"/>
        <v>4</v>
      </c>
      <c r="D2171" s="1" t="str">
        <f>VLOOKUP($C$2:$C$2367,Weekday!$A$1:$B$8,2,FALSE)</f>
        <v>Wednesday</v>
      </c>
      <c r="E2171" t="s">
        <v>351</v>
      </c>
      <c r="F2171" t="s">
        <v>346</v>
      </c>
      <c r="G2171" t="s">
        <v>8</v>
      </c>
      <c r="H2171" t="s">
        <v>9</v>
      </c>
      <c r="I2171" t="s">
        <v>67</v>
      </c>
      <c r="J2171" t="s">
        <v>16</v>
      </c>
      <c r="K2171" t="s">
        <v>17</v>
      </c>
      <c r="L2171" t="s">
        <v>13</v>
      </c>
      <c r="M2171" s="13" t="str">
        <f>VLOOKUP($L$2:$L$2367,Agenumeric!$A$1:$B$6,2,FALSE)</f>
        <v>25_34</v>
      </c>
      <c r="N2171" s="13">
        <f t="shared" si="166"/>
        <v>0</v>
      </c>
      <c r="O2171" s="13" t="str">
        <f t="shared" si="167"/>
        <v>Weekday</v>
      </c>
      <c r="P2171" s="13">
        <f t="shared" si="168"/>
        <v>20</v>
      </c>
      <c r="Q2171" s="13" t="str">
        <f t="shared" si="169"/>
        <v>Evening</v>
      </c>
      <c r="R2171" t="str">
        <f>IFERROR(IF(H2171="conversion",VLOOKUP($A$2:$A$2367,Retargeting!$A$2:$B$1703,2,FALSE),""),"No")</f>
        <v/>
      </c>
      <c r="S2171" t="str">
        <f>IFERROR(IF(H2171="conversion",VLOOKUP($A$2:$A$2367,Prospecting!$A$2:$B$427,2,FALSE),""),"No")</f>
        <v/>
      </c>
    </row>
    <row r="2172" spans="1:19" x14ac:dyDescent="0.2">
      <c r="A2172" s="2">
        <v>197</v>
      </c>
      <c r="B2172" s="3">
        <v>43499.895138888889</v>
      </c>
      <c r="C2172" s="7">
        <f t="shared" si="165"/>
        <v>1</v>
      </c>
      <c r="D2172" s="1" t="str">
        <f>VLOOKUP($C$2:$C$2367,Weekday!$A$1:$B$8,2,FALSE)</f>
        <v>Sunday</v>
      </c>
      <c r="E2172" s="2" t="s">
        <v>351</v>
      </c>
      <c r="F2172" s="2" t="s">
        <v>348</v>
      </c>
      <c r="G2172" s="2" t="s">
        <v>8</v>
      </c>
      <c r="H2172" s="2" t="s">
        <v>14</v>
      </c>
      <c r="I2172" s="2" t="s">
        <v>30</v>
      </c>
      <c r="J2172" s="2" t="s">
        <v>11</v>
      </c>
      <c r="K2172" s="2" t="s">
        <v>17</v>
      </c>
      <c r="L2172" s="2" t="s">
        <v>13</v>
      </c>
      <c r="M2172" s="13" t="str">
        <f>VLOOKUP($L$2:$L$2367,Agenumeric!$A$1:$B$6,2,FALSE)</f>
        <v>25_34</v>
      </c>
      <c r="N2172" s="13" t="str">
        <f t="shared" si="166"/>
        <v>yes</v>
      </c>
      <c r="O2172" s="13" t="str">
        <f t="shared" si="167"/>
        <v>Weekend</v>
      </c>
      <c r="P2172" s="13">
        <f t="shared" si="168"/>
        <v>21</v>
      </c>
      <c r="Q2172" s="13" t="str">
        <f t="shared" si="169"/>
        <v>Evening</v>
      </c>
      <c r="R2172" t="str">
        <f>IFERROR(IF(H2172="conversion",VLOOKUP($A$2:$A$2367,Retargeting!$A$2:$B$1703,2,FALSE),""),"No")</f>
        <v>Yes</v>
      </c>
      <c r="S2172" t="str">
        <f>IFERROR(IF(H2172="conversion",VLOOKUP($A$2:$A$2367,Prospecting!$A$2:$B$427,2,FALSE),""),"No")</f>
        <v>No</v>
      </c>
    </row>
    <row r="2173" spans="1:19" x14ac:dyDescent="0.2">
      <c r="A2173">
        <v>198</v>
      </c>
      <c r="B2173" s="1">
        <v>43468.002083333333</v>
      </c>
      <c r="C2173" s="7">
        <f t="shared" si="165"/>
        <v>5</v>
      </c>
      <c r="D2173" s="1" t="str">
        <f>VLOOKUP($C$2:$C$2367,Weekday!$A$1:$B$8,2,FALSE)</f>
        <v>Thursday</v>
      </c>
      <c r="E2173" t="s">
        <v>351</v>
      </c>
      <c r="F2173" t="s">
        <v>347</v>
      </c>
      <c r="G2173" t="s">
        <v>8</v>
      </c>
      <c r="H2173" t="s">
        <v>25</v>
      </c>
      <c r="I2173" t="s">
        <v>10</v>
      </c>
      <c r="J2173" t="s">
        <v>11</v>
      </c>
      <c r="K2173" t="s">
        <v>12</v>
      </c>
      <c r="L2173" t="s">
        <v>13</v>
      </c>
      <c r="M2173" s="13" t="str">
        <f>VLOOKUP($L$2:$L$2367,Agenumeric!$A$1:$B$6,2,FALSE)</f>
        <v>25_34</v>
      </c>
      <c r="N2173" s="13">
        <f t="shared" si="166"/>
        <v>0</v>
      </c>
      <c r="O2173" s="13" t="str">
        <f t="shared" si="167"/>
        <v>Weekday</v>
      </c>
      <c r="P2173" s="13">
        <f t="shared" si="168"/>
        <v>0</v>
      </c>
      <c r="Q2173" s="13" t="str">
        <f t="shared" si="169"/>
        <v>Evening</v>
      </c>
      <c r="R2173" t="str">
        <f>IFERROR(IF(H2173="conversion",VLOOKUP($A$2:$A$2367,Retargeting!$A$2:$B$1703,2,FALSE),""),"No")</f>
        <v/>
      </c>
      <c r="S2173" t="str">
        <f>IFERROR(IF(H2173="conversion",VLOOKUP($A$2:$A$2367,Prospecting!$A$2:$B$427,2,FALSE),""),"No")</f>
        <v/>
      </c>
    </row>
    <row r="2174" spans="1:19" x14ac:dyDescent="0.2">
      <c r="A2174">
        <v>198</v>
      </c>
      <c r="B2174" s="1">
        <v>43469.952777777777</v>
      </c>
      <c r="C2174" s="7">
        <f t="shared" si="165"/>
        <v>6</v>
      </c>
      <c r="D2174" s="1" t="str">
        <f>VLOOKUP($C$2:$C$2367,Weekday!$A$1:$B$8,2,FALSE)</f>
        <v>Friday</v>
      </c>
      <c r="E2174" t="s">
        <v>351</v>
      </c>
      <c r="F2174" t="s">
        <v>347</v>
      </c>
      <c r="G2174" t="s">
        <v>8</v>
      </c>
      <c r="H2174" t="s">
        <v>9</v>
      </c>
      <c r="I2174" t="s">
        <v>30</v>
      </c>
      <c r="J2174" t="s">
        <v>16</v>
      </c>
      <c r="K2174" t="s">
        <v>12</v>
      </c>
      <c r="L2174" t="s">
        <v>13</v>
      </c>
      <c r="M2174" s="13" t="str">
        <f>VLOOKUP($L$2:$L$2367,Agenumeric!$A$1:$B$6,2,FALSE)</f>
        <v>25_34</v>
      </c>
      <c r="N2174" s="13" t="str">
        <f t="shared" si="166"/>
        <v>yes</v>
      </c>
      <c r="O2174" s="13" t="str">
        <f t="shared" si="167"/>
        <v>Weekday</v>
      </c>
      <c r="P2174" s="13">
        <f t="shared" si="168"/>
        <v>22</v>
      </c>
      <c r="Q2174" s="13" t="str">
        <f t="shared" si="169"/>
        <v>Evening</v>
      </c>
      <c r="R2174" t="str">
        <f>IFERROR(IF(H2174="conversion",VLOOKUP($A$2:$A$2367,Retargeting!$A$2:$B$1703,2,FALSE),""),"No")</f>
        <v/>
      </c>
      <c r="S2174" t="str">
        <f>IFERROR(IF(H2174="conversion",VLOOKUP($A$2:$A$2367,Prospecting!$A$2:$B$427,2,FALSE),""),"No")</f>
        <v/>
      </c>
    </row>
    <row r="2175" spans="1:19" x14ac:dyDescent="0.2">
      <c r="A2175" s="2">
        <v>198</v>
      </c>
      <c r="B2175" s="3">
        <v>43469.989583333336</v>
      </c>
      <c r="C2175" s="7">
        <f t="shared" si="165"/>
        <v>6</v>
      </c>
      <c r="D2175" s="1" t="str">
        <f>VLOOKUP($C$2:$C$2367,Weekday!$A$1:$B$8,2,FALSE)</f>
        <v>Friday</v>
      </c>
      <c r="E2175" s="2" t="s">
        <v>351</v>
      </c>
      <c r="F2175" s="2" t="s">
        <v>348</v>
      </c>
      <c r="G2175" s="2" t="s">
        <v>8</v>
      </c>
      <c r="H2175" s="2" t="s">
        <v>14</v>
      </c>
      <c r="I2175" s="2" t="s">
        <v>30</v>
      </c>
      <c r="J2175" s="2" t="s">
        <v>16</v>
      </c>
      <c r="K2175" s="2" t="s">
        <v>12</v>
      </c>
      <c r="L2175" s="2" t="s">
        <v>13</v>
      </c>
      <c r="M2175" s="13" t="str">
        <f>VLOOKUP($L$2:$L$2367,Agenumeric!$A$1:$B$6,2,FALSE)</f>
        <v>25_34</v>
      </c>
      <c r="N2175" s="13" t="str">
        <f t="shared" si="166"/>
        <v>yes</v>
      </c>
      <c r="O2175" s="13" t="str">
        <f t="shared" si="167"/>
        <v>Weekday</v>
      </c>
      <c r="P2175" s="13">
        <f t="shared" si="168"/>
        <v>23</v>
      </c>
      <c r="Q2175" s="13" t="str">
        <f t="shared" si="169"/>
        <v>Evening</v>
      </c>
      <c r="R2175" t="str">
        <f>IFERROR(IF(H2175="conversion",VLOOKUP($A$2:$A$2367,Retargeting!$A$2:$B$1703,2,FALSE),""),"No")</f>
        <v>No</v>
      </c>
      <c r="S2175" t="str">
        <f>IFERROR(IF(H2175="conversion",VLOOKUP($A$2:$A$2367,Prospecting!$A$2:$B$427,2,FALSE),""),"No")</f>
        <v>Yes</v>
      </c>
    </row>
    <row r="2176" spans="1:19" x14ac:dyDescent="0.2">
      <c r="A2176">
        <v>199</v>
      </c>
      <c r="B2176" s="1">
        <v>43476.744444444441</v>
      </c>
      <c r="C2176" s="7">
        <f t="shared" si="165"/>
        <v>6</v>
      </c>
      <c r="D2176" s="1" t="str">
        <f>VLOOKUP($C$2:$C$2367,Weekday!$A$1:$B$8,2,FALSE)</f>
        <v>Friday</v>
      </c>
      <c r="E2176" t="s">
        <v>351</v>
      </c>
      <c r="F2176" t="s">
        <v>347</v>
      </c>
      <c r="G2176" t="s">
        <v>8</v>
      </c>
      <c r="H2176" t="s">
        <v>20</v>
      </c>
      <c r="I2176" t="s">
        <v>310</v>
      </c>
      <c r="J2176" t="s">
        <v>16</v>
      </c>
      <c r="K2176" t="s">
        <v>17</v>
      </c>
      <c r="L2176" t="s">
        <v>33</v>
      </c>
      <c r="M2176" s="13" t="str">
        <f>VLOOKUP($L$2:$L$2367,Agenumeric!$A$1:$B$6,2,FALSE)</f>
        <v>18_24</v>
      </c>
      <c r="N2176" s="13">
        <f t="shared" si="166"/>
        <v>0</v>
      </c>
      <c r="O2176" s="13" t="str">
        <f t="shared" si="167"/>
        <v>Weekday</v>
      </c>
      <c r="P2176" s="13">
        <f t="shared" si="168"/>
        <v>17</v>
      </c>
      <c r="Q2176" s="13" t="str">
        <f t="shared" si="169"/>
        <v>Evening</v>
      </c>
      <c r="R2176" t="str">
        <f>IFERROR(IF(H2176="conversion",VLOOKUP($A$2:$A$2367,Retargeting!$A$2:$B$1703,2,FALSE),""),"No")</f>
        <v/>
      </c>
      <c r="S2176" t="str">
        <f>IFERROR(IF(H2176="conversion",VLOOKUP($A$2:$A$2367,Prospecting!$A$2:$B$427,2,FALSE),""),"No")</f>
        <v/>
      </c>
    </row>
    <row r="2177" spans="1:19" x14ac:dyDescent="0.2">
      <c r="A2177" s="2">
        <v>199</v>
      </c>
      <c r="B2177" s="3">
        <v>43494.59375</v>
      </c>
      <c r="C2177" s="7">
        <f t="shared" si="165"/>
        <v>3</v>
      </c>
      <c r="D2177" s="1" t="str">
        <f>VLOOKUP($C$2:$C$2367,Weekday!$A$1:$B$8,2,FALSE)</f>
        <v>Tuesday</v>
      </c>
      <c r="E2177" s="2" t="s">
        <v>351</v>
      </c>
      <c r="F2177" s="2" t="s">
        <v>348</v>
      </c>
      <c r="G2177" s="2" t="s">
        <v>8</v>
      </c>
      <c r="H2177" s="2" t="s">
        <v>14</v>
      </c>
      <c r="I2177" s="2" t="s">
        <v>310</v>
      </c>
      <c r="J2177" s="2" t="s">
        <v>16</v>
      </c>
      <c r="K2177" s="2" t="s">
        <v>17</v>
      </c>
      <c r="L2177" s="2" t="s">
        <v>33</v>
      </c>
      <c r="M2177" s="13" t="str">
        <f>VLOOKUP($L$2:$L$2367,Agenumeric!$A$1:$B$6,2,FALSE)</f>
        <v>18_24</v>
      </c>
      <c r="N2177" s="13">
        <f t="shared" si="166"/>
        <v>0</v>
      </c>
      <c r="O2177" s="13" t="str">
        <f t="shared" si="167"/>
        <v>Weekday</v>
      </c>
      <c r="P2177" s="13">
        <f t="shared" si="168"/>
        <v>14</v>
      </c>
      <c r="Q2177" s="13" t="str">
        <f t="shared" si="169"/>
        <v>Afternoon</v>
      </c>
      <c r="R2177" t="str">
        <f>IFERROR(IF(H2177="conversion",VLOOKUP($A$2:$A$2367,Retargeting!$A$2:$B$1703,2,FALSE),""),"No")</f>
        <v>No</v>
      </c>
      <c r="S2177" t="str">
        <f>IFERROR(IF(H2177="conversion",VLOOKUP($A$2:$A$2367,Prospecting!$A$2:$B$427,2,FALSE),""),"No")</f>
        <v>Yes</v>
      </c>
    </row>
    <row r="2178" spans="1:19" x14ac:dyDescent="0.2">
      <c r="A2178">
        <v>200</v>
      </c>
      <c r="B2178" s="1">
        <v>43473.571527777778</v>
      </c>
      <c r="C2178" s="7">
        <f t="shared" si="165"/>
        <v>3</v>
      </c>
      <c r="D2178" s="1" t="str">
        <f>VLOOKUP($C$2:$C$2367,Weekday!$A$1:$B$8,2,FALSE)</f>
        <v>Tuesday</v>
      </c>
      <c r="E2178" t="s">
        <v>351</v>
      </c>
      <c r="F2178" t="s">
        <v>347</v>
      </c>
      <c r="G2178" t="s">
        <v>8</v>
      </c>
      <c r="H2178" t="s">
        <v>20</v>
      </c>
      <c r="I2178" t="s">
        <v>54</v>
      </c>
      <c r="J2178" t="s">
        <v>16</v>
      </c>
      <c r="K2178" t="s">
        <v>17</v>
      </c>
      <c r="L2178" t="s">
        <v>18</v>
      </c>
      <c r="M2178" s="13" t="str">
        <f>VLOOKUP($L$2:$L$2367,Agenumeric!$A$1:$B$6,2,FALSE)</f>
        <v>45_54</v>
      </c>
      <c r="N2178" s="13">
        <f t="shared" si="166"/>
        <v>0</v>
      </c>
      <c r="O2178" s="13" t="str">
        <f t="shared" si="167"/>
        <v>Weekday</v>
      </c>
      <c r="P2178" s="13">
        <f t="shared" si="168"/>
        <v>13</v>
      </c>
      <c r="Q2178" s="13" t="str">
        <f t="shared" si="169"/>
        <v>Afternoon</v>
      </c>
      <c r="R2178" t="str">
        <f>IFERROR(IF(H2178="conversion",VLOOKUP($A$2:$A$2367,Retargeting!$A$2:$B$1703,2,FALSE),""),"No")</f>
        <v/>
      </c>
      <c r="S2178" t="str">
        <f>IFERROR(IF(H2178="conversion",VLOOKUP($A$2:$A$2367,Prospecting!$A$2:$B$427,2,FALSE),""),"No")</f>
        <v/>
      </c>
    </row>
    <row r="2179" spans="1:19" x14ac:dyDescent="0.2">
      <c r="A2179" s="2">
        <v>200</v>
      </c>
      <c r="B2179" s="3">
        <v>43479.574999999997</v>
      </c>
      <c r="C2179" s="7">
        <f t="shared" ref="C2179:C2242" si="170">WEEKDAY(B2179)</f>
        <v>2</v>
      </c>
      <c r="D2179" s="1" t="str">
        <f>VLOOKUP($C$2:$C$2367,Weekday!$A$1:$B$8,2,FALSE)</f>
        <v>Monday</v>
      </c>
      <c r="E2179" s="2" t="s">
        <v>351</v>
      </c>
      <c r="F2179" s="2" t="s">
        <v>348</v>
      </c>
      <c r="G2179" s="2" t="s">
        <v>8</v>
      </c>
      <c r="H2179" s="2" t="s">
        <v>14</v>
      </c>
      <c r="I2179" s="2" t="s">
        <v>54</v>
      </c>
      <c r="J2179" s="2" t="s">
        <v>16</v>
      </c>
      <c r="K2179" s="2" t="s">
        <v>17</v>
      </c>
      <c r="L2179" s="2" t="s">
        <v>18</v>
      </c>
      <c r="M2179" s="13" t="str">
        <f>VLOOKUP($L$2:$L$2367,Agenumeric!$A$1:$B$6,2,FALSE)</f>
        <v>45_54</v>
      </c>
      <c r="N2179" s="13">
        <f t="shared" ref="N2179:N2242" si="171">IF(I2179="daft.ie","yes",0)</f>
        <v>0</v>
      </c>
      <c r="O2179" s="13" t="str">
        <f t="shared" ref="O2179:O2242" si="172">IF(OR(D2179="Saturday",D2179="Sunday"),"Weekend","Weekday")</f>
        <v>Weekday</v>
      </c>
      <c r="P2179" s="13">
        <f t="shared" ref="P2179:P2242" si="173">HOUR(B2179)</f>
        <v>13</v>
      </c>
      <c r="Q2179" s="13" t="str">
        <f t="shared" ref="Q2179:Q2242" si="174">IF(AND(P2179&gt;=6,P2179&lt;=11),"Morning",IF(AND(P2179&gt;=12,P2179&lt;=16),"Afternoon","Evening"))</f>
        <v>Afternoon</v>
      </c>
      <c r="R2179" t="str">
        <f>IFERROR(IF(H2179="conversion",VLOOKUP($A$2:$A$2367,Retargeting!$A$2:$B$1703,2,FALSE),""),"No")</f>
        <v>No</v>
      </c>
      <c r="S2179" t="str">
        <f>IFERROR(IF(H2179="conversion",VLOOKUP($A$2:$A$2367,Prospecting!$A$2:$B$427,2,FALSE),""),"No")</f>
        <v>Yes</v>
      </c>
    </row>
    <row r="2180" spans="1:19" x14ac:dyDescent="0.2">
      <c r="A2180">
        <v>201</v>
      </c>
      <c r="B2180" s="1">
        <v>43476.204861111109</v>
      </c>
      <c r="C2180" s="7">
        <f t="shared" si="170"/>
        <v>6</v>
      </c>
      <c r="D2180" s="1" t="str">
        <f>VLOOKUP($C$2:$C$2367,Weekday!$A$1:$B$8,2,FALSE)</f>
        <v>Friday</v>
      </c>
      <c r="E2180" t="s">
        <v>351</v>
      </c>
      <c r="F2180" t="s">
        <v>347</v>
      </c>
      <c r="G2180" t="s">
        <v>19</v>
      </c>
      <c r="H2180" t="s">
        <v>20</v>
      </c>
      <c r="I2180" t="s">
        <v>26</v>
      </c>
      <c r="J2180" t="s">
        <v>22</v>
      </c>
      <c r="K2180" t="s">
        <v>12</v>
      </c>
      <c r="L2180" t="s">
        <v>33</v>
      </c>
      <c r="M2180" s="13" t="str">
        <f>VLOOKUP($L$2:$L$2367,Agenumeric!$A$1:$B$6,2,FALSE)</f>
        <v>18_24</v>
      </c>
      <c r="N2180" s="13">
        <f t="shared" si="171"/>
        <v>0</v>
      </c>
      <c r="O2180" s="13" t="str">
        <f t="shared" si="172"/>
        <v>Weekday</v>
      </c>
      <c r="P2180" s="13">
        <f t="shared" si="173"/>
        <v>4</v>
      </c>
      <c r="Q2180" s="13" t="str">
        <f t="shared" si="174"/>
        <v>Evening</v>
      </c>
      <c r="R2180" t="str">
        <f>IFERROR(IF(H2180="conversion",VLOOKUP($A$2:$A$2367,Retargeting!$A$2:$B$1703,2,FALSE),""),"No")</f>
        <v/>
      </c>
      <c r="S2180" t="str">
        <f>IFERROR(IF(H2180="conversion",VLOOKUP($A$2:$A$2367,Prospecting!$A$2:$B$427,2,FALSE),""),"No")</f>
        <v/>
      </c>
    </row>
    <row r="2181" spans="1:19" x14ac:dyDescent="0.2">
      <c r="A2181" s="2">
        <v>201</v>
      </c>
      <c r="B2181" s="3">
        <v>43479.431944444441</v>
      </c>
      <c r="C2181" s="7">
        <f t="shared" si="170"/>
        <v>2</v>
      </c>
      <c r="D2181" s="1" t="str">
        <f>VLOOKUP($C$2:$C$2367,Weekday!$A$1:$B$8,2,FALSE)</f>
        <v>Monday</v>
      </c>
      <c r="E2181" s="2" t="s">
        <v>351</v>
      </c>
      <c r="F2181" s="2" t="s">
        <v>348</v>
      </c>
      <c r="G2181" s="2" t="s">
        <v>19</v>
      </c>
      <c r="H2181" s="2" t="s">
        <v>14</v>
      </c>
      <c r="I2181" s="2" t="s">
        <v>26</v>
      </c>
      <c r="J2181" s="2" t="s">
        <v>22</v>
      </c>
      <c r="K2181" s="2" t="s">
        <v>12</v>
      </c>
      <c r="L2181" s="2" t="s">
        <v>33</v>
      </c>
      <c r="M2181" s="13" t="str">
        <f>VLOOKUP($L$2:$L$2367,Agenumeric!$A$1:$B$6,2,FALSE)</f>
        <v>18_24</v>
      </c>
      <c r="N2181" s="13">
        <f t="shared" si="171"/>
        <v>0</v>
      </c>
      <c r="O2181" s="13" t="str">
        <f t="shared" si="172"/>
        <v>Weekday</v>
      </c>
      <c r="P2181" s="13">
        <f t="shared" si="173"/>
        <v>10</v>
      </c>
      <c r="Q2181" s="13" t="str">
        <f t="shared" si="174"/>
        <v>Morning</v>
      </c>
      <c r="R2181" t="str">
        <f>IFERROR(IF(H2181="conversion",VLOOKUP($A$2:$A$2367,Retargeting!$A$2:$B$1703,2,FALSE),""),"No")</f>
        <v>No</v>
      </c>
      <c r="S2181" t="str">
        <f>IFERROR(IF(H2181="conversion",VLOOKUP($A$2:$A$2367,Prospecting!$A$2:$B$427,2,FALSE),""),"No")</f>
        <v>Yes</v>
      </c>
    </row>
    <row r="2182" spans="1:19" x14ac:dyDescent="0.2">
      <c r="A2182">
        <v>202</v>
      </c>
      <c r="B2182" s="1">
        <v>43471.685416666667</v>
      </c>
      <c r="C2182" s="7">
        <f t="shared" si="170"/>
        <v>1</v>
      </c>
      <c r="D2182" s="1" t="str">
        <f>VLOOKUP($C$2:$C$2367,Weekday!$A$1:$B$8,2,FALSE)</f>
        <v>Sunday</v>
      </c>
      <c r="E2182" t="s">
        <v>351</v>
      </c>
      <c r="F2182" t="s">
        <v>347</v>
      </c>
      <c r="G2182" t="s">
        <v>8</v>
      </c>
      <c r="H2182" t="s">
        <v>20</v>
      </c>
      <c r="I2182" t="s">
        <v>36</v>
      </c>
      <c r="J2182" t="s">
        <v>16</v>
      </c>
      <c r="K2182" t="s">
        <v>17</v>
      </c>
      <c r="L2182" t="s">
        <v>18</v>
      </c>
      <c r="M2182" s="13" t="str">
        <f>VLOOKUP($L$2:$L$2367,Agenumeric!$A$1:$B$6,2,FALSE)</f>
        <v>45_54</v>
      </c>
      <c r="N2182" s="13">
        <f t="shared" si="171"/>
        <v>0</v>
      </c>
      <c r="O2182" s="13" t="str">
        <f t="shared" si="172"/>
        <v>Weekend</v>
      </c>
      <c r="P2182" s="13">
        <f t="shared" si="173"/>
        <v>16</v>
      </c>
      <c r="Q2182" s="13" t="str">
        <f t="shared" si="174"/>
        <v>Afternoon</v>
      </c>
      <c r="R2182" t="str">
        <f>IFERROR(IF(H2182="conversion",VLOOKUP($A$2:$A$2367,Retargeting!$A$2:$B$1703,2,FALSE),""),"No")</f>
        <v/>
      </c>
      <c r="S2182" t="str">
        <f>IFERROR(IF(H2182="conversion",VLOOKUP($A$2:$A$2367,Prospecting!$A$2:$B$427,2,FALSE),""),"No")</f>
        <v/>
      </c>
    </row>
    <row r="2183" spans="1:19" x14ac:dyDescent="0.2">
      <c r="A2183" s="2">
        <v>202</v>
      </c>
      <c r="B2183" s="3">
        <v>43497.515277777777</v>
      </c>
      <c r="C2183" s="7">
        <f t="shared" si="170"/>
        <v>6</v>
      </c>
      <c r="D2183" s="1" t="str">
        <f>VLOOKUP($C$2:$C$2367,Weekday!$A$1:$B$8,2,FALSE)</f>
        <v>Friday</v>
      </c>
      <c r="E2183" s="2" t="s">
        <v>351</v>
      </c>
      <c r="F2183" s="2" t="s">
        <v>348</v>
      </c>
      <c r="G2183" s="2" t="s">
        <v>8</v>
      </c>
      <c r="H2183" s="2" t="s">
        <v>14</v>
      </c>
      <c r="I2183" s="2" t="s">
        <v>36</v>
      </c>
      <c r="J2183" s="2" t="s">
        <v>16</v>
      </c>
      <c r="K2183" s="2" t="s">
        <v>17</v>
      </c>
      <c r="L2183" s="2" t="s">
        <v>18</v>
      </c>
      <c r="M2183" s="13" t="str">
        <f>VLOOKUP($L$2:$L$2367,Agenumeric!$A$1:$B$6,2,FALSE)</f>
        <v>45_54</v>
      </c>
      <c r="N2183" s="13">
        <f t="shared" si="171"/>
        <v>0</v>
      </c>
      <c r="O2183" s="13" t="str">
        <f t="shared" si="172"/>
        <v>Weekday</v>
      </c>
      <c r="P2183" s="13">
        <f t="shared" si="173"/>
        <v>12</v>
      </c>
      <c r="Q2183" s="13" t="str">
        <f t="shared" si="174"/>
        <v>Afternoon</v>
      </c>
      <c r="R2183" t="str">
        <f>IFERROR(IF(H2183="conversion",VLOOKUP($A$2:$A$2367,Retargeting!$A$2:$B$1703,2,FALSE),""),"No")</f>
        <v>No</v>
      </c>
      <c r="S2183" t="str">
        <f>IFERROR(IF(H2183="conversion",VLOOKUP($A$2:$A$2367,Prospecting!$A$2:$B$427,2,FALSE),""),"No")</f>
        <v>Yes</v>
      </c>
    </row>
    <row r="2184" spans="1:19" x14ac:dyDescent="0.2">
      <c r="A2184">
        <v>203</v>
      </c>
      <c r="B2184" s="1">
        <v>43480.404861111114</v>
      </c>
      <c r="C2184" s="7">
        <f t="shared" si="170"/>
        <v>3</v>
      </c>
      <c r="D2184" s="1" t="str">
        <f>VLOOKUP($C$2:$C$2367,Weekday!$A$1:$B$8,2,FALSE)</f>
        <v>Tuesday</v>
      </c>
      <c r="E2184" t="s">
        <v>351</v>
      </c>
      <c r="F2184" t="s">
        <v>347</v>
      </c>
      <c r="G2184" t="s">
        <v>8</v>
      </c>
      <c r="H2184" t="s">
        <v>20</v>
      </c>
      <c r="I2184" t="s">
        <v>268</v>
      </c>
      <c r="J2184" t="s">
        <v>16</v>
      </c>
      <c r="K2184" t="s">
        <v>12</v>
      </c>
      <c r="L2184" t="s">
        <v>23</v>
      </c>
      <c r="M2184" s="13" t="str">
        <f>VLOOKUP($L$2:$L$2367,Agenumeric!$A$1:$B$6,2,FALSE)</f>
        <v>35_44</v>
      </c>
      <c r="N2184" s="13">
        <f t="shared" si="171"/>
        <v>0</v>
      </c>
      <c r="O2184" s="13" t="str">
        <f t="shared" si="172"/>
        <v>Weekday</v>
      </c>
      <c r="P2184" s="13">
        <f t="shared" si="173"/>
        <v>9</v>
      </c>
      <c r="Q2184" s="13" t="str">
        <f t="shared" si="174"/>
        <v>Morning</v>
      </c>
      <c r="R2184" t="str">
        <f>IFERROR(IF(H2184="conversion",VLOOKUP($A$2:$A$2367,Retargeting!$A$2:$B$1703,2,FALSE),""),"No")</f>
        <v/>
      </c>
      <c r="S2184" t="str">
        <f>IFERROR(IF(H2184="conversion",VLOOKUP($A$2:$A$2367,Prospecting!$A$2:$B$427,2,FALSE),""),"No")</f>
        <v/>
      </c>
    </row>
    <row r="2185" spans="1:19" x14ac:dyDescent="0.2">
      <c r="A2185" s="2">
        <v>203</v>
      </c>
      <c r="B2185" s="3">
        <v>43483.577777777777</v>
      </c>
      <c r="C2185" s="7">
        <f t="shared" si="170"/>
        <v>6</v>
      </c>
      <c r="D2185" s="1" t="str">
        <f>VLOOKUP($C$2:$C$2367,Weekday!$A$1:$B$8,2,FALSE)</f>
        <v>Friday</v>
      </c>
      <c r="E2185" s="2" t="s">
        <v>351</v>
      </c>
      <c r="F2185" s="2" t="s">
        <v>348</v>
      </c>
      <c r="G2185" s="2" t="s">
        <v>8</v>
      </c>
      <c r="H2185" s="2" t="s">
        <v>14</v>
      </c>
      <c r="I2185" s="2" t="s">
        <v>268</v>
      </c>
      <c r="J2185" s="2" t="s">
        <v>16</v>
      </c>
      <c r="K2185" s="2" t="s">
        <v>12</v>
      </c>
      <c r="L2185" s="2" t="s">
        <v>23</v>
      </c>
      <c r="M2185" s="13" t="str">
        <f>VLOOKUP($L$2:$L$2367,Agenumeric!$A$1:$B$6,2,FALSE)</f>
        <v>35_44</v>
      </c>
      <c r="N2185" s="13">
        <f t="shared" si="171"/>
        <v>0</v>
      </c>
      <c r="O2185" s="13" t="str">
        <f t="shared" si="172"/>
        <v>Weekday</v>
      </c>
      <c r="P2185" s="13">
        <f t="shared" si="173"/>
        <v>13</v>
      </c>
      <c r="Q2185" s="13" t="str">
        <f t="shared" si="174"/>
        <v>Afternoon</v>
      </c>
      <c r="R2185" t="str">
        <f>IFERROR(IF(H2185="conversion",VLOOKUP($A$2:$A$2367,Retargeting!$A$2:$B$1703,2,FALSE),""),"No")</f>
        <v>No</v>
      </c>
      <c r="S2185" t="str">
        <f>IFERROR(IF(H2185="conversion",VLOOKUP($A$2:$A$2367,Prospecting!$A$2:$B$427,2,FALSE),""),"No")</f>
        <v>Yes</v>
      </c>
    </row>
    <row r="2186" spans="1:19" x14ac:dyDescent="0.2">
      <c r="A2186">
        <v>204</v>
      </c>
      <c r="B2186" s="1">
        <v>43471.896527777775</v>
      </c>
      <c r="C2186" s="7">
        <f t="shared" si="170"/>
        <v>1</v>
      </c>
      <c r="D2186" s="1" t="str">
        <f>VLOOKUP($C$2:$C$2367,Weekday!$A$1:$B$8,2,FALSE)</f>
        <v>Sunday</v>
      </c>
      <c r="E2186" t="s">
        <v>351</v>
      </c>
      <c r="F2186" t="s">
        <v>347</v>
      </c>
      <c r="G2186" t="s">
        <v>19</v>
      </c>
      <c r="H2186" t="s">
        <v>20</v>
      </c>
      <c r="I2186" t="s">
        <v>52</v>
      </c>
      <c r="J2186" t="s">
        <v>29</v>
      </c>
      <c r="K2186" t="s">
        <v>12</v>
      </c>
      <c r="L2186" t="s">
        <v>13</v>
      </c>
      <c r="M2186" s="13" t="str">
        <f>VLOOKUP($L$2:$L$2367,Agenumeric!$A$1:$B$6,2,FALSE)</f>
        <v>25_34</v>
      </c>
      <c r="N2186" s="13">
        <f t="shared" si="171"/>
        <v>0</v>
      </c>
      <c r="O2186" s="13" t="str">
        <f t="shared" si="172"/>
        <v>Weekend</v>
      </c>
      <c r="P2186" s="13">
        <f t="shared" si="173"/>
        <v>21</v>
      </c>
      <c r="Q2186" s="13" t="str">
        <f t="shared" si="174"/>
        <v>Evening</v>
      </c>
      <c r="R2186" t="str">
        <f>IFERROR(IF(H2186="conversion",VLOOKUP($A$2:$A$2367,Retargeting!$A$2:$B$1703,2,FALSE),""),"No")</f>
        <v/>
      </c>
      <c r="S2186" t="str">
        <f>IFERROR(IF(H2186="conversion",VLOOKUP($A$2:$A$2367,Prospecting!$A$2:$B$427,2,FALSE),""),"No")</f>
        <v/>
      </c>
    </row>
    <row r="2187" spans="1:19" x14ac:dyDescent="0.2">
      <c r="A2187" s="2">
        <v>204</v>
      </c>
      <c r="B2187" s="3">
        <v>43481.022916666669</v>
      </c>
      <c r="C2187" s="7">
        <f t="shared" si="170"/>
        <v>4</v>
      </c>
      <c r="D2187" s="1" t="str">
        <f>VLOOKUP($C$2:$C$2367,Weekday!$A$1:$B$8,2,FALSE)</f>
        <v>Wednesday</v>
      </c>
      <c r="E2187" s="2" t="s">
        <v>351</v>
      </c>
      <c r="F2187" s="2" t="s">
        <v>348</v>
      </c>
      <c r="G2187" s="2" t="s">
        <v>19</v>
      </c>
      <c r="H2187" s="2" t="s">
        <v>14</v>
      </c>
      <c r="I2187" s="2" t="s">
        <v>52</v>
      </c>
      <c r="J2187" s="2" t="s">
        <v>29</v>
      </c>
      <c r="K2187" s="2" t="s">
        <v>12</v>
      </c>
      <c r="L2187" s="2" t="s">
        <v>13</v>
      </c>
      <c r="M2187" s="13" t="str">
        <f>VLOOKUP($L$2:$L$2367,Agenumeric!$A$1:$B$6,2,FALSE)</f>
        <v>25_34</v>
      </c>
      <c r="N2187" s="13">
        <f t="shared" si="171"/>
        <v>0</v>
      </c>
      <c r="O2187" s="13" t="str">
        <f t="shared" si="172"/>
        <v>Weekday</v>
      </c>
      <c r="P2187" s="13">
        <f t="shared" si="173"/>
        <v>0</v>
      </c>
      <c r="Q2187" s="13" t="str">
        <f t="shared" si="174"/>
        <v>Evening</v>
      </c>
      <c r="R2187" t="str">
        <f>IFERROR(IF(H2187="conversion",VLOOKUP($A$2:$A$2367,Retargeting!$A$2:$B$1703,2,FALSE),""),"No")</f>
        <v>No</v>
      </c>
      <c r="S2187" t="str">
        <f>IFERROR(IF(H2187="conversion",VLOOKUP($A$2:$A$2367,Prospecting!$A$2:$B$427,2,FALSE),""),"No")</f>
        <v>Yes</v>
      </c>
    </row>
    <row r="2188" spans="1:19" x14ac:dyDescent="0.2">
      <c r="A2188">
        <v>205</v>
      </c>
      <c r="B2188" s="1">
        <v>43471.929166666669</v>
      </c>
      <c r="C2188" s="7">
        <f t="shared" si="170"/>
        <v>1</v>
      </c>
      <c r="D2188" s="1" t="str">
        <f>VLOOKUP($C$2:$C$2367,Weekday!$A$1:$B$8,2,FALSE)</f>
        <v>Sunday</v>
      </c>
      <c r="E2188" t="s">
        <v>351</v>
      </c>
      <c r="F2188" t="s">
        <v>347</v>
      </c>
      <c r="G2188" t="s">
        <v>19</v>
      </c>
      <c r="H2188" t="s">
        <v>20</v>
      </c>
      <c r="I2188" t="s">
        <v>147</v>
      </c>
      <c r="J2188" t="s">
        <v>7</v>
      </c>
      <c r="K2188" t="s">
        <v>12</v>
      </c>
      <c r="L2188" t="s">
        <v>33</v>
      </c>
      <c r="M2188" s="13" t="str">
        <f>VLOOKUP($L$2:$L$2367,Agenumeric!$A$1:$B$6,2,FALSE)</f>
        <v>18_24</v>
      </c>
      <c r="N2188" s="13">
        <f t="shared" si="171"/>
        <v>0</v>
      </c>
      <c r="O2188" s="13" t="str">
        <f t="shared" si="172"/>
        <v>Weekend</v>
      </c>
      <c r="P2188" s="13">
        <f t="shared" si="173"/>
        <v>22</v>
      </c>
      <c r="Q2188" s="13" t="str">
        <f t="shared" si="174"/>
        <v>Evening</v>
      </c>
      <c r="R2188" t="str">
        <f>IFERROR(IF(H2188="conversion",VLOOKUP($A$2:$A$2367,Retargeting!$A$2:$B$1703,2,FALSE),""),"No")</f>
        <v/>
      </c>
      <c r="S2188" t="str">
        <f>IFERROR(IF(H2188="conversion",VLOOKUP($A$2:$A$2367,Prospecting!$A$2:$B$427,2,FALSE),""),"No")</f>
        <v/>
      </c>
    </row>
    <row r="2189" spans="1:19" x14ac:dyDescent="0.2">
      <c r="A2189">
        <v>205</v>
      </c>
      <c r="B2189" s="1">
        <v>43471.928472222222</v>
      </c>
      <c r="C2189" s="7">
        <f t="shared" si="170"/>
        <v>1</v>
      </c>
      <c r="D2189" s="1" t="str">
        <f>VLOOKUP($C$2:$C$2367,Weekday!$A$1:$B$8,2,FALSE)</f>
        <v>Sunday</v>
      </c>
      <c r="E2189" t="s">
        <v>351</v>
      </c>
      <c r="F2189" t="s">
        <v>347</v>
      </c>
      <c r="G2189" t="s">
        <v>19</v>
      </c>
      <c r="H2189" t="s">
        <v>25</v>
      </c>
      <c r="I2189" t="s">
        <v>147</v>
      </c>
      <c r="J2189" t="s">
        <v>7</v>
      </c>
      <c r="K2189" t="s">
        <v>12</v>
      </c>
      <c r="L2189" t="s">
        <v>33</v>
      </c>
      <c r="M2189" s="13" t="str">
        <f>VLOOKUP($L$2:$L$2367,Agenumeric!$A$1:$B$6,2,FALSE)</f>
        <v>18_24</v>
      </c>
      <c r="N2189" s="13">
        <f t="shared" si="171"/>
        <v>0</v>
      </c>
      <c r="O2189" s="13" t="str">
        <f t="shared" si="172"/>
        <v>Weekend</v>
      </c>
      <c r="P2189" s="13">
        <f t="shared" si="173"/>
        <v>22</v>
      </c>
      <c r="Q2189" s="13" t="str">
        <f t="shared" si="174"/>
        <v>Evening</v>
      </c>
      <c r="R2189" t="str">
        <f>IFERROR(IF(H2189="conversion",VLOOKUP($A$2:$A$2367,Retargeting!$A$2:$B$1703,2,FALSE),""),"No")</f>
        <v/>
      </c>
      <c r="S2189" t="str">
        <f>IFERROR(IF(H2189="conversion",VLOOKUP($A$2:$A$2367,Prospecting!$A$2:$B$427,2,FALSE),""),"No")</f>
        <v/>
      </c>
    </row>
    <row r="2190" spans="1:19" x14ac:dyDescent="0.2">
      <c r="A2190" s="2">
        <v>205</v>
      </c>
      <c r="B2190" s="3">
        <v>43475.464583333334</v>
      </c>
      <c r="C2190" s="7">
        <f t="shared" si="170"/>
        <v>5</v>
      </c>
      <c r="D2190" s="1" t="str">
        <f>VLOOKUP($C$2:$C$2367,Weekday!$A$1:$B$8,2,FALSE)</f>
        <v>Thursday</v>
      </c>
      <c r="E2190" s="2" t="s">
        <v>351</v>
      </c>
      <c r="F2190" s="2" t="s">
        <v>348</v>
      </c>
      <c r="G2190" s="2" t="s">
        <v>19</v>
      </c>
      <c r="H2190" s="2" t="s">
        <v>14</v>
      </c>
      <c r="I2190" s="2" t="s">
        <v>147</v>
      </c>
      <c r="J2190" s="2" t="s">
        <v>7</v>
      </c>
      <c r="K2190" s="2" t="s">
        <v>12</v>
      </c>
      <c r="L2190" s="2" t="s">
        <v>33</v>
      </c>
      <c r="M2190" s="13" t="str">
        <f>VLOOKUP($L$2:$L$2367,Agenumeric!$A$1:$B$6,2,FALSE)</f>
        <v>18_24</v>
      </c>
      <c r="N2190" s="13">
        <f t="shared" si="171"/>
        <v>0</v>
      </c>
      <c r="O2190" s="13" t="str">
        <f t="shared" si="172"/>
        <v>Weekday</v>
      </c>
      <c r="P2190" s="13">
        <f t="shared" si="173"/>
        <v>11</v>
      </c>
      <c r="Q2190" s="13" t="str">
        <f t="shared" si="174"/>
        <v>Morning</v>
      </c>
      <c r="R2190" t="str">
        <f>IFERROR(IF(H2190="conversion",VLOOKUP($A$2:$A$2367,Retargeting!$A$2:$B$1703,2,FALSE),""),"No")</f>
        <v>No</v>
      </c>
      <c r="S2190" t="str">
        <f>IFERROR(IF(H2190="conversion",VLOOKUP($A$2:$A$2367,Prospecting!$A$2:$B$427,2,FALSE),""),"No")</f>
        <v>Yes</v>
      </c>
    </row>
    <row r="2191" spans="1:19" x14ac:dyDescent="0.2">
      <c r="A2191">
        <v>206</v>
      </c>
      <c r="B2191" s="1">
        <v>43471.457638888889</v>
      </c>
      <c r="C2191" s="7">
        <f t="shared" si="170"/>
        <v>1</v>
      </c>
      <c r="D2191" s="1" t="str">
        <f>VLOOKUP($C$2:$C$2367,Weekday!$A$1:$B$8,2,FALSE)</f>
        <v>Sunday</v>
      </c>
      <c r="E2191" t="s">
        <v>351</v>
      </c>
      <c r="F2191" t="s">
        <v>347</v>
      </c>
      <c r="G2191" t="s">
        <v>19</v>
      </c>
      <c r="H2191" t="s">
        <v>25</v>
      </c>
      <c r="I2191" t="s">
        <v>341</v>
      </c>
      <c r="J2191" t="s">
        <v>11</v>
      </c>
      <c r="K2191" t="s">
        <v>17</v>
      </c>
      <c r="L2191" t="s">
        <v>13</v>
      </c>
      <c r="M2191" s="13" t="str">
        <f>VLOOKUP($L$2:$L$2367,Agenumeric!$A$1:$B$6,2,FALSE)</f>
        <v>25_34</v>
      </c>
      <c r="N2191" s="13">
        <f t="shared" si="171"/>
        <v>0</v>
      </c>
      <c r="O2191" s="13" t="str">
        <f t="shared" si="172"/>
        <v>Weekend</v>
      </c>
      <c r="P2191" s="13">
        <f t="shared" si="173"/>
        <v>10</v>
      </c>
      <c r="Q2191" s="13" t="str">
        <f t="shared" si="174"/>
        <v>Morning</v>
      </c>
      <c r="R2191" t="str">
        <f>IFERROR(IF(H2191="conversion",VLOOKUP($A$2:$A$2367,Retargeting!$A$2:$B$1703,2,FALSE),""),"No")</f>
        <v/>
      </c>
      <c r="S2191" t="str">
        <f>IFERROR(IF(H2191="conversion",VLOOKUP($A$2:$A$2367,Prospecting!$A$2:$B$427,2,FALSE),""),"No")</f>
        <v/>
      </c>
    </row>
    <row r="2192" spans="1:19" x14ac:dyDescent="0.2">
      <c r="A2192">
        <v>206</v>
      </c>
      <c r="B2192" s="1">
        <v>43477.824999999997</v>
      </c>
      <c r="C2192" s="7">
        <f t="shared" si="170"/>
        <v>7</v>
      </c>
      <c r="D2192" s="1" t="str">
        <f>VLOOKUP($C$2:$C$2367,Weekday!$A$1:$B$8,2,FALSE)</f>
        <v>Saturday</v>
      </c>
      <c r="E2192" t="s">
        <v>351</v>
      </c>
      <c r="F2192" t="s">
        <v>347</v>
      </c>
      <c r="G2192" t="s">
        <v>19</v>
      </c>
      <c r="H2192" t="s">
        <v>9</v>
      </c>
      <c r="I2192" t="s">
        <v>217</v>
      </c>
      <c r="J2192" t="s">
        <v>22</v>
      </c>
      <c r="K2192" t="s">
        <v>17</v>
      </c>
      <c r="L2192" t="s">
        <v>13</v>
      </c>
      <c r="M2192" s="13" t="str">
        <f>VLOOKUP($L$2:$L$2367,Agenumeric!$A$1:$B$6,2,FALSE)</f>
        <v>25_34</v>
      </c>
      <c r="N2192" s="13">
        <f t="shared" si="171"/>
        <v>0</v>
      </c>
      <c r="O2192" s="13" t="str">
        <f t="shared" si="172"/>
        <v>Weekend</v>
      </c>
      <c r="P2192" s="13">
        <f t="shared" si="173"/>
        <v>19</v>
      </c>
      <c r="Q2192" s="13" t="str">
        <f t="shared" si="174"/>
        <v>Evening</v>
      </c>
      <c r="R2192" t="str">
        <f>IFERROR(IF(H2192="conversion",VLOOKUP($A$2:$A$2367,Retargeting!$A$2:$B$1703,2,FALSE),""),"No")</f>
        <v/>
      </c>
      <c r="S2192" t="str">
        <f>IFERROR(IF(H2192="conversion",VLOOKUP($A$2:$A$2367,Prospecting!$A$2:$B$427,2,FALSE),""),"No")</f>
        <v/>
      </c>
    </row>
    <row r="2193" spans="1:19" x14ac:dyDescent="0.2">
      <c r="A2193">
        <v>206</v>
      </c>
      <c r="B2193" s="1">
        <v>43486.884722222225</v>
      </c>
      <c r="C2193" s="7">
        <f t="shared" si="170"/>
        <v>2</v>
      </c>
      <c r="D2193" s="1" t="str">
        <f>VLOOKUP($C$2:$C$2367,Weekday!$A$1:$B$8,2,FALSE)</f>
        <v>Monday</v>
      </c>
      <c r="E2193" t="s">
        <v>351</v>
      </c>
      <c r="F2193" t="s">
        <v>347</v>
      </c>
      <c r="G2193" t="s">
        <v>19</v>
      </c>
      <c r="H2193" t="s">
        <v>20</v>
      </c>
      <c r="I2193" t="s">
        <v>21</v>
      </c>
      <c r="J2193" t="s">
        <v>22</v>
      </c>
      <c r="K2193" t="s">
        <v>17</v>
      </c>
      <c r="L2193" t="s">
        <v>13</v>
      </c>
      <c r="M2193" s="13" t="str">
        <f>VLOOKUP($L$2:$L$2367,Agenumeric!$A$1:$B$6,2,FALSE)</f>
        <v>25_34</v>
      </c>
      <c r="N2193" s="13">
        <f t="shared" si="171"/>
        <v>0</v>
      </c>
      <c r="O2193" s="13" t="str">
        <f t="shared" si="172"/>
        <v>Weekday</v>
      </c>
      <c r="P2193" s="13">
        <f t="shared" si="173"/>
        <v>21</v>
      </c>
      <c r="Q2193" s="13" t="str">
        <f t="shared" si="174"/>
        <v>Evening</v>
      </c>
      <c r="R2193" t="str">
        <f>IFERROR(IF(H2193="conversion",VLOOKUP($A$2:$A$2367,Retargeting!$A$2:$B$1703,2,FALSE),""),"No")</f>
        <v/>
      </c>
      <c r="S2193" t="str">
        <f>IFERROR(IF(H2193="conversion",VLOOKUP($A$2:$A$2367,Prospecting!$A$2:$B$427,2,FALSE),""),"No")</f>
        <v/>
      </c>
    </row>
    <row r="2194" spans="1:19" x14ac:dyDescent="0.2">
      <c r="A2194">
        <v>206</v>
      </c>
      <c r="B2194" s="1">
        <v>43485.947222222225</v>
      </c>
      <c r="C2194" s="7">
        <f t="shared" si="170"/>
        <v>1</v>
      </c>
      <c r="D2194" s="1" t="str">
        <f>VLOOKUP($C$2:$C$2367,Weekday!$A$1:$B$8,2,FALSE)</f>
        <v>Sunday</v>
      </c>
      <c r="E2194" t="s">
        <v>351</v>
      </c>
      <c r="F2194" t="s">
        <v>347</v>
      </c>
      <c r="G2194" t="s">
        <v>19</v>
      </c>
      <c r="H2194" t="s">
        <v>9</v>
      </c>
      <c r="I2194" t="s">
        <v>57</v>
      </c>
      <c r="J2194" t="s">
        <v>16</v>
      </c>
      <c r="K2194" t="s">
        <v>17</v>
      </c>
      <c r="L2194" t="s">
        <v>13</v>
      </c>
      <c r="M2194" s="13" t="str">
        <f>VLOOKUP($L$2:$L$2367,Agenumeric!$A$1:$B$6,2,FALSE)</f>
        <v>25_34</v>
      </c>
      <c r="N2194" s="13">
        <f t="shared" si="171"/>
        <v>0</v>
      </c>
      <c r="O2194" s="13" t="str">
        <f t="shared" si="172"/>
        <v>Weekend</v>
      </c>
      <c r="P2194" s="13">
        <f t="shared" si="173"/>
        <v>22</v>
      </c>
      <c r="Q2194" s="13" t="str">
        <f t="shared" si="174"/>
        <v>Evening</v>
      </c>
      <c r="R2194" t="str">
        <f>IFERROR(IF(H2194="conversion",VLOOKUP($A$2:$A$2367,Retargeting!$A$2:$B$1703,2,FALSE),""),"No")</f>
        <v/>
      </c>
      <c r="S2194" t="str">
        <f>IFERROR(IF(H2194="conversion",VLOOKUP($A$2:$A$2367,Prospecting!$A$2:$B$427,2,FALSE),""),"No")</f>
        <v/>
      </c>
    </row>
    <row r="2195" spans="1:19" x14ac:dyDescent="0.2">
      <c r="A2195" s="2">
        <v>206</v>
      </c>
      <c r="B2195" s="3">
        <v>43498.689583333333</v>
      </c>
      <c r="C2195" s="7">
        <f t="shared" si="170"/>
        <v>7</v>
      </c>
      <c r="D2195" s="1" t="str">
        <f>VLOOKUP($C$2:$C$2367,Weekday!$A$1:$B$8,2,FALSE)</f>
        <v>Saturday</v>
      </c>
      <c r="E2195" s="2" t="s">
        <v>351</v>
      </c>
      <c r="F2195" s="2" t="s">
        <v>348</v>
      </c>
      <c r="G2195" s="2" t="s">
        <v>19</v>
      </c>
      <c r="H2195" s="2" t="s">
        <v>14</v>
      </c>
      <c r="I2195" s="2" t="s">
        <v>21</v>
      </c>
      <c r="J2195" s="2" t="s">
        <v>22</v>
      </c>
      <c r="K2195" s="2" t="s">
        <v>17</v>
      </c>
      <c r="L2195" s="2" t="s">
        <v>13</v>
      </c>
      <c r="M2195" s="13" t="str">
        <f>VLOOKUP($L$2:$L$2367,Agenumeric!$A$1:$B$6,2,FALSE)</f>
        <v>25_34</v>
      </c>
      <c r="N2195" s="13">
        <f t="shared" si="171"/>
        <v>0</v>
      </c>
      <c r="O2195" s="13" t="str">
        <f t="shared" si="172"/>
        <v>Weekend</v>
      </c>
      <c r="P2195" s="13">
        <f t="shared" si="173"/>
        <v>16</v>
      </c>
      <c r="Q2195" s="13" t="str">
        <f t="shared" si="174"/>
        <v>Afternoon</v>
      </c>
      <c r="R2195" t="str">
        <f>IFERROR(IF(H2195="conversion",VLOOKUP($A$2:$A$2367,Retargeting!$A$2:$B$1703,2,FALSE),""),"No")</f>
        <v>No</v>
      </c>
      <c r="S2195" t="str">
        <f>IFERROR(IF(H2195="conversion",VLOOKUP($A$2:$A$2367,Prospecting!$A$2:$B$427,2,FALSE),""),"No")</f>
        <v>Yes</v>
      </c>
    </row>
    <row r="2196" spans="1:19" x14ac:dyDescent="0.2">
      <c r="A2196">
        <v>207</v>
      </c>
      <c r="B2196" s="1">
        <v>43469.938888888886</v>
      </c>
      <c r="C2196" s="7">
        <f t="shared" si="170"/>
        <v>6</v>
      </c>
      <c r="D2196" s="1" t="str">
        <f>VLOOKUP($C$2:$C$2367,Weekday!$A$1:$B$8,2,FALSE)</f>
        <v>Friday</v>
      </c>
      <c r="E2196" t="s">
        <v>351</v>
      </c>
      <c r="F2196" t="s">
        <v>347</v>
      </c>
      <c r="G2196" t="s">
        <v>19</v>
      </c>
      <c r="H2196" t="s">
        <v>20</v>
      </c>
      <c r="I2196" t="s">
        <v>174</v>
      </c>
      <c r="J2196" t="s">
        <v>22</v>
      </c>
      <c r="K2196" t="s">
        <v>12</v>
      </c>
      <c r="L2196" t="s">
        <v>33</v>
      </c>
      <c r="M2196" s="13" t="str">
        <f>VLOOKUP($L$2:$L$2367,Agenumeric!$A$1:$B$6,2,FALSE)</f>
        <v>18_24</v>
      </c>
      <c r="N2196" s="13">
        <f t="shared" si="171"/>
        <v>0</v>
      </c>
      <c r="O2196" s="13" t="str">
        <f t="shared" si="172"/>
        <v>Weekday</v>
      </c>
      <c r="P2196" s="13">
        <f t="shared" si="173"/>
        <v>22</v>
      </c>
      <c r="Q2196" s="13" t="str">
        <f t="shared" si="174"/>
        <v>Evening</v>
      </c>
      <c r="R2196" t="str">
        <f>IFERROR(IF(H2196="conversion",VLOOKUP($A$2:$A$2367,Retargeting!$A$2:$B$1703,2,FALSE),""),"No")</f>
        <v/>
      </c>
      <c r="S2196" t="str">
        <f>IFERROR(IF(H2196="conversion",VLOOKUP($A$2:$A$2367,Prospecting!$A$2:$B$427,2,FALSE),""),"No")</f>
        <v/>
      </c>
    </row>
    <row r="2197" spans="1:19" x14ac:dyDescent="0.2">
      <c r="A2197" s="2">
        <v>207</v>
      </c>
      <c r="B2197" s="3">
        <v>43472.930555555555</v>
      </c>
      <c r="C2197" s="7">
        <f t="shared" si="170"/>
        <v>2</v>
      </c>
      <c r="D2197" s="1" t="str">
        <f>VLOOKUP($C$2:$C$2367,Weekday!$A$1:$B$8,2,FALSE)</f>
        <v>Monday</v>
      </c>
      <c r="E2197" s="2" t="s">
        <v>351</v>
      </c>
      <c r="F2197" s="2" t="s">
        <v>348</v>
      </c>
      <c r="G2197" s="2" t="s">
        <v>19</v>
      </c>
      <c r="H2197" s="2" t="s">
        <v>14</v>
      </c>
      <c r="I2197" s="2" t="s">
        <v>174</v>
      </c>
      <c r="J2197" s="2" t="s">
        <v>22</v>
      </c>
      <c r="K2197" s="2" t="s">
        <v>12</v>
      </c>
      <c r="L2197" s="2" t="s">
        <v>33</v>
      </c>
      <c r="M2197" s="13" t="str">
        <f>VLOOKUP($L$2:$L$2367,Agenumeric!$A$1:$B$6,2,FALSE)</f>
        <v>18_24</v>
      </c>
      <c r="N2197" s="13">
        <f t="shared" si="171"/>
        <v>0</v>
      </c>
      <c r="O2197" s="13" t="str">
        <f t="shared" si="172"/>
        <v>Weekday</v>
      </c>
      <c r="P2197" s="13">
        <f t="shared" si="173"/>
        <v>22</v>
      </c>
      <c r="Q2197" s="13" t="str">
        <f t="shared" si="174"/>
        <v>Evening</v>
      </c>
      <c r="R2197" t="str">
        <f>IFERROR(IF(H2197="conversion",VLOOKUP($A$2:$A$2367,Retargeting!$A$2:$B$1703,2,FALSE),""),"No")</f>
        <v>No</v>
      </c>
      <c r="S2197" t="str">
        <f>IFERROR(IF(H2197="conversion",VLOOKUP($A$2:$A$2367,Prospecting!$A$2:$B$427,2,FALSE),""),"No")</f>
        <v>Yes</v>
      </c>
    </row>
    <row r="2198" spans="1:19" x14ac:dyDescent="0.2">
      <c r="A2198">
        <v>208</v>
      </c>
      <c r="B2198" s="1">
        <v>43484.919444444444</v>
      </c>
      <c r="C2198" s="7">
        <f t="shared" si="170"/>
        <v>7</v>
      </c>
      <c r="D2198" s="1" t="str">
        <f>VLOOKUP($C$2:$C$2367,Weekday!$A$1:$B$8,2,FALSE)</f>
        <v>Saturday</v>
      </c>
      <c r="E2198" t="s">
        <v>351</v>
      </c>
      <c r="F2198" t="s">
        <v>347</v>
      </c>
      <c r="G2198" t="s">
        <v>8</v>
      </c>
      <c r="H2198" t="s">
        <v>9</v>
      </c>
      <c r="I2198" t="s">
        <v>62</v>
      </c>
      <c r="J2198" t="s">
        <v>11</v>
      </c>
      <c r="K2198" t="s">
        <v>17</v>
      </c>
      <c r="L2198" t="s">
        <v>18</v>
      </c>
      <c r="M2198" s="13" t="str">
        <f>VLOOKUP($L$2:$L$2367,Agenumeric!$A$1:$B$6,2,FALSE)</f>
        <v>45_54</v>
      </c>
      <c r="N2198" s="13">
        <f t="shared" si="171"/>
        <v>0</v>
      </c>
      <c r="O2198" s="13" t="str">
        <f t="shared" si="172"/>
        <v>Weekend</v>
      </c>
      <c r="P2198" s="13">
        <f t="shared" si="173"/>
        <v>22</v>
      </c>
      <c r="Q2198" s="13" t="str">
        <f t="shared" si="174"/>
        <v>Evening</v>
      </c>
      <c r="R2198" t="str">
        <f>IFERROR(IF(H2198="conversion",VLOOKUP($A$2:$A$2367,Retargeting!$A$2:$B$1703,2,FALSE),""),"No")</f>
        <v/>
      </c>
      <c r="S2198" t="str">
        <f>IFERROR(IF(H2198="conversion",VLOOKUP($A$2:$A$2367,Prospecting!$A$2:$B$427,2,FALSE),""),"No")</f>
        <v/>
      </c>
    </row>
    <row r="2199" spans="1:19" x14ac:dyDescent="0.2">
      <c r="A2199">
        <v>208</v>
      </c>
      <c r="B2199" s="1">
        <v>43484.920138888891</v>
      </c>
      <c r="C2199" s="7">
        <f t="shared" si="170"/>
        <v>7</v>
      </c>
      <c r="D2199" s="1" t="str">
        <f>VLOOKUP($C$2:$C$2367,Weekday!$A$1:$B$8,2,FALSE)</f>
        <v>Saturday</v>
      </c>
      <c r="E2199" t="s">
        <v>351</v>
      </c>
      <c r="F2199" t="s">
        <v>347</v>
      </c>
      <c r="G2199" t="s">
        <v>8</v>
      </c>
      <c r="H2199" t="s">
        <v>9</v>
      </c>
      <c r="I2199" t="s">
        <v>62</v>
      </c>
      <c r="J2199" t="s">
        <v>11</v>
      </c>
      <c r="K2199" t="s">
        <v>17</v>
      </c>
      <c r="L2199" t="s">
        <v>18</v>
      </c>
      <c r="M2199" s="13" t="str">
        <f>VLOOKUP($L$2:$L$2367,Agenumeric!$A$1:$B$6,2,FALSE)</f>
        <v>45_54</v>
      </c>
      <c r="N2199" s="13">
        <f t="shared" si="171"/>
        <v>0</v>
      </c>
      <c r="O2199" s="13" t="str">
        <f t="shared" si="172"/>
        <v>Weekend</v>
      </c>
      <c r="P2199" s="13">
        <f t="shared" si="173"/>
        <v>22</v>
      </c>
      <c r="Q2199" s="13" t="str">
        <f t="shared" si="174"/>
        <v>Evening</v>
      </c>
      <c r="R2199" t="str">
        <f>IFERROR(IF(H2199="conversion",VLOOKUP($A$2:$A$2367,Retargeting!$A$2:$B$1703,2,FALSE),""),"No")</f>
        <v/>
      </c>
      <c r="S2199" t="str">
        <f>IFERROR(IF(H2199="conversion",VLOOKUP($A$2:$A$2367,Prospecting!$A$2:$B$427,2,FALSE),""),"No")</f>
        <v/>
      </c>
    </row>
    <row r="2200" spans="1:19" x14ac:dyDescent="0.2">
      <c r="A2200">
        <v>208</v>
      </c>
      <c r="B2200" s="1">
        <v>43487.943749999999</v>
      </c>
      <c r="C2200" s="7">
        <f t="shared" si="170"/>
        <v>3</v>
      </c>
      <c r="D2200" s="1" t="str">
        <f>VLOOKUP($C$2:$C$2367,Weekday!$A$1:$B$8,2,FALSE)</f>
        <v>Tuesday</v>
      </c>
      <c r="E2200" t="s">
        <v>351</v>
      </c>
      <c r="F2200" t="s">
        <v>347</v>
      </c>
      <c r="G2200" t="s">
        <v>8</v>
      </c>
      <c r="H2200" t="s">
        <v>20</v>
      </c>
      <c r="I2200" t="s">
        <v>62</v>
      </c>
      <c r="J2200" t="s">
        <v>11</v>
      </c>
      <c r="K2200" t="s">
        <v>17</v>
      </c>
      <c r="L2200" t="s">
        <v>18</v>
      </c>
      <c r="M2200" s="13" t="str">
        <f>VLOOKUP($L$2:$L$2367,Agenumeric!$A$1:$B$6,2,FALSE)</f>
        <v>45_54</v>
      </c>
      <c r="N2200" s="13">
        <f t="shared" si="171"/>
        <v>0</v>
      </c>
      <c r="O2200" s="13" t="str">
        <f t="shared" si="172"/>
        <v>Weekday</v>
      </c>
      <c r="P2200" s="13">
        <f t="shared" si="173"/>
        <v>22</v>
      </c>
      <c r="Q2200" s="13" t="str">
        <f t="shared" si="174"/>
        <v>Evening</v>
      </c>
      <c r="R2200" t="str">
        <f>IFERROR(IF(H2200="conversion",VLOOKUP($A$2:$A$2367,Retargeting!$A$2:$B$1703,2,FALSE),""),"No")</f>
        <v/>
      </c>
      <c r="S2200" t="str">
        <f>IFERROR(IF(H2200="conversion",VLOOKUP($A$2:$A$2367,Prospecting!$A$2:$B$427,2,FALSE),""),"No")</f>
        <v/>
      </c>
    </row>
    <row r="2201" spans="1:19" x14ac:dyDescent="0.2">
      <c r="A2201">
        <v>208</v>
      </c>
      <c r="B2201" s="1">
        <v>43472.727083333331</v>
      </c>
      <c r="C2201" s="7">
        <f t="shared" si="170"/>
        <v>2</v>
      </c>
      <c r="D2201" s="1" t="str">
        <f>VLOOKUP($C$2:$C$2367,Weekday!$A$1:$B$8,2,FALSE)</f>
        <v>Monday</v>
      </c>
      <c r="E2201" t="s">
        <v>351</v>
      </c>
      <c r="F2201" t="s">
        <v>347</v>
      </c>
      <c r="G2201" t="s">
        <v>8</v>
      </c>
      <c r="H2201" t="s">
        <v>9</v>
      </c>
      <c r="I2201" t="s">
        <v>62</v>
      </c>
      <c r="J2201" t="s">
        <v>22</v>
      </c>
      <c r="K2201" t="s">
        <v>17</v>
      </c>
      <c r="L2201" t="s">
        <v>18</v>
      </c>
      <c r="M2201" s="13" t="str">
        <f>VLOOKUP($L$2:$L$2367,Agenumeric!$A$1:$B$6,2,FALSE)</f>
        <v>45_54</v>
      </c>
      <c r="N2201" s="13">
        <f t="shared" si="171"/>
        <v>0</v>
      </c>
      <c r="O2201" s="13" t="str">
        <f t="shared" si="172"/>
        <v>Weekday</v>
      </c>
      <c r="P2201" s="13">
        <f t="shared" si="173"/>
        <v>17</v>
      </c>
      <c r="Q2201" s="13" t="str">
        <f t="shared" si="174"/>
        <v>Evening</v>
      </c>
      <c r="R2201" t="str">
        <f>IFERROR(IF(H2201="conversion",VLOOKUP($A$2:$A$2367,Retargeting!$A$2:$B$1703,2,FALSE),""),"No")</f>
        <v/>
      </c>
      <c r="S2201" t="str">
        <f>IFERROR(IF(H2201="conversion",VLOOKUP($A$2:$A$2367,Prospecting!$A$2:$B$427,2,FALSE),""),"No")</f>
        <v/>
      </c>
    </row>
    <row r="2202" spans="1:19" x14ac:dyDescent="0.2">
      <c r="A2202">
        <v>208</v>
      </c>
      <c r="B2202" s="1">
        <v>43478.796527777777</v>
      </c>
      <c r="C2202" s="7">
        <f t="shared" si="170"/>
        <v>1</v>
      </c>
      <c r="D2202" s="1" t="str">
        <f>VLOOKUP($C$2:$C$2367,Weekday!$A$1:$B$8,2,FALSE)</f>
        <v>Sunday</v>
      </c>
      <c r="E2202" t="s">
        <v>351</v>
      </c>
      <c r="F2202" t="s">
        <v>347</v>
      </c>
      <c r="G2202" t="s">
        <v>8</v>
      </c>
      <c r="H2202" t="s">
        <v>9</v>
      </c>
      <c r="I2202" t="s">
        <v>172</v>
      </c>
      <c r="J2202" t="s">
        <v>22</v>
      </c>
      <c r="K2202" t="s">
        <v>17</v>
      </c>
      <c r="L2202" t="s">
        <v>18</v>
      </c>
      <c r="M2202" s="13" t="str">
        <f>VLOOKUP($L$2:$L$2367,Agenumeric!$A$1:$B$6,2,FALSE)</f>
        <v>45_54</v>
      </c>
      <c r="N2202" s="13">
        <f t="shared" si="171"/>
        <v>0</v>
      </c>
      <c r="O2202" s="13" t="str">
        <f t="shared" si="172"/>
        <v>Weekend</v>
      </c>
      <c r="P2202" s="13">
        <f t="shared" si="173"/>
        <v>19</v>
      </c>
      <c r="Q2202" s="13" t="str">
        <f t="shared" si="174"/>
        <v>Evening</v>
      </c>
      <c r="R2202" t="str">
        <f>IFERROR(IF(H2202="conversion",VLOOKUP($A$2:$A$2367,Retargeting!$A$2:$B$1703,2,FALSE),""),"No")</f>
        <v/>
      </c>
      <c r="S2202" t="str">
        <f>IFERROR(IF(H2202="conversion",VLOOKUP($A$2:$A$2367,Prospecting!$A$2:$B$427,2,FALSE),""),"No")</f>
        <v/>
      </c>
    </row>
    <row r="2203" spans="1:19" x14ac:dyDescent="0.2">
      <c r="A2203">
        <v>208</v>
      </c>
      <c r="B2203" s="1">
        <v>43472.727083333331</v>
      </c>
      <c r="C2203" s="7">
        <f t="shared" si="170"/>
        <v>2</v>
      </c>
      <c r="D2203" s="1" t="str">
        <f>VLOOKUP($C$2:$C$2367,Weekday!$A$1:$B$8,2,FALSE)</f>
        <v>Monday</v>
      </c>
      <c r="E2203" t="s">
        <v>351</v>
      </c>
      <c r="F2203" t="s">
        <v>347</v>
      </c>
      <c r="G2203" t="s">
        <v>8</v>
      </c>
      <c r="H2203" t="s">
        <v>9</v>
      </c>
      <c r="I2203" t="s">
        <v>62</v>
      </c>
      <c r="J2203" t="s">
        <v>22</v>
      </c>
      <c r="K2203" t="s">
        <v>17</v>
      </c>
      <c r="L2203" t="s">
        <v>18</v>
      </c>
      <c r="M2203" s="13" t="str">
        <f>VLOOKUP($L$2:$L$2367,Agenumeric!$A$1:$B$6,2,FALSE)</f>
        <v>45_54</v>
      </c>
      <c r="N2203" s="13">
        <f t="shared" si="171"/>
        <v>0</v>
      </c>
      <c r="O2203" s="13" t="str">
        <f t="shared" si="172"/>
        <v>Weekday</v>
      </c>
      <c r="P2203" s="13">
        <f t="shared" si="173"/>
        <v>17</v>
      </c>
      <c r="Q2203" s="13" t="str">
        <f t="shared" si="174"/>
        <v>Evening</v>
      </c>
      <c r="R2203" t="str">
        <f>IFERROR(IF(H2203="conversion",VLOOKUP($A$2:$A$2367,Retargeting!$A$2:$B$1703,2,FALSE),""),"No")</f>
        <v/>
      </c>
      <c r="S2203" t="str">
        <f>IFERROR(IF(H2203="conversion",VLOOKUP($A$2:$A$2367,Prospecting!$A$2:$B$427,2,FALSE),""),"No")</f>
        <v/>
      </c>
    </row>
    <row r="2204" spans="1:19" x14ac:dyDescent="0.2">
      <c r="A2204">
        <v>208</v>
      </c>
      <c r="B2204" s="1">
        <v>43471.418749999997</v>
      </c>
      <c r="C2204" s="7">
        <f t="shared" si="170"/>
        <v>1</v>
      </c>
      <c r="D2204" s="1" t="str">
        <f>VLOOKUP($C$2:$C$2367,Weekday!$A$1:$B$8,2,FALSE)</f>
        <v>Sunday</v>
      </c>
      <c r="E2204" t="s">
        <v>351</v>
      </c>
      <c r="F2204" t="s">
        <v>347</v>
      </c>
      <c r="G2204" t="s">
        <v>8</v>
      </c>
      <c r="H2204" t="s">
        <v>25</v>
      </c>
      <c r="I2204" t="s">
        <v>30</v>
      </c>
      <c r="J2204" t="s">
        <v>16</v>
      </c>
      <c r="K2204" t="s">
        <v>17</v>
      </c>
      <c r="L2204" t="s">
        <v>18</v>
      </c>
      <c r="M2204" s="13" t="str">
        <f>VLOOKUP($L$2:$L$2367,Agenumeric!$A$1:$B$6,2,FALSE)</f>
        <v>45_54</v>
      </c>
      <c r="N2204" s="13" t="str">
        <f t="shared" si="171"/>
        <v>yes</v>
      </c>
      <c r="O2204" s="13" t="str">
        <f t="shared" si="172"/>
        <v>Weekend</v>
      </c>
      <c r="P2204" s="13">
        <f t="shared" si="173"/>
        <v>10</v>
      </c>
      <c r="Q2204" s="13" t="str">
        <f t="shared" si="174"/>
        <v>Morning</v>
      </c>
      <c r="R2204" t="str">
        <f>IFERROR(IF(H2204="conversion",VLOOKUP($A$2:$A$2367,Retargeting!$A$2:$B$1703,2,FALSE),""),"No")</f>
        <v/>
      </c>
      <c r="S2204" t="str">
        <f>IFERROR(IF(H2204="conversion",VLOOKUP($A$2:$A$2367,Prospecting!$A$2:$B$427,2,FALSE),""),"No")</f>
        <v/>
      </c>
    </row>
    <row r="2205" spans="1:19" x14ac:dyDescent="0.2">
      <c r="A2205">
        <v>208</v>
      </c>
      <c r="B2205" s="1">
        <v>43478.79791666667</v>
      </c>
      <c r="C2205" s="7">
        <f t="shared" si="170"/>
        <v>1</v>
      </c>
      <c r="D2205" s="1" t="str">
        <f>VLOOKUP($C$2:$C$2367,Weekday!$A$1:$B$8,2,FALSE)</f>
        <v>Sunday</v>
      </c>
      <c r="E2205" t="s">
        <v>351</v>
      </c>
      <c r="F2205" t="s">
        <v>347</v>
      </c>
      <c r="G2205" t="s">
        <v>8</v>
      </c>
      <c r="H2205" t="s">
        <v>9</v>
      </c>
      <c r="I2205" t="s">
        <v>172</v>
      </c>
      <c r="J2205" t="s">
        <v>16</v>
      </c>
      <c r="K2205" t="s">
        <v>17</v>
      </c>
      <c r="L2205" t="s">
        <v>18</v>
      </c>
      <c r="M2205" s="13" t="str">
        <f>VLOOKUP($L$2:$L$2367,Agenumeric!$A$1:$B$6,2,FALSE)</f>
        <v>45_54</v>
      </c>
      <c r="N2205" s="13">
        <f t="shared" si="171"/>
        <v>0</v>
      </c>
      <c r="O2205" s="13" t="str">
        <f t="shared" si="172"/>
        <v>Weekend</v>
      </c>
      <c r="P2205" s="13">
        <f t="shared" si="173"/>
        <v>19</v>
      </c>
      <c r="Q2205" s="13" t="str">
        <f t="shared" si="174"/>
        <v>Evening</v>
      </c>
      <c r="R2205" t="str">
        <f>IFERROR(IF(H2205="conversion",VLOOKUP($A$2:$A$2367,Retargeting!$A$2:$B$1703,2,FALSE),""),"No")</f>
        <v/>
      </c>
      <c r="S2205" t="str">
        <f>IFERROR(IF(H2205="conversion",VLOOKUP($A$2:$A$2367,Prospecting!$A$2:$B$427,2,FALSE),""),"No")</f>
        <v/>
      </c>
    </row>
    <row r="2206" spans="1:19" x14ac:dyDescent="0.2">
      <c r="A2206" s="2">
        <v>208</v>
      </c>
      <c r="B2206" s="3">
        <v>43498.013194444444</v>
      </c>
      <c r="C2206" s="7">
        <f t="shared" si="170"/>
        <v>7</v>
      </c>
      <c r="D2206" s="1" t="str">
        <f>VLOOKUP($C$2:$C$2367,Weekday!$A$1:$B$8,2,FALSE)</f>
        <v>Saturday</v>
      </c>
      <c r="E2206" s="2" t="s">
        <v>351</v>
      </c>
      <c r="F2206" s="2" t="s">
        <v>348</v>
      </c>
      <c r="G2206" s="2" t="s">
        <v>8</v>
      </c>
      <c r="H2206" s="2" t="s">
        <v>14</v>
      </c>
      <c r="I2206" s="2" t="s">
        <v>62</v>
      </c>
      <c r="J2206" s="2" t="s">
        <v>11</v>
      </c>
      <c r="K2206" s="2" t="s">
        <v>17</v>
      </c>
      <c r="L2206" s="2" t="s">
        <v>18</v>
      </c>
      <c r="M2206" s="13" t="str">
        <f>VLOOKUP($L$2:$L$2367,Agenumeric!$A$1:$B$6,2,FALSE)</f>
        <v>45_54</v>
      </c>
      <c r="N2206" s="13">
        <f t="shared" si="171"/>
        <v>0</v>
      </c>
      <c r="O2206" s="13" t="str">
        <f t="shared" si="172"/>
        <v>Weekend</v>
      </c>
      <c r="P2206" s="13">
        <f t="shared" si="173"/>
        <v>0</v>
      </c>
      <c r="Q2206" s="13" t="str">
        <f t="shared" si="174"/>
        <v>Evening</v>
      </c>
      <c r="R2206" t="str">
        <f>IFERROR(IF(H2206="conversion",VLOOKUP($A$2:$A$2367,Retargeting!$A$2:$B$1703,2,FALSE),""),"No")</f>
        <v>No</v>
      </c>
      <c r="S2206" t="str">
        <f>IFERROR(IF(H2206="conversion",VLOOKUP($A$2:$A$2367,Prospecting!$A$2:$B$427,2,FALSE),""),"No")</f>
        <v>Yes</v>
      </c>
    </row>
    <row r="2207" spans="1:19" x14ac:dyDescent="0.2">
      <c r="A2207">
        <v>209</v>
      </c>
      <c r="B2207" s="1">
        <v>43476.85</v>
      </c>
      <c r="C2207" s="7">
        <f t="shared" si="170"/>
        <v>6</v>
      </c>
      <c r="D2207" s="1" t="str">
        <f>VLOOKUP($C$2:$C$2367,Weekday!$A$1:$B$8,2,FALSE)</f>
        <v>Friday</v>
      </c>
      <c r="E2207" t="s">
        <v>351</v>
      </c>
      <c r="F2207" t="s">
        <v>347</v>
      </c>
      <c r="G2207" t="s">
        <v>19</v>
      </c>
      <c r="H2207" t="s">
        <v>20</v>
      </c>
      <c r="I2207" t="s">
        <v>47</v>
      </c>
      <c r="J2207" t="s">
        <v>22</v>
      </c>
      <c r="K2207" t="s">
        <v>17</v>
      </c>
      <c r="L2207" t="s">
        <v>13</v>
      </c>
      <c r="M2207" s="13" t="str">
        <f>VLOOKUP($L$2:$L$2367,Agenumeric!$A$1:$B$6,2,FALSE)</f>
        <v>25_34</v>
      </c>
      <c r="N2207" s="13">
        <f t="shared" si="171"/>
        <v>0</v>
      </c>
      <c r="O2207" s="13" t="str">
        <f t="shared" si="172"/>
        <v>Weekday</v>
      </c>
      <c r="P2207" s="13">
        <f t="shared" si="173"/>
        <v>20</v>
      </c>
      <c r="Q2207" s="13" t="str">
        <f t="shared" si="174"/>
        <v>Evening</v>
      </c>
      <c r="R2207" t="str">
        <f>IFERROR(IF(H2207="conversion",VLOOKUP($A$2:$A$2367,Retargeting!$A$2:$B$1703,2,FALSE),""),"No")</f>
        <v/>
      </c>
      <c r="S2207" t="str">
        <f>IFERROR(IF(H2207="conversion",VLOOKUP($A$2:$A$2367,Prospecting!$A$2:$B$427,2,FALSE),""),"No")</f>
        <v/>
      </c>
    </row>
    <row r="2208" spans="1:19" x14ac:dyDescent="0.2">
      <c r="A2208" s="2">
        <v>209</v>
      </c>
      <c r="B2208" s="3">
        <v>43477.292361111111</v>
      </c>
      <c r="C2208" s="7">
        <f t="shared" si="170"/>
        <v>7</v>
      </c>
      <c r="D2208" s="1" t="str">
        <f>VLOOKUP($C$2:$C$2367,Weekday!$A$1:$B$8,2,FALSE)</f>
        <v>Saturday</v>
      </c>
      <c r="E2208" s="2" t="s">
        <v>351</v>
      </c>
      <c r="F2208" s="2" t="s">
        <v>348</v>
      </c>
      <c r="G2208" s="2" t="s">
        <v>19</v>
      </c>
      <c r="H2208" s="2" t="s">
        <v>14</v>
      </c>
      <c r="I2208" s="2" t="s">
        <v>47</v>
      </c>
      <c r="J2208" s="2" t="s">
        <v>22</v>
      </c>
      <c r="K2208" s="2" t="s">
        <v>17</v>
      </c>
      <c r="L2208" s="2" t="s">
        <v>13</v>
      </c>
      <c r="M2208" s="13" t="str">
        <f>VLOOKUP($L$2:$L$2367,Agenumeric!$A$1:$B$6,2,FALSE)</f>
        <v>25_34</v>
      </c>
      <c r="N2208" s="13">
        <f t="shared" si="171"/>
        <v>0</v>
      </c>
      <c r="O2208" s="13" t="str">
        <f t="shared" si="172"/>
        <v>Weekend</v>
      </c>
      <c r="P2208" s="13">
        <f t="shared" si="173"/>
        <v>7</v>
      </c>
      <c r="Q2208" s="13" t="str">
        <f t="shared" si="174"/>
        <v>Morning</v>
      </c>
      <c r="R2208" t="str">
        <f>IFERROR(IF(H2208="conversion",VLOOKUP($A$2:$A$2367,Retargeting!$A$2:$B$1703,2,FALSE),""),"No")</f>
        <v>No</v>
      </c>
      <c r="S2208" t="str">
        <f>IFERROR(IF(H2208="conversion",VLOOKUP($A$2:$A$2367,Prospecting!$A$2:$B$427,2,FALSE),""),"No")</f>
        <v>Yes</v>
      </c>
    </row>
    <row r="2209" spans="1:19" x14ac:dyDescent="0.2">
      <c r="A2209">
        <v>210</v>
      </c>
      <c r="B2209" s="1">
        <v>43472.604861111111</v>
      </c>
      <c r="C2209" s="7">
        <f t="shared" si="170"/>
        <v>2</v>
      </c>
      <c r="D2209" s="1" t="str">
        <f>VLOOKUP($C$2:$C$2367,Weekday!$A$1:$B$8,2,FALSE)</f>
        <v>Monday</v>
      </c>
      <c r="E2209" t="s">
        <v>351</v>
      </c>
      <c r="F2209" t="s">
        <v>347</v>
      </c>
      <c r="G2209" t="s">
        <v>19</v>
      </c>
      <c r="H2209" t="s">
        <v>25</v>
      </c>
      <c r="I2209" t="s">
        <v>76</v>
      </c>
      <c r="J2209" t="s">
        <v>22</v>
      </c>
      <c r="K2209" t="s">
        <v>12</v>
      </c>
      <c r="L2209" t="s">
        <v>13</v>
      </c>
      <c r="M2209" s="13" t="str">
        <f>VLOOKUP($L$2:$L$2367,Agenumeric!$A$1:$B$6,2,FALSE)</f>
        <v>25_34</v>
      </c>
      <c r="N2209" s="13">
        <f t="shared" si="171"/>
        <v>0</v>
      </c>
      <c r="O2209" s="13" t="str">
        <f t="shared" si="172"/>
        <v>Weekday</v>
      </c>
      <c r="P2209" s="13">
        <f t="shared" si="173"/>
        <v>14</v>
      </c>
      <c r="Q2209" s="13" t="str">
        <f t="shared" si="174"/>
        <v>Afternoon</v>
      </c>
      <c r="R2209" t="str">
        <f>IFERROR(IF(H2209="conversion",VLOOKUP($A$2:$A$2367,Retargeting!$A$2:$B$1703,2,FALSE),""),"No")</f>
        <v/>
      </c>
      <c r="S2209" t="str">
        <f>IFERROR(IF(H2209="conversion",VLOOKUP($A$2:$A$2367,Prospecting!$A$2:$B$427,2,FALSE),""),"No")</f>
        <v/>
      </c>
    </row>
    <row r="2210" spans="1:19" x14ac:dyDescent="0.2">
      <c r="A2210">
        <v>210</v>
      </c>
      <c r="B2210" s="1">
        <v>43474.774305555555</v>
      </c>
      <c r="C2210" s="7">
        <f t="shared" si="170"/>
        <v>4</v>
      </c>
      <c r="D2210" s="1" t="str">
        <f>VLOOKUP($C$2:$C$2367,Weekday!$A$1:$B$8,2,FALSE)</f>
        <v>Wednesday</v>
      </c>
      <c r="E2210" t="s">
        <v>351</v>
      </c>
      <c r="F2210" t="s">
        <v>347</v>
      </c>
      <c r="G2210" t="s">
        <v>19</v>
      </c>
      <c r="H2210" t="s">
        <v>9</v>
      </c>
      <c r="I2210" t="s">
        <v>48</v>
      </c>
      <c r="J2210" t="s">
        <v>22</v>
      </c>
      <c r="K2210" t="s">
        <v>12</v>
      </c>
      <c r="L2210" t="s">
        <v>13</v>
      </c>
      <c r="M2210" s="13" t="str">
        <f>VLOOKUP($L$2:$L$2367,Agenumeric!$A$1:$B$6,2,FALSE)</f>
        <v>25_34</v>
      </c>
      <c r="N2210" s="13">
        <f t="shared" si="171"/>
        <v>0</v>
      </c>
      <c r="O2210" s="13" t="str">
        <f t="shared" si="172"/>
        <v>Weekday</v>
      </c>
      <c r="P2210" s="13">
        <f t="shared" si="173"/>
        <v>18</v>
      </c>
      <c r="Q2210" s="13" t="str">
        <f t="shared" si="174"/>
        <v>Evening</v>
      </c>
      <c r="R2210" t="str">
        <f>IFERROR(IF(H2210="conversion",VLOOKUP($A$2:$A$2367,Retargeting!$A$2:$B$1703,2,FALSE),""),"No")</f>
        <v/>
      </c>
      <c r="S2210" t="str">
        <f>IFERROR(IF(H2210="conversion",VLOOKUP($A$2:$A$2367,Prospecting!$A$2:$B$427,2,FALSE),""),"No")</f>
        <v/>
      </c>
    </row>
    <row r="2211" spans="1:19" x14ac:dyDescent="0.2">
      <c r="A2211" s="2">
        <v>210</v>
      </c>
      <c r="B2211" s="3">
        <v>43495.513888888891</v>
      </c>
      <c r="C2211" s="7">
        <f t="shared" si="170"/>
        <v>4</v>
      </c>
      <c r="D2211" s="1" t="str">
        <f>VLOOKUP($C$2:$C$2367,Weekday!$A$1:$B$8,2,FALSE)</f>
        <v>Wednesday</v>
      </c>
      <c r="E2211" s="2" t="s">
        <v>351</v>
      </c>
      <c r="F2211" s="2" t="s">
        <v>348</v>
      </c>
      <c r="G2211" s="2" t="s">
        <v>19</v>
      </c>
      <c r="H2211" s="2" t="s">
        <v>14</v>
      </c>
      <c r="I2211" s="2" t="s">
        <v>48</v>
      </c>
      <c r="J2211" s="2" t="s">
        <v>22</v>
      </c>
      <c r="K2211" s="2" t="s">
        <v>12</v>
      </c>
      <c r="L2211" s="2" t="s">
        <v>13</v>
      </c>
      <c r="M2211" s="13" t="str">
        <f>VLOOKUP($L$2:$L$2367,Agenumeric!$A$1:$B$6,2,FALSE)</f>
        <v>25_34</v>
      </c>
      <c r="N2211" s="13">
        <f t="shared" si="171"/>
        <v>0</v>
      </c>
      <c r="O2211" s="13" t="str">
        <f t="shared" si="172"/>
        <v>Weekday</v>
      </c>
      <c r="P2211" s="13">
        <f t="shared" si="173"/>
        <v>12</v>
      </c>
      <c r="Q2211" s="13" t="str">
        <f t="shared" si="174"/>
        <v>Afternoon</v>
      </c>
      <c r="R2211" t="str">
        <f>IFERROR(IF(H2211="conversion",VLOOKUP($A$2:$A$2367,Retargeting!$A$2:$B$1703,2,FALSE),""),"No")</f>
        <v>No</v>
      </c>
      <c r="S2211" t="str">
        <f>IFERROR(IF(H2211="conversion",VLOOKUP($A$2:$A$2367,Prospecting!$A$2:$B$427,2,FALSE),""),"No")</f>
        <v>Yes</v>
      </c>
    </row>
    <row r="2212" spans="1:19" x14ac:dyDescent="0.2">
      <c r="A2212">
        <v>211</v>
      </c>
      <c r="B2212" s="1">
        <v>43472.554166666669</v>
      </c>
      <c r="C2212" s="7">
        <f t="shared" si="170"/>
        <v>2</v>
      </c>
      <c r="D2212" s="1" t="str">
        <f>VLOOKUP($C$2:$C$2367,Weekday!$A$1:$B$8,2,FALSE)</f>
        <v>Monday</v>
      </c>
      <c r="E2212" t="s">
        <v>351</v>
      </c>
      <c r="F2212" t="s">
        <v>346</v>
      </c>
      <c r="G2212" t="s">
        <v>19</v>
      </c>
      <c r="H2212" t="s">
        <v>20</v>
      </c>
      <c r="I2212" t="s">
        <v>97</v>
      </c>
      <c r="J2212" t="s">
        <v>29</v>
      </c>
      <c r="K2212" t="s">
        <v>17</v>
      </c>
      <c r="L2212" t="s">
        <v>13</v>
      </c>
      <c r="M2212" s="13" t="str">
        <f>VLOOKUP($L$2:$L$2367,Agenumeric!$A$1:$B$6,2,FALSE)</f>
        <v>25_34</v>
      </c>
      <c r="N2212" s="13">
        <f t="shared" si="171"/>
        <v>0</v>
      </c>
      <c r="O2212" s="13" t="str">
        <f t="shared" si="172"/>
        <v>Weekday</v>
      </c>
      <c r="P2212" s="13">
        <f t="shared" si="173"/>
        <v>13</v>
      </c>
      <c r="Q2212" s="13" t="str">
        <f t="shared" si="174"/>
        <v>Afternoon</v>
      </c>
      <c r="R2212" t="str">
        <f>IFERROR(IF(H2212="conversion",VLOOKUP($A$2:$A$2367,Retargeting!$A$2:$B$1703,2,FALSE),""),"No")</f>
        <v/>
      </c>
      <c r="S2212" t="str">
        <f>IFERROR(IF(H2212="conversion",VLOOKUP($A$2:$A$2367,Prospecting!$A$2:$B$427,2,FALSE),""),"No")</f>
        <v/>
      </c>
    </row>
    <row r="2213" spans="1:19" x14ac:dyDescent="0.2">
      <c r="A2213" s="2">
        <v>211</v>
      </c>
      <c r="B2213" s="3">
        <v>43472.618750000001</v>
      </c>
      <c r="C2213" s="7">
        <f t="shared" si="170"/>
        <v>2</v>
      </c>
      <c r="D2213" s="1" t="str">
        <f>VLOOKUP($C$2:$C$2367,Weekday!$A$1:$B$8,2,FALSE)</f>
        <v>Monday</v>
      </c>
      <c r="E2213" s="2" t="s">
        <v>351</v>
      </c>
      <c r="F2213" s="2" t="s">
        <v>348</v>
      </c>
      <c r="G2213" s="2" t="s">
        <v>19</v>
      </c>
      <c r="H2213" s="2" t="s">
        <v>14</v>
      </c>
      <c r="I2213" s="2" t="s">
        <v>97</v>
      </c>
      <c r="J2213" s="2" t="s">
        <v>29</v>
      </c>
      <c r="K2213" s="2" t="s">
        <v>17</v>
      </c>
      <c r="L2213" s="2" t="s">
        <v>13</v>
      </c>
      <c r="M2213" s="13" t="str">
        <f>VLOOKUP($L$2:$L$2367,Agenumeric!$A$1:$B$6,2,FALSE)</f>
        <v>25_34</v>
      </c>
      <c r="N2213" s="13">
        <f t="shared" si="171"/>
        <v>0</v>
      </c>
      <c r="O2213" s="13" t="str">
        <f t="shared" si="172"/>
        <v>Weekday</v>
      </c>
      <c r="P2213" s="13">
        <f t="shared" si="173"/>
        <v>14</v>
      </c>
      <c r="Q2213" s="13" t="str">
        <f t="shared" si="174"/>
        <v>Afternoon</v>
      </c>
      <c r="R2213" t="str">
        <f>IFERROR(IF(H2213="conversion",VLOOKUP($A$2:$A$2367,Retargeting!$A$2:$B$1703,2,FALSE),""),"No")</f>
        <v>Yes</v>
      </c>
      <c r="S2213" t="str">
        <f>IFERROR(IF(H2213="conversion",VLOOKUP($A$2:$A$2367,Prospecting!$A$2:$B$427,2,FALSE),""),"No")</f>
        <v>No</v>
      </c>
    </row>
    <row r="2214" spans="1:19" x14ac:dyDescent="0.2">
      <c r="A2214">
        <v>212</v>
      </c>
      <c r="B2214" s="1">
        <v>43478.500694444447</v>
      </c>
      <c r="C2214" s="7">
        <f t="shared" si="170"/>
        <v>1</v>
      </c>
      <c r="D2214" s="1" t="str">
        <f>VLOOKUP($C$2:$C$2367,Weekday!$A$1:$B$8,2,FALSE)</f>
        <v>Sunday</v>
      </c>
      <c r="E2214" t="s">
        <v>351</v>
      </c>
      <c r="F2214" t="s">
        <v>346</v>
      </c>
      <c r="G2214" t="s">
        <v>19</v>
      </c>
      <c r="H2214" t="s">
        <v>9</v>
      </c>
      <c r="I2214" t="s">
        <v>317</v>
      </c>
      <c r="J2214" t="s">
        <v>22</v>
      </c>
      <c r="K2214" t="s">
        <v>17</v>
      </c>
      <c r="L2214" t="s">
        <v>40</v>
      </c>
      <c r="M2214" s="13">
        <f>VLOOKUP($L$2:$L$2367,Agenumeric!$A$1:$B$6,2,FALSE)</f>
        <v>65</v>
      </c>
      <c r="N2214" s="13">
        <f t="shared" si="171"/>
        <v>0</v>
      </c>
      <c r="O2214" s="13" t="str">
        <f t="shared" si="172"/>
        <v>Weekend</v>
      </c>
      <c r="P2214" s="13">
        <f t="shared" si="173"/>
        <v>12</v>
      </c>
      <c r="Q2214" s="13" t="str">
        <f t="shared" si="174"/>
        <v>Afternoon</v>
      </c>
      <c r="R2214" t="str">
        <f>IFERROR(IF(H2214="conversion",VLOOKUP($A$2:$A$2367,Retargeting!$A$2:$B$1703,2,FALSE),""),"No")</f>
        <v/>
      </c>
      <c r="S2214" t="str">
        <f>IFERROR(IF(H2214="conversion",VLOOKUP($A$2:$A$2367,Prospecting!$A$2:$B$427,2,FALSE),""),"No")</f>
        <v/>
      </c>
    </row>
    <row r="2215" spans="1:19" x14ac:dyDescent="0.2">
      <c r="A2215">
        <v>212</v>
      </c>
      <c r="B2215" s="1">
        <v>43471.915972222225</v>
      </c>
      <c r="C2215" s="7">
        <f t="shared" si="170"/>
        <v>1</v>
      </c>
      <c r="D2215" s="1" t="str">
        <f>VLOOKUP($C$2:$C$2367,Weekday!$A$1:$B$8,2,FALSE)</f>
        <v>Sunday</v>
      </c>
      <c r="E2215" t="s">
        <v>351</v>
      </c>
      <c r="F2215" t="s">
        <v>346</v>
      </c>
      <c r="G2215" t="s">
        <v>19</v>
      </c>
      <c r="H2215" t="s">
        <v>25</v>
      </c>
      <c r="I2215" t="s">
        <v>328</v>
      </c>
      <c r="J2215" t="s">
        <v>22</v>
      </c>
      <c r="K2215" t="s">
        <v>17</v>
      </c>
      <c r="L2215" t="s">
        <v>40</v>
      </c>
      <c r="M2215" s="13">
        <f>VLOOKUP($L$2:$L$2367,Agenumeric!$A$1:$B$6,2,FALSE)</f>
        <v>65</v>
      </c>
      <c r="N2215" s="13">
        <f t="shared" si="171"/>
        <v>0</v>
      </c>
      <c r="O2215" s="13" t="str">
        <f t="shared" si="172"/>
        <v>Weekend</v>
      </c>
      <c r="P2215" s="13">
        <f t="shared" si="173"/>
        <v>21</v>
      </c>
      <c r="Q2215" s="13" t="str">
        <f t="shared" si="174"/>
        <v>Evening</v>
      </c>
      <c r="R2215" t="str">
        <f>IFERROR(IF(H2215="conversion",VLOOKUP($A$2:$A$2367,Retargeting!$A$2:$B$1703,2,FALSE),""),"No")</f>
        <v/>
      </c>
      <c r="S2215" t="str">
        <f>IFERROR(IF(H2215="conversion",VLOOKUP($A$2:$A$2367,Prospecting!$A$2:$B$427,2,FALSE),""),"No")</f>
        <v/>
      </c>
    </row>
    <row r="2216" spans="1:19" x14ac:dyDescent="0.2">
      <c r="A2216">
        <v>212</v>
      </c>
      <c r="B2216" s="1">
        <v>43478.500694444447</v>
      </c>
      <c r="C2216" s="7">
        <f t="shared" si="170"/>
        <v>1</v>
      </c>
      <c r="D2216" s="1" t="str">
        <f>VLOOKUP($C$2:$C$2367,Weekday!$A$1:$B$8,2,FALSE)</f>
        <v>Sunday</v>
      </c>
      <c r="E2216" t="s">
        <v>351</v>
      </c>
      <c r="F2216" t="s">
        <v>346</v>
      </c>
      <c r="G2216" t="s">
        <v>19</v>
      </c>
      <c r="H2216" t="s">
        <v>9</v>
      </c>
      <c r="I2216" t="s">
        <v>317</v>
      </c>
      <c r="J2216" t="s">
        <v>22</v>
      </c>
      <c r="K2216" t="s">
        <v>17</v>
      </c>
      <c r="L2216" t="s">
        <v>40</v>
      </c>
      <c r="M2216" s="13">
        <f>VLOOKUP($L$2:$L$2367,Agenumeric!$A$1:$B$6,2,FALSE)</f>
        <v>65</v>
      </c>
      <c r="N2216" s="13">
        <f t="shared" si="171"/>
        <v>0</v>
      </c>
      <c r="O2216" s="13" t="str">
        <f t="shared" si="172"/>
        <v>Weekend</v>
      </c>
      <c r="P2216" s="13">
        <f t="shared" si="173"/>
        <v>12</v>
      </c>
      <c r="Q2216" s="13" t="str">
        <f t="shared" si="174"/>
        <v>Afternoon</v>
      </c>
      <c r="R2216" t="str">
        <f>IFERROR(IF(H2216="conversion",VLOOKUP($A$2:$A$2367,Retargeting!$A$2:$B$1703,2,FALSE),""),"No")</f>
        <v/>
      </c>
      <c r="S2216" t="str">
        <f>IFERROR(IF(H2216="conversion",VLOOKUP($A$2:$A$2367,Prospecting!$A$2:$B$427,2,FALSE),""),"No")</f>
        <v/>
      </c>
    </row>
    <row r="2217" spans="1:19" x14ac:dyDescent="0.2">
      <c r="A2217">
        <v>212</v>
      </c>
      <c r="B2217" s="1">
        <v>43479.388194444444</v>
      </c>
      <c r="C2217" s="7">
        <f t="shared" si="170"/>
        <v>2</v>
      </c>
      <c r="D2217" s="1" t="str">
        <f>VLOOKUP($C$2:$C$2367,Weekday!$A$1:$B$8,2,FALSE)</f>
        <v>Monday</v>
      </c>
      <c r="E2217" t="s">
        <v>351</v>
      </c>
      <c r="F2217" t="s">
        <v>346</v>
      </c>
      <c r="G2217" t="s">
        <v>19</v>
      </c>
      <c r="H2217" t="s">
        <v>9</v>
      </c>
      <c r="I2217" t="s">
        <v>26</v>
      </c>
      <c r="J2217" t="s">
        <v>22</v>
      </c>
      <c r="K2217" t="s">
        <v>17</v>
      </c>
      <c r="L2217" t="s">
        <v>40</v>
      </c>
      <c r="M2217" s="13">
        <f>VLOOKUP($L$2:$L$2367,Agenumeric!$A$1:$B$6,2,FALSE)</f>
        <v>65</v>
      </c>
      <c r="N2217" s="13">
        <f t="shared" si="171"/>
        <v>0</v>
      </c>
      <c r="O2217" s="13" t="str">
        <f t="shared" si="172"/>
        <v>Weekday</v>
      </c>
      <c r="P2217" s="13">
        <f t="shared" si="173"/>
        <v>9</v>
      </c>
      <c r="Q2217" s="13" t="str">
        <f t="shared" si="174"/>
        <v>Morning</v>
      </c>
      <c r="R2217" t="str">
        <f>IFERROR(IF(H2217="conversion",VLOOKUP($A$2:$A$2367,Retargeting!$A$2:$B$1703,2,FALSE),""),"No")</f>
        <v/>
      </c>
      <c r="S2217" t="str">
        <f>IFERROR(IF(H2217="conversion",VLOOKUP($A$2:$A$2367,Prospecting!$A$2:$B$427,2,FALSE),""),"No")</f>
        <v/>
      </c>
    </row>
    <row r="2218" spans="1:19" x14ac:dyDescent="0.2">
      <c r="A2218">
        <v>212</v>
      </c>
      <c r="B2218" s="1">
        <v>43486.88958333333</v>
      </c>
      <c r="C2218" s="7">
        <f t="shared" si="170"/>
        <v>2</v>
      </c>
      <c r="D2218" s="1" t="str">
        <f>VLOOKUP($C$2:$C$2367,Weekday!$A$1:$B$8,2,FALSE)</f>
        <v>Monday</v>
      </c>
      <c r="E2218" t="s">
        <v>351</v>
      </c>
      <c r="F2218" t="s">
        <v>346</v>
      </c>
      <c r="G2218" t="s">
        <v>19</v>
      </c>
      <c r="H2218" t="s">
        <v>20</v>
      </c>
      <c r="I2218" t="s">
        <v>28</v>
      </c>
      <c r="J2218" t="s">
        <v>29</v>
      </c>
      <c r="K2218" t="s">
        <v>17</v>
      </c>
      <c r="L2218" t="s">
        <v>40</v>
      </c>
      <c r="M2218" s="13">
        <f>VLOOKUP($L$2:$L$2367,Agenumeric!$A$1:$B$6,2,FALSE)</f>
        <v>65</v>
      </c>
      <c r="N2218" s="13">
        <f t="shared" si="171"/>
        <v>0</v>
      </c>
      <c r="O2218" s="13" t="str">
        <f t="shared" si="172"/>
        <v>Weekday</v>
      </c>
      <c r="P2218" s="13">
        <f t="shared" si="173"/>
        <v>21</v>
      </c>
      <c r="Q2218" s="13" t="str">
        <f t="shared" si="174"/>
        <v>Evening</v>
      </c>
      <c r="R2218" t="str">
        <f>IFERROR(IF(H2218="conversion",VLOOKUP($A$2:$A$2367,Retargeting!$A$2:$B$1703,2,FALSE),""),"No")</f>
        <v/>
      </c>
      <c r="S2218" t="str">
        <f>IFERROR(IF(H2218="conversion",VLOOKUP($A$2:$A$2367,Prospecting!$A$2:$B$427,2,FALSE),""),"No")</f>
        <v/>
      </c>
    </row>
    <row r="2219" spans="1:19" x14ac:dyDescent="0.2">
      <c r="A2219">
        <v>212</v>
      </c>
      <c r="B2219" s="1">
        <v>43485.647222222222</v>
      </c>
      <c r="C2219" s="7">
        <f t="shared" si="170"/>
        <v>1</v>
      </c>
      <c r="D2219" s="1" t="str">
        <f>VLOOKUP($C$2:$C$2367,Weekday!$A$1:$B$8,2,FALSE)</f>
        <v>Sunday</v>
      </c>
      <c r="E2219" t="s">
        <v>351</v>
      </c>
      <c r="F2219" t="s">
        <v>346</v>
      </c>
      <c r="G2219" t="s">
        <v>19</v>
      </c>
      <c r="H2219" t="s">
        <v>9</v>
      </c>
      <c r="I2219" t="s">
        <v>28</v>
      </c>
      <c r="J2219" t="s">
        <v>29</v>
      </c>
      <c r="K2219" t="s">
        <v>17</v>
      </c>
      <c r="L2219" t="s">
        <v>40</v>
      </c>
      <c r="M2219" s="13">
        <f>VLOOKUP($L$2:$L$2367,Agenumeric!$A$1:$B$6,2,FALSE)</f>
        <v>65</v>
      </c>
      <c r="N2219" s="13">
        <f t="shared" si="171"/>
        <v>0</v>
      </c>
      <c r="O2219" s="13" t="str">
        <f t="shared" si="172"/>
        <v>Weekend</v>
      </c>
      <c r="P2219" s="13">
        <f t="shared" si="173"/>
        <v>15</v>
      </c>
      <c r="Q2219" s="13" t="str">
        <f t="shared" si="174"/>
        <v>Afternoon</v>
      </c>
      <c r="R2219" t="str">
        <f>IFERROR(IF(H2219="conversion",VLOOKUP($A$2:$A$2367,Retargeting!$A$2:$B$1703,2,FALSE),""),"No")</f>
        <v/>
      </c>
      <c r="S2219" t="str">
        <f>IFERROR(IF(H2219="conversion",VLOOKUP($A$2:$A$2367,Prospecting!$A$2:$B$427,2,FALSE),""),"No")</f>
        <v/>
      </c>
    </row>
    <row r="2220" spans="1:19" x14ac:dyDescent="0.2">
      <c r="A2220">
        <v>212</v>
      </c>
      <c r="B2220" s="1">
        <v>43473.00277777778</v>
      </c>
      <c r="C2220" s="7">
        <f t="shared" si="170"/>
        <v>3</v>
      </c>
      <c r="D2220" s="1" t="str">
        <f>VLOOKUP($C$2:$C$2367,Weekday!$A$1:$B$8,2,FALSE)</f>
        <v>Tuesday</v>
      </c>
      <c r="E2220" t="s">
        <v>351</v>
      </c>
      <c r="F2220" t="s">
        <v>346</v>
      </c>
      <c r="G2220" t="s">
        <v>19</v>
      </c>
      <c r="H2220" t="s">
        <v>9</v>
      </c>
      <c r="I2220" t="s">
        <v>28</v>
      </c>
      <c r="J2220" t="s">
        <v>29</v>
      </c>
      <c r="K2220" t="s">
        <v>17</v>
      </c>
      <c r="L2220" t="s">
        <v>40</v>
      </c>
      <c r="M2220" s="13">
        <f>VLOOKUP($L$2:$L$2367,Agenumeric!$A$1:$B$6,2,FALSE)</f>
        <v>65</v>
      </c>
      <c r="N2220" s="13">
        <f t="shared" si="171"/>
        <v>0</v>
      </c>
      <c r="O2220" s="13" t="str">
        <f t="shared" si="172"/>
        <v>Weekday</v>
      </c>
      <c r="P2220" s="13">
        <f t="shared" si="173"/>
        <v>0</v>
      </c>
      <c r="Q2220" s="13" t="str">
        <f t="shared" si="174"/>
        <v>Evening</v>
      </c>
      <c r="R2220" t="str">
        <f>IFERROR(IF(H2220="conversion",VLOOKUP($A$2:$A$2367,Retargeting!$A$2:$B$1703,2,FALSE),""),"No")</f>
        <v/>
      </c>
      <c r="S2220" t="str">
        <f>IFERROR(IF(H2220="conversion",VLOOKUP($A$2:$A$2367,Prospecting!$A$2:$B$427,2,FALSE),""),"No")</f>
        <v/>
      </c>
    </row>
    <row r="2221" spans="1:19" x14ac:dyDescent="0.2">
      <c r="A2221">
        <v>212</v>
      </c>
      <c r="B2221" s="1">
        <v>43472.974305555559</v>
      </c>
      <c r="C2221" s="7">
        <f t="shared" si="170"/>
        <v>2</v>
      </c>
      <c r="D2221" s="1" t="str">
        <f>VLOOKUP($C$2:$C$2367,Weekday!$A$1:$B$8,2,FALSE)</f>
        <v>Monday</v>
      </c>
      <c r="E2221" t="s">
        <v>351</v>
      </c>
      <c r="F2221" t="s">
        <v>346</v>
      </c>
      <c r="G2221" t="s">
        <v>19</v>
      </c>
      <c r="H2221" t="s">
        <v>9</v>
      </c>
      <c r="I2221" t="s">
        <v>28</v>
      </c>
      <c r="J2221" t="s">
        <v>29</v>
      </c>
      <c r="K2221" t="s">
        <v>17</v>
      </c>
      <c r="L2221" t="s">
        <v>40</v>
      </c>
      <c r="M2221" s="13">
        <f>VLOOKUP($L$2:$L$2367,Agenumeric!$A$1:$B$6,2,FALSE)</f>
        <v>65</v>
      </c>
      <c r="N2221" s="13">
        <f t="shared" si="171"/>
        <v>0</v>
      </c>
      <c r="O2221" s="13" t="str">
        <f t="shared" si="172"/>
        <v>Weekday</v>
      </c>
      <c r="P2221" s="13">
        <f t="shared" si="173"/>
        <v>23</v>
      </c>
      <c r="Q2221" s="13" t="str">
        <f t="shared" si="174"/>
        <v>Evening</v>
      </c>
      <c r="R2221" t="str">
        <f>IFERROR(IF(H2221="conversion",VLOOKUP($A$2:$A$2367,Retargeting!$A$2:$B$1703,2,FALSE),""),"No")</f>
        <v/>
      </c>
      <c r="S2221" t="str">
        <f>IFERROR(IF(H2221="conversion",VLOOKUP($A$2:$A$2367,Prospecting!$A$2:$B$427,2,FALSE),""),"No")</f>
        <v/>
      </c>
    </row>
    <row r="2222" spans="1:19" x14ac:dyDescent="0.2">
      <c r="A2222">
        <v>212</v>
      </c>
      <c r="B2222" s="1">
        <v>43478.500694444447</v>
      </c>
      <c r="C2222" s="7">
        <f t="shared" si="170"/>
        <v>1</v>
      </c>
      <c r="D2222" s="1" t="str">
        <f>VLOOKUP($C$2:$C$2367,Weekday!$A$1:$B$8,2,FALSE)</f>
        <v>Sunday</v>
      </c>
      <c r="E2222" t="s">
        <v>351</v>
      </c>
      <c r="F2222" t="s">
        <v>346</v>
      </c>
      <c r="G2222" t="s">
        <v>19</v>
      </c>
      <c r="H2222" t="s">
        <v>9</v>
      </c>
      <c r="I2222" t="s">
        <v>317</v>
      </c>
      <c r="J2222" t="s">
        <v>29</v>
      </c>
      <c r="K2222" t="s">
        <v>17</v>
      </c>
      <c r="L2222" t="s">
        <v>40</v>
      </c>
      <c r="M2222" s="13">
        <f>VLOOKUP($L$2:$L$2367,Agenumeric!$A$1:$B$6,2,FALSE)</f>
        <v>65</v>
      </c>
      <c r="N2222" s="13">
        <f t="shared" si="171"/>
        <v>0</v>
      </c>
      <c r="O2222" s="13" t="str">
        <f t="shared" si="172"/>
        <v>Weekend</v>
      </c>
      <c r="P2222" s="13">
        <f t="shared" si="173"/>
        <v>12</v>
      </c>
      <c r="Q2222" s="13" t="str">
        <f t="shared" si="174"/>
        <v>Afternoon</v>
      </c>
      <c r="R2222" t="str">
        <f>IFERROR(IF(H2222="conversion",VLOOKUP($A$2:$A$2367,Retargeting!$A$2:$B$1703,2,FALSE),""),"No")</f>
        <v/>
      </c>
      <c r="S2222" t="str">
        <f>IFERROR(IF(H2222="conversion",VLOOKUP($A$2:$A$2367,Prospecting!$A$2:$B$427,2,FALSE),""),"No")</f>
        <v/>
      </c>
    </row>
    <row r="2223" spans="1:19" x14ac:dyDescent="0.2">
      <c r="A2223" s="2">
        <v>212</v>
      </c>
      <c r="B2223" s="3">
        <v>43488.597916666666</v>
      </c>
      <c r="C2223" s="7">
        <f t="shared" si="170"/>
        <v>4</v>
      </c>
      <c r="D2223" s="1" t="str">
        <f>VLOOKUP($C$2:$C$2367,Weekday!$A$1:$B$8,2,FALSE)</f>
        <v>Wednesday</v>
      </c>
      <c r="E2223" s="2" t="s">
        <v>351</v>
      </c>
      <c r="F2223" s="2" t="s">
        <v>348</v>
      </c>
      <c r="G2223" s="2" t="s">
        <v>19</v>
      </c>
      <c r="H2223" s="2" t="s">
        <v>14</v>
      </c>
      <c r="I2223" s="2" t="s">
        <v>28</v>
      </c>
      <c r="J2223" s="2" t="s">
        <v>29</v>
      </c>
      <c r="K2223" s="2" t="s">
        <v>17</v>
      </c>
      <c r="L2223" s="2" t="s">
        <v>40</v>
      </c>
      <c r="M2223" s="13">
        <f>VLOOKUP($L$2:$L$2367,Agenumeric!$A$1:$B$6,2,FALSE)</f>
        <v>65</v>
      </c>
      <c r="N2223" s="13">
        <f t="shared" si="171"/>
        <v>0</v>
      </c>
      <c r="O2223" s="13" t="str">
        <f t="shared" si="172"/>
        <v>Weekday</v>
      </c>
      <c r="P2223" s="13">
        <f t="shared" si="173"/>
        <v>14</v>
      </c>
      <c r="Q2223" s="13" t="str">
        <f t="shared" si="174"/>
        <v>Afternoon</v>
      </c>
      <c r="R2223" t="str">
        <f>IFERROR(IF(H2223="conversion",VLOOKUP($A$2:$A$2367,Retargeting!$A$2:$B$1703,2,FALSE),""),"No")</f>
        <v>Yes</v>
      </c>
      <c r="S2223" t="str">
        <f>IFERROR(IF(H2223="conversion",VLOOKUP($A$2:$A$2367,Prospecting!$A$2:$B$427,2,FALSE),""),"No")</f>
        <v>No</v>
      </c>
    </row>
    <row r="2224" spans="1:19" x14ac:dyDescent="0.2">
      <c r="A2224">
        <v>213</v>
      </c>
      <c r="B2224" s="1">
        <v>43469.928472222222</v>
      </c>
      <c r="C2224" s="7">
        <f t="shared" si="170"/>
        <v>6</v>
      </c>
      <c r="D2224" s="1" t="str">
        <f>VLOOKUP($C$2:$C$2367,Weekday!$A$1:$B$8,2,FALSE)</f>
        <v>Friday</v>
      </c>
      <c r="E2224" t="s">
        <v>351</v>
      </c>
      <c r="F2224" t="s">
        <v>347</v>
      </c>
      <c r="G2224" t="s">
        <v>8</v>
      </c>
      <c r="H2224" t="s">
        <v>9</v>
      </c>
      <c r="I2224" t="s">
        <v>284</v>
      </c>
      <c r="J2224" t="s">
        <v>22</v>
      </c>
      <c r="K2224" t="s">
        <v>17</v>
      </c>
      <c r="L2224" t="s">
        <v>18</v>
      </c>
      <c r="M2224" s="13" t="str">
        <f>VLOOKUP($L$2:$L$2367,Agenumeric!$A$1:$B$6,2,FALSE)</f>
        <v>45_54</v>
      </c>
      <c r="N2224" s="13">
        <f t="shared" si="171"/>
        <v>0</v>
      </c>
      <c r="O2224" s="13" t="str">
        <f t="shared" si="172"/>
        <v>Weekday</v>
      </c>
      <c r="P2224" s="13">
        <f t="shared" si="173"/>
        <v>22</v>
      </c>
      <c r="Q2224" s="13" t="str">
        <f t="shared" si="174"/>
        <v>Evening</v>
      </c>
      <c r="R2224" t="str">
        <f>IFERROR(IF(H2224="conversion",VLOOKUP($A$2:$A$2367,Retargeting!$A$2:$B$1703,2,FALSE),""),"No")</f>
        <v/>
      </c>
      <c r="S2224" t="str">
        <f>IFERROR(IF(H2224="conversion",VLOOKUP($A$2:$A$2367,Prospecting!$A$2:$B$427,2,FALSE),""),"No")</f>
        <v/>
      </c>
    </row>
    <row r="2225" spans="1:19" x14ac:dyDescent="0.2">
      <c r="A2225">
        <v>213</v>
      </c>
      <c r="B2225" s="1">
        <v>43466.481944444444</v>
      </c>
      <c r="C2225" s="7">
        <f t="shared" si="170"/>
        <v>3</v>
      </c>
      <c r="D2225" s="1" t="str">
        <f>VLOOKUP($C$2:$C$2367,Weekday!$A$1:$B$8,2,FALSE)</f>
        <v>Tuesday</v>
      </c>
      <c r="E2225" t="s">
        <v>351</v>
      </c>
      <c r="F2225" t="s">
        <v>347</v>
      </c>
      <c r="G2225" t="s">
        <v>8</v>
      </c>
      <c r="H2225" t="s">
        <v>25</v>
      </c>
      <c r="I2225" t="s">
        <v>284</v>
      </c>
      <c r="J2225" t="s">
        <v>22</v>
      </c>
      <c r="K2225" t="s">
        <v>17</v>
      </c>
      <c r="L2225" t="s">
        <v>18</v>
      </c>
      <c r="M2225" s="13" t="str">
        <f>VLOOKUP($L$2:$L$2367,Agenumeric!$A$1:$B$6,2,FALSE)</f>
        <v>45_54</v>
      </c>
      <c r="N2225" s="13">
        <f t="shared" si="171"/>
        <v>0</v>
      </c>
      <c r="O2225" s="13" t="str">
        <f t="shared" si="172"/>
        <v>Weekday</v>
      </c>
      <c r="P2225" s="13">
        <f t="shared" si="173"/>
        <v>11</v>
      </c>
      <c r="Q2225" s="13" t="str">
        <f t="shared" si="174"/>
        <v>Morning</v>
      </c>
      <c r="R2225" t="str">
        <f>IFERROR(IF(H2225="conversion",VLOOKUP($A$2:$A$2367,Retargeting!$A$2:$B$1703,2,FALSE),""),"No")</f>
        <v/>
      </c>
      <c r="S2225" t="str">
        <f>IFERROR(IF(H2225="conversion",VLOOKUP($A$2:$A$2367,Prospecting!$A$2:$B$427,2,FALSE),""),"No")</f>
        <v/>
      </c>
    </row>
    <row r="2226" spans="1:19" x14ac:dyDescent="0.2">
      <c r="A2226">
        <v>213</v>
      </c>
      <c r="B2226" s="1">
        <v>43469.740972222222</v>
      </c>
      <c r="C2226" s="7">
        <f t="shared" si="170"/>
        <v>6</v>
      </c>
      <c r="D2226" s="1" t="str">
        <f>VLOOKUP($C$2:$C$2367,Weekday!$A$1:$B$8,2,FALSE)</f>
        <v>Friday</v>
      </c>
      <c r="E2226" t="s">
        <v>351</v>
      </c>
      <c r="F2226" t="s">
        <v>347</v>
      </c>
      <c r="G2226" t="s">
        <v>8</v>
      </c>
      <c r="H2226" t="s">
        <v>9</v>
      </c>
      <c r="I2226" t="s">
        <v>234</v>
      </c>
      <c r="J2226" t="s">
        <v>29</v>
      </c>
      <c r="K2226" t="s">
        <v>17</v>
      </c>
      <c r="L2226" t="s">
        <v>18</v>
      </c>
      <c r="M2226" s="13" t="str">
        <f>VLOOKUP($L$2:$L$2367,Agenumeric!$A$1:$B$6,2,FALSE)</f>
        <v>45_54</v>
      </c>
      <c r="N2226" s="13">
        <f t="shared" si="171"/>
        <v>0</v>
      </c>
      <c r="O2226" s="13" t="str">
        <f t="shared" si="172"/>
        <v>Weekday</v>
      </c>
      <c r="P2226" s="13">
        <f t="shared" si="173"/>
        <v>17</v>
      </c>
      <c r="Q2226" s="13" t="str">
        <f t="shared" si="174"/>
        <v>Evening</v>
      </c>
      <c r="R2226" t="str">
        <f>IFERROR(IF(H2226="conversion",VLOOKUP($A$2:$A$2367,Retargeting!$A$2:$B$1703,2,FALSE),""),"No")</f>
        <v/>
      </c>
      <c r="S2226" t="str">
        <f>IFERROR(IF(H2226="conversion",VLOOKUP($A$2:$A$2367,Prospecting!$A$2:$B$427,2,FALSE),""),"No")</f>
        <v/>
      </c>
    </row>
    <row r="2227" spans="1:19" x14ac:dyDescent="0.2">
      <c r="A2227">
        <v>213</v>
      </c>
      <c r="B2227" s="1">
        <v>43470.958333333336</v>
      </c>
      <c r="C2227" s="7">
        <f t="shared" si="170"/>
        <v>7</v>
      </c>
      <c r="D2227" s="1" t="str">
        <f>VLOOKUP($C$2:$C$2367,Weekday!$A$1:$B$8,2,FALSE)</f>
        <v>Saturday</v>
      </c>
      <c r="E2227" t="s">
        <v>351</v>
      </c>
      <c r="F2227" t="s">
        <v>347</v>
      </c>
      <c r="G2227" t="s">
        <v>8</v>
      </c>
      <c r="H2227" t="s">
        <v>20</v>
      </c>
      <c r="I2227" t="s">
        <v>30</v>
      </c>
      <c r="J2227" t="s">
        <v>16</v>
      </c>
      <c r="K2227" t="s">
        <v>17</v>
      </c>
      <c r="L2227" t="s">
        <v>18</v>
      </c>
      <c r="M2227" s="13" t="str">
        <f>VLOOKUP($L$2:$L$2367,Agenumeric!$A$1:$B$6,2,FALSE)</f>
        <v>45_54</v>
      </c>
      <c r="N2227" s="13" t="str">
        <f t="shared" si="171"/>
        <v>yes</v>
      </c>
      <c r="O2227" s="13" t="str">
        <f t="shared" si="172"/>
        <v>Weekend</v>
      </c>
      <c r="P2227" s="13">
        <f t="shared" si="173"/>
        <v>23</v>
      </c>
      <c r="Q2227" s="13" t="str">
        <f t="shared" si="174"/>
        <v>Evening</v>
      </c>
      <c r="R2227" t="str">
        <f>IFERROR(IF(H2227="conversion",VLOOKUP($A$2:$A$2367,Retargeting!$A$2:$B$1703,2,FALSE),""),"No")</f>
        <v/>
      </c>
      <c r="S2227" t="str">
        <f>IFERROR(IF(H2227="conversion",VLOOKUP($A$2:$A$2367,Prospecting!$A$2:$B$427,2,FALSE),""),"No")</f>
        <v/>
      </c>
    </row>
    <row r="2228" spans="1:19" x14ac:dyDescent="0.2">
      <c r="A2228" s="2">
        <v>213</v>
      </c>
      <c r="B2228" s="3">
        <v>43472.82708333333</v>
      </c>
      <c r="C2228" s="7">
        <f t="shared" si="170"/>
        <v>2</v>
      </c>
      <c r="D2228" s="1" t="str">
        <f>VLOOKUP($C$2:$C$2367,Weekday!$A$1:$B$8,2,FALSE)</f>
        <v>Monday</v>
      </c>
      <c r="E2228" s="2" t="s">
        <v>351</v>
      </c>
      <c r="F2228" s="2" t="s">
        <v>348</v>
      </c>
      <c r="G2228" s="2" t="s">
        <v>8</v>
      </c>
      <c r="H2228" s="2" t="s">
        <v>14</v>
      </c>
      <c r="I2228" s="2" t="s">
        <v>30</v>
      </c>
      <c r="J2228" s="2" t="s">
        <v>16</v>
      </c>
      <c r="K2228" s="2" t="s">
        <v>17</v>
      </c>
      <c r="L2228" s="2" t="s">
        <v>18</v>
      </c>
      <c r="M2228" s="13" t="str">
        <f>VLOOKUP($L$2:$L$2367,Agenumeric!$A$1:$B$6,2,FALSE)</f>
        <v>45_54</v>
      </c>
      <c r="N2228" s="13" t="str">
        <f t="shared" si="171"/>
        <v>yes</v>
      </c>
      <c r="O2228" s="13" t="str">
        <f t="shared" si="172"/>
        <v>Weekday</v>
      </c>
      <c r="P2228" s="13">
        <f t="shared" si="173"/>
        <v>19</v>
      </c>
      <c r="Q2228" s="13" t="str">
        <f t="shared" si="174"/>
        <v>Evening</v>
      </c>
      <c r="R2228" t="str">
        <f>IFERROR(IF(H2228="conversion",VLOOKUP($A$2:$A$2367,Retargeting!$A$2:$B$1703,2,FALSE),""),"No")</f>
        <v>No</v>
      </c>
      <c r="S2228" t="str">
        <f>IFERROR(IF(H2228="conversion",VLOOKUP($A$2:$A$2367,Prospecting!$A$2:$B$427,2,FALSE),""),"No")</f>
        <v>Yes</v>
      </c>
    </row>
    <row r="2229" spans="1:19" x14ac:dyDescent="0.2">
      <c r="A2229">
        <v>214</v>
      </c>
      <c r="B2229" s="1">
        <v>43468.916666666664</v>
      </c>
      <c r="C2229" s="7">
        <f t="shared" si="170"/>
        <v>5</v>
      </c>
      <c r="D2229" s="1" t="str">
        <f>VLOOKUP($C$2:$C$2367,Weekday!$A$1:$B$8,2,FALSE)</f>
        <v>Thursday</v>
      </c>
      <c r="E2229" t="s">
        <v>351</v>
      </c>
      <c r="F2229" t="s">
        <v>347</v>
      </c>
      <c r="G2229" t="s">
        <v>8</v>
      </c>
      <c r="H2229" t="s">
        <v>25</v>
      </c>
      <c r="I2229" t="s">
        <v>30</v>
      </c>
      <c r="J2229" t="s">
        <v>16</v>
      </c>
      <c r="K2229" t="s">
        <v>12</v>
      </c>
      <c r="L2229" t="s">
        <v>33</v>
      </c>
      <c r="M2229" s="13" t="str">
        <f>VLOOKUP($L$2:$L$2367,Agenumeric!$A$1:$B$6,2,FALSE)</f>
        <v>18_24</v>
      </c>
      <c r="N2229" s="13" t="str">
        <f t="shared" si="171"/>
        <v>yes</v>
      </c>
      <c r="O2229" s="13" t="str">
        <f t="shared" si="172"/>
        <v>Weekday</v>
      </c>
      <c r="P2229" s="13">
        <f t="shared" si="173"/>
        <v>22</v>
      </c>
      <c r="Q2229" s="13" t="str">
        <f t="shared" si="174"/>
        <v>Evening</v>
      </c>
      <c r="R2229" t="str">
        <f>IFERROR(IF(H2229="conversion",VLOOKUP($A$2:$A$2367,Retargeting!$A$2:$B$1703,2,FALSE),""),"No")</f>
        <v/>
      </c>
      <c r="S2229" t="str">
        <f>IFERROR(IF(H2229="conversion",VLOOKUP($A$2:$A$2367,Prospecting!$A$2:$B$427,2,FALSE),""),"No")</f>
        <v/>
      </c>
    </row>
    <row r="2230" spans="1:19" x14ac:dyDescent="0.2">
      <c r="A2230">
        <v>214</v>
      </c>
      <c r="B2230" s="1">
        <v>43468.917361111111</v>
      </c>
      <c r="C2230" s="7">
        <f t="shared" si="170"/>
        <v>5</v>
      </c>
      <c r="D2230" s="1" t="str">
        <f>VLOOKUP($C$2:$C$2367,Weekday!$A$1:$B$8,2,FALSE)</f>
        <v>Thursday</v>
      </c>
      <c r="E2230" t="s">
        <v>351</v>
      </c>
      <c r="F2230" t="s">
        <v>347</v>
      </c>
      <c r="G2230" t="s">
        <v>8</v>
      </c>
      <c r="H2230" t="s">
        <v>9</v>
      </c>
      <c r="I2230" t="s">
        <v>30</v>
      </c>
      <c r="J2230" t="s">
        <v>16</v>
      </c>
      <c r="K2230" t="s">
        <v>12</v>
      </c>
      <c r="L2230" t="s">
        <v>33</v>
      </c>
      <c r="M2230" s="13" t="str">
        <f>VLOOKUP($L$2:$L$2367,Agenumeric!$A$1:$B$6,2,FALSE)</f>
        <v>18_24</v>
      </c>
      <c r="N2230" s="13" t="str">
        <f t="shared" si="171"/>
        <v>yes</v>
      </c>
      <c r="O2230" s="13" t="str">
        <f t="shared" si="172"/>
        <v>Weekday</v>
      </c>
      <c r="P2230" s="13">
        <f t="shared" si="173"/>
        <v>22</v>
      </c>
      <c r="Q2230" s="13" t="str">
        <f t="shared" si="174"/>
        <v>Evening</v>
      </c>
      <c r="R2230" t="str">
        <f>IFERROR(IF(H2230="conversion",VLOOKUP($A$2:$A$2367,Retargeting!$A$2:$B$1703,2,FALSE),""),"No")</f>
        <v/>
      </c>
      <c r="S2230" t="str">
        <f>IFERROR(IF(H2230="conversion",VLOOKUP($A$2:$A$2367,Prospecting!$A$2:$B$427,2,FALSE),""),"No")</f>
        <v/>
      </c>
    </row>
    <row r="2231" spans="1:19" x14ac:dyDescent="0.2">
      <c r="A2231">
        <v>214</v>
      </c>
      <c r="B2231" s="1">
        <v>43471.905555555553</v>
      </c>
      <c r="C2231" s="7">
        <f t="shared" si="170"/>
        <v>1</v>
      </c>
      <c r="D2231" s="1" t="str">
        <f>VLOOKUP($C$2:$C$2367,Weekday!$A$1:$B$8,2,FALSE)</f>
        <v>Sunday</v>
      </c>
      <c r="E2231" t="s">
        <v>351</v>
      </c>
      <c r="F2231" t="s">
        <v>347</v>
      </c>
      <c r="G2231" t="s">
        <v>8</v>
      </c>
      <c r="H2231" t="s">
        <v>9</v>
      </c>
      <c r="I2231" t="s">
        <v>30</v>
      </c>
      <c r="J2231" t="s">
        <v>16</v>
      </c>
      <c r="K2231" t="s">
        <v>12</v>
      </c>
      <c r="L2231" t="s">
        <v>33</v>
      </c>
      <c r="M2231" s="13" t="str">
        <f>VLOOKUP($L$2:$L$2367,Agenumeric!$A$1:$B$6,2,FALSE)</f>
        <v>18_24</v>
      </c>
      <c r="N2231" s="13" t="str">
        <f t="shared" si="171"/>
        <v>yes</v>
      </c>
      <c r="O2231" s="13" t="str">
        <f t="shared" si="172"/>
        <v>Weekend</v>
      </c>
      <c r="P2231" s="13">
        <f t="shared" si="173"/>
        <v>21</v>
      </c>
      <c r="Q2231" s="13" t="str">
        <f t="shared" si="174"/>
        <v>Evening</v>
      </c>
      <c r="R2231" t="str">
        <f>IFERROR(IF(H2231="conversion",VLOOKUP($A$2:$A$2367,Retargeting!$A$2:$B$1703,2,FALSE),""),"No")</f>
        <v/>
      </c>
      <c r="S2231" t="str">
        <f>IFERROR(IF(H2231="conversion",VLOOKUP($A$2:$A$2367,Prospecting!$A$2:$B$427,2,FALSE),""),"No")</f>
        <v/>
      </c>
    </row>
    <row r="2232" spans="1:19" x14ac:dyDescent="0.2">
      <c r="A2232">
        <v>214</v>
      </c>
      <c r="B2232" s="1">
        <v>43470.943749999999</v>
      </c>
      <c r="C2232" s="7">
        <f t="shared" si="170"/>
        <v>7</v>
      </c>
      <c r="D2232" s="1" t="str">
        <f>VLOOKUP($C$2:$C$2367,Weekday!$A$1:$B$8,2,FALSE)</f>
        <v>Saturday</v>
      </c>
      <c r="E2232" t="s">
        <v>351</v>
      </c>
      <c r="F2232" t="s">
        <v>347</v>
      </c>
      <c r="G2232" t="s">
        <v>8</v>
      </c>
      <c r="H2232" t="s">
        <v>9</v>
      </c>
      <c r="I2232" t="s">
        <v>30</v>
      </c>
      <c r="J2232" t="s">
        <v>16</v>
      </c>
      <c r="K2232" t="s">
        <v>12</v>
      </c>
      <c r="L2232" t="s">
        <v>33</v>
      </c>
      <c r="M2232" s="13" t="str">
        <f>VLOOKUP($L$2:$L$2367,Agenumeric!$A$1:$B$6,2,FALSE)</f>
        <v>18_24</v>
      </c>
      <c r="N2232" s="13" t="str">
        <f t="shared" si="171"/>
        <v>yes</v>
      </c>
      <c r="O2232" s="13" t="str">
        <f t="shared" si="172"/>
        <v>Weekend</v>
      </c>
      <c r="P2232" s="13">
        <f t="shared" si="173"/>
        <v>22</v>
      </c>
      <c r="Q2232" s="13" t="str">
        <f t="shared" si="174"/>
        <v>Evening</v>
      </c>
      <c r="R2232" t="str">
        <f>IFERROR(IF(H2232="conversion",VLOOKUP($A$2:$A$2367,Retargeting!$A$2:$B$1703,2,FALSE),""),"No")</f>
        <v/>
      </c>
      <c r="S2232" t="str">
        <f>IFERROR(IF(H2232="conversion",VLOOKUP($A$2:$A$2367,Prospecting!$A$2:$B$427,2,FALSE),""),"No")</f>
        <v/>
      </c>
    </row>
    <row r="2233" spans="1:19" x14ac:dyDescent="0.2">
      <c r="A2233">
        <v>214</v>
      </c>
      <c r="B2233" s="1">
        <v>43468.918749999997</v>
      </c>
      <c r="C2233" s="7">
        <f t="shared" si="170"/>
        <v>5</v>
      </c>
      <c r="D2233" s="1" t="str">
        <f>VLOOKUP($C$2:$C$2367,Weekday!$A$1:$B$8,2,FALSE)</f>
        <v>Thursday</v>
      </c>
      <c r="E2233" t="s">
        <v>351</v>
      </c>
      <c r="F2233" t="s">
        <v>347</v>
      </c>
      <c r="G2233" t="s">
        <v>8</v>
      </c>
      <c r="H2233" t="s">
        <v>9</v>
      </c>
      <c r="I2233" t="s">
        <v>30</v>
      </c>
      <c r="J2233" t="s">
        <v>16</v>
      </c>
      <c r="K2233" t="s">
        <v>12</v>
      </c>
      <c r="L2233" t="s">
        <v>33</v>
      </c>
      <c r="M2233" s="13" t="str">
        <f>VLOOKUP($L$2:$L$2367,Agenumeric!$A$1:$B$6,2,FALSE)</f>
        <v>18_24</v>
      </c>
      <c r="N2233" s="13" t="str">
        <f t="shared" si="171"/>
        <v>yes</v>
      </c>
      <c r="O2233" s="13" t="str">
        <f t="shared" si="172"/>
        <v>Weekday</v>
      </c>
      <c r="P2233" s="13">
        <f t="shared" si="173"/>
        <v>22</v>
      </c>
      <c r="Q2233" s="13" t="str">
        <f t="shared" si="174"/>
        <v>Evening</v>
      </c>
      <c r="R2233" t="str">
        <f>IFERROR(IF(H2233="conversion",VLOOKUP($A$2:$A$2367,Retargeting!$A$2:$B$1703,2,FALSE),""),"No")</f>
        <v/>
      </c>
      <c r="S2233" t="str">
        <f>IFERROR(IF(H2233="conversion",VLOOKUP($A$2:$A$2367,Prospecting!$A$2:$B$427,2,FALSE),""),"No")</f>
        <v/>
      </c>
    </row>
    <row r="2234" spans="1:19" x14ac:dyDescent="0.2">
      <c r="A2234">
        <v>214</v>
      </c>
      <c r="B2234" s="1">
        <v>43469.972222222219</v>
      </c>
      <c r="C2234" s="7">
        <f t="shared" si="170"/>
        <v>6</v>
      </c>
      <c r="D2234" s="1" t="str">
        <f>VLOOKUP($C$2:$C$2367,Weekday!$A$1:$B$8,2,FALSE)</f>
        <v>Friday</v>
      </c>
      <c r="E2234" t="s">
        <v>351</v>
      </c>
      <c r="F2234" t="s">
        <v>347</v>
      </c>
      <c r="G2234" t="s">
        <v>8</v>
      </c>
      <c r="H2234" t="s">
        <v>9</v>
      </c>
      <c r="I2234" t="s">
        <v>30</v>
      </c>
      <c r="J2234" t="s">
        <v>16</v>
      </c>
      <c r="K2234" t="s">
        <v>12</v>
      </c>
      <c r="L2234" t="s">
        <v>33</v>
      </c>
      <c r="M2234" s="13" t="str">
        <f>VLOOKUP($L$2:$L$2367,Agenumeric!$A$1:$B$6,2,FALSE)</f>
        <v>18_24</v>
      </c>
      <c r="N2234" s="13" t="str">
        <f t="shared" si="171"/>
        <v>yes</v>
      </c>
      <c r="O2234" s="13" t="str">
        <f t="shared" si="172"/>
        <v>Weekday</v>
      </c>
      <c r="P2234" s="13">
        <f t="shared" si="173"/>
        <v>23</v>
      </c>
      <c r="Q2234" s="13" t="str">
        <f t="shared" si="174"/>
        <v>Evening</v>
      </c>
      <c r="R2234" t="str">
        <f>IFERROR(IF(H2234="conversion",VLOOKUP($A$2:$A$2367,Retargeting!$A$2:$B$1703,2,FALSE),""),"No")</f>
        <v/>
      </c>
      <c r="S2234" t="str">
        <f>IFERROR(IF(H2234="conversion",VLOOKUP($A$2:$A$2367,Prospecting!$A$2:$B$427,2,FALSE),""),"No")</f>
        <v/>
      </c>
    </row>
    <row r="2235" spans="1:19" x14ac:dyDescent="0.2">
      <c r="A2235">
        <v>214</v>
      </c>
      <c r="B2235" s="1">
        <v>43475.80972222222</v>
      </c>
      <c r="C2235" s="7">
        <f t="shared" si="170"/>
        <v>5</v>
      </c>
      <c r="D2235" s="1" t="str">
        <f>VLOOKUP($C$2:$C$2367,Weekday!$A$1:$B$8,2,FALSE)</f>
        <v>Thursday</v>
      </c>
      <c r="E2235" t="s">
        <v>351</v>
      </c>
      <c r="F2235" t="s">
        <v>347</v>
      </c>
      <c r="G2235" t="s">
        <v>8</v>
      </c>
      <c r="H2235" t="s">
        <v>20</v>
      </c>
      <c r="I2235" t="s">
        <v>30</v>
      </c>
      <c r="J2235" t="s">
        <v>16</v>
      </c>
      <c r="K2235" t="s">
        <v>12</v>
      </c>
      <c r="L2235" t="s">
        <v>33</v>
      </c>
      <c r="M2235" s="13" t="str">
        <f>VLOOKUP($L$2:$L$2367,Agenumeric!$A$1:$B$6,2,FALSE)</f>
        <v>18_24</v>
      </c>
      <c r="N2235" s="13" t="str">
        <f t="shared" si="171"/>
        <v>yes</v>
      </c>
      <c r="O2235" s="13" t="str">
        <f t="shared" si="172"/>
        <v>Weekday</v>
      </c>
      <c r="P2235" s="13">
        <f t="shared" si="173"/>
        <v>19</v>
      </c>
      <c r="Q2235" s="13" t="str">
        <f t="shared" si="174"/>
        <v>Evening</v>
      </c>
      <c r="R2235" t="str">
        <f>IFERROR(IF(H2235="conversion",VLOOKUP($A$2:$A$2367,Retargeting!$A$2:$B$1703,2,FALSE),""),"No")</f>
        <v/>
      </c>
      <c r="S2235" t="str">
        <f>IFERROR(IF(H2235="conversion",VLOOKUP($A$2:$A$2367,Prospecting!$A$2:$B$427,2,FALSE),""),"No")</f>
        <v/>
      </c>
    </row>
    <row r="2236" spans="1:19" x14ac:dyDescent="0.2">
      <c r="A2236" s="2">
        <v>214</v>
      </c>
      <c r="B2236" s="3">
        <v>43475.90625</v>
      </c>
      <c r="C2236" s="7">
        <f t="shared" si="170"/>
        <v>5</v>
      </c>
      <c r="D2236" s="1" t="str">
        <f>VLOOKUP($C$2:$C$2367,Weekday!$A$1:$B$8,2,FALSE)</f>
        <v>Thursday</v>
      </c>
      <c r="E2236" s="2" t="s">
        <v>351</v>
      </c>
      <c r="F2236" s="2" t="s">
        <v>348</v>
      </c>
      <c r="G2236" s="2" t="s">
        <v>8</v>
      </c>
      <c r="H2236" s="2" t="s">
        <v>14</v>
      </c>
      <c r="I2236" s="2" t="s">
        <v>30</v>
      </c>
      <c r="J2236" s="2" t="s">
        <v>16</v>
      </c>
      <c r="K2236" s="2" t="s">
        <v>12</v>
      </c>
      <c r="L2236" s="2" t="s">
        <v>33</v>
      </c>
      <c r="M2236" s="13" t="str">
        <f>VLOOKUP($L$2:$L$2367,Agenumeric!$A$1:$B$6,2,FALSE)</f>
        <v>18_24</v>
      </c>
      <c r="N2236" s="13" t="str">
        <f t="shared" si="171"/>
        <v>yes</v>
      </c>
      <c r="O2236" s="13" t="str">
        <f t="shared" si="172"/>
        <v>Weekday</v>
      </c>
      <c r="P2236" s="13">
        <f t="shared" si="173"/>
        <v>21</v>
      </c>
      <c r="Q2236" s="13" t="str">
        <f t="shared" si="174"/>
        <v>Evening</v>
      </c>
      <c r="R2236" t="str">
        <f>IFERROR(IF(H2236="conversion",VLOOKUP($A$2:$A$2367,Retargeting!$A$2:$B$1703,2,FALSE),""),"No")</f>
        <v>No</v>
      </c>
      <c r="S2236" t="str">
        <f>IFERROR(IF(H2236="conversion",VLOOKUP($A$2:$A$2367,Prospecting!$A$2:$B$427,2,FALSE),""),"No")</f>
        <v>Yes</v>
      </c>
    </row>
    <row r="2237" spans="1:19" x14ac:dyDescent="0.2">
      <c r="A2237">
        <v>215</v>
      </c>
      <c r="B2237" s="1">
        <v>43484.654166666667</v>
      </c>
      <c r="C2237" s="7">
        <f t="shared" si="170"/>
        <v>7</v>
      </c>
      <c r="D2237" s="1" t="str">
        <f>VLOOKUP($C$2:$C$2367,Weekday!$A$1:$B$8,2,FALSE)</f>
        <v>Saturday</v>
      </c>
      <c r="E2237" t="s">
        <v>351</v>
      </c>
      <c r="F2237" t="s">
        <v>346</v>
      </c>
      <c r="G2237" t="s">
        <v>8</v>
      </c>
      <c r="H2237" t="s">
        <v>9</v>
      </c>
      <c r="I2237" t="s">
        <v>27</v>
      </c>
      <c r="J2237" t="s">
        <v>22</v>
      </c>
      <c r="K2237" t="s">
        <v>17</v>
      </c>
      <c r="L2237" t="s">
        <v>18</v>
      </c>
      <c r="M2237" s="13" t="str">
        <f>VLOOKUP($L$2:$L$2367,Agenumeric!$A$1:$B$6,2,FALSE)</f>
        <v>45_54</v>
      </c>
      <c r="N2237" s="13">
        <f t="shared" si="171"/>
        <v>0</v>
      </c>
      <c r="O2237" s="13" t="str">
        <f t="shared" si="172"/>
        <v>Weekend</v>
      </c>
      <c r="P2237" s="13">
        <f t="shared" si="173"/>
        <v>15</v>
      </c>
      <c r="Q2237" s="13" t="str">
        <f t="shared" si="174"/>
        <v>Afternoon</v>
      </c>
      <c r="R2237" t="str">
        <f>IFERROR(IF(H2237="conversion",VLOOKUP($A$2:$A$2367,Retargeting!$A$2:$B$1703,2,FALSE),""),"No")</f>
        <v/>
      </c>
      <c r="S2237" t="str">
        <f>IFERROR(IF(H2237="conversion",VLOOKUP($A$2:$A$2367,Prospecting!$A$2:$B$427,2,FALSE),""),"No")</f>
        <v/>
      </c>
    </row>
    <row r="2238" spans="1:19" x14ac:dyDescent="0.2">
      <c r="A2238">
        <v>215</v>
      </c>
      <c r="B2238" s="1">
        <v>43484.770138888889</v>
      </c>
      <c r="C2238" s="7">
        <f t="shared" si="170"/>
        <v>7</v>
      </c>
      <c r="D2238" s="1" t="str">
        <f>VLOOKUP($C$2:$C$2367,Weekday!$A$1:$B$8,2,FALSE)</f>
        <v>Saturday</v>
      </c>
      <c r="E2238" t="s">
        <v>351</v>
      </c>
      <c r="F2238" t="s">
        <v>346</v>
      </c>
      <c r="G2238" t="s">
        <v>8</v>
      </c>
      <c r="H2238" t="s">
        <v>9</v>
      </c>
      <c r="I2238" t="s">
        <v>340</v>
      </c>
      <c r="J2238" t="s">
        <v>22</v>
      </c>
      <c r="K2238" t="s">
        <v>17</v>
      </c>
      <c r="L2238" t="s">
        <v>18</v>
      </c>
      <c r="M2238" s="13" t="str">
        <f>VLOOKUP($L$2:$L$2367,Agenumeric!$A$1:$B$6,2,FALSE)</f>
        <v>45_54</v>
      </c>
      <c r="N2238" s="13">
        <f t="shared" si="171"/>
        <v>0</v>
      </c>
      <c r="O2238" s="13" t="str">
        <f t="shared" si="172"/>
        <v>Weekend</v>
      </c>
      <c r="P2238" s="13">
        <f t="shared" si="173"/>
        <v>18</v>
      </c>
      <c r="Q2238" s="13" t="str">
        <f t="shared" si="174"/>
        <v>Evening</v>
      </c>
      <c r="R2238" t="str">
        <f>IFERROR(IF(H2238="conversion",VLOOKUP($A$2:$A$2367,Retargeting!$A$2:$B$1703,2,FALSE),""),"No")</f>
        <v/>
      </c>
      <c r="S2238" t="str">
        <f>IFERROR(IF(H2238="conversion",VLOOKUP($A$2:$A$2367,Prospecting!$A$2:$B$427,2,FALSE),""),"No")</f>
        <v/>
      </c>
    </row>
    <row r="2239" spans="1:19" x14ac:dyDescent="0.2">
      <c r="A2239">
        <v>215</v>
      </c>
      <c r="B2239" s="1">
        <v>43478.77847222222</v>
      </c>
      <c r="C2239" s="7">
        <f t="shared" si="170"/>
        <v>1</v>
      </c>
      <c r="D2239" s="1" t="str">
        <f>VLOOKUP($C$2:$C$2367,Weekday!$A$1:$B$8,2,FALSE)</f>
        <v>Sunday</v>
      </c>
      <c r="E2239" t="s">
        <v>351</v>
      </c>
      <c r="F2239" t="s">
        <v>346</v>
      </c>
      <c r="G2239" t="s">
        <v>8</v>
      </c>
      <c r="H2239" t="s">
        <v>25</v>
      </c>
      <c r="I2239" t="s">
        <v>252</v>
      </c>
      <c r="J2239" t="s">
        <v>22</v>
      </c>
      <c r="K2239" t="s">
        <v>17</v>
      </c>
      <c r="L2239" t="s">
        <v>18</v>
      </c>
      <c r="M2239" s="13" t="str">
        <f>VLOOKUP($L$2:$L$2367,Agenumeric!$A$1:$B$6,2,FALSE)</f>
        <v>45_54</v>
      </c>
      <c r="N2239" s="13">
        <f t="shared" si="171"/>
        <v>0</v>
      </c>
      <c r="O2239" s="13" t="str">
        <f t="shared" si="172"/>
        <v>Weekend</v>
      </c>
      <c r="P2239" s="13">
        <f t="shared" si="173"/>
        <v>18</v>
      </c>
      <c r="Q2239" s="13" t="str">
        <f t="shared" si="174"/>
        <v>Evening</v>
      </c>
      <c r="R2239" t="str">
        <f>IFERROR(IF(H2239="conversion",VLOOKUP($A$2:$A$2367,Retargeting!$A$2:$B$1703,2,FALSE),""),"No")</f>
        <v/>
      </c>
      <c r="S2239" t="str">
        <f>IFERROR(IF(H2239="conversion",VLOOKUP($A$2:$A$2367,Prospecting!$A$2:$B$427,2,FALSE),""),"No")</f>
        <v/>
      </c>
    </row>
    <row r="2240" spans="1:19" x14ac:dyDescent="0.2">
      <c r="A2240">
        <v>215</v>
      </c>
      <c r="B2240" s="1">
        <v>43491.78402777778</v>
      </c>
      <c r="C2240" s="7">
        <f t="shared" si="170"/>
        <v>7</v>
      </c>
      <c r="D2240" s="1" t="str">
        <f>VLOOKUP($C$2:$C$2367,Weekday!$A$1:$B$8,2,FALSE)</f>
        <v>Saturday</v>
      </c>
      <c r="E2240" t="s">
        <v>351</v>
      </c>
      <c r="F2240" t="s">
        <v>346</v>
      </c>
      <c r="G2240" t="s">
        <v>8</v>
      </c>
      <c r="H2240" t="s">
        <v>20</v>
      </c>
      <c r="I2240" t="s">
        <v>51</v>
      </c>
      <c r="J2240" t="s">
        <v>16</v>
      </c>
      <c r="K2240" t="s">
        <v>17</v>
      </c>
      <c r="L2240" t="s">
        <v>18</v>
      </c>
      <c r="M2240" s="13" t="str">
        <f>VLOOKUP($L$2:$L$2367,Agenumeric!$A$1:$B$6,2,FALSE)</f>
        <v>45_54</v>
      </c>
      <c r="N2240" s="13">
        <f t="shared" si="171"/>
        <v>0</v>
      </c>
      <c r="O2240" s="13" t="str">
        <f t="shared" si="172"/>
        <v>Weekend</v>
      </c>
      <c r="P2240" s="13">
        <f t="shared" si="173"/>
        <v>18</v>
      </c>
      <c r="Q2240" s="13" t="str">
        <f t="shared" si="174"/>
        <v>Evening</v>
      </c>
      <c r="R2240" t="str">
        <f>IFERROR(IF(H2240="conversion",VLOOKUP($A$2:$A$2367,Retargeting!$A$2:$B$1703,2,FALSE),""),"No")</f>
        <v/>
      </c>
      <c r="S2240" t="str">
        <f>IFERROR(IF(H2240="conversion",VLOOKUP($A$2:$A$2367,Prospecting!$A$2:$B$427,2,FALSE),""),"No")</f>
        <v/>
      </c>
    </row>
    <row r="2241" spans="1:19" x14ac:dyDescent="0.2">
      <c r="A2241">
        <v>215</v>
      </c>
      <c r="B2241" s="1">
        <v>43484.905555555553</v>
      </c>
      <c r="C2241" s="7">
        <f t="shared" si="170"/>
        <v>7</v>
      </c>
      <c r="D2241" s="1" t="str">
        <f>VLOOKUP($C$2:$C$2367,Weekday!$A$1:$B$8,2,FALSE)</f>
        <v>Saturday</v>
      </c>
      <c r="E2241" t="s">
        <v>351</v>
      </c>
      <c r="F2241" t="s">
        <v>346</v>
      </c>
      <c r="G2241" t="s">
        <v>8</v>
      </c>
      <c r="H2241" t="s">
        <v>9</v>
      </c>
      <c r="I2241" t="s">
        <v>120</v>
      </c>
      <c r="J2241" t="s">
        <v>16</v>
      </c>
      <c r="K2241" t="s">
        <v>17</v>
      </c>
      <c r="L2241" t="s">
        <v>18</v>
      </c>
      <c r="M2241" s="13" t="str">
        <f>VLOOKUP($L$2:$L$2367,Agenumeric!$A$1:$B$6,2,FALSE)</f>
        <v>45_54</v>
      </c>
      <c r="N2241" s="13">
        <f t="shared" si="171"/>
        <v>0</v>
      </c>
      <c r="O2241" s="13" t="str">
        <f t="shared" si="172"/>
        <v>Weekend</v>
      </c>
      <c r="P2241" s="13">
        <f t="shared" si="173"/>
        <v>21</v>
      </c>
      <c r="Q2241" s="13" t="str">
        <f t="shared" si="174"/>
        <v>Evening</v>
      </c>
      <c r="R2241" t="str">
        <f>IFERROR(IF(H2241="conversion",VLOOKUP($A$2:$A$2367,Retargeting!$A$2:$B$1703,2,FALSE),""),"No")</f>
        <v/>
      </c>
      <c r="S2241" t="str">
        <f>IFERROR(IF(H2241="conversion",VLOOKUP($A$2:$A$2367,Prospecting!$A$2:$B$427,2,FALSE),""),"No")</f>
        <v/>
      </c>
    </row>
    <row r="2242" spans="1:19" x14ac:dyDescent="0.2">
      <c r="A2242">
        <v>215</v>
      </c>
      <c r="B2242" s="1">
        <v>43484.888194444444</v>
      </c>
      <c r="C2242" s="7">
        <f t="shared" si="170"/>
        <v>7</v>
      </c>
      <c r="D2242" s="1" t="str">
        <f>VLOOKUP($C$2:$C$2367,Weekday!$A$1:$B$8,2,FALSE)</f>
        <v>Saturday</v>
      </c>
      <c r="E2242" t="s">
        <v>351</v>
      </c>
      <c r="F2242" t="s">
        <v>346</v>
      </c>
      <c r="G2242" t="s">
        <v>8</v>
      </c>
      <c r="H2242" t="s">
        <v>9</v>
      </c>
      <c r="I2242" t="s">
        <v>120</v>
      </c>
      <c r="J2242" t="s">
        <v>16</v>
      </c>
      <c r="K2242" t="s">
        <v>17</v>
      </c>
      <c r="L2242" t="s">
        <v>18</v>
      </c>
      <c r="M2242" s="13" t="str">
        <f>VLOOKUP($L$2:$L$2367,Agenumeric!$A$1:$B$6,2,FALSE)</f>
        <v>45_54</v>
      </c>
      <c r="N2242" s="13">
        <f t="shared" si="171"/>
        <v>0</v>
      </c>
      <c r="O2242" s="13" t="str">
        <f t="shared" si="172"/>
        <v>Weekend</v>
      </c>
      <c r="P2242" s="13">
        <f t="shared" si="173"/>
        <v>21</v>
      </c>
      <c r="Q2242" s="13" t="str">
        <f t="shared" si="174"/>
        <v>Evening</v>
      </c>
      <c r="R2242" t="str">
        <f>IFERROR(IF(H2242="conversion",VLOOKUP($A$2:$A$2367,Retargeting!$A$2:$B$1703,2,FALSE),""),"No")</f>
        <v/>
      </c>
      <c r="S2242" t="str">
        <f>IFERROR(IF(H2242="conversion",VLOOKUP($A$2:$A$2367,Prospecting!$A$2:$B$427,2,FALSE),""),"No")</f>
        <v/>
      </c>
    </row>
    <row r="2243" spans="1:19" x14ac:dyDescent="0.2">
      <c r="A2243">
        <v>215</v>
      </c>
      <c r="B2243" s="1">
        <v>43484.902083333334</v>
      </c>
      <c r="C2243" s="7">
        <f t="shared" ref="C2243:C2306" si="175">WEEKDAY(B2243)</f>
        <v>7</v>
      </c>
      <c r="D2243" s="1" t="str">
        <f>VLOOKUP($C$2:$C$2367,Weekday!$A$1:$B$8,2,FALSE)</f>
        <v>Saturday</v>
      </c>
      <c r="E2243" t="s">
        <v>351</v>
      </c>
      <c r="F2243" t="s">
        <v>346</v>
      </c>
      <c r="G2243" t="s">
        <v>8</v>
      </c>
      <c r="H2243" t="s">
        <v>9</v>
      </c>
      <c r="I2243" t="s">
        <v>120</v>
      </c>
      <c r="J2243" t="s">
        <v>16</v>
      </c>
      <c r="K2243" t="s">
        <v>17</v>
      </c>
      <c r="L2243" t="s">
        <v>18</v>
      </c>
      <c r="M2243" s="13" t="str">
        <f>VLOOKUP($L$2:$L$2367,Agenumeric!$A$1:$B$6,2,FALSE)</f>
        <v>45_54</v>
      </c>
      <c r="N2243" s="13">
        <f t="shared" ref="N2243:N2306" si="176">IF(I2243="daft.ie","yes",0)</f>
        <v>0</v>
      </c>
      <c r="O2243" s="13" t="str">
        <f t="shared" ref="O2243:O2306" si="177">IF(OR(D2243="Saturday",D2243="Sunday"),"Weekend","Weekday")</f>
        <v>Weekend</v>
      </c>
      <c r="P2243" s="13">
        <f t="shared" ref="P2243:P2306" si="178">HOUR(B2243)</f>
        <v>21</v>
      </c>
      <c r="Q2243" s="13" t="str">
        <f t="shared" ref="Q2243:Q2306" si="179">IF(AND(P2243&gt;=6,P2243&lt;=11),"Morning",IF(AND(P2243&gt;=12,P2243&lt;=16),"Afternoon","Evening"))</f>
        <v>Evening</v>
      </c>
      <c r="R2243" t="str">
        <f>IFERROR(IF(H2243="conversion",VLOOKUP($A$2:$A$2367,Retargeting!$A$2:$B$1703,2,FALSE),""),"No")</f>
        <v/>
      </c>
      <c r="S2243" t="str">
        <f>IFERROR(IF(H2243="conversion",VLOOKUP($A$2:$A$2367,Prospecting!$A$2:$B$427,2,FALSE),""),"No")</f>
        <v/>
      </c>
    </row>
    <row r="2244" spans="1:19" x14ac:dyDescent="0.2">
      <c r="A2244">
        <v>215</v>
      </c>
      <c r="B2244" s="1">
        <v>43484.90902777778</v>
      </c>
      <c r="C2244" s="7">
        <f t="shared" si="175"/>
        <v>7</v>
      </c>
      <c r="D2244" s="1" t="str">
        <f>VLOOKUP($C$2:$C$2367,Weekday!$A$1:$B$8,2,FALSE)</f>
        <v>Saturday</v>
      </c>
      <c r="E2244" t="s">
        <v>351</v>
      </c>
      <c r="F2244" t="s">
        <v>346</v>
      </c>
      <c r="G2244" t="s">
        <v>8</v>
      </c>
      <c r="H2244" t="s">
        <v>9</v>
      </c>
      <c r="I2244" t="s">
        <v>120</v>
      </c>
      <c r="J2244" t="s">
        <v>16</v>
      </c>
      <c r="K2244" t="s">
        <v>17</v>
      </c>
      <c r="L2244" t="s">
        <v>18</v>
      </c>
      <c r="M2244" s="13" t="str">
        <f>VLOOKUP($L$2:$L$2367,Agenumeric!$A$1:$B$6,2,FALSE)</f>
        <v>45_54</v>
      </c>
      <c r="N2244" s="13">
        <f t="shared" si="176"/>
        <v>0</v>
      </c>
      <c r="O2244" s="13" t="str">
        <f t="shared" si="177"/>
        <v>Weekend</v>
      </c>
      <c r="P2244" s="13">
        <f t="shared" si="178"/>
        <v>21</v>
      </c>
      <c r="Q2244" s="13" t="str">
        <f t="shared" si="179"/>
        <v>Evening</v>
      </c>
      <c r="R2244" t="str">
        <f>IFERROR(IF(H2244="conversion",VLOOKUP($A$2:$A$2367,Retargeting!$A$2:$B$1703,2,FALSE),""),"No")</f>
        <v/>
      </c>
      <c r="S2244" t="str">
        <f>IFERROR(IF(H2244="conversion",VLOOKUP($A$2:$A$2367,Prospecting!$A$2:$B$427,2,FALSE),""),"No")</f>
        <v/>
      </c>
    </row>
    <row r="2245" spans="1:19" x14ac:dyDescent="0.2">
      <c r="A2245">
        <v>215</v>
      </c>
      <c r="B2245" s="1">
        <v>43491.679861111108</v>
      </c>
      <c r="C2245" s="7">
        <f t="shared" si="175"/>
        <v>7</v>
      </c>
      <c r="D2245" s="1" t="str">
        <f>VLOOKUP($C$2:$C$2367,Weekday!$A$1:$B$8,2,FALSE)</f>
        <v>Saturday</v>
      </c>
      <c r="E2245" t="s">
        <v>351</v>
      </c>
      <c r="F2245" t="s">
        <v>346</v>
      </c>
      <c r="G2245" t="s">
        <v>8</v>
      </c>
      <c r="H2245" t="s">
        <v>9</v>
      </c>
      <c r="I2245" t="s">
        <v>252</v>
      </c>
      <c r="J2245" t="s">
        <v>16</v>
      </c>
      <c r="K2245" t="s">
        <v>17</v>
      </c>
      <c r="L2245" t="s">
        <v>18</v>
      </c>
      <c r="M2245" s="13" t="str">
        <f>VLOOKUP($L$2:$L$2367,Agenumeric!$A$1:$B$6,2,FALSE)</f>
        <v>45_54</v>
      </c>
      <c r="N2245" s="13">
        <f t="shared" si="176"/>
        <v>0</v>
      </c>
      <c r="O2245" s="13" t="str">
        <f t="shared" si="177"/>
        <v>Weekend</v>
      </c>
      <c r="P2245" s="13">
        <f t="shared" si="178"/>
        <v>16</v>
      </c>
      <c r="Q2245" s="13" t="str">
        <f t="shared" si="179"/>
        <v>Afternoon</v>
      </c>
      <c r="R2245" t="str">
        <f>IFERROR(IF(H2245="conversion",VLOOKUP($A$2:$A$2367,Retargeting!$A$2:$B$1703,2,FALSE),""),"No")</f>
        <v/>
      </c>
      <c r="S2245" t="str">
        <f>IFERROR(IF(H2245="conversion",VLOOKUP($A$2:$A$2367,Prospecting!$A$2:$B$427,2,FALSE),""),"No")</f>
        <v/>
      </c>
    </row>
    <row r="2246" spans="1:19" x14ac:dyDescent="0.2">
      <c r="A2246">
        <v>215</v>
      </c>
      <c r="B2246" s="1">
        <v>43484.880555555559</v>
      </c>
      <c r="C2246" s="7">
        <f t="shared" si="175"/>
        <v>7</v>
      </c>
      <c r="D2246" s="1" t="str">
        <f>VLOOKUP($C$2:$C$2367,Weekday!$A$1:$B$8,2,FALSE)</f>
        <v>Saturday</v>
      </c>
      <c r="E2246" t="s">
        <v>351</v>
      </c>
      <c r="F2246" t="s">
        <v>346</v>
      </c>
      <c r="G2246" t="s">
        <v>8</v>
      </c>
      <c r="H2246" t="s">
        <v>9</v>
      </c>
      <c r="I2246" t="s">
        <v>120</v>
      </c>
      <c r="J2246" t="s">
        <v>16</v>
      </c>
      <c r="K2246" t="s">
        <v>17</v>
      </c>
      <c r="L2246" t="s">
        <v>18</v>
      </c>
      <c r="M2246" s="13" t="str">
        <f>VLOOKUP($L$2:$L$2367,Agenumeric!$A$1:$B$6,2,FALSE)</f>
        <v>45_54</v>
      </c>
      <c r="N2246" s="13">
        <f t="shared" si="176"/>
        <v>0</v>
      </c>
      <c r="O2246" s="13" t="str">
        <f t="shared" si="177"/>
        <v>Weekend</v>
      </c>
      <c r="P2246" s="13">
        <f t="shared" si="178"/>
        <v>21</v>
      </c>
      <c r="Q2246" s="13" t="str">
        <f t="shared" si="179"/>
        <v>Evening</v>
      </c>
      <c r="R2246" t="str">
        <f>IFERROR(IF(H2246="conversion",VLOOKUP($A$2:$A$2367,Retargeting!$A$2:$B$1703,2,FALSE),""),"No")</f>
        <v/>
      </c>
      <c r="S2246" t="str">
        <f>IFERROR(IF(H2246="conversion",VLOOKUP($A$2:$A$2367,Prospecting!$A$2:$B$427,2,FALSE),""),"No")</f>
        <v/>
      </c>
    </row>
    <row r="2247" spans="1:19" x14ac:dyDescent="0.2">
      <c r="A2247">
        <v>215</v>
      </c>
      <c r="B2247" s="1">
        <v>43491.75277777778</v>
      </c>
      <c r="C2247" s="7">
        <f t="shared" si="175"/>
        <v>7</v>
      </c>
      <c r="D2247" s="1" t="str">
        <f>VLOOKUP($C$2:$C$2367,Weekday!$A$1:$B$8,2,FALSE)</f>
        <v>Saturday</v>
      </c>
      <c r="E2247" t="s">
        <v>351</v>
      </c>
      <c r="F2247" t="s">
        <v>346</v>
      </c>
      <c r="G2247" t="s">
        <v>8</v>
      </c>
      <c r="H2247" t="s">
        <v>9</v>
      </c>
      <c r="I2247" t="s">
        <v>30</v>
      </c>
      <c r="J2247" t="s">
        <v>16</v>
      </c>
      <c r="K2247" t="s">
        <v>17</v>
      </c>
      <c r="L2247" t="s">
        <v>18</v>
      </c>
      <c r="M2247" s="13" t="str">
        <f>VLOOKUP($L$2:$L$2367,Agenumeric!$A$1:$B$6,2,FALSE)</f>
        <v>45_54</v>
      </c>
      <c r="N2247" s="13" t="str">
        <f t="shared" si="176"/>
        <v>yes</v>
      </c>
      <c r="O2247" s="13" t="str">
        <f t="shared" si="177"/>
        <v>Weekend</v>
      </c>
      <c r="P2247" s="13">
        <f t="shared" si="178"/>
        <v>18</v>
      </c>
      <c r="Q2247" s="13" t="str">
        <f t="shared" si="179"/>
        <v>Evening</v>
      </c>
      <c r="R2247" t="str">
        <f>IFERROR(IF(H2247="conversion",VLOOKUP($A$2:$A$2367,Retargeting!$A$2:$B$1703,2,FALSE),""),"No")</f>
        <v/>
      </c>
      <c r="S2247" t="str">
        <f>IFERROR(IF(H2247="conversion",VLOOKUP($A$2:$A$2367,Prospecting!$A$2:$B$427,2,FALSE),""),"No")</f>
        <v/>
      </c>
    </row>
    <row r="2248" spans="1:19" x14ac:dyDescent="0.2">
      <c r="A2248">
        <v>215</v>
      </c>
      <c r="B2248" s="1">
        <v>43484.895138888889</v>
      </c>
      <c r="C2248" s="7">
        <f t="shared" si="175"/>
        <v>7</v>
      </c>
      <c r="D2248" s="1" t="str">
        <f>VLOOKUP($C$2:$C$2367,Weekday!$A$1:$B$8,2,FALSE)</f>
        <v>Saturday</v>
      </c>
      <c r="E2248" t="s">
        <v>351</v>
      </c>
      <c r="F2248" t="s">
        <v>346</v>
      </c>
      <c r="G2248" t="s">
        <v>8</v>
      </c>
      <c r="H2248" t="s">
        <v>9</v>
      </c>
      <c r="I2248" t="s">
        <v>120</v>
      </c>
      <c r="J2248" t="s">
        <v>16</v>
      </c>
      <c r="K2248" t="s">
        <v>17</v>
      </c>
      <c r="L2248" t="s">
        <v>18</v>
      </c>
      <c r="M2248" s="13" t="str">
        <f>VLOOKUP($L$2:$L$2367,Agenumeric!$A$1:$B$6,2,FALSE)</f>
        <v>45_54</v>
      </c>
      <c r="N2248" s="13">
        <f t="shared" si="176"/>
        <v>0</v>
      </c>
      <c r="O2248" s="13" t="str">
        <f t="shared" si="177"/>
        <v>Weekend</v>
      </c>
      <c r="P2248" s="13">
        <f t="shared" si="178"/>
        <v>21</v>
      </c>
      <c r="Q2248" s="13" t="str">
        <f t="shared" si="179"/>
        <v>Evening</v>
      </c>
      <c r="R2248" t="str">
        <f>IFERROR(IF(H2248="conversion",VLOOKUP($A$2:$A$2367,Retargeting!$A$2:$B$1703,2,FALSE),""),"No")</f>
        <v/>
      </c>
      <c r="S2248" t="str">
        <f>IFERROR(IF(H2248="conversion",VLOOKUP($A$2:$A$2367,Prospecting!$A$2:$B$427,2,FALSE),""),"No")</f>
        <v/>
      </c>
    </row>
    <row r="2249" spans="1:19" x14ac:dyDescent="0.2">
      <c r="A2249">
        <v>215</v>
      </c>
      <c r="B2249" s="1">
        <v>43484.898611111108</v>
      </c>
      <c r="C2249" s="7">
        <f t="shared" si="175"/>
        <v>7</v>
      </c>
      <c r="D2249" s="1" t="str">
        <f>VLOOKUP($C$2:$C$2367,Weekday!$A$1:$B$8,2,FALSE)</f>
        <v>Saturday</v>
      </c>
      <c r="E2249" t="s">
        <v>351</v>
      </c>
      <c r="F2249" t="s">
        <v>346</v>
      </c>
      <c r="G2249" t="s">
        <v>8</v>
      </c>
      <c r="H2249" t="s">
        <v>9</v>
      </c>
      <c r="I2249" t="s">
        <v>120</v>
      </c>
      <c r="J2249" t="s">
        <v>16</v>
      </c>
      <c r="K2249" t="s">
        <v>17</v>
      </c>
      <c r="L2249" t="s">
        <v>18</v>
      </c>
      <c r="M2249" s="13" t="str">
        <f>VLOOKUP($L$2:$L$2367,Agenumeric!$A$1:$B$6,2,FALSE)</f>
        <v>45_54</v>
      </c>
      <c r="N2249" s="13">
        <f t="shared" si="176"/>
        <v>0</v>
      </c>
      <c r="O2249" s="13" t="str">
        <f t="shared" si="177"/>
        <v>Weekend</v>
      </c>
      <c r="P2249" s="13">
        <f t="shared" si="178"/>
        <v>21</v>
      </c>
      <c r="Q2249" s="13" t="str">
        <f t="shared" si="179"/>
        <v>Evening</v>
      </c>
      <c r="R2249" t="str">
        <f>IFERROR(IF(H2249="conversion",VLOOKUP($A$2:$A$2367,Retargeting!$A$2:$B$1703,2,FALSE),""),"No")</f>
        <v/>
      </c>
      <c r="S2249" t="str">
        <f>IFERROR(IF(H2249="conversion",VLOOKUP($A$2:$A$2367,Prospecting!$A$2:$B$427,2,FALSE),""),"No")</f>
        <v/>
      </c>
    </row>
    <row r="2250" spans="1:19" x14ac:dyDescent="0.2">
      <c r="A2250" s="2">
        <v>215</v>
      </c>
      <c r="B2250" s="3">
        <v>43499.568055555559</v>
      </c>
      <c r="C2250" s="7">
        <f t="shared" si="175"/>
        <v>1</v>
      </c>
      <c r="D2250" s="1" t="str">
        <f>VLOOKUP($C$2:$C$2367,Weekday!$A$1:$B$8,2,FALSE)</f>
        <v>Sunday</v>
      </c>
      <c r="E2250" s="2" t="s">
        <v>351</v>
      </c>
      <c r="F2250" s="2" t="s">
        <v>348</v>
      </c>
      <c r="G2250" s="2" t="s">
        <v>8</v>
      </c>
      <c r="H2250" s="2" t="s">
        <v>14</v>
      </c>
      <c r="I2250" s="2" t="s">
        <v>51</v>
      </c>
      <c r="J2250" s="2" t="s">
        <v>16</v>
      </c>
      <c r="K2250" s="2" t="s">
        <v>17</v>
      </c>
      <c r="L2250" s="2" t="s">
        <v>18</v>
      </c>
      <c r="M2250" s="13" t="str">
        <f>VLOOKUP($L$2:$L$2367,Agenumeric!$A$1:$B$6,2,FALSE)</f>
        <v>45_54</v>
      </c>
      <c r="N2250" s="13">
        <f t="shared" si="176"/>
        <v>0</v>
      </c>
      <c r="O2250" s="13" t="str">
        <f t="shared" si="177"/>
        <v>Weekend</v>
      </c>
      <c r="P2250" s="13">
        <f t="shared" si="178"/>
        <v>13</v>
      </c>
      <c r="Q2250" s="13" t="str">
        <f t="shared" si="179"/>
        <v>Afternoon</v>
      </c>
      <c r="R2250" t="str">
        <f>IFERROR(IF(H2250="conversion",VLOOKUP($A$2:$A$2367,Retargeting!$A$2:$B$1703,2,FALSE),""),"No")</f>
        <v>Yes</v>
      </c>
      <c r="S2250" t="str">
        <f>IFERROR(IF(H2250="conversion",VLOOKUP($A$2:$A$2367,Prospecting!$A$2:$B$427,2,FALSE),""),"No")</f>
        <v>No</v>
      </c>
    </row>
    <row r="2251" spans="1:19" x14ac:dyDescent="0.2">
      <c r="A2251">
        <v>216</v>
      </c>
      <c r="B2251" s="1">
        <v>43476.917361111111</v>
      </c>
      <c r="C2251" s="7">
        <f t="shared" si="175"/>
        <v>6</v>
      </c>
      <c r="D2251" s="1" t="str">
        <f>VLOOKUP($C$2:$C$2367,Weekday!$A$1:$B$8,2,FALSE)</f>
        <v>Friday</v>
      </c>
      <c r="E2251" t="s">
        <v>351</v>
      </c>
      <c r="F2251" t="s">
        <v>347</v>
      </c>
      <c r="G2251" t="s">
        <v>19</v>
      </c>
      <c r="H2251" t="s">
        <v>20</v>
      </c>
      <c r="I2251" t="s">
        <v>149</v>
      </c>
      <c r="J2251" t="s">
        <v>22</v>
      </c>
      <c r="K2251" t="s">
        <v>17</v>
      </c>
      <c r="L2251" t="s">
        <v>18</v>
      </c>
      <c r="M2251" s="13" t="str">
        <f>VLOOKUP($L$2:$L$2367,Agenumeric!$A$1:$B$6,2,FALSE)</f>
        <v>45_54</v>
      </c>
      <c r="N2251" s="13">
        <f t="shared" si="176"/>
        <v>0</v>
      </c>
      <c r="O2251" s="13" t="str">
        <f t="shared" si="177"/>
        <v>Weekday</v>
      </c>
      <c r="P2251" s="13">
        <f t="shared" si="178"/>
        <v>22</v>
      </c>
      <c r="Q2251" s="13" t="str">
        <f t="shared" si="179"/>
        <v>Evening</v>
      </c>
      <c r="R2251" t="str">
        <f>IFERROR(IF(H2251="conversion",VLOOKUP($A$2:$A$2367,Retargeting!$A$2:$B$1703,2,FALSE),""),"No")</f>
        <v/>
      </c>
      <c r="S2251" t="str">
        <f>IFERROR(IF(H2251="conversion",VLOOKUP($A$2:$A$2367,Prospecting!$A$2:$B$427,2,FALSE),""),"No")</f>
        <v/>
      </c>
    </row>
    <row r="2252" spans="1:19" x14ac:dyDescent="0.2">
      <c r="A2252" s="2">
        <v>216</v>
      </c>
      <c r="B2252" s="3">
        <v>43491.537499999999</v>
      </c>
      <c r="C2252" s="7">
        <f t="shared" si="175"/>
        <v>7</v>
      </c>
      <c r="D2252" s="1" t="str">
        <f>VLOOKUP($C$2:$C$2367,Weekday!$A$1:$B$8,2,FALSE)</f>
        <v>Saturday</v>
      </c>
      <c r="E2252" s="2" t="s">
        <v>351</v>
      </c>
      <c r="F2252" s="2" t="s">
        <v>348</v>
      </c>
      <c r="G2252" s="2" t="s">
        <v>19</v>
      </c>
      <c r="H2252" s="2" t="s">
        <v>14</v>
      </c>
      <c r="I2252" s="2" t="s">
        <v>149</v>
      </c>
      <c r="J2252" s="2" t="s">
        <v>22</v>
      </c>
      <c r="K2252" s="2" t="s">
        <v>17</v>
      </c>
      <c r="L2252" s="2" t="s">
        <v>18</v>
      </c>
      <c r="M2252" s="13" t="str">
        <f>VLOOKUP($L$2:$L$2367,Agenumeric!$A$1:$B$6,2,FALSE)</f>
        <v>45_54</v>
      </c>
      <c r="N2252" s="13">
        <f t="shared" si="176"/>
        <v>0</v>
      </c>
      <c r="O2252" s="13" t="str">
        <f t="shared" si="177"/>
        <v>Weekend</v>
      </c>
      <c r="P2252" s="13">
        <f t="shared" si="178"/>
        <v>12</v>
      </c>
      <c r="Q2252" s="13" t="str">
        <f t="shared" si="179"/>
        <v>Afternoon</v>
      </c>
      <c r="R2252" t="str">
        <f>IFERROR(IF(H2252="conversion",VLOOKUP($A$2:$A$2367,Retargeting!$A$2:$B$1703,2,FALSE),""),"No")</f>
        <v>No</v>
      </c>
      <c r="S2252" t="str">
        <f>IFERROR(IF(H2252="conversion",VLOOKUP($A$2:$A$2367,Prospecting!$A$2:$B$427,2,FALSE),""),"No")</f>
        <v>Yes</v>
      </c>
    </row>
    <row r="2253" spans="1:19" x14ac:dyDescent="0.2">
      <c r="A2253">
        <v>217</v>
      </c>
      <c r="B2253" s="1">
        <v>43466.994444444441</v>
      </c>
      <c r="C2253" s="7">
        <f t="shared" si="175"/>
        <v>3</v>
      </c>
      <c r="D2253" s="1" t="str">
        <f>VLOOKUP($C$2:$C$2367,Weekday!$A$1:$B$8,2,FALSE)</f>
        <v>Tuesday</v>
      </c>
      <c r="E2253" t="s">
        <v>351</v>
      </c>
      <c r="F2253" t="s">
        <v>347</v>
      </c>
      <c r="G2253" t="s">
        <v>19</v>
      </c>
      <c r="H2253" t="s">
        <v>20</v>
      </c>
      <c r="I2253" t="s">
        <v>228</v>
      </c>
      <c r="J2253" t="s">
        <v>22</v>
      </c>
      <c r="K2253" t="s">
        <v>12</v>
      </c>
      <c r="L2253" t="s">
        <v>13</v>
      </c>
      <c r="M2253" s="13" t="str">
        <f>VLOOKUP($L$2:$L$2367,Agenumeric!$A$1:$B$6,2,FALSE)</f>
        <v>25_34</v>
      </c>
      <c r="N2253" s="13">
        <f t="shared" si="176"/>
        <v>0</v>
      </c>
      <c r="O2253" s="13" t="str">
        <f t="shared" si="177"/>
        <v>Weekday</v>
      </c>
      <c r="P2253" s="13">
        <f t="shared" si="178"/>
        <v>23</v>
      </c>
      <c r="Q2253" s="13" t="str">
        <f t="shared" si="179"/>
        <v>Evening</v>
      </c>
      <c r="R2253" t="str">
        <f>IFERROR(IF(H2253="conversion",VLOOKUP($A$2:$A$2367,Retargeting!$A$2:$B$1703,2,FALSE),""),"No")</f>
        <v/>
      </c>
      <c r="S2253" t="str">
        <f>IFERROR(IF(H2253="conversion",VLOOKUP($A$2:$A$2367,Prospecting!$A$2:$B$427,2,FALSE),""),"No")</f>
        <v/>
      </c>
    </row>
    <row r="2254" spans="1:19" x14ac:dyDescent="0.2">
      <c r="A2254" s="2">
        <v>217</v>
      </c>
      <c r="B2254" s="3">
        <v>43469.577777777777</v>
      </c>
      <c r="C2254" s="7">
        <f t="shared" si="175"/>
        <v>6</v>
      </c>
      <c r="D2254" s="1" t="str">
        <f>VLOOKUP($C$2:$C$2367,Weekday!$A$1:$B$8,2,FALSE)</f>
        <v>Friday</v>
      </c>
      <c r="E2254" s="2" t="s">
        <v>351</v>
      </c>
      <c r="F2254" s="2" t="s">
        <v>348</v>
      </c>
      <c r="G2254" s="2" t="s">
        <v>19</v>
      </c>
      <c r="H2254" s="2" t="s">
        <v>14</v>
      </c>
      <c r="I2254" s="2" t="s">
        <v>228</v>
      </c>
      <c r="J2254" s="2" t="s">
        <v>22</v>
      </c>
      <c r="K2254" s="2" t="s">
        <v>12</v>
      </c>
      <c r="L2254" s="2" t="s">
        <v>13</v>
      </c>
      <c r="M2254" s="13" t="str">
        <f>VLOOKUP($L$2:$L$2367,Agenumeric!$A$1:$B$6,2,FALSE)</f>
        <v>25_34</v>
      </c>
      <c r="N2254" s="13">
        <f t="shared" si="176"/>
        <v>0</v>
      </c>
      <c r="O2254" s="13" t="str">
        <f t="shared" si="177"/>
        <v>Weekday</v>
      </c>
      <c r="P2254" s="13">
        <f t="shared" si="178"/>
        <v>13</v>
      </c>
      <c r="Q2254" s="13" t="str">
        <f t="shared" si="179"/>
        <v>Afternoon</v>
      </c>
      <c r="R2254" t="str">
        <f>IFERROR(IF(H2254="conversion",VLOOKUP($A$2:$A$2367,Retargeting!$A$2:$B$1703,2,FALSE),""),"No")</f>
        <v>No</v>
      </c>
      <c r="S2254" t="str">
        <f>IFERROR(IF(H2254="conversion",VLOOKUP($A$2:$A$2367,Prospecting!$A$2:$B$427,2,FALSE),""),"No")</f>
        <v>Yes</v>
      </c>
    </row>
    <row r="2255" spans="1:19" x14ac:dyDescent="0.2">
      <c r="A2255">
        <v>218</v>
      </c>
      <c r="B2255" s="1">
        <v>43472.868750000001</v>
      </c>
      <c r="C2255" s="7">
        <f t="shared" si="175"/>
        <v>2</v>
      </c>
      <c r="D2255" s="1" t="str">
        <f>VLOOKUP($C$2:$C$2367,Weekday!$A$1:$B$8,2,FALSE)</f>
        <v>Monday</v>
      </c>
      <c r="E2255" t="s">
        <v>351</v>
      </c>
      <c r="F2255" t="s">
        <v>347</v>
      </c>
      <c r="G2255" t="s">
        <v>19</v>
      </c>
      <c r="H2255" t="s">
        <v>20</v>
      </c>
      <c r="I2255" t="s">
        <v>47</v>
      </c>
      <c r="J2255" t="s">
        <v>22</v>
      </c>
      <c r="K2255" t="s">
        <v>12</v>
      </c>
      <c r="L2255" t="s">
        <v>13</v>
      </c>
      <c r="M2255" s="13" t="str">
        <f>VLOOKUP($L$2:$L$2367,Agenumeric!$A$1:$B$6,2,FALSE)</f>
        <v>25_34</v>
      </c>
      <c r="N2255" s="13">
        <f t="shared" si="176"/>
        <v>0</v>
      </c>
      <c r="O2255" s="13" t="str">
        <f t="shared" si="177"/>
        <v>Weekday</v>
      </c>
      <c r="P2255" s="13">
        <f t="shared" si="178"/>
        <v>20</v>
      </c>
      <c r="Q2255" s="13" t="str">
        <f t="shared" si="179"/>
        <v>Evening</v>
      </c>
      <c r="R2255" t="str">
        <f>IFERROR(IF(H2255="conversion",VLOOKUP($A$2:$A$2367,Retargeting!$A$2:$B$1703,2,FALSE),""),"No")</f>
        <v/>
      </c>
      <c r="S2255" t="str">
        <f>IFERROR(IF(H2255="conversion",VLOOKUP($A$2:$A$2367,Prospecting!$A$2:$B$427,2,FALSE),""),"No")</f>
        <v/>
      </c>
    </row>
    <row r="2256" spans="1:19" x14ac:dyDescent="0.2">
      <c r="A2256" s="2">
        <v>218</v>
      </c>
      <c r="B2256" s="3">
        <v>43473.578472222223</v>
      </c>
      <c r="C2256" s="7">
        <f t="shared" si="175"/>
        <v>3</v>
      </c>
      <c r="D2256" s="1" t="str">
        <f>VLOOKUP($C$2:$C$2367,Weekday!$A$1:$B$8,2,FALSE)</f>
        <v>Tuesday</v>
      </c>
      <c r="E2256" s="2" t="s">
        <v>351</v>
      </c>
      <c r="F2256" s="2" t="s">
        <v>348</v>
      </c>
      <c r="G2256" s="2" t="s">
        <v>19</v>
      </c>
      <c r="H2256" s="2" t="s">
        <v>14</v>
      </c>
      <c r="I2256" s="2" t="s">
        <v>47</v>
      </c>
      <c r="J2256" s="2" t="s">
        <v>22</v>
      </c>
      <c r="K2256" s="2" t="s">
        <v>12</v>
      </c>
      <c r="L2256" s="2" t="s">
        <v>13</v>
      </c>
      <c r="M2256" s="13" t="str">
        <f>VLOOKUP($L$2:$L$2367,Agenumeric!$A$1:$B$6,2,FALSE)</f>
        <v>25_34</v>
      </c>
      <c r="N2256" s="13">
        <f t="shared" si="176"/>
        <v>0</v>
      </c>
      <c r="O2256" s="13" t="str">
        <f t="shared" si="177"/>
        <v>Weekday</v>
      </c>
      <c r="P2256" s="13">
        <f t="shared" si="178"/>
        <v>13</v>
      </c>
      <c r="Q2256" s="13" t="str">
        <f t="shared" si="179"/>
        <v>Afternoon</v>
      </c>
      <c r="R2256" t="str">
        <f>IFERROR(IF(H2256="conversion",VLOOKUP($A$2:$A$2367,Retargeting!$A$2:$B$1703,2,FALSE),""),"No")</f>
        <v>No</v>
      </c>
      <c r="S2256" t="str">
        <f>IFERROR(IF(H2256="conversion",VLOOKUP($A$2:$A$2367,Prospecting!$A$2:$B$427,2,FALSE),""),"No")</f>
        <v>Yes</v>
      </c>
    </row>
    <row r="2257" spans="1:19" x14ac:dyDescent="0.2">
      <c r="A2257">
        <v>219</v>
      </c>
      <c r="B2257" s="1">
        <v>43474.591666666667</v>
      </c>
      <c r="C2257" s="7">
        <f t="shared" si="175"/>
        <v>4</v>
      </c>
      <c r="D2257" s="1" t="str">
        <f>VLOOKUP($C$2:$C$2367,Weekday!$A$1:$B$8,2,FALSE)</f>
        <v>Wednesday</v>
      </c>
      <c r="E2257" t="s">
        <v>351</v>
      </c>
      <c r="F2257" t="s">
        <v>347</v>
      </c>
      <c r="G2257" t="s">
        <v>8</v>
      </c>
      <c r="H2257" t="s">
        <v>25</v>
      </c>
      <c r="I2257" t="s">
        <v>54</v>
      </c>
      <c r="J2257" t="s">
        <v>16</v>
      </c>
      <c r="K2257" t="s">
        <v>12</v>
      </c>
      <c r="L2257" t="s">
        <v>33</v>
      </c>
      <c r="M2257" s="13" t="str">
        <f>VLOOKUP($L$2:$L$2367,Agenumeric!$A$1:$B$6,2,FALSE)</f>
        <v>18_24</v>
      </c>
      <c r="N2257" s="13">
        <f t="shared" si="176"/>
        <v>0</v>
      </c>
      <c r="O2257" s="13" t="str">
        <f t="shared" si="177"/>
        <v>Weekday</v>
      </c>
      <c r="P2257" s="13">
        <f t="shared" si="178"/>
        <v>14</v>
      </c>
      <c r="Q2257" s="13" t="str">
        <f t="shared" si="179"/>
        <v>Afternoon</v>
      </c>
      <c r="R2257" t="str">
        <f>IFERROR(IF(H2257="conversion",VLOOKUP($A$2:$A$2367,Retargeting!$A$2:$B$1703,2,FALSE),""),"No")</f>
        <v/>
      </c>
      <c r="S2257" t="str">
        <f>IFERROR(IF(H2257="conversion",VLOOKUP($A$2:$A$2367,Prospecting!$A$2:$B$427,2,FALSE),""),"No")</f>
        <v/>
      </c>
    </row>
    <row r="2258" spans="1:19" x14ac:dyDescent="0.2">
      <c r="A2258">
        <v>219</v>
      </c>
      <c r="B2258" s="1">
        <v>43474.592361111114</v>
      </c>
      <c r="C2258" s="7">
        <f t="shared" si="175"/>
        <v>4</v>
      </c>
      <c r="D2258" s="1" t="str">
        <f>VLOOKUP($C$2:$C$2367,Weekday!$A$1:$B$8,2,FALSE)</f>
        <v>Wednesday</v>
      </c>
      <c r="E2258" t="s">
        <v>351</v>
      </c>
      <c r="F2258" t="s">
        <v>347</v>
      </c>
      <c r="G2258" t="s">
        <v>8</v>
      </c>
      <c r="H2258" t="s">
        <v>20</v>
      </c>
      <c r="I2258" t="s">
        <v>54</v>
      </c>
      <c r="J2258" t="s">
        <v>16</v>
      </c>
      <c r="K2258" t="s">
        <v>12</v>
      </c>
      <c r="L2258" t="s">
        <v>33</v>
      </c>
      <c r="M2258" s="13" t="str">
        <f>VLOOKUP($L$2:$L$2367,Agenumeric!$A$1:$B$6,2,FALSE)</f>
        <v>18_24</v>
      </c>
      <c r="N2258" s="13">
        <f t="shared" si="176"/>
        <v>0</v>
      </c>
      <c r="O2258" s="13" t="str">
        <f t="shared" si="177"/>
        <v>Weekday</v>
      </c>
      <c r="P2258" s="13">
        <f t="shared" si="178"/>
        <v>14</v>
      </c>
      <c r="Q2258" s="13" t="str">
        <f t="shared" si="179"/>
        <v>Afternoon</v>
      </c>
      <c r="R2258" t="str">
        <f>IFERROR(IF(H2258="conversion",VLOOKUP($A$2:$A$2367,Retargeting!$A$2:$B$1703,2,FALSE),""),"No")</f>
        <v/>
      </c>
      <c r="S2258" t="str">
        <f>IFERROR(IF(H2258="conversion",VLOOKUP($A$2:$A$2367,Prospecting!$A$2:$B$427,2,FALSE),""),"No")</f>
        <v/>
      </c>
    </row>
    <row r="2259" spans="1:19" x14ac:dyDescent="0.2">
      <c r="A2259" s="2">
        <v>219</v>
      </c>
      <c r="B2259" s="3">
        <v>43481.559027777781</v>
      </c>
      <c r="C2259" s="7">
        <f t="shared" si="175"/>
        <v>4</v>
      </c>
      <c r="D2259" s="1" t="str">
        <f>VLOOKUP($C$2:$C$2367,Weekday!$A$1:$B$8,2,FALSE)</f>
        <v>Wednesday</v>
      </c>
      <c r="E2259" s="2" t="s">
        <v>351</v>
      </c>
      <c r="F2259" s="2" t="s">
        <v>348</v>
      </c>
      <c r="G2259" s="2" t="s">
        <v>8</v>
      </c>
      <c r="H2259" s="2" t="s">
        <v>14</v>
      </c>
      <c r="I2259" s="2" t="s">
        <v>54</v>
      </c>
      <c r="J2259" s="2" t="s">
        <v>16</v>
      </c>
      <c r="K2259" s="2" t="s">
        <v>12</v>
      </c>
      <c r="L2259" s="2" t="s">
        <v>33</v>
      </c>
      <c r="M2259" s="13" t="str">
        <f>VLOOKUP($L$2:$L$2367,Agenumeric!$A$1:$B$6,2,FALSE)</f>
        <v>18_24</v>
      </c>
      <c r="N2259" s="13">
        <f t="shared" si="176"/>
        <v>0</v>
      </c>
      <c r="O2259" s="13" t="str">
        <f t="shared" si="177"/>
        <v>Weekday</v>
      </c>
      <c r="P2259" s="13">
        <f t="shared" si="178"/>
        <v>13</v>
      </c>
      <c r="Q2259" s="13" t="str">
        <f t="shared" si="179"/>
        <v>Afternoon</v>
      </c>
      <c r="R2259" t="str">
        <f>IFERROR(IF(H2259="conversion",VLOOKUP($A$2:$A$2367,Retargeting!$A$2:$B$1703,2,FALSE),""),"No")</f>
        <v>No</v>
      </c>
      <c r="S2259" t="str">
        <f>IFERROR(IF(H2259="conversion",VLOOKUP($A$2:$A$2367,Prospecting!$A$2:$B$427,2,FALSE),""),"No")</f>
        <v>Yes</v>
      </c>
    </row>
    <row r="2260" spans="1:19" x14ac:dyDescent="0.2">
      <c r="A2260">
        <v>220</v>
      </c>
      <c r="B2260" s="1">
        <v>43468.076388888891</v>
      </c>
      <c r="C2260" s="7">
        <f t="shared" si="175"/>
        <v>5</v>
      </c>
      <c r="D2260" s="1" t="str">
        <f>VLOOKUP($C$2:$C$2367,Weekday!$A$1:$B$8,2,FALSE)</f>
        <v>Thursday</v>
      </c>
      <c r="E2260" t="s">
        <v>351</v>
      </c>
      <c r="F2260" t="s">
        <v>347</v>
      </c>
      <c r="G2260" t="s">
        <v>19</v>
      </c>
      <c r="H2260" t="s">
        <v>20</v>
      </c>
      <c r="I2260" t="s">
        <v>27</v>
      </c>
      <c r="J2260" t="s">
        <v>29</v>
      </c>
      <c r="K2260" t="s">
        <v>17</v>
      </c>
      <c r="L2260" t="s">
        <v>23</v>
      </c>
      <c r="M2260" s="13" t="str">
        <f>VLOOKUP($L$2:$L$2367,Agenumeric!$A$1:$B$6,2,FALSE)</f>
        <v>35_44</v>
      </c>
      <c r="N2260" s="13">
        <f t="shared" si="176"/>
        <v>0</v>
      </c>
      <c r="O2260" s="13" t="str">
        <f t="shared" si="177"/>
        <v>Weekday</v>
      </c>
      <c r="P2260" s="13">
        <f t="shared" si="178"/>
        <v>1</v>
      </c>
      <c r="Q2260" s="13" t="str">
        <f t="shared" si="179"/>
        <v>Evening</v>
      </c>
      <c r="R2260" t="str">
        <f>IFERROR(IF(H2260="conversion",VLOOKUP($A$2:$A$2367,Retargeting!$A$2:$B$1703,2,FALSE),""),"No")</f>
        <v/>
      </c>
      <c r="S2260" t="str">
        <f>IFERROR(IF(H2260="conversion",VLOOKUP($A$2:$A$2367,Prospecting!$A$2:$B$427,2,FALSE),""),"No")</f>
        <v/>
      </c>
    </row>
    <row r="2261" spans="1:19" x14ac:dyDescent="0.2">
      <c r="A2261">
        <v>220</v>
      </c>
      <c r="B2261" s="1">
        <v>43467.821527777778</v>
      </c>
      <c r="C2261" s="7">
        <f t="shared" si="175"/>
        <v>4</v>
      </c>
      <c r="D2261" s="1" t="str">
        <f>VLOOKUP($C$2:$C$2367,Weekday!$A$1:$B$8,2,FALSE)</f>
        <v>Wednesday</v>
      </c>
      <c r="E2261" t="s">
        <v>351</v>
      </c>
      <c r="F2261" t="s">
        <v>347</v>
      </c>
      <c r="G2261" t="s">
        <v>19</v>
      </c>
      <c r="H2261" t="s">
        <v>25</v>
      </c>
      <c r="I2261" t="s">
        <v>27</v>
      </c>
      <c r="J2261" t="s">
        <v>29</v>
      </c>
      <c r="K2261" t="s">
        <v>17</v>
      </c>
      <c r="L2261" t="s">
        <v>23</v>
      </c>
      <c r="M2261" s="13" t="str">
        <f>VLOOKUP($L$2:$L$2367,Agenumeric!$A$1:$B$6,2,FALSE)</f>
        <v>35_44</v>
      </c>
      <c r="N2261" s="13">
        <f t="shared" si="176"/>
        <v>0</v>
      </c>
      <c r="O2261" s="13" t="str">
        <f t="shared" si="177"/>
        <v>Weekday</v>
      </c>
      <c r="P2261" s="13">
        <f t="shared" si="178"/>
        <v>19</v>
      </c>
      <c r="Q2261" s="13" t="str">
        <f t="shared" si="179"/>
        <v>Evening</v>
      </c>
      <c r="R2261" t="str">
        <f>IFERROR(IF(H2261="conversion",VLOOKUP($A$2:$A$2367,Retargeting!$A$2:$B$1703,2,FALSE),""),"No")</f>
        <v/>
      </c>
      <c r="S2261" t="str">
        <f>IFERROR(IF(H2261="conversion",VLOOKUP($A$2:$A$2367,Prospecting!$A$2:$B$427,2,FALSE),""),"No")</f>
        <v/>
      </c>
    </row>
    <row r="2262" spans="1:19" x14ac:dyDescent="0.2">
      <c r="A2262" s="2">
        <v>220</v>
      </c>
      <c r="B2262" s="3">
        <v>43469.688888888886</v>
      </c>
      <c r="C2262" s="7">
        <f t="shared" si="175"/>
        <v>6</v>
      </c>
      <c r="D2262" s="1" t="str">
        <f>VLOOKUP($C$2:$C$2367,Weekday!$A$1:$B$8,2,FALSE)</f>
        <v>Friday</v>
      </c>
      <c r="E2262" s="2" t="s">
        <v>351</v>
      </c>
      <c r="F2262" s="2" t="s">
        <v>348</v>
      </c>
      <c r="G2262" s="2" t="s">
        <v>19</v>
      </c>
      <c r="H2262" s="2" t="s">
        <v>14</v>
      </c>
      <c r="I2262" s="2" t="s">
        <v>27</v>
      </c>
      <c r="J2262" s="2" t="s">
        <v>29</v>
      </c>
      <c r="K2262" s="2" t="s">
        <v>17</v>
      </c>
      <c r="L2262" s="2" t="s">
        <v>23</v>
      </c>
      <c r="M2262" s="13" t="str">
        <f>VLOOKUP($L$2:$L$2367,Agenumeric!$A$1:$B$6,2,FALSE)</f>
        <v>35_44</v>
      </c>
      <c r="N2262" s="13">
        <f t="shared" si="176"/>
        <v>0</v>
      </c>
      <c r="O2262" s="13" t="str">
        <f t="shared" si="177"/>
        <v>Weekday</v>
      </c>
      <c r="P2262" s="13">
        <f t="shared" si="178"/>
        <v>16</v>
      </c>
      <c r="Q2262" s="13" t="str">
        <f t="shared" si="179"/>
        <v>Afternoon</v>
      </c>
      <c r="R2262" t="str">
        <f>IFERROR(IF(H2262="conversion",VLOOKUP($A$2:$A$2367,Retargeting!$A$2:$B$1703,2,FALSE),""),"No")</f>
        <v>No</v>
      </c>
      <c r="S2262" t="str">
        <f>IFERROR(IF(H2262="conversion",VLOOKUP($A$2:$A$2367,Prospecting!$A$2:$B$427,2,FALSE),""),"No")</f>
        <v>Yes</v>
      </c>
    </row>
    <row r="2263" spans="1:19" x14ac:dyDescent="0.2">
      <c r="A2263">
        <v>221</v>
      </c>
      <c r="B2263" s="1">
        <v>43472.739583333336</v>
      </c>
      <c r="C2263" s="7">
        <f t="shared" si="175"/>
        <v>2</v>
      </c>
      <c r="D2263" s="1" t="str">
        <f>VLOOKUP($C$2:$C$2367,Weekday!$A$1:$B$8,2,FALSE)</f>
        <v>Monday</v>
      </c>
      <c r="E2263" t="s">
        <v>351</v>
      </c>
      <c r="F2263" t="s">
        <v>347</v>
      </c>
      <c r="G2263" t="s">
        <v>8</v>
      </c>
      <c r="H2263" t="s">
        <v>25</v>
      </c>
      <c r="I2263" t="s">
        <v>138</v>
      </c>
      <c r="J2263" t="s">
        <v>22</v>
      </c>
      <c r="K2263" t="s">
        <v>17</v>
      </c>
      <c r="L2263" t="s">
        <v>23</v>
      </c>
      <c r="M2263" s="13" t="str">
        <f>VLOOKUP($L$2:$L$2367,Agenumeric!$A$1:$B$6,2,FALSE)</f>
        <v>35_44</v>
      </c>
      <c r="N2263" s="13">
        <f t="shared" si="176"/>
        <v>0</v>
      </c>
      <c r="O2263" s="13" t="str">
        <f t="shared" si="177"/>
        <v>Weekday</v>
      </c>
      <c r="P2263" s="13">
        <f t="shared" si="178"/>
        <v>17</v>
      </c>
      <c r="Q2263" s="13" t="str">
        <f t="shared" si="179"/>
        <v>Evening</v>
      </c>
      <c r="R2263" t="str">
        <f>IFERROR(IF(H2263="conversion",VLOOKUP($A$2:$A$2367,Retargeting!$A$2:$B$1703,2,FALSE),""),"No")</f>
        <v/>
      </c>
      <c r="S2263" t="str">
        <f>IFERROR(IF(H2263="conversion",VLOOKUP($A$2:$A$2367,Prospecting!$A$2:$B$427,2,FALSE),""),"No")</f>
        <v/>
      </c>
    </row>
    <row r="2264" spans="1:19" x14ac:dyDescent="0.2">
      <c r="A2264">
        <v>221</v>
      </c>
      <c r="B2264" s="1">
        <v>43486.701388888891</v>
      </c>
      <c r="C2264" s="7">
        <f t="shared" si="175"/>
        <v>2</v>
      </c>
      <c r="D2264" s="1" t="str">
        <f>VLOOKUP($C$2:$C$2367,Weekday!$A$1:$B$8,2,FALSE)</f>
        <v>Monday</v>
      </c>
      <c r="E2264" t="s">
        <v>351</v>
      </c>
      <c r="F2264" t="s">
        <v>347</v>
      </c>
      <c r="G2264" t="s">
        <v>8</v>
      </c>
      <c r="H2264" t="s">
        <v>20</v>
      </c>
      <c r="I2264" t="s">
        <v>30</v>
      </c>
      <c r="J2264" t="s">
        <v>16</v>
      </c>
      <c r="K2264" t="s">
        <v>17</v>
      </c>
      <c r="L2264" t="s">
        <v>23</v>
      </c>
      <c r="M2264" s="13" t="str">
        <f>VLOOKUP($L$2:$L$2367,Agenumeric!$A$1:$B$6,2,FALSE)</f>
        <v>35_44</v>
      </c>
      <c r="N2264" s="13" t="str">
        <f t="shared" si="176"/>
        <v>yes</v>
      </c>
      <c r="O2264" s="13" t="str">
        <f t="shared" si="177"/>
        <v>Weekday</v>
      </c>
      <c r="P2264" s="13">
        <f t="shared" si="178"/>
        <v>16</v>
      </c>
      <c r="Q2264" s="13" t="str">
        <f t="shared" si="179"/>
        <v>Afternoon</v>
      </c>
      <c r="R2264" t="str">
        <f>IFERROR(IF(H2264="conversion",VLOOKUP($A$2:$A$2367,Retargeting!$A$2:$B$1703,2,FALSE),""),"No")</f>
        <v/>
      </c>
      <c r="S2264" t="str">
        <f>IFERROR(IF(H2264="conversion",VLOOKUP($A$2:$A$2367,Prospecting!$A$2:$B$427,2,FALSE),""),"No")</f>
        <v/>
      </c>
    </row>
    <row r="2265" spans="1:19" x14ac:dyDescent="0.2">
      <c r="A2265">
        <v>221</v>
      </c>
      <c r="B2265" s="1">
        <v>43483.679166666669</v>
      </c>
      <c r="C2265" s="7">
        <f t="shared" si="175"/>
        <v>6</v>
      </c>
      <c r="D2265" s="1" t="str">
        <f>VLOOKUP($C$2:$C$2367,Weekday!$A$1:$B$8,2,FALSE)</f>
        <v>Friday</v>
      </c>
      <c r="E2265" t="s">
        <v>351</v>
      </c>
      <c r="F2265" t="s">
        <v>347</v>
      </c>
      <c r="G2265" t="s">
        <v>8</v>
      </c>
      <c r="H2265" t="s">
        <v>9</v>
      </c>
      <c r="I2265" t="s">
        <v>30</v>
      </c>
      <c r="J2265" t="s">
        <v>16</v>
      </c>
      <c r="K2265" t="s">
        <v>17</v>
      </c>
      <c r="L2265" t="s">
        <v>23</v>
      </c>
      <c r="M2265" s="13" t="str">
        <f>VLOOKUP($L$2:$L$2367,Agenumeric!$A$1:$B$6,2,FALSE)</f>
        <v>35_44</v>
      </c>
      <c r="N2265" s="13" t="str">
        <f t="shared" si="176"/>
        <v>yes</v>
      </c>
      <c r="O2265" s="13" t="str">
        <f t="shared" si="177"/>
        <v>Weekday</v>
      </c>
      <c r="P2265" s="13">
        <f t="shared" si="178"/>
        <v>16</v>
      </c>
      <c r="Q2265" s="13" t="str">
        <f t="shared" si="179"/>
        <v>Afternoon</v>
      </c>
      <c r="R2265" t="str">
        <f>IFERROR(IF(H2265="conversion",VLOOKUP($A$2:$A$2367,Retargeting!$A$2:$B$1703,2,FALSE),""),"No")</f>
        <v/>
      </c>
      <c r="S2265" t="str">
        <f>IFERROR(IF(H2265="conversion",VLOOKUP($A$2:$A$2367,Prospecting!$A$2:$B$427,2,FALSE),""),"No")</f>
        <v/>
      </c>
    </row>
    <row r="2266" spans="1:19" x14ac:dyDescent="0.2">
      <c r="A2266">
        <v>221</v>
      </c>
      <c r="B2266" s="1">
        <v>43474.5</v>
      </c>
      <c r="C2266" s="7">
        <f t="shared" si="175"/>
        <v>4</v>
      </c>
      <c r="D2266" s="1" t="str">
        <f>VLOOKUP($C$2:$C$2367,Weekday!$A$1:$B$8,2,FALSE)</f>
        <v>Wednesday</v>
      </c>
      <c r="E2266" t="s">
        <v>351</v>
      </c>
      <c r="F2266" t="s">
        <v>347</v>
      </c>
      <c r="G2266" t="s">
        <v>8</v>
      </c>
      <c r="H2266" t="s">
        <v>9</v>
      </c>
      <c r="I2266" t="s">
        <v>30</v>
      </c>
      <c r="J2266" t="s">
        <v>16</v>
      </c>
      <c r="K2266" t="s">
        <v>17</v>
      </c>
      <c r="L2266" t="s">
        <v>23</v>
      </c>
      <c r="M2266" s="13" t="str">
        <f>VLOOKUP($L$2:$L$2367,Agenumeric!$A$1:$B$6,2,FALSE)</f>
        <v>35_44</v>
      </c>
      <c r="N2266" s="13" t="str">
        <f t="shared" si="176"/>
        <v>yes</v>
      </c>
      <c r="O2266" s="13" t="str">
        <f t="shared" si="177"/>
        <v>Weekday</v>
      </c>
      <c r="P2266" s="13">
        <f t="shared" si="178"/>
        <v>12</v>
      </c>
      <c r="Q2266" s="13" t="str">
        <f t="shared" si="179"/>
        <v>Afternoon</v>
      </c>
      <c r="R2266" t="str">
        <f>IFERROR(IF(H2266="conversion",VLOOKUP($A$2:$A$2367,Retargeting!$A$2:$B$1703,2,FALSE),""),"No")</f>
        <v/>
      </c>
      <c r="S2266" t="str">
        <f>IFERROR(IF(H2266="conversion",VLOOKUP($A$2:$A$2367,Prospecting!$A$2:$B$427,2,FALSE),""),"No")</f>
        <v/>
      </c>
    </row>
    <row r="2267" spans="1:19" x14ac:dyDescent="0.2">
      <c r="A2267">
        <v>221</v>
      </c>
      <c r="B2267" s="1">
        <v>43483.679861111108</v>
      </c>
      <c r="C2267" s="7">
        <f t="shared" si="175"/>
        <v>6</v>
      </c>
      <c r="D2267" s="1" t="str">
        <f>VLOOKUP($C$2:$C$2367,Weekday!$A$1:$B$8,2,FALSE)</f>
        <v>Friday</v>
      </c>
      <c r="E2267" t="s">
        <v>351</v>
      </c>
      <c r="F2267" t="s">
        <v>347</v>
      </c>
      <c r="G2267" t="s">
        <v>8</v>
      </c>
      <c r="H2267" t="s">
        <v>9</v>
      </c>
      <c r="I2267" t="s">
        <v>30</v>
      </c>
      <c r="J2267" t="s">
        <v>16</v>
      </c>
      <c r="K2267" t="s">
        <v>17</v>
      </c>
      <c r="L2267" t="s">
        <v>23</v>
      </c>
      <c r="M2267" s="13" t="str">
        <f>VLOOKUP($L$2:$L$2367,Agenumeric!$A$1:$B$6,2,FALSE)</f>
        <v>35_44</v>
      </c>
      <c r="N2267" s="13" t="str">
        <f t="shared" si="176"/>
        <v>yes</v>
      </c>
      <c r="O2267" s="13" t="str">
        <f t="shared" si="177"/>
        <v>Weekday</v>
      </c>
      <c r="P2267" s="13">
        <f t="shared" si="178"/>
        <v>16</v>
      </c>
      <c r="Q2267" s="13" t="str">
        <f t="shared" si="179"/>
        <v>Afternoon</v>
      </c>
      <c r="R2267" t="str">
        <f>IFERROR(IF(H2267="conversion",VLOOKUP($A$2:$A$2367,Retargeting!$A$2:$B$1703,2,FALSE),""),"No")</f>
        <v/>
      </c>
      <c r="S2267" t="str">
        <f>IFERROR(IF(H2267="conversion",VLOOKUP($A$2:$A$2367,Prospecting!$A$2:$B$427,2,FALSE),""),"No")</f>
        <v/>
      </c>
    </row>
    <row r="2268" spans="1:19" x14ac:dyDescent="0.2">
      <c r="A2268" s="2">
        <v>221</v>
      </c>
      <c r="B2268" s="3">
        <v>43488.71597222222</v>
      </c>
      <c r="C2268" s="7">
        <f t="shared" si="175"/>
        <v>4</v>
      </c>
      <c r="D2268" s="1" t="str">
        <f>VLOOKUP($C$2:$C$2367,Weekday!$A$1:$B$8,2,FALSE)</f>
        <v>Wednesday</v>
      </c>
      <c r="E2268" s="2" t="s">
        <v>351</v>
      </c>
      <c r="F2268" s="2" t="s">
        <v>348</v>
      </c>
      <c r="G2268" s="2" t="s">
        <v>8</v>
      </c>
      <c r="H2268" s="2" t="s">
        <v>14</v>
      </c>
      <c r="I2268" s="2" t="s">
        <v>30</v>
      </c>
      <c r="J2268" s="2" t="s">
        <v>16</v>
      </c>
      <c r="K2268" s="2" t="s">
        <v>17</v>
      </c>
      <c r="L2268" s="2" t="s">
        <v>23</v>
      </c>
      <c r="M2268" s="13" t="str">
        <f>VLOOKUP($L$2:$L$2367,Agenumeric!$A$1:$B$6,2,FALSE)</f>
        <v>35_44</v>
      </c>
      <c r="N2268" s="13" t="str">
        <f t="shared" si="176"/>
        <v>yes</v>
      </c>
      <c r="O2268" s="13" t="str">
        <f t="shared" si="177"/>
        <v>Weekday</v>
      </c>
      <c r="P2268" s="13">
        <f t="shared" si="178"/>
        <v>17</v>
      </c>
      <c r="Q2268" s="13" t="str">
        <f t="shared" si="179"/>
        <v>Evening</v>
      </c>
      <c r="R2268" t="str">
        <f>IFERROR(IF(H2268="conversion",VLOOKUP($A$2:$A$2367,Retargeting!$A$2:$B$1703,2,FALSE),""),"No")</f>
        <v>No</v>
      </c>
      <c r="S2268" t="str">
        <f>IFERROR(IF(H2268="conversion",VLOOKUP($A$2:$A$2367,Prospecting!$A$2:$B$427,2,FALSE),""),"No")</f>
        <v>Yes</v>
      </c>
    </row>
    <row r="2269" spans="1:19" x14ac:dyDescent="0.2">
      <c r="A2269">
        <v>222</v>
      </c>
      <c r="B2269" s="1">
        <v>43473.990277777775</v>
      </c>
      <c r="C2269" s="7">
        <f t="shared" si="175"/>
        <v>3</v>
      </c>
      <c r="D2269" s="1" t="str">
        <f>VLOOKUP($C$2:$C$2367,Weekday!$A$1:$B$8,2,FALSE)</f>
        <v>Tuesday</v>
      </c>
      <c r="E2269" t="s">
        <v>351</v>
      </c>
      <c r="F2269" t="s">
        <v>346</v>
      </c>
      <c r="G2269" t="s">
        <v>19</v>
      </c>
      <c r="H2269" t="s">
        <v>9</v>
      </c>
      <c r="I2269" t="s">
        <v>26</v>
      </c>
      <c r="J2269" t="s">
        <v>22</v>
      </c>
      <c r="K2269" t="s">
        <v>17</v>
      </c>
      <c r="L2269" t="s">
        <v>33</v>
      </c>
      <c r="M2269" s="13" t="str">
        <f>VLOOKUP($L$2:$L$2367,Agenumeric!$A$1:$B$6,2,FALSE)</f>
        <v>18_24</v>
      </c>
      <c r="N2269" s="13">
        <f t="shared" si="176"/>
        <v>0</v>
      </c>
      <c r="O2269" s="13" t="str">
        <f t="shared" si="177"/>
        <v>Weekday</v>
      </c>
      <c r="P2269" s="13">
        <f t="shared" si="178"/>
        <v>23</v>
      </c>
      <c r="Q2269" s="13" t="str">
        <f t="shared" si="179"/>
        <v>Evening</v>
      </c>
      <c r="R2269" t="str">
        <f>IFERROR(IF(H2269="conversion",VLOOKUP($A$2:$A$2367,Retargeting!$A$2:$B$1703,2,FALSE),""),"No")</f>
        <v/>
      </c>
      <c r="S2269" t="str">
        <f>IFERROR(IF(H2269="conversion",VLOOKUP($A$2:$A$2367,Prospecting!$A$2:$B$427,2,FALSE),""),"No")</f>
        <v/>
      </c>
    </row>
    <row r="2270" spans="1:19" x14ac:dyDescent="0.2">
      <c r="A2270">
        <v>222</v>
      </c>
      <c r="B2270" s="1">
        <v>43471.006944444445</v>
      </c>
      <c r="C2270" s="7">
        <f t="shared" si="175"/>
        <v>1</v>
      </c>
      <c r="D2270" s="1" t="str">
        <f>VLOOKUP($C$2:$C$2367,Weekday!$A$1:$B$8,2,FALSE)</f>
        <v>Sunday</v>
      </c>
      <c r="E2270" t="s">
        <v>351</v>
      </c>
      <c r="F2270" t="s">
        <v>346</v>
      </c>
      <c r="G2270" t="s">
        <v>19</v>
      </c>
      <c r="H2270" t="s">
        <v>9</v>
      </c>
      <c r="I2270" t="s">
        <v>179</v>
      </c>
      <c r="J2270" t="s">
        <v>22</v>
      </c>
      <c r="K2270" t="s">
        <v>17</v>
      </c>
      <c r="L2270" t="s">
        <v>33</v>
      </c>
      <c r="M2270" s="13" t="str">
        <f>VLOOKUP($L$2:$L$2367,Agenumeric!$A$1:$B$6,2,FALSE)</f>
        <v>18_24</v>
      </c>
      <c r="N2270" s="13">
        <f t="shared" si="176"/>
        <v>0</v>
      </c>
      <c r="O2270" s="13" t="str">
        <f t="shared" si="177"/>
        <v>Weekend</v>
      </c>
      <c r="P2270" s="13">
        <f t="shared" si="178"/>
        <v>0</v>
      </c>
      <c r="Q2270" s="13" t="str">
        <f t="shared" si="179"/>
        <v>Evening</v>
      </c>
      <c r="R2270" t="str">
        <f>IFERROR(IF(H2270="conversion",VLOOKUP($A$2:$A$2367,Retargeting!$A$2:$B$1703,2,FALSE),""),"No")</f>
        <v/>
      </c>
      <c r="S2270" t="str">
        <f>IFERROR(IF(H2270="conversion",VLOOKUP($A$2:$A$2367,Prospecting!$A$2:$B$427,2,FALSE),""),"No")</f>
        <v/>
      </c>
    </row>
    <row r="2271" spans="1:19" x14ac:dyDescent="0.2">
      <c r="A2271">
        <v>222</v>
      </c>
      <c r="B2271" s="1">
        <v>43473.988888888889</v>
      </c>
      <c r="C2271" s="7">
        <f t="shared" si="175"/>
        <v>3</v>
      </c>
      <c r="D2271" s="1" t="str">
        <f>VLOOKUP($C$2:$C$2367,Weekday!$A$1:$B$8,2,FALSE)</f>
        <v>Tuesday</v>
      </c>
      <c r="E2271" t="s">
        <v>351</v>
      </c>
      <c r="F2271" t="s">
        <v>346</v>
      </c>
      <c r="G2271" t="s">
        <v>19</v>
      </c>
      <c r="H2271" t="s">
        <v>9</v>
      </c>
      <c r="I2271" t="s">
        <v>26</v>
      </c>
      <c r="J2271" t="s">
        <v>22</v>
      </c>
      <c r="K2271" t="s">
        <v>17</v>
      </c>
      <c r="L2271" t="s">
        <v>33</v>
      </c>
      <c r="M2271" s="13" t="str">
        <f>VLOOKUP($L$2:$L$2367,Agenumeric!$A$1:$B$6,2,FALSE)</f>
        <v>18_24</v>
      </c>
      <c r="N2271" s="13">
        <f t="shared" si="176"/>
        <v>0</v>
      </c>
      <c r="O2271" s="13" t="str">
        <f t="shared" si="177"/>
        <v>Weekday</v>
      </c>
      <c r="P2271" s="13">
        <f t="shared" si="178"/>
        <v>23</v>
      </c>
      <c r="Q2271" s="13" t="str">
        <f t="shared" si="179"/>
        <v>Evening</v>
      </c>
      <c r="R2271" t="str">
        <f>IFERROR(IF(H2271="conversion",VLOOKUP($A$2:$A$2367,Retargeting!$A$2:$B$1703,2,FALSE),""),"No")</f>
        <v/>
      </c>
      <c r="S2271" t="str">
        <f>IFERROR(IF(H2271="conversion",VLOOKUP($A$2:$A$2367,Prospecting!$A$2:$B$427,2,FALSE),""),"No")</f>
        <v/>
      </c>
    </row>
    <row r="2272" spans="1:19" x14ac:dyDescent="0.2">
      <c r="A2272">
        <v>222</v>
      </c>
      <c r="B2272" s="1">
        <v>43471.736805555556</v>
      </c>
      <c r="C2272" s="7">
        <f t="shared" si="175"/>
        <v>1</v>
      </c>
      <c r="D2272" s="1" t="str">
        <f>VLOOKUP($C$2:$C$2367,Weekday!$A$1:$B$8,2,FALSE)</f>
        <v>Sunday</v>
      </c>
      <c r="E2272" t="s">
        <v>351</v>
      </c>
      <c r="F2272" t="s">
        <v>346</v>
      </c>
      <c r="G2272" t="s">
        <v>19</v>
      </c>
      <c r="H2272" t="s">
        <v>9</v>
      </c>
      <c r="I2272" t="s">
        <v>168</v>
      </c>
      <c r="J2272" t="s">
        <v>22</v>
      </c>
      <c r="K2272" t="s">
        <v>17</v>
      </c>
      <c r="L2272" t="s">
        <v>33</v>
      </c>
      <c r="M2272" s="13" t="str">
        <f>VLOOKUP($L$2:$L$2367,Agenumeric!$A$1:$B$6,2,FALSE)</f>
        <v>18_24</v>
      </c>
      <c r="N2272" s="13">
        <f t="shared" si="176"/>
        <v>0</v>
      </c>
      <c r="O2272" s="13" t="str">
        <f t="shared" si="177"/>
        <v>Weekend</v>
      </c>
      <c r="P2272" s="13">
        <f t="shared" si="178"/>
        <v>17</v>
      </c>
      <c r="Q2272" s="13" t="str">
        <f t="shared" si="179"/>
        <v>Evening</v>
      </c>
      <c r="R2272" t="str">
        <f>IFERROR(IF(H2272="conversion",VLOOKUP($A$2:$A$2367,Retargeting!$A$2:$B$1703,2,FALSE),""),"No")</f>
        <v/>
      </c>
      <c r="S2272" t="str">
        <f>IFERROR(IF(H2272="conversion",VLOOKUP($A$2:$A$2367,Prospecting!$A$2:$B$427,2,FALSE),""),"No")</f>
        <v/>
      </c>
    </row>
    <row r="2273" spans="1:19" x14ac:dyDescent="0.2">
      <c r="A2273">
        <v>222</v>
      </c>
      <c r="B2273" s="1">
        <v>43473.991666666669</v>
      </c>
      <c r="C2273" s="7">
        <f t="shared" si="175"/>
        <v>3</v>
      </c>
      <c r="D2273" s="1" t="str">
        <f>VLOOKUP($C$2:$C$2367,Weekday!$A$1:$B$8,2,FALSE)</f>
        <v>Tuesday</v>
      </c>
      <c r="E2273" t="s">
        <v>351</v>
      </c>
      <c r="F2273" t="s">
        <v>346</v>
      </c>
      <c r="G2273" t="s">
        <v>19</v>
      </c>
      <c r="H2273" t="s">
        <v>9</v>
      </c>
      <c r="I2273" t="s">
        <v>26</v>
      </c>
      <c r="J2273" t="s">
        <v>22</v>
      </c>
      <c r="K2273" t="s">
        <v>17</v>
      </c>
      <c r="L2273" t="s">
        <v>33</v>
      </c>
      <c r="M2273" s="13" t="str">
        <f>VLOOKUP($L$2:$L$2367,Agenumeric!$A$1:$B$6,2,FALSE)</f>
        <v>18_24</v>
      </c>
      <c r="N2273" s="13">
        <f t="shared" si="176"/>
        <v>0</v>
      </c>
      <c r="O2273" s="13" t="str">
        <f t="shared" si="177"/>
        <v>Weekday</v>
      </c>
      <c r="P2273" s="13">
        <f t="shared" si="178"/>
        <v>23</v>
      </c>
      <c r="Q2273" s="13" t="str">
        <f t="shared" si="179"/>
        <v>Evening</v>
      </c>
      <c r="R2273" t="str">
        <f>IFERROR(IF(H2273="conversion",VLOOKUP($A$2:$A$2367,Retargeting!$A$2:$B$1703,2,FALSE),""),"No")</f>
        <v/>
      </c>
      <c r="S2273" t="str">
        <f>IFERROR(IF(H2273="conversion",VLOOKUP($A$2:$A$2367,Prospecting!$A$2:$B$427,2,FALSE),""),"No")</f>
        <v/>
      </c>
    </row>
    <row r="2274" spans="1:19" x14ac:dyDescent="0.2">
      <c r="A2274">
        <v>222</v>
      </c>
      <c r="B2274" s="1">
        <v>43472.53125</v>
      </c>
      <c r="C2274" s="7">
        <f t="shared" si="175"/>
        <v>2</v>
      </c>
      <c r="D2274" s="1" t="str">
        <f>VLOOKUP($C$2:$C$2367,Weekday!$A$1:$B$8,2,FALSE)</f>
        <v>Monday</v>
      </c>
      <c r="E2274" t="s">
        <v>351</v>
      </c>
      <c r="F2274" t="s">
        <v>346</v>
      </c>
      <c r="G2274" t="s">
        <v>19</v>
      </c>
      <c r="H2274" t="s">
        <v>9</v>
      </c>
      <c r="I2274" t="s">
        <v>122</v>
      </c>
      <c r="J2274" t="s">
        <v>22</v>
      </c>
      <c r="K2274" t="s">
        <v>17</v>
      </c>
      <c r="L2274" t="s">
        <v>33</v>
      </c>
      <c r="M2274" s="13" t="str">
        <f>VLOOKUP($L$2:$L$2367,Agenumeric!$A$1:$B$6,2,FALSE)</f>
        <v>18_24</v>
      </c>
      <c r="N2274" s="13">
        <f t="shared" si="176"/>
        <v>0</v>
      </c>
      <c r="O2274" s="13" t="str">
        <f t="shared" si="177"/>
        <v>Weekday</v>
      </c>
      <c r="P2274" s="13">
        <f t="shared" si="178"/>
        <v>12</v>
      </c>
      <c r="Q2274" s="13" t="str">
        <f t="shared" si="179"/>
        <v>Afternoon</v>
      </c>
      <c r="R2274" t="str">
        <f>IFERROR(IF(H2274="conversion",VLOOKUP($A$2:$A$2367,Retargeting!$A$2:$B$1703,2,FALSE),""),"No")</f>
        <v/>
      </c>
      <c r="S2274" t="str">
        <f>IFERROR(IF(H2274="conversion",VLOOKUP($A$2:$A$2367,Prospecting!$A$2:$B$427,2,FALSE),""),"No")</f>
        <v/>
      </c>
    </row>
    <row r="2275" spans="1:19" x14ac:dyDescent="0.2">
      <c r="A2275">
        <v>222</v>
      </c>
      <c r="B2275" s="1">
        <v>43473.987500000003</v>
      </c>
      <c r="C2275" s="7">
        <f t="shared" si="175"/>
        <v>3</v>
      </c>
      <c r="D2275" s="1" t="str">
        <f>VLOOKUP($C$2:$C$2367,Weekday!$A$1:$B$8,2,FALSE)</f>
        <v>Tuesday</v>
      </c>
      <c r="E2275" t="s">
        <v>351</v>
      </c>
      <c r="F2275" t="s">
        <v>346</v>
      </c>
      <c r="G2275" t="s">
        <v>19</v>
      </c>
      <c r="H2275" t="s">
        <v>9</v>
      </c>
      <c r="I2275" t="s">
        <v>26</v>
      </c>
      <c r="J2275" t="s">
        <v>22</v>
      </c>
      <c r="K2275" t="s">
        <v>17</v>
      </c>
      <c r="L2275" t="s">
        <v>33</v>
      </c>
      <c r="M2275" s="13" t="str">
        <f>VLOOKUP($L$2:$L$2367,Agenumeric!$A$1:$B$6,2,FALSE)</f>
        <v>18_24</v>
      </c>
      <c r="N2275" s="13">
        <f t="shared" si="176"/>
        <v>0</v>
      </c>
      <c r="O2275" s="13" t="str">
        <f t="shared" si="177"/>
        <v>Weekday</v>
      </c>
      <c r="P2275" s="13">
        <f t="shared" si="178"/>
        <v>23</v>
      </c>
      <c r="Q2275" s="13" t="str">
        <f t="shared" si="179"/>
        <v>Evening</v>
      </c>
      <c r="R2275" t="str">
        <f>IFERROR(IF(H2275="conversion",VLOOKUP($A$2:$A$2367,Retargeting!$A$2:$B$1703,2,FALSE),""),"No")</f>
        <v/>
      </c>
      <c r="S2275" t="str">
        <f>IFERROR(IF(H2275="conversion",VLOOKUP($A$2:$A$2367,Prospecting!$A$2:$B$427,2,FALSE),""),"No")</f>
        <v/>
      </c>
    </row>
    <row r="2276" spans="1:19" x14ac:dyDescent="0.2">
      <c r="A2276">
        <v>222</v>
      </c>
      <c r="B2276" s="1">
        <v>43475.619444444441</v>
      </c>
      <c r="C2276" s="7">
        <f t="shared" si="175"/>
        <v>5</v>
      </c>
      <c r="D2276" s="1" t="str">
        <f>VLOOKUP($C$2:$C$2367,Weekday!$A$1:$B$8,2,FALSE)</f>
        <v>Thursday</v>
      </c>
      <c r="E2276" t="s">
        <v>351</v>
      </c>
      <c r="F2276" t="s">
        <v>346</v>
      </c>
      <c r="G2276" t="s">
        <v>19</v>
      </c>
      <c r="H2276" t="s">
        <v>9</v>
      </c>
      <c r="I2276" t="s">
        <v>28</v>
      </c>
      <c r="J2276" t="s">
        <v>22</v>
      </c>
      <c r="K2276" t="s">
        <v>17</v>
      </c>
      <c r="L2276" t="s">
        <v>33</v>
      </c>
      <c r="M2276" s="13" t="str">
        <f>VLOOKUP($L$2:$L$2367,Agenumeric!$A$1:$B$6,2,FALSE)</f>
        <v>18_24</v>
      </c>
      <c r="N2276" s="13">
        <f t="shared" si="176"/>
        <v>0</v>
      </c>
      <c r="O2276" s="13" t="str">
        <f t="shared" si="177"/>
        <v>Weekday</v>
      </c>
      <c r="P2276" s="13">
        <f t="shared" si="178"/>
        <v>14</v>
      </c>
      <c r="Q2276" s="13" t="str">
        <f t="shared" si="179"/>
        <v>Afternoon</v>
      </c>
      <c r="R2276" t="str">
        <f>IFERROR(IF(H2276="conversion",VLOOKUP($A$2:$A$2367,Retargeting!$A$2:$B$1703,2,FALSE),""),"No")</f>
        <v/>
      </c>
      <c r="S2276" t="str">
        <f>IFERROR(IF(H2276="conversion",VLOOKUP($A$2:$A$2367,Prospecting!$A$2:$B$427,2,FALSE),""),"No")</f>
        <v/>
      </c>
    </row>
    <row r="2277" spans="1:19" x14ac:dyDescent="0.2">
      <c r="A2277">
        <v>222</v>
      </c>
      <c r="B2277" s="1">
        <v>43475.643055555556</v>
      </c>
      <c r="C2277" s="7">
        <f t="shared" si="175"/>
        <v>5</v>
      </c>
      <c r="D2277" s="1" t="str">
        <f>VLOOKUP($C$2:$C$2367,Weekday!$A$1:$B$8,2,FALSE)</f>
        <v>Thursday</v>
      </c>
      <c r="E2277" t="s">
        <v>351</v>
      </c>
      <c r="F2277" t="s">
        <v>346</v>
      </c>
      <c r="G2277" t="s">
        <v>19</v>
      </c>
      <c r="H2277" t="s">
        <v>9</v>
      </c>
      <c r="I2277" t="s">
        <v>28</v>
      </c>
      <c r="J2277" t="s">
        <v>22</v>
      </c>
      <c r="K2277" t="s">
        <v>17</v>
      </c>
      <c r="L2277" t="s">
        <v>33</v>
      </c>
      <c r="M2277" s="13" t="str">
        <f>VLOOKUP($L$2:$L$2367,Agenumeric!$A$1:$B$6,2,FALSE)</f>
        <v>18_24</v>
      </c>
      <c r="N2277" s="13">
        <f t="shared" si="176"/>
        <v>0</v>
      </c>
      <c r="O2277" s="13" t="str">
        <f t="shared" si="177"/>
        <v>Weekday</v>
      </c>
      <c r="P2277" s="13">
        <f t="shared" si="178"/>
        <v>15</v>
      </c>
      <c r="Q2277" s="13" t="str">
        <f t="shared" si="179"/>
        <v>Afternoon</v>
      </c>
      <c r="R2277" t="str">
        <f>IFERROR(IF(H2277="conversion",VLOOKUP($A$2:$A$2367,Retargeting!$A$2:$B$1703,2,FALSE),""),"No")</f>
        <v/>
      </c>
      <c r="S2277" t="str">
        <f>IFERROR(IF(H2277="conversion",VLOOKUP($A$2:$A$2367,Prospecting!$A$2:$B$427,2,FALSE),""),"No")</f>
        <v/>
      </c>
    </row>
    <row r="2278" spans="1:19" x14ac:dyDescent="0.2">
      <c r="A2278">
        <v>222</v>
      </c>
      <c r="B2278" s="1">
        <v>43474.717361111114</v>
      </c>
      <c r="C2278" s="7">
        <f t="shared" si="175"/>
        <v>4</v>
      </c>
      <c r="D2278" s="1" t="str">
        <f>VLOOKUP($C$2:$C$2367,Weekday!$A$1:$B$8,2,FALSE)</f>
        <v>Wednesday</v>
      </c>
      <c r="E2278" t="s">
        <v>351</v>
      </c>
      <c r="F2278" t="s">
        <v>346</v>
      </c>
      <c r="G2278" t="s">
        <v>19</v>
      </c>
      <c r="H2278" t="s">
        <v>9</v>
      </c>
      <c r="I2278" t="s">
        <v>28</v>
      </c>
      <c r="J2278" t="s">
        <v>22</v>
      </c>
      <c r="K2278" t="s">
        <v>17</v>
      </c>
      <c r="L2278" t="s">
        <v>33</v>
      </c>
      <c r="M2278" s="13" t="str">
        <f>VLOOKUP($L$2:$L$2367,Agenumeric!$A$1:$B$6,2,FALSE)</f>
        <v>18_24</v>
      </c>
      <c r="N2278" s="13">
        <f t="shared" si="176"/>
        <v>0</v>
      </c>
      <c r="O2278" s="13" t="str">
        <f t="shared" si="177"/>
        <v>Weekday</v>
      </c>
      <c r="P2278" s="13">
        <f t="shared" si="178"/>
        <v>17</v>
      </c>
      <c r="Q2278" s="13" t="str">
        <f t="shared" si="179"/>
        <v>Evening</v>
      </c>
      <c r="R2278" t="str">
        <f>IFERROR(IF(H2278="conversion",VLOOKUP($A$2:$A$2367,Retargeting!$A$2:$B$1703,2,FALSE),""),"No")</f>
        <v/>
      </c>
      <c r="S2278" t="str">
        <f>IFERROR(IF(H2278="conversion",VLOOKUP($A$2:$A$2367,Prospecting!$A$2:$B$427,2,FALSE),""),"No")</f>
        <v/>
      </c>
    </row>
    <row r="2279" spans="1:19" x14ac:dyDescent="0.2">
      <c r="A2279">
        <v>222</v>
      </c>
      <c r="B2279" s="1">
        <v>43471.818749999999</v>
      </c>
      <c r="C2279" s="7">
        <f t="shared" si="175"/>
        <v>1</v>
      </c>
      <c r="D2279" s="1" t="str">
        <f>VLOOKUP($C$2:$C$2367,Weekday!$A$1:$B$8,2,FALSE)</f>
        <v>Sunday</v>
      </c>
      <c r="E2279" t="s">
        <v>351</v>
      </c>
      <c r="F2279" t="s">
        <v>346</v>
      </c>
      <c r="G2279" t="s">
        <v>19</v>
      </c>
      <c r="H2279" t="s">
        <v>9</v>
      </c>
      <c r="I2279" t="s">
        <v>168</v>
      </c>
      <c r="J2279" t="s">
        <v>22</v>
      </c>
      <c r="K2279" t="s">
        <v>17</v>
      </c>
      <c r="L2279" t="s">
        <v>33</v>
      </c>
      <c r="M2279" s="13" t="str">
        <f>VLOOKUP($L$2:$L$2367,Agenumeric!$A$1:$B$6,2,FALSE)</f>
        <v>18_24</v>
      </c>
      <c r="N2279" s="13">
        <f t="shared" si="176"/>
        <v>0</v>
      </c>
      <c r="O2279" s="13" t="str">
        <f t="shared" si="177"/>
        <v>Weekend</v>
      </c>
      <c r="P2279" s="13">
        <f t="shared" si="178"/>
        <v>19</v>
      </c>
      <c r="Q2279" s="13" t="str">
        <f t="shared" si="179"/>
        <v>Evening</v>
      </c>
      <c r="R2279" t="str">
        <f>IFERROR(IF(H2279="conversion",VLOOKUP($A$2:$A$2367,Retargeting!$A$2:$B$1703,2,FALSE),""),"No")</f>
        <v/>
      </c>
      <c r="S2279" t="str">
        <f>IFERROR(IF(H2279="conversion",VLOOKUP($A$2:$A$2367,Prospecting!$A$2:$B$427,2,FALSE),""),"No")</f>
        <v/>
      </c>
    </row>
    <row r="2280" spans="1:19" x14ac:dyDescent="0.2">
      <c r="A2280">
        <v>222</v>
      </c>
      <c r="B2280" s="1">
        <v>43473.986805555556</v>
      </c>
      <c r="C2280" s="7">
        <f t="shared" si="175"/>
        <v>3</v>
      </c>
      <c r="D2280" s="1" t="str">
        <f>VLOOKUP($C$2:$C$2367,Weekday!$A$1:$B$8,2,FALSE)</f>
        <v>Tuesday</v>
      </c>
      <c r="E2280" t="s">
        <v>351</v>
      </c>
      <c r="F2280" t="s">
        <v>346</v>
      </c>
      <c r="G2280" t="s">
        <v>19</v>
      </c>
      <c r="H2280" t="s">
        <v>9</v>
      </c>
      <c r="I2280" t="s">
        <v>26</v>
      </c>
      <c r="J2280" t="s">
        <v>22</v>
      </c>
      <c r="K2280" t="s">
        <v>17</v>
      </c>
      <c r="L2280" t="s">
        <v>33</v>
      </c>
      <c r="M2280" s="13" t="str">
        <f>VLOOKUP($L$2:$L$2367,Agenumeric!$A$1:$B$6,2,FALSE)</f>
        <v>18_24</v>
      </c>
      <c r="N2280" s="13">
        <f t="shared" si="176"/>
        <v>0</v>
      </c>
      <c r="O2280" s="13" t="str">
        <f t="shared" si="177"/>
        <v>Weekday</v>
      </c>
      <c r="P2280" s="13">
        <f t="shared" si="178"/>
        <v>23</v>
      </c>
      <c r="Q2280" s="13" t="str">
        <f t="shared" si="179"/>
        <v>Evening</v>
      </c>
      <c r="R2280" t="str">
        <f>IFERROR(IF(H2280="conversion",VLOOKUP($A$2:$A$2367,Retargeting!$A$2:$B$1703,2,FALSE),""),"No")</f>
        <v/>
      </c>
      <c r="S2280" t="str">
        <f>IFERROR(IF(H2280="conversion",VLOOKUP($A$2:$A$2367,Prospecting!$A$2:$B$427,2,FALSE),""),"No")</f>
        <v/>
      </c>
    </row>
    <row r="2281" spans="1:19" x14ac:dyDescent="0.2">
      <c r="A2281">
        <v>222</v>
      </c>
      <c r="B2281" s="1">
        <v>43471.948611111111</v>
      </c>
      <c r="C2281" s="7">
        <f t="shared" si="175"/>
        <v>1</v>
      </c>
      <c r="D2281" s="1" t="str">
        <f>VLOOKUP($C$2:$C$2367,Weekday!$A$1:$B$8,2,FALSE)</f>
        <v>Sunday</v>
      </c>
      <c r="E2281" t="s">
        <v>351</v>
      </c>
      <c r="F2281" t="s">
        <v>346</v>
      </c>
      <c r="G2281" t="s">
        <v>19</v>
      </c>
      <c r="H2281" t="s">
        <v>9</v>
      </c>
      <c r="I2281" t="s">
        <v>34</v>
      </c>
      <c r="J2281" t="s">
        <v>22</v>
      </c>
      <c r="K2281" t="s">
        <v>17</v>
      </c>
      <c r="L2281" t="s">
        <v>33</v>
      </c>
      <c r="M2281" s="13" t="str">
        <f>VLOOKUP($L$2:$L$2367,Agenumeric!$A$1:$B$6,2,FALSE)</f>
        <v>18_24</v>
      </c>
      <c r="N2281" s="13">
        <f t="shared" si="176"/>
        <v>0</v>
      </c>
      <c r="O2281" s="13" t="str">
        <f t="shared" si="177"/>
        <v>Weekend</v>
      </c>
      <c r="P2281" s="13">
        <f t="shared" si="178"/>
        <v>22</v>
      </c>
      <c r="Q2281" s="13" t="str">
        <f t="shared" si="179"/>
        <v>Evening</v>
      </c>
      <c r="R2281" t="str">
        <f>IFERROR(IF(H2281="conversion",VLOOKUP($A$2:$A$2367,Retargeting!$A$2:$B$1703,2,FALSE),""),"No")</f>
        <v/>
      </c>
      <c r="S2281" t="str">
        <f>IFERROR(IF(H2281="conversion",VLOOKUP($A$2:$A$2367,Prospecting!$A$2:$B$427,2,FALSE),""),"No")</f>
        <v/>
      </c>
    </row>
    <row r="2282" spans="1:19" x14ac:dyDescent="0.2">
      <c r="A2282">
        <v>222</v>
      </c>
      <c r="B2282" s="1">
        <v>43470.938194444447</v>
      </c>
      <c r="C2282" s="7">
        <f t="shared" si="175"/>
        <v>7</v>
      </c>
      <c r="D2282" s="1" t="str">
        <f>VLOOKUP($C$2:$C$2367,Weekday!$A$1:$B$8,2,FALSE)</f>
        <v>Saturday</v>
      </c>
      <c r="E2282" t="s">
        <v>351</v>
      </c>
      <c r="F2282" t="s">
        <v>346</v>
      </c>
      <c r="G2282" t="s">
        <v>19</v>
      </c>
      <c r="H2282" t="s">
        <v>9</v>
      </c>
      <c r="I2282" t="s">
        <v>198</v>
      </c>
      <c r="J2282" t="s">
        <v>22</v>
      </c>
      <c r="K2282" t="s">
        <v>17</v>
      </c>
      <c r="L2282" t="s">
        <v>33</v>
      </c>
      <c r="M2282" s="13" t="str">
        <f>VLOOKUP($L$2:$L$2367,Agenumeric!$A$1:$B$6,2,FALSE)</f>
        <v>18_24</v>
      </c>
      <c r="N2282" s="13">
        <f t="shared" si="176"/>
        <v>0</v>
      </c>
      <c r="O2282" s="13" t="str">
        <f t="shared" si="177"/>
        <v>Weekend</v>
      </c>
      <c r="P2282" s="13">
        <f t="shared" si="178"/>
        <v>22</v>
      </c>
      <c r="Q2282" s="13" t="str">
        <f t="shared" si="179"/>
        <v>Evening</v>
      </c>
      <c r="R2282" t="str">
        <f>IFERROR(IF(H2282="conversion",VLOOKUP($A$2:$A$2367,Retargeting!$A$2:$B$1703,2,FALSE),""),"No")</f>
        <v/>
      </c>
      <c r="S2282" t="str">
        <f>IFERROR(IF(H2282="conversion",VLOOKUP($A$2:$A$2367,Prospecting!$A$2:$B$427,2,FALSE),""),"No")</f>
        <v/>
      </c>
    </row>
    <row r="2283" spans="1:19" x14ac:dyDescent="0.2">
      <c r="A2283">
        <v>222</v>
      </c>
      <c r="B2283" s="1">
        <v>43475.643055555556</v>
      </c>
      <c r="C2283" s="7">
        <f t="shared" si="175"/>
        <v>5</v>
      </c>
      <c r="D2283" s="1" t="str">
        <f>VLOOKUP($C$2:$C$2367,Weekday!$A$1:$B$8,2,FALSE)</f>
        <v>Thursday</v>
      </c>
      <c r="E2283" t="s">
        <v>351</v>
      </c>
      <c r="F2283" t="s">
        <v>346</v>
      </c>
      <c r="G2283" t="s">
        <v>19</v>
      </c>
      <c r="H2283" t="s">
        <v>9</v>
      </c>
      <c r="I2283" t="s">
        <v>28</v>
      </c>
      <c r="J2283" t="s">
        <v>22</v>
      </c>
      <c r="K2283" t="s">
        <v>17</v>
      </c>
      <c r="L2283" t="s">
        <v>33</v>
      </c>
      <c r="M2283" s="13" t="str">
        <f>VLOOKUP($L$2:$L$2367,Agenumeric!$A$1:$B$6,2,FALSE)</f>
        <v>18_24</v>
      </c>
      <c r="N2283" s="13">
        <f t="shared" si="176"/>
        <v>0</v>
      </c>
      <c r="O2283" s="13" t="str">
        <f t="shared" si="177"/>
        <v>Weekday</v>
      </c>
      <c r="P2283" s="13">
        <f t="shared" si="178"/>
        <v>15</v>
      </c>
      <c r="Q2283" s="13" t="str">
        <f t="shared" si="179"/>
        <v>Afternoon</v>
      </c>
      <c r="R2283" t="str">
        <f>IFERROR(IF(H2283="conversion",VLOOKUP($A$2:$A$2367,Retargeting!$A$2:$B$1703,2,FALSE),""),"No")</f>
        <v/>
      </c>
      <c r="S2283" t="str">
        <f>IFERROR(IF(H2283="conversion",VLOOKUP($A$2:$A$2367,Prospecting!$A$2:$B$427,2,FALSE),""),"No")</f>
        <v/>
      </c>
    </row>
    <row r="2284" spans="1:19" x14ac:dyDescent="0.2">
      <c r="A2284">
        <v>222</v>
      </c>
      <c r="B2284" s="1">
        <v>43472.335416666669</v>
      </c>
      <c r="C2284" s="7">
        <f t="shared" si="175"/>
        <v>2</v>
      </c>
      <c r="D2284" s="1" t="str">
        <f>VLOOKUP($C$2:$C$2367,Weekday!$A$1:$B$8,2,FALSE)</f>
        <v>Monday</v>
      </c>
      <c r="E2284" t="s">
        <v>351</v>
      </c>
      <c r="F2284" t="s">
        <v>346</v>
      </c>
      <c r="G2284" t="s">
        <v>19</v>
      </c>
      <c r="H2284" t="s">
        <v>9</v>
      </c>
      <c r="I2284" t="s">
        <v>122</v>
      </c>
      <c r="J2284" t="s">
        <v>22</v>
      </c>
      <c r="K2284" t="s">
        <v>17</v>
      </c>
      <c r="L2284" t="s">
        <v>33</v>
      </c>
      <c r="M2284" s="13" t="str">
        <f>VLOOKUP($L$2:$L$2367,Agenumeric!$A$1:$B$6,2,FALSE)</f>
        <v>18_24</v>
      </c>
      <c r="N2284" s="13">
        <f t="shared" si="176"/>
        <v>0</v>
      </c>
      <c r="O2284" s="13" t="str">
        <f t="shared" si="177"/>
        <v>Weekday</v>
      </c>
      <c r="P2284" s="13">
        <f t="shared" si="178"/>
        <v>8</v>
      </c>
      <c r="Q2284" s="13" t="str">
        <f t="shared" si="179"/>
        <v>Morning</v>
      </c>
      <c r="R2284" t="str">
        <f>IFERROR(IF(H2284="conversion",VLOOKUP($A$2:$A$2367,Retargeting!$A$2:$B$1703,2,FALSE),""),"No")</f>
        <v/>
      </c>
      <c r="S2284" t="str">
        <f>IFERROR(IF(H2284="conversion",VLOOKUP($A$2:$A$2367,Prospecting!$A$2:$B$427,2,FALSE),""),"No")</f>
        <v/>
      </c>
    </row>
    <row r="2285" spans="1:19" x14ac:dyDescent="0.2">
      <c r="A2285">
        <v>222</v>
      </c>
      <c r="B2285" s="1">
        <v>43474.745833333334</v>
      </c>
      <c r="C2285" s="7">
        <f t="shared" si="175"/>
        <v>4</v>
      </c>
      <c r="D2285" s="1" t="str">
        <f>VLOOKUP($C$2:$C$2367,Weekday!$A$1:$B$8,2,FALSE)</f>
        <v>Wednesday</v>
      </c>
      <c r="E2285" t="s">
        <v>351</v>
      </c>
      <c r="F2285" t="s">
        <v>346</v>
      </c>
      <c r="G2285" t="s">
        <v>19</v>
      </c>
      <c r="H2285" t="s">
        <v>9</v>
      </c>
      <c r="I2285" t="s">
        <v>28</v>
      </c>
      <c r="J2285" t="s">
        <v>22</v>
      </c>
      <c r="K2285" t="s">
        <v>17</v>
      </c>
      <c r="L2285" t="s">
        <v>33</v>
      </c>
      <c r="M2285" s="13" t="str">
        <f>VLOOKUP($L$2:$L$2367,Agenumeric!$A$1:$B$6,2,FALSE)</f>
        <v>18_24</v>
      </c>
      <c r="N2285" s="13">
        <f t="shared" si="176"/>
        <v>0</v>
      </c>
      <c r="O2285" s="13" t="str">
        <f t="shared" si="177"/>
        <v>Weekday</v>
      </c>
      <c r="P2285" s="13">
        <f t="shared" si="178"/>
        <v>17</v>
      </c>
      <c r="Q2285" s="13" t="str">
        <f t="shared" si="179"/>
        <v>Evening</v>
      </c>
      <c r="R2285" t="str">
        <f>IFERROR(IF(H2285="conversion",VLOOKUP($A$2:$A$2367,Retargeting!$A$2:$B$1703,2,FALSE),""),"No")</f>
        <v/>
      </c>
      <c r="S2285" t="str">
        <f>IFERROR(IF(H2285="conversion",VLOOKUP($A$2:$A$2367,Prospecting!$A$2:$B$427,2,FALSE),""),"No")</f>
        <v/>
      </c>
    </row>
    <row r="2286" spans="1:19" x14ac:dyDescent="0.2">
      <c r="A2286">
        <v>222</v>
      </c>
      <c r="B2286" s="1">
        <v>43473.984722222223</v>
      </c>
      <c r="C2286" s="7">
        <f t="shared" si="175"/>
        <v>3</v>
      </c>
      <c r="D2286" s="1" t="str">
        <f>VLOOKUP($C$2:$C$2367,Weekday!$A$1:$B$8,2,FALSE)</f>
        <v>Tuesday</v>
      </c>
      <c r="E2286" t="s">
        <v>351</v>
      </c>
      <c r="F2286" t="s">
        <v>346</v>
      </c>
      <c r="G2286" t="s">
        <v>19</v>
      </c>
      <c r="H2286" t="s">
        <v>9</v>
      </c>
      <c r="I2286" t="s">
        <v>26</v>
      </c>
      <c r="J2286" t="s">
        <v>22</v>
      </c>
      <c r="K2286" t="s">
        <v>17</v>
      </c>
      <c r="L2286" t="s">
        <v>33</v>
      </c>
      <c r="M2286" s="13" t="str">
        <f>VLOOKUP($L$2:$L$2367,Agenumeric!$A$1:$B$6,2,FALSE)</f>
        <v>18_24</v>
      </c>
      <c r="N2286" s="13">
        <f t="shared" si="176"/>
        <v>0</v>
      </c>
      <c r="O2286" s="13" t="str">
        <f t="shared" si="177"/>
        <v>Weekday</v>
      </c>
      <c r="P2286" s="13">
        <f t="shared" si="178"/>
        <v>23</v>
      </c>
      <c r="Q2286" s="13" t="str">
        <f t="shared" si="179"/>
        <v>Evening</v>
      </c>
      <c r="R2286" t="str">
        <f>IFERROR(IF(H2286="conversion",VLOOKUP($A$2:$A$2367,Retargeting!$A$2:$B$1703,2,FALSE),""),"No")</f>
        <v/>
      </c>
      <c r="S2286" t="str">
        <f>IFERROR(IF(H2286="conversion",VLOOKUP($A$2:$A$2367,Prospecting!$A$2:$B$427,2,FALSE),""),"No")</f>
        <v/>
      </c>
    </row>
    <row r="2287" spans="1:19" x14ac:dyDescent="0.2">
      <c r="A2287">
        <v>222</v>
      </c>
      <c r="B2287" s="1">
        <v>43475.635416666664</v>
      </c>
      <c r="C2287" s="7">
        <f t="shared" si="175"/>
        <v>5</v>
      </c>
      <c r="D2287" s="1" t="str">
        <f>VLOOKUP($C$2:$C$2367,Weekday!$A$1:$B$8,2,FALSE)</f>
        <v>Thursday</v>
      </c>
      <c r="E2287" t="s">
        <v>351</v>
      </c>
      <c r="F2287" t="s">
        <v>346</v>
      </c>
      <c r="G2287" t="s">
        <v>19</v>
      </c>
      <c r="H2287" t="s">
        <v>9</v>
      </c>
      <c r="I2287" t="s">
        <v>28</v>
      </c>
      <c r="J2287" t="s">
        <v>22</v>
      </c>
      <c r="K2287" t="s">
        <v>17</v>
      </c>
      <c r="L2287" t="s">
        <v>33</v>
      </c>
      <c r="M2287" s="13" t="str">
        <f>VLOOKUP($L$2:$L$2367,Agenumeric!$A$1:$B$6,2,FALSE)</f>
        <v>18_24</v>
      </c>
      <c r="N2287" s="13">
        <f t="shared" si="176"/>
        <v>0</v>
      </c>
      <c r="O2287" s="13" t="str">
        <f t="shared" si="177"/>
        <v>Weekday</v>
      </c>
      <c r="P2287" s="13">
        <f t="shared" si="178"/>
        <v>15</v>
      </c>
      <c r="Q2287" s="13" t="str">
        <f t="shared" si="179"/>
        <v>Afternoon</v>
      </c>
      <c r="R2287" t="str">
        <f>IFERROR(IF(H2287="conversion",VLOOKUP($A$2:$A$2367,Retargeting!$A$2:$B$1703,2,FALSE),""),"No")</f>
        <v/>
      </c>
      <c r="S2287" t="str">
        <f>IFERROR(IF(H2287="conversion",VLOOKUP($A$2:$A$2367,Prospecting!$A$2:$B$427,2,FALSE),""),"No")</f>
        <v/>
      </c>
    </row>
    <row r="2288" spans="1:19" x14ac:dyDescent="0.2">
      <c r="A2288">
        <v>222</v>
      </c>
      <c r="B2288" s="1">
        <v>43473.981249999997</v>
      </c>
      <c r="C2288" s="7">
        <f t="shared" si="175"/>
        <v>3</v>
      </c>
      <c r="D2288" s="1" t="str">
        <f>VLOOKUP($C$2:$C$2367,Weekday!$A$1:$B$8,2,FALSE)</f>
        <v>Tuesday</v>
      </c>
      <c r="E2288" t="s">
        <v>351</v>
      </c>
      <c r="F2288" t="s">
        <v>346</v>
      </c>
      <c r="G2288" t="s">
        <v>19</v>
      </c>
      <c r="H2288" t="s">
        <v>9</v>
      </c>
      <c r="I2288" t="s">
        <v>56</v>
      </c>
      <c r="J2288" t="s">
        <v>29</v>
      </c>
      <c r="K2288" t="s">
        <v>17</v>
      </c>
      <c r="L2288" t="s">
        <v>33</v>
      </c>
      <c r="M2288" s="13" t="str">
        <f>VLOOKUP($L$2:$L$2367,Agenumeric!$A$1:$B$6,2,FALSE)</f>
        <v>18_24</v>
      </c>
      <c r="N2288" s="13">
        <f t="shared" si="176"/>
        <v>0</v>
      </c>
      <c r="O2288" s="13" t="str">
        <f t="shared" si="177"/>
        <v>Weekday</v>
      </c>
      <c r="P2288" s="13">
        <f t="shared" si="178"/>
        <v>23</v>
      </c>
      <c r="Q2288" s="13" t="str">
        <f t="shared" si="179"/>
        <v>Evening</v>
      </c>
      <c r="R2288" t="str">
        <f>IFERROR(IF(H2288="conversion",VLOOKUP($A$2:$A$2367,Retargeting!$A$2:$B$1703,2,FALSE),""),"No")</f>
        <v/>
      </c>
      <c r="S2288" t="str">
        <f>IFERROR(IF(H2288="conversion",VLOOKUP($A$2:$A$2367,Prospecting!$A$2:$B$427,2,FALSE),""),"No")</f>
        <v/>
      </c>
    </row>
    <row r="2289" spans="1:19" x14ac:dyDescent="0.2">
      <c r="A2289">
        <v>222</v>
      </c>
      <c r="B2289" s="1">
        <v>43475.664583333331</v>
      </c>
      <c r="C2289" s="7">
        <f t="shared" si="175"/>
        <v>5</v>
      </c>
      <c r="D2289" s="1" t="str">
        <f>VLOOKUP($C$2:$C$2367,Weekday!$A$1:$B$8,2,FALSE)</f>
        <v>Thursday</v>
      </c>
      <c r="E2289" t="s">
        <v>351</v>
      </c>
      <c r="F2289" t="s">
        <v>346</v>
      </c>
      <c r="G2289" t="s">
        <v>19</v>
      </c>
      <c r="H2289" t="s">
        <v>9</v>
      </c>
      <c r="I2289" t="s">
        <v>28</v>
      </c>
      <c r="J2289" t="s">
        <v>29</v>
      </c>
      <c r="K2289" t="s">
        <v>17</v>
      </c>
      <c r="L2289" t="s">
        <v>33</v>
      </c>
      <c r="M2289" s="13" t="str">
        <f>VLOOKUP($L$2:$L$2367,Agenumeric!$A$1:$B$6,2,FALSE)</f>
        <v>18_24</v>
      </c>
      <c r="N2289" s="13">
        <f t="shared" si="176"/>
        <v>0</v>
      </c>
      <c r="O2289" s="13" t="str">
        <f t="shared" si="177"/>
        <v>Weekday</v>
      </c>
      <c r="P2289" s="13">
        <f t="shared" si="178"/>
        <v>15</v>
      </c>
      <c r="Q2289" s="13" t="str">
        <f t="shared" si="179"/>
        <v>Afternoon</v>
      </c>
      <c r="R2289" t="str">
        <f>IFERROR(IF(H2289="conversion",VLOOKUP($A$2:$A$2367,Retargeting!$A$2:$B$1703,2,FALSE),""),"No")</f>
        <v/>
      </c>
      <c r="S2289" t="str">
        <f>IFERROR(IF(H2289="conversion",VLOOKUP($A$2:$A$2367,Prospecting!$A$2:$B$427,2,FALSE),""),"No")</f>
        <v/>
      </c>
    </row>
    <row r="2290" spans="1:19" x14ac:dyDescent="0.2">
      <c r="A2290">
        <v>222</v>
      </c>
      <c r="B2290" s="1">
        <v>43471.754166666666</v>
      </c>
      <c r="C2290" s="7">
        <f t="shared" si="175"/>
        <v>1</v>
      </c>
      <c r="D2290" s="1" t="str">
        <f>VLOOKUP($C$2:$C$2367,Weekday!$A$1:$B$8,2,FALSE)</f>
        <v>Sunday</v>
      </c>
      <c r="E2290" t="s">
        <v>351</v>
      </c>
      <c r="F2290" t="s">
        <v>346</v>
      </c>
      <c r="G2290" t="s">
        <v>19</v>
      </c>
      <c r="H2290" t="s">
        <v>9</v>
      </c>
      <c r="I2290" t="s">
        <v>168</v>
      </c>
      <c r="J2290" t="s">
        <v>29</v>
      </c>
      <c r="K2290" t="s">
        <v>17</v>
      </c>
      <c r="L2290" t="s">
        <v>33</v>
      </c>
      <c r="M2290" s="13" t="str">
        <f>VLOOKUP($L$2:$L$2367,Agenumeric!$A$1:$B$6,2,FALSE)</f>
        <v>18_24</v>
      </c>
      <c r="N2290" s="13">
        <f t="shared" si="176"/>
        <v>0</v>
      </c>
      <c r="O2290" s="13" t="str">
        <f t="shared" si="177"/>
        <v>Weekend</v>
      </c>
      <c r="P2290" s="13">
        <f t="shared" si="178"/>
        <v>18</v>
      </c>
      <c r="Q2290" s="13" t="str">
        <f t="shared" si="179"/>
        <v>Evening</v>
      </c>
      <c r="R2290" t="str">
        <f>IFERROR(IF(H2290="conversion",VLOOKUP($A$2:$A$2367,Retargeting!$A$2:$B$1703,2,FALSE),""),"No")</f>
        <v/>
      </c>
      <c r="S2290" t="str">
        <f>IFERROR(IF(H2290="conversion",VLOOKUP($A$2:$A$2367,Prospecting!$A$2:$B$427,2,FALSE),""),"No")</f>
        <v/>
      </c>
    </row>
    <row r="2291" spans="1:19" x14ac:dyDescent="0.2">
      <c r="A2291">
        <v>222</v>
      </c>
      <c r="B2291" s="1">
        <v>43474.703472222223</v>
      </c>
      <c r="C2291" s="7">
        <f t="shared" si="175"/>
        <v>4</v>
      </c>
      <c r="D2291" s="1" t="str">
        <f>VLOOKUP($C$2:$C$2367,Weekday!$A$1:$B$8,2,FALSE)</f>
        <v>Wednesday</v>
      </c>
      <c r="E2291" t="s">
        <v>351</v>
      </c>
      <c r="F2291" t="s">
        <v>346</v>
      </c>
      <c r="G2291" t="s">
        <v>19</v>
      </c>
      <c r="H2291" t="s">
        <v>9</v>
      </c>
      <c r="I2291" t="s">
        <v>28</v>
      </c>
      <c r="J2291" t="s">
        <v>29</v>
      </c>
      <c r="K2291" t="s">
        <v>17</v>
      </c>
      <c r="L2291" t="s">
        <v>33</v>
      </c>
      <c r="M2291" s="13" t="str">
        <f>VLOOKUP($L$2:$L$2367,Agenumeric!$A$1:$B$6,2,FALSE)</f>
        <v>18_24</v>
      </c>
      <c r="N2291" s="13">
        <f t="shared" si="176"/>
        <v>0</v>
      </c>
      <c r="O2291" s="13" t="str">
        <f t="shared" si="177"/>
        <v>Weekday</v>
      </c>
      <c r="P2291" s="13">
        <f t="shared" si="178"/>
        <v>16</v>
      </c>
      <c r="Q2291" s="13" t="str">
        <f t="shared" si="179"/>
        <v>Afternoon</v>
      </c>
      <c r="R2291" t="str">
        <f>IFERROR(IF(H2291="conversion",VLOOKUP($A$2:$A$2367,Retargeting!$A$2:$B$1703,2,FALSE),""),"No")</f>
        <v/>
      </c>
      <c r="S2291" t="str">
        <f>IFERROR(IF(H2291="conversion",VLOOKUP($A$2:$A$2367,Prospecting!$A$2:$B$427,2,FALSE),""),"No")</f>
        <v/>
      </c>
    </row>
    <row r="2292" spans="1:19" x14ac:dyDescent="0.2">
      <c r="A2292">
        <v>222</v>
      </c>
      <c r="B2292" s="1">
        <v>43471.783333333333</v>
      </c>
      <c r="C2292" s="7">
        <f t="shared" si="175"/>
        <v>1</v>
      </c>
      <c r="D2292" s="1" t="str">
        <f>VLOOKUP($C$2:$C$2367,Weekday!$A$1:$B$8,2,FALSE)</f>
        <v>Sunday</v>
      </c>
      <c r="E2292" t="s">
        <v>351</v>
      </c>
      <c r="F2292" t="s">
        <v>346</v>
      </c>
      <c r="G2292" t="s">
        <v>19</v>
      </c>
      <c r="H2292" t="s">
        <v>9</v>
      </c>
      <c r="I2292" t="s">
        <v>168</v>
      </c>
      <c r="J2292" t="s">
        <v>29</v>
      </c>
      <c r="K2292" t="s">
        <v>17</v>
      </c>
      <c r="L2292" t="s">
        <v>33</v>
      </c>
      <c r="M2292" s="13" t="str">
        <f>VLOOKUP($L$2:$L$2367,Agenumeric!$A$1:$B$6,2,FALSE)</f>
        <v>18_24</v>
      </c>
      <c r="N2292" s="13">
        <f t="shared" si="176"/>
        <v>0</v>
      </c>
      <c r="O2292" s="13" t="str">
        <f t="shared" si="177"/>
        <v>Weekend</v>
      </c>
      <c r="P2292" s="13">
        <f t="shared" si="178"/>
        <v>18</v>
      </c>
      <c r="Q2292" s="13" t="str">
        <f t="shared" si="179"/>
        <v>Evening</v>
      </c>
      <c r="R2292" t="str">
        <f>IFERROR(IF(H2292="conversion",VLOOKUP($A$2:$A$2367,Retargeting!$A$2:$B$1703,2,FALSE),""),"No")</f>
        <v/>
      </c>
      <c r="S2292" t="str">
        <f>IFERROR(IF(H2292="conversion",VLOOKUP($A$2:$A$2367,Prospecting!$A$2:$B$427,2,FALSE),""),"No")</f>
        <v/>
      </c>
    </row>
    <row r="2293" spans="1:19" x14ac:dyDescent="0.2">
      <c r="A2293">
        <v>222</v>
      </c>
      <c r="B2293" s="1">
        <v>43470.938194444447</v>
      </c>
      <c r="C2293" s="7">
        <f t="shared" si="175"/>
        <v>7</v>
      </c>
      <c r="D2293" s="1" t="str">
        <f>VLOOKUP($C$2:$C$2367,Weekday!$A$1:$B$8,2,FALSE)</f>
        <v>Saturday</v>
      </c>
      <c r="E2293" t="s">
        <v>351</v>
      </c>
      <c r="F2293" t="s">
        <v>346</v>
      </c>
      <c r="G2293" t="s">
        <v>19</v>
      </c>
      <c r="H2293" t="s">
        <v>9</v>
      </c>
      <c r="I2293" t="s">
        <v>198</v>
      </c>
      <c r="J2293" t="s">
        <v>29</v>
      </c>
      <c r="K2293" t="s">
        <v>17</v>
      </c>
      <c r="L2293" t="s">
        <v>33</v>
      </c>
      <c r="M2293" s="13" t="str">
        <f>VLOOKUP($L$2:$L$2367,Agenumeric!$A$1:$B$6,2,FALSE)</f>
        <v>18_24</v>
      </c>
      <c r="N2293" s="13">
        <f t="shared" si="176"/>
        <v>0</v>
      </c>
      <c r="O2293" s="13" t="str">
        <f t="shared" si="177"/>
        <v>Weekend</v>
      </c>
      <c r="P2293" s="13">
        <f t="shared" si="178"/>
        <v>22</v>
      </c>
      <c r="Q2293" s="13" t="str">
        <f t="shared" si="179"/>
        <v>Evening</v>
      </c>
      <c r="R2293" t="str">
        <f>IFERROR(IF(H2293="conversion",VLOOKUP($A$2:$A$2367,Retargeting!$A$2:$B$1703,2,FALSE),""),"No")</f>
        <v/>
      </c>
      <c r="S2293" t="str">
        <f>IFERROR(IF(H2293="conversion",VLOOKUP($A$2:$A$2367,Prospecting!$A$2:$B$427,2,FALSE),""),"No")</f>
        <v/>
      </c>
    </row>
    <row r="2294" spans="1:19" x14ac:dyDescent="0.2">
      <c r="A2294">
        <v>222</v>
      </c>
      <c r="B2294" s="1">
        <v>43474.724999999999</v>
      </c>
      <c r="C2294" s="7">
        <f t="shared" si="175"/>
        <v>4</v>
      </c>
      <c r="D2294" s="1" t="str">
        <f>VLOOKUP($C$2:$C$2367,Weekday!$A$1:$B$8,2,FALSE)</f>
        <v>Wednesday</v>
      </c>
      <c r="E2294" t="s">
        <v>351</v>
      </c>
      <c r="F2294" t="s">
        <v>346</v>
      </c>
      <c r="G2294" t="s">
        <v>19</v>
      </c>
      <c r="H2294" t="s">
        <v>9</v>
      </c>
      <c r="I2294" t="s">
        <v>28</v>
      </c>
      <c r="J2294" t="s">
        <v>29</v>
      </c>
      <c r="K2294" t="s">
        <v>17</v>
      </c>
      <c r="L2294" t="s">
        <v>33</v>
      </c>
      <c r="M2294" s="13" t="str">
        <f>VLOOKUP($L$2:$L$2367,Agenumeric!$A$1:$B$6,2,FALSE)</f>
        <v>18_24</v>
      </c>
      <c r="N2294" s="13">
        <f t="shared" si="176"/>
        <v>0</v>
      </c>
      <c r="O2294" s="13" t="str">
        <f t="shared" si="177"/>
        <v>Weekday</v>
      </c>
      <c r="P2294" s="13">
        <f t="shared" si="178"/>
        <v>17</v>
      </c>
      <c r="Q2294" s="13" t="str">
        <f t="shared" si="179"/>
        <v>Evening</v>
      </c>
      <c r="R2294" t="str">
        <f>IFERROR(IF(H2294="conversion",VLOOKUP($A$2:$A$2367,Retargeting!$A$2:$B$1703,2,FALSE),""),"No")</f>
        <v/>
      </c>
      <c r="S2294" t="str">
        <f>IFERROR(IF(H2294="conversion",VLOOKUP($A$2:$A$2367,Prospecting!$A$2:$B$427,2,FALSE),""),"No")</f>
        <v/>
      </c>
    </row>
    <row r="2295" spans="1:19" x14ac:dyDescent="0.2">
      <c r="A2295">
        <v>222</v>
      </c>
      <c r="B2295" s="1">
        <v>43471.945138888892</v>
      </c>
      <c r="C2295" s="7">
        <f t="shared" si="175"/>
        <v>1</v>
      </c>
      <c r="D2295" s="1" t="str">
        <f>VLOOKUP($C$2:$C$2367,Weekday!$A$1:$B$8,2,FALSE)</f>
        <v>Sunday</v>
      </c>
      <c r="E2295" t="s">
        <v>351</v>
      </c>
      <c r="F2295" t="s">
        <v>346</v>
      </c>
      <c r="G2295" t="s">
        <v>19</v>
      </c>
      <c r="H2295" t="s">
        <v>9</v>
      </c>
      <c r="I2295" t="s">
        <v>211</v>
      </c>
      <c r="J2295" t="s">
        <v>29</v>
      </c>
      <c r="K2295" t="s">
        <v>17</v>
      </c>
      <c r="L2295" t="s">
        <v>33</v>
      </c>
      <c r="M2295" s="13" t="str">
        <f>VLOOKUP($L$2:$L$2367,Agenumeric!$A$1:$B$6,2,FALSE)</f>
        <v>18_24</v>
      </c>
      <c r="N2295" s="13">
        <f t="shared" si="176"/>
        <v>0</v>
      </c>
      <c r="O2295" s="13" t="str">
        <f t="shared" si="177"/>
        <v>Weekend</v>
      </c>
      <c r="P2295" s="13">
        <f t="shared" si="178"/>
        <v>22</v>
      </c>
      <c r="Q2295" s="13" t="str">
        <f t="shared" si="179"/>
        <v>Evening</v>
      </c>
      <c r="R2295" t="str">
        <f>IFERROR(IF(H2295="conversion",VLOOKUP($A$2:$A$2367,Retargeting!$A$2:$B$1703,2,FALSE),""),"No")</f>
        <v/>
      </c>
      <c r="S2295" t="str">
        <f>IFERROR(IF(H2295="conversion",VLOOKUP($A$2:$A$2367,Prospecting!$A$2:$B$427,2,FALSE),""),"No")</f>
        <v/>
      </c>
    </row>
    <row r="2296" spans="1:19" x14ac:dyDescent="0.2">
      <c r="A2296">
        <v>222</v>
      </c>
      <c r="B2296" s="1">
        <v>43470.92083333333</v>
      </c>
      <c r="C2296" s="7">
        <f t="shared" si="175"/>
        <v>7</v>
      </c>
      <c r="D2296" s="1" t="str">
        <f>VLOOKUP($C$2:$C$2367,Weekday!$A$1:$B$8,2,FALSE)</f>
        <v>Saturday</v>
      </c>
      <c r="E2296" t="s">
        <v>351</v>
      </c>
      <c r="F2296" t="s">
        <v>346</v>
      </c>
      <c r="G2296" t="s">
        <v>19</v>
      </c>
      <c r="H2296" t="s">
        <v>9</v>
      </c>
      <c r="I2296" t="s">
        <v>111</v>
      </c>
      <c r="J2296" t="s">
        <v>29</v>
      </c>
      <c r="K2296" t="s">
        <v>17</v>
      </c>
      <c r="L2296" t="s">
        <v>33</v>
      </c>
      <c r="M2296" s="13" t="str">
        <f>VLOOKUP($L$2:$L$2367,Agenumeric!$A$1:$B$6,2,FALSE)</f>
        <v>18_24</v>
      </c>
      <c r="N2296" s="13">
        <f t="shared" si="176"/>
        <v>0</v>
      </c>
      <c r="O2296" s="13" t="str">
        <f t="shared" si="177"/>
        <v>Weekend</v>
      </c>
      <c r="P2296" s="13">
        <f t="shared" si="178"/>
        <v>22</v>
      </c>
      <c r="Q2296" s="13" t="str">
        <f t="shared" si="179"/>
        <v>Evening</v>
      </c>
      <c r="R2296" t="str">
        <f>IFERROR(IF(H2296="conversion",VLOOKUP($A$2:$A$2367,Retargeting!$A$2:$B$1703,2,FALSE),""),"No")</f>
        <v/>
      </c>
      <c r="S2296" t="str">
        <f>IFERROR(IF(H2296="conversion",VLOOKUP($A$2:$A$2367,Prospecting!$A$2:$B$427,2,FALSE),""),"No")</f>
        <v/>
      </c>
    </row>
    <row r="2297" spans="1:19" x14ac:dyDescent="0.2">
      <c r="A2297">
        <v>222</v>
      </c>
      <c r="B2297" s="1">
        <v>43472.336805555555</v>
      </c>
      <c r="C2297" s="7">
        <f t="shared" si="175"/>
        <v>2</v>
      </c>
      <c r="D2297" s="1" t="str">
        <f>VLOOKUP($C$2:$C$2367,Weekday!$A$1:$B$8,2,FALSE)</f>
        <v>Monday</v>
      </c>
      <c r="E2297" t="s">
        <v>351</v>
      </c>
      <c r="F2297" t="s">
        <v>346</v>
      </c>
      <c r="G2297" t="s">
        <v>19</v>
      </c>
      <c r="H2297" t="s">
        <v>9</v>
      </c>
      <c r="I2297" t="s">
        <v>122</v>
      </c>
      <c r="J2297" t="s">
        <v>29</v>
      </c>
      <c r="K2297" t="s">
        <v>17</v>
      </c>
      <c r="L2297" t="s">
        <v>33</v>
      </c>
      <c r="M2297" s="13" t="str">
        <f>VLOOKUP($L$2:$L$2367,Agenumeric!$A$1:$B$6,2,FALSE)</f>
        <v>18_24</v>
      </c>
      <c r="N2297" s="13">
        <f t="shared" si="176"/>
        <v>0</v>
      </c>
      <c r="O2297" s="13" t="str">
        <f t="shared" si="177"/>
        <v>Weekday</v>
      </c>
      <c r="P2297" s="13">
        <f t="shared" si="178"/>
        <v>8</v>
      </c>
      <c r="Q2297" s="13" t="str">
        <f t="shared" si="179"/>
        <v>Morning</v>
      </c>
      <c r="R2297" t="str">
        <f>IFERROR(IF(H2297="conversion",VLOOKUP($A$2:$A$2367,Retargeting!$A$2:$B$1703,2,FALSE),""),"No")</f>
        <v/>
      </c>
      <c r="S2297" t="str">
        <f>IFERROR(IF(H2297="conversion",VLOOKUP($A$2:$A$2367,Prospecting!$A$2:$B$427,2,FALSE),""),"No")</f>
        <v/>
      </c>
    </row>
    <row r="2298" spans="1:19" x14ac:dyDescent="0.2">
      <c r="A2298">
        <v>222</v>
      </c>
      <c r="B2298" s="1">
        <v>43471.821527777778</v>
      </c>
      <c r="C2298" s="7">
        <f t="shared" si="175"/>
        <v>1</v>
      </c>
      <c r="D2298" s="1" t="str">
        <f>VLOOKUP($C$2:$C$2367,Weekday!$A$1:$B$8,2,FALSE)</f>
        <v>Sunday</v>
      </c>
      <c r="E2298" t="s">
        <v>351</v>
      </c>
      <c r="F2298" t="s">
        <v>346</v>
      </c>
      <c r="G2298" t="s">
        <v>19</v>
      </c>
      <c r="H2298" t="s">
        <v>9</v>
      </c>
      <c r="I2298" t="s">
        <v>168</v>
      </c>
      <c r="J2298" t="s">
        <v>29</v>
      </c>
      <c r="K2298" t="s">
        <v>17</v>
      </c>
      <c r="L2298" t="s">
        <v>33</v>
      </c>
      <c r="M2298" s="13" t="str">
        <f>VLOOKUP($L$2:$L$2367,Agenumeric!$A$1:$B$6,2,FALSE)</f>
        <v>18_24</v>
      </c>
      <c r="N2298" s="13">
        <f t="shared" si="176"/>
        <v>0</v>
      </c>
      <c r="O2298" s="13" t="str">
        <f t="shared" si="177"/>
        <v>Weekend</v>
      </c>
      <c r="P2298" s="13">
        <f t="shared" si="178"/>
        <v>19</v>
      </c>
      <c r="Q2298" s="13" t="str">
        <f t="shared" si="179"/>
        <v>Evening</v>
      </c>
      <c r="R2298" t="str">
        <f>IFERROR(IF(H2298="conversion",VLOOKUP($A$2:$A$2367,Retargeting!$A$2:$B$1703,2,FALSE),""),"No")</f>
        <v/>
      </c>
      <c r="S2298" t="str">
        <f>IFERROR(IF(H2298="conversion",VLOOKUP($A$2:$A$2367,Prospecting!$A$2:$B$427,2,FALSE),""),"No")</f>
        <v/>
      </c>
    </row>
    <row r="2299" spans="1:19" x14ac:dyDescent="0.2">
      <c r="A2299">
        <v>222</v>
      </c>
      <c r="B2299" s="1">
        <v>43474.728472222225</v>
      </c>
      <c r="C2299" s="7">
        <f t="shared" si="175"/>
        <v>4</v>
      </c>
      <c r="D2299" s="1" t="str">
        <f>VLOOKUP($C$2:$C$2367,Weekday!$A$1:$B$8,2,FALSE)</f>
        <v>Wednesday</v>
      </c>
      <c r="E2299" t="s">
        <v>351</v>
      </c>
      <c r="F2299" t="s">
        <v>346</v>
      </c>
      <c r="G2299" t="s">
        <v>19</v>
      </c>
      <c r="H2299" t="s">
        <v>9</v>
      </c>
      <c r="I2299" t="s">
        <v>28</v>
      </c>
      <c r="J2299" t="s">
        <v>29</v>
      </c>
      <c r="K2299" t="s">
        <v>17</v>
      </c>
      <c r="L2299" t="s">
        <v>33</v>
      </c>
      <c r="M2299" s="13" t="str">
        <f>VLOOKUP($L$2:$L$2367,Agenumeric!$A$1:$B$6,2,FALSE)</f>
        <v>18_24</v>
      </c>
      <c r="N2299" s="13">
        <f t="shared" si="176"/>
        <v>0</v>
      </c>
      <c r="O2299" s="13" t="str">
        <f t="shared" si="177"/>
        <v>Weekday</v>
      </c>
      <c r="P2299" s="13">
        <f t="shared" si="178"/>
        <v>17</v>
      </c>
      <c r="Q2299" s="13" t="str">
        <f t="shared" si="179"/>
        <v>Evening</v>
      </c>
      <c r="R2299" t="str">
        <f>IFERROR(IF(H2299="conversion",VLOOKUP($A$2:$A$2367,Retargeting!$A$2:$B$1703,2,FALSE),""),"No")</f>
        <v/>
      </c>
      <c r="S2299" t="str">
        <f>IFERROR(IF(H2299="conversion",VLOOKUP($A$2:$A$2367,Prospecting!$A$2:$B$427,2,FALSE),""),"No")</f>
        <v/>
      </c>
    </row>
    <row r="2300" spans="1:19" x14ac:dyDescent="0.2">
      <c r="A2300">
        <v>222</v>
      </c>
      <c r="B2300" s="1">
        <v>43474.506944444445</v>
      </c>
      <c r="C2300" s="7">
        <f t="shared" si="175"/>
        <v>4</v>
      </c>
      <c r="D2300" s="1" t="str">
        <f>VLOOKUP($C$2:$C$2367,Weekday!$A$1:$B$8,2,FALSE)</f>
        <v>Wednesday</v>
      </c>
      <c r="E2300" t="s">
        <v>351</v>
      </c>
      <c r="F2300" t="s">
        <v>346</v>
      </c>
      <c r="G2300" t="s">
        <v>19</v>
      </c>
      <c r="H2300" t="s">
        <v>9</v>
      </c>
      <c r="I2300" t="s">
        <v>28</v>
      </c>
      <c r="J2300" t="s">
        <v>29</v>
      </c>
      <c r="K2300" t="s">
        <v>17</v>
      </c>
      <c r="L2300" t="s">
        <v>33</v>
      </c>
      <c r="M2300" s="13" t="str">
        <f>VLOOKUP($L$2:$L$2367,Agenumeric!$A$1:$B$6,2,FALSE)</f>
        <v>18_24</v>
      </c>
      <c r="N2300" s="13">
        <f t="shared" si="176"/>
        <v>0</v>
      </c>
      <c r="O2300" s="13" t="str">
        <f t="shared" si="177"/>
        <v>Weekday</v>
      </c>
      <c r="P2300" s="13">
        <f t="shared" si="178"/>
        <v>12</v>
      </c>
      <c r="Q2300" s="13" t="str">
        <f t="shared" si="179"/>
        <v>Afternoon</v>
      </c>
      <c r="R2300" t="str">
        <f>IFERROR(IF(H2300="conversion",VLOOKUP($A$2:$A$2367,Retargeting!$A$2:$B$1703,2,FALSE),""),"No")</f>
        <v/>
      </c>
      <c r="S2300" t="str">
        <f>IFERROR(IF(H2300="conversion",VLOOKUP($A$2:$A$2367,Prospecting!$A$2:$B$427,2,FALSE),""),"No")</f>
        <v/>
      </c>
    </row>
    <row r="2301" spans="1:19" x14ac:dyDescent="0.2">
      <c r="A2301">
        <v>222</v>
      </c>
      <c r="B2301" s="1">
        <v>43474.728472222225</v>
      </c>
      <c r="C2301" s="7">
        <f t="shared" si="175"/>
        <v>4</v>
      </c>
      <c r="D2301" s="1" t="str">
        <f>VLOOKUP($C$2:$C$2367,Weekday!$A$1:$B$8,2,FALSE)</f>
        <v>Wednesday</v>
      </c>
      <c r="E2301" t="s">
        <v>351</v>
      </c>
      <c r="F2301" t="s">
        <v>346</v>
      </c>
      <c r="G2301" t="s">
        <v>19</v>
      </c>
      <c r="H2301" t="s">
        <v>9</v>
      </c>
      <c r="I2301" t="s">
        <v>28</v>
      </c>
      <c r="J2301" t="s">
        <v>29</v>
      </c>
      <c r="K2301" t="s">
        <v>17</v>
      </c>
      <c r="L2301" t="s">
        <v>33</v>
      </c>
      <c r="M2301" s="13" t="str">
        <f>VLOOKUP($L$2:$L$2367,Agenumeric!$A$1:$B$6,2,FALSE)</f>
        <v>18_24</v>
      </c>
      <c r="N2301" s="13">
        <f t="shared" si="176"/>
        <v>0</v>
      </c>
      <c r="O2301" s="13" t="str">
        <f t="shared" si="177"/>
        <v>Weekday</v>
      </c>
      <c r="P2301" s="13">
        <f t="shared" si="178"/>
        <v>17</v>
      </c>
      <c r="Q2301" s="13" t="str">
        <f t="shared" si="179"/>
        <v>Evening</v>
      </c>
      <c r="R2301" t="str">
        <f>IFERROR(IF(H2301="conversion",VLOOKUP($A$2:$A$2367,Retargeting!$A$2:$B$1703,2,FALSE),""),"No")</f>
        <v/>
      </c>
      <c r="S2301" t="str">
        <f>IFERROR(IF(H2301="conversion",VLOOKUP($A$2:$A$2367,Prospecting!$A$2:$B$427,2,FALSE),""),"No")</f>
        <v/>
      </c>
    </row>
    <row r="2302" spans="1:19" x14ac:dyDescent="0.2">
      <c r="A2302">
        <v>222</v>
      </c>
      <c r="B2302" s="1">
        <v>43474.703472222223</v>
      </c>
      <c r="C2302" s="7">
        <f t="shared" si="175"/>
        <v>4</v>
      </c>
      <c r="D2302" s="1" t="str">
        <f>VLOOKUP($C$2:$C$2367,Weekday!$A$1:$B$8,2,FALSE)</f>
        <v>Wednesday</v>
      </c>
      <c r="E2302" t="s">
        <v>351</v>
      </c>
      <c r="F2302" t="s">
        <v>346</v>
      </c>
      <c r="G2302" t="s">
        <v>19</v>
      </c>
      <c r="H2302" t="s">
        <v>9</v>
      </c>
      <c r="I2302" t="s">
        <v>28</v>
      </c>
      <c r="J2302" t="s">
        <v>29</v>
      </c>
      <c r="K2302" t="s">
        <v>17</v>
      </c>
      <c r="L2302" t="s">
        <v>33</v>
      </c>
      <c r="M2302" s="13" t="str">
        <f>VLOOKUP($L$2:$L$2367,Agenumeric!$A$1:$B$6,2,FALSE)</f>
        <v>18_24</v>
      </c>
      <c r="N2302" s="13">
        <f t="shared" si="176"/>
        <v>0</v>
      </c>
      <c r="O2302" s="13" t="str">
        <f t="shared" si="177"/>
        <v>Weekday</v>
      </c>
      <c r="P2302" s="13">
        <f t="shared" si="178"/>
        <v>16</v>
      </c>
      <c r="Q2302" s="13" t="str">
        <f t="shared" si="179"/>
        <v>Afternoon</v>
      </c>
      <c r="R2302" t="str">
        <f>IFERROR(IF(H2302="conversion",VLOOKUP($A$2:$A$2367,Retargeting!$A$2:$B$1703,2,FALSE),""),"No")</f>
        <v/>
      </c>
      <c r="S2302" t="str">
        <f>IFERROR(IF(H2302="conversion",VLOOKUP($A$2:$A$2367,Prospecting!$A$2:$B$427,2,FALSE),""),"No")</f>
        <v/>
      </c>
    </row>
    <row r="2303" spans="1:19" x14ac:dyDescent="0.2">
      <c r="A2303">
        <v>222</v>
      </c>
      <c r="B2303" s="1">
        <v>43475.65347222222</v>
      </c>
      <c r="C2303" s="7">
        <f t="shared" si="175"/>
        <v>5</v>
      </c>
      <c r="D2303" s="1" t="str">
        <f>VLOOKUP($C$2:$C$2367,Weekday!$A$1:$B$8,2,FALSE)</f>
        <v>Thursday</v>
      </c>
      <c r="E2303" t="s">
        <v>351</v>
      </c>
      <c r="F2303" t="s">
        <v>346</v>
      </c>
      <c r="G2303" t="s">
        <v>19</v>
      </c>
      <c r="H2303" t="s">
        <v>9</v>
      </c>
      <c r="I2303" t="s">
        <v>28</v>
      </c>
      <c r="J2303" t="s">
        <v>29</v>
      </c>
      <c r="K2303" t="s">
        <v>17</v>
      </c>
      <c r="L2303" t="s">
        <v>33</v>
      </c>
      <c r="M2303" s="13" t="str">
        <f>VLOOKUP($L$2:$L$2367,Agenumeric!$A$1:$B$6,2,FALSE)</f>
        <v>18_24</v>
      </c>
      <c r="N2303" s="13">
        <f t="shared" si="176"/>
        <v>0</v>
      </c>
      <c r="O2303" s="13" t="str">
        <f t="shared" si="177"/>
        <v>Weekday</v>
      </c>
      <c r="P2303" s="13">
        <f t="shared" si="178"/>
        <v>15</v>
      </c>
      <c r="Q2303" s="13" t="str">
        <f t="shared" si="179"/>
        <v>Afternoon</v>
      </c>
      <c r="R2303" t="str">
        <f>IFERROR(IF(H2303="conversion",VLOOKUP($A$2:$A$2367,Retargeting!$A$2:$B$1703,2,FALSE),""),"No")</f>
        <v/>
      </c>
      <c r="S2303" t="str">
        <f>IFERROR(IF(H2303="conversion",VLOOKUP($A$2:$A$2367,Prospecting!$A$2:$B$427,2,FALSE),""),"No")</f>
        <v/>
      </c>
    </row>
    <row r="2304" spans="1:19" x14ac:dyDescent="0.2">
      <c r="A2304">
        <v>222</v>
      </c>
      <c r="B2304" s="1">
        <v>43475.8</v>
      </c>
      <c r="C2304" s="7">
        <f t="shared" si="175"/>
        <v>5</v>
      </c>
      <c r="D2304" s="1" t="str">
        <f>VLOOKUP($C$2:$C$2367,Weekday!$A$1:$B$8,2,FALSE)</f>
        <v>Thursday</v>
      </c>
      <c r="E2304" t="s">
        <v>351</v>
      </c>
      <c r="F2304" t="s">
        <v>346</v>
      </c>
      <c r="G2304" t="s">
        <v>19</v>
      </c>
      <c r="H2304" t="s">
        <v>20</v>
      </c>
      <c r="I2304" t="s">
        <v>28</v>
      </c>
      <c r="J2304" t="s">
        <v>29</v>
      </c>
      <c r="K2304" t="s">
        <v>17</v>
      </c>
      <c r="L2304" t="s">
        <v>33</v>
      </c>
      <c r="M2304" s="13" t="str">
        <f>VLOOKUP($L$2:$L$2367,Agenumeric!$A$1:$B$6,2,FALSE)</f>
        <v>18_24</v>
      </c>
      <c r="N2304" s="13">
        <f t="shared" si="176"/>
        <v>0</v>
      </c>
      <c r="O2304" s="13" t="str">
        <f t="shared" si="177"/>
        <v>Weekday</v>
      </c>
      <c r="P2304" s="13">
        <f t="shared" si="178"/>
        <v>19</v>
      </c>
      <c r="Q2304" s="13" t="str">
        <f t="shared" si="179"/>
        <v>Evening</v>
      </c>
      <c r="R2304" t="str">
        <f>IFERROR(IF(H2304="conversion",VLOOKUP($A$2:$A$2367,Retargeting!$A$2:$B$1703,2,FALSE),""),"No")</f>
        <v/>
      </c>
      <c r="S2304" t="str">
        <f>IFERROR(IF(H2304="conversion",VLOOKUP($A$2:$A$2367,Prospecting!$A$2:$B$427,2,FALSE),""),"No")</f>
        <v/>
      </c>
    </row>
    <row r="2305" spans="1:19" x14ac:dyDescent="0.2">
      <c r="A2305">
        <v>222</v>
      </c>
      <c r="B2305" s="1">
        <v>43474.736111111109</v>
      </c>
      <c r="C2305" s="7">
        <f t="shared" si="175"/>
        <v>4</v>
      </c>
      <c r="D2305" s="1" t="str">
        <f>VLOOKUP($C$2:$C$2367,Weekday!$A$1:$B$8,2,FALSE)</f>
        <v>Wednesday</v>
      </c>
      <c r="E2305" t="s">
        <v>351</v>
      </c>
      <c r="F2305" t="s">
        <v>346</v>
      </c>
      <c r="G2305" t="s">
        <v>19</v>
      </c>
      <c r="H2305" t="s">
        <v>9</v>
      </c>
      <c r="I2305" t="s">
        <v>28</v>
      </c>
      <c r="J2305" t="s">
        <v>29</v>
      </c>
      <c r="K2305" t="s">
        <v>17</v>
      </c>
      <c r="L2305" t="s">
        <v>33</v>
      </c>
      <c r="M2305" s="13" t="str">
        <f>VLOOKUP($L$2:$L$2367,Agenumeric!$A$1:$B$6,2,FALSE)</f>
        <v>18_24</v>
      </c>
      <c r="N2305" s="13">
        <f t="shared" si="176"/>
        <v>0</v>
      </c>
      <c r="O2305" s="13" t="str">
        <f t="shared" si="177"/>
        <v>Weekday</v>
      </c>
      <c r="P2305" s="13">
        <f t="shared" si="178"/>
        <v>17</v>
      </c>
      <c r="Q2305" s="13" t="str">
        <f t="shared" si="179"/>
        <v>Evening</v>
      </c>
      <c r="R2305" t="str">
        <f>IFERROR(IF(H2305="conversion",VLOOKUP($A$2:$A$2367,Retargeting!$A$2:$B$1703,2,FALSE),""),"No")</f>
        <v/>
      </c>
      <c r="S2305" t="str">
        <f>IFERROR(IF(H2305="conversion",VLOOKUP($A$2:$A$2367,Prospecting!$A$2:$B$427,2,FALSE),""),"No")</f>
        <v/>
      </c>
    </row>
    <row r="2306" spans="1:19" x14ac:dyDescent="0.2">
      <c r="A2306">
        <v>222</v>
      </c>
      <c r="B2306" s="1">
        <v>43475.592361111114</v>
      </c>
      <c r="C2306" s="7">
        <f t="shared" si="175"/>
        <v>5</v>
      </c>
      <c r="D2306" s="1" t="str">
        <f>VLOOKUP($C$2:$C$2367,Weekday!$A$1:$B$8,2,FALSE)</f>
        <v>Thursday</v>
      </c>
      <c r="E2306" t="s">
        <v>351</v>
      </c>
      <c r="F2306" t="s">
        <v>346</v>
      </c>
      <c r="G2306" t="s">
        <v>19</v>
      </c>
      <c r="H2306" t="s">
        <v>9</v>
      </c>
      <c r="I2306" t="s">
        <v>291</v>
      </c>
      <c r="J2306" t="s">
        <v>29</v>
      </c>
      <c r="K2306" t="s">
        <v>17</v>
      </c>
      <c r="L2306" t="s">
        <v>33</v>
      </c>
      <c r="M2306" s="13" t="str">
        <f>VLOOKUP($L$2:$L$2367,Agenumeric!$A$1:$B$6,2,FALSE)</f>
        <v>18_24</v>
      </c>
      <c r="N2306" s="13">
        <f t="shared" si="176"/>
        <v>0</v>
      </c>
      <c r="O2306" s="13" t="str">
        <f t="shared" si="177"/>
        <v>Weekday</v>
      </c>
      <c r="P2306" s="13">
        <f t="shared" si="178"/>
        <v>14</v>
      </c>
      <c r="Q2306" s="13" t="str">
        <f t="shared" si="179"/>
        <v>Afternoon</v>
      </c>
      <c r="R2306" t="str">
        <f>IFERROR(IF(H2306="conversion",VLOOKUP($A$2:$A$2367,Retargeting!$A$2:$B$1703,2,FALSE),""),"No")</f>
        <v/>
      </c>
      <c r="S2306" t="str">
        <f>IFERROR(IF(H2306="conversion",VLOOKUP($A$2:$A$2367,Prospecting!$A$2:$B$427,2,FALSE),""),"No")</f>
        <v/>
      </c>
    </row>
    <row r="2307" spans="1:19" x14ac:dyDescent="0.2">
      <c r="A2307">
        <v>222</v>
      </c>
      <c r="B2307" s="1">
        <v>43475.750694444447</v>
      </c>
      <c r="C2307" s="7">
        <f t="shared" ref="C2307:C2367" si="180">WEEKDAY(B2307)</f>
        <v>5</v>
      </c>
      <c r="D2307" s="1" t="str">
        <f>VLOOKUP($C$2:$C$2367,Weekday!$A$1:$B$8,2,FALSE)</f>
        <v>Thursday</v>
      </c>
      <c r="E2307" t="s">
        <v>351</v>
      </c>
      <c r="F2307" t="s">
        <v>346</v>
      </c>
      <c r="G2307" t="s">
        <v>19</v>
      </c>
      <c r="H2307" t="s">
        <v>9</v>
      </c>
      <c r="I2307" t="s">
        <v>28</v>
      </c>
      <c r="J2307" t="s">
        <v>29</v>
      </c>
      <c r="K2307" t="s">
        <v>17</v>
      </c>
      <c r="L2307" t="s">
        <v>33</v>
      </c>
      <c r="M2307" s="13" t="str">
        <f>VLOOKUP($L$2:$L$2367,Agenumeric!$A$1:$B$6,2,FALSE)</f>
        <v>18_24</v>
      </c>
      <c r="N2307" s="13">
        <f t="shared" ref="N2307:N2367" si="181">IF(I2307="daft.ie","yes",0)</f>
        <v>0</v>
      </c>
      <c r="O2307" s="13" t="str">
        <f t="shared" ref="O2307:O2367" si="182">IF(OR(D2307="Saturday",D2307="Sunday"),"Weekend","Weekday")</f>
        <v>Weekday</v>
      </c>
      <c r="P2307" s="13">
        <f t="shared" ref="P2307:P2367" si="183">HOUR(B2307)</f>
        <v>18</v>
      </c>
      <c r="Q2307" s="13" t="str">
        <f t="shared" ref="Q2307:Q2367" si="184">IF(AND(P2307&gt;=6,P2307&lt;=11),"Morning",IF(AND(P2307&gt;=12,P2307&lt;=16),"Afternoon","Evening"))</f>
        <v>Evening</v>
      </c>
      <c r="R2307" t="str">
        <f>IFERROR(IF(H2307="conversion",VLOOKUP($A$2:$A$2367,Retargeting!$A$2:$B$1703,2,FALSE),""),"No")</f>
        <v/>
      </c>
      <c r="S2307" t="str">
        <f>IFERROR(IF(H2307="conversion",VLOOKUP($A$2:$A$2367,Prospecting!$A$2:$B$427,2,FALSE),""),"No")</f>
        <v/>
      </c>
    </row>
    <row r="2308" spans="1:19" x14ac:dyDescent="0.2">
      <c r="A2308">
        <v>222</v>
      </c>
      <c r="B2308" s="1">
        <v>43472.336111111108</v>
      </c>
      <c r="C2308" s="7">
        <f t="shared" si="180"/>
        <v>2</v>
      </c>
      <c r="D2308" s="1" t="str">
        <f>VLOOKUP($C$2:$C$2367,Weekday!$A$1:$B$8,2,FALSE)</f>
        <v>Monday</v>
      </c>
      <c r="E2308" t="s">
        <v>351</v>
      </c>
      <c r="F2308" t="s">
        <v>346</v>
      </c>
      <c r="G2308" t="s">
        <v>19</v>
      </c>
      <c r="H2308" t="s">
        <v>9</v>
      </c>
      <c r="I2308" t="s">
        <v>122</v>
      </c>
      <c r="J2308" t="s">
        <v>29</v>
      </c>
      <c r="K2308" t="s">
        <v>17</v>
      </c>
      <c r="L2308" t="s">
        <v>33</v>
      </c>
      <c r="M2308" s="13" t="str">
        <f>VLOOKUP($L$2:$L$2367,Agenumeric!$A$1:$B$6,2,FALSE)</f>
        <v>18_24</v>
      </c>
      <c r="N2308" s="13">
        <f t="shared" si="181"/>
        <v>0</v>
      </c>
      <c r="O2308" s="13" t="str">
        <f t="shared" si="182"/>
        <v>Weekday</v>
      </c>
      <c r="P2308" s="13">
        <f t="shared" si="183"/>
        <v>8</v>
      </c>
      <c r="Q2308" s="13" t="str">
        <f t="shared" si="184"/>
        <v>Morning</v>
      </c>
      <c r="R2308" t="str">
        <f>IFERROR(IF(H2308="conversion",VLOOKUP($A$2:$A$2367,Retargeting!$A$2:$B$1703,2,FALSE),""),"No")</f>
        <v/>
      </c>
      <c r="S2308" t="str">
        <f>IFERROR(IF(H2308="conversion",VLOOKUP($A$2:$A$2367,Prospecting!$A$2:$B$427,2,FALSE),""),"No")</f>
        <v/>
      </c>
    </row>
    <row r="2309" spans="1:19" x14ac:dyDescent="0.2">
      <c r="A2309">
        <v>222</v>
      </c>
      <c r="B2309" s="1">
        <v>43471.003472222219</v>
      </c>
      <c r="C2309" s="7">
        <f t="shared" si="180"/>
        <v>1</v>
      </c>
      <c r="D2309" s="1" t="str">
        <f>VLOOKUP($C$2:$C$2367,Weekday!$A$1:$B$8,2,FALSE)</f>
        <v>Sunday</v>
      </c>
      <c r="E2309" t="s">
        <v>351</v>
      </c>
      <c r="F2309" t="s">
        <v>346</v>
      </c>
      <c r="G2309" t="s">
        <v>19</v>
      </c>
      <c r="H2309" t="s">
        <v>9</v>
      </c>
      <c r="I2309" t="s">
        <v>179</v>
      </c>
      <c r="J2309" t="s">
        <v>29</v>
      </c>
      <c r="K2309" t="s">
        <v>17</v>
      </c>
      <c r="L2309" t="s">
        <v>33</v>
      </c>
      <c r="M2309" s="13" t="str">
        <f>VLOOKUP($L$2:$L$2367,Agenumeric!$A$1:$B$6,2,FALSE)</f>
        <v>18_24</v>
      </c>
      <c r="N2309" s="13">
        <f t="shared" si="181"/>
        <v>0</v>
      </c>
      <c r="O2309" s="13" t="str">
        <f t="shared" si="182"/>
        <v>Weekend</v>
      </c>
      <c r="P2309" s="13">
        <f t="shared" si="183"/>
        <v>0</v>
      </c>
      <c r="Q2309" s="13" t="str">
        <f t="shared" si="184"/>
        <v>Evening</v>
      </c>
      <c r="R2309" t="str">
        <f>IFERROR(IF(H2309="conversion",VLOOKUP($A$2:$A$2367,Retargeting!$A$2:$B$1703,2,FALSE),""),"No")</f>
        <v/>
      </c>
      <c r="S2309" t="str">
        <f>IFERROR(IF(H2309="conversion",VLOOKUP($A$2:$A$2367,Prospecting!$A$2:$B$427,2,FALSE),""),"No")</f>
        <v/>
      </c>
    </row>
    <row r="2310" spans="1:19" x14ac:dyDescent="0.2">
      <c r="A2310">
        <v>222</v>
      </c>
      <c r="B2310" s="1">
        <v>43473.746527777781</v>
      </c>
      <c r="C2310" s="7">
        <f t="shared" si="180"/>
        <v>3</v>
      </c>
      <c r="D2310" s="1" t="str">
        <f>VLOOKUP($C$2:$C$2367,Weekday!$A$1:$B$8,2,FALSE)</f>
        <v>Tuesday</v>
      </c>
      <c r="E2310" t="s">
        <v>351</v>
      </c>
      <c r="F2310" t="s">
        <v>346</v>
      </c>
      <c r="G2310" t="s">
        <v>19</v>
      </c>
      <c r="H2310" t="s">
        <v>9</v>
      </c>
      <c r="I2310" t="s">
        <v>28</v>
      </c>
      <c r="J2310" t="s">
        <v>29</v>
      </c>
      <c r="K2310" t="s">
        <v>17</v>
      </c>
      <c r="L2310" t="s">
        <v>33</v>
      </c>
      <c r="M2310" s="13" t="str">
        <f>VLOOKUP($L$2:$L$2367,Agenumeric!$A$1:$B$6,2,FALSE)</f>
        <v>18_24</v>
      </c>
      <c r="N2310" s="13">
        <f t="shared" si="181"/>
        <v>0</v>
      </c>
      <c r="O2310" s="13" t="str">
        <f t="shared" si="182"/>
        <v>Weekday</v>
      </c>
      <c r="P2310" s="13">
        <f t="shared" si="183"/>
        <v>17</v>
      </c>
      <c r="Q2310" s="13" t="str">
        <f t="shared" si="184"/>
        <v>Evening</v>
      </c>
      <c r="R2310" t="str">
        <f>IFERROR(IF(H2310="conversion",VLOOKUP($A$2:$A$2367,Retargeting!$A$2:$B$1703,2,FALSE),""),"No")</f>
        <v/>
      </c>
      <c r="S2310" t="str">
        <f>IFERROR(IF(H2310="conversion",VLOOKUP($A$2:$A$2367,Prospecting!$A$2:$B$427,2,FALSE),""),"No")</f>
        <v/>
      </c>
    </row>
    <row r="2311" spans="1:19" x14ac:dyDescent="0.2">
      <c r="A2311">
        <v>222</v>
      </c>
      <c r="B2311" s="1">
        <v>43471.544444444444</v>
      </c>
      <c r="C2311" s="7">
        <f t="shared" si="180"/>
        <v>1</v>
      </c>
      <c r="D2311" s="1" t="str">
        <f>VLOOKUP($C$2:$C$2367,Weekday!$A$1:$B$8,2,FALSE)</f>
        <v>Sunday</v>
      </c>
      <c r="E2311" t="s">
        <v>351</v>
      </c>
      <c r="F2311" t="s">
        <v>346</v>
      </c>
      <c r="G2311" t="s">
        <v>19</v>
      </c>
      <c r="H2311" t="s">
        <v>9</v>
      </c>
      <c r="I2311" t="s">
        <v>168</v>
      </c>
      <c r="J2311" t="s">
        <v>29</v>
      </c>
      <c r="K2311" t="s">
        <v>17</v>
      </c>
      <c r="L2311" t="s">
        <v>33</v>
      </c>
      <c r="M2311" s="13" t="str">
        <f>VLOOKUP($L$2:$L$2367,Agenumeric!$A$1:$B$6,2,FALSE)</f>
        <v>18_24</v>
      </c>
      <c r="N2311" s="13">
        <f t="shared" si="181"/>
        <v>0</v>
      </c>
      <c r="O2311" s="13" t="str">
        <f t="shared" si="182"/>
        <v>Weekend</v>
      </c>
      <c r="P2311" s="13">
        <f t="shared" si="183"/>
        <v>13</v>
      </c>
      <c r="Q2311" s="13" t="str">
        <f t="shared" si="184"/>
        <v>Afternoon</v>
      </c>
      <c r="R2311" t="str">
        <f>IFERROR(IF(H2311="conversion",VLOOKUP($A$2:$A$2367,Retargeting!$A$2:$B$1703,2,FALSE),""),"No")</f>
        <v/>
      </c>
      <c r="S2311" t="str">
        <f>IFERROR(IF(H2311="conversion",VLOOKUP($A$2:$A$2367,Prospecting!$A$2:$B$427,2,FALSE),""),"No")</f>
        <v/>
      </c>
    </row>
    <row r="2312" spans="1:19" x14ac:dyDescent="0.2">
      <c r="A2312">
        <v>222</v>
      </c>
      <c r="B2312" s="1">
        <v>43475.654166666667</v>
      </c>
      <c r="C2312" s="7">
        <f t="shared" si="180"/>
        <v>5</v>
      </c>
      <c r="D2312" s="1" t="str">
        <f>VLOOKUP($C$2:$C$2367,Weekday!$A$1:$B$8,2,FALSE)</f>
        <v>Thursday</v>
      </c>
      <c r="E2312" t="s">
        <v>351</v>
      </c>
      <c r="F2312" t="s">
        <v>346</v>
      </c>
      <c r="G2312" t="s">
        <v>19</v>
      </c>
      <c r="H2312" t="s">
        <v>9</v>
      </c>
      <c r="I2312" t="s">
        <v>28</v>
      </c>
      <c r="J2312" t="s">
        <v>29</v>
      </c>
      <c r="K2312" t="s">
        <v>17</v>
      </c>
      <c r="L2312" t="s">
        <v>33</v>
      </c>
      <c r="M2312" s="13" t="str">
        <f>VLOOKUP($L$2:$L$2367,Agenumeric!$A$1:$B$6,2,FALSE)</f>
        <v>18_24</v>
      </c>
      <c r="N2312" s="13">
        <f t="shared" si="181"/>
        <v>0</v>
      </c>
      <c r="O2312" s="13" t="str">
        <f t="shared" si="182"/>
        <v>Weekday</v>
      </c>
      <c r="P2312" s="13">
        <f t="shared" si="183"/>
        <v>15</v>
      </c>
      <c r="Q2312" s="13" t="str">
        <f t="shared" si="184"/>
        <v>Afternoon</v>
      </c>
      <c r="R2312" t="str">
        <f>IFERROR(IF(H2312="conversion",VLOOKUP($A$2:$A$2367,Retargeting!$A$2:$B$1703,2,FALSE),""),"No")</f>
        <v/>
      </c>
      <c r="S2312" t="str">
        <f>IFERROR(IF(H2312="conversion",VLOOKUP($A$2:$A$2367,Prospecting!$A$2:$B$427,2,FALSE),""),"No")</f>
        <v/>
      </c>
    </row>
    <row r="2313" spans="1:19" x14ac:dyDescent="0.2">
      <c r="A2313">
        <v>222</v>
      </c>
      <c r="B2313" s="1">
        <v>43475.288194444445</v>
      </c>
      <c r="C2313" s="7">
        <f t="shared" si="180"/>
        <v>5</v>
      </c>
      <c r="D2313" s="1" t="str">
        <f>VLOOKUP($C$2:$C$2367,Weekday!$A$1:$B$8,2,FALSE)</f>
        <v>Thursday</v>
      </c>
      <c r="E2313" t="s">
        <v>351</v>
      </c>
      <c r="F2313" t="s">
        <v>346</v>
      </c>
      <c r="G2313" t="s">
        <v>19</v>
      </c>
      <c r="H2313" t="s">
        <v>9</v>
      </c>
      <c r="I2313" t="s">
        <v>28</v>
      </c>
      <c r="J2313" t="s">
        <v>29</v>
      </c>
      <c r="K2313" t="s">
        <v>17</v>
      </c>
      <c r="L2313" t="s">
        <v>33</v>
      </c>
      <c r="M2313" s="13" t="str">
        <f>VLOOKUP($L$2:$L$2367,Agenumeric!$A$1:$B$6,2,FALSE)</f>
        <v>18_24</v>
      </c>
      <c r="N2313" s="13">
        <f t="shared" si="181"/>
        <v>0</v>
      </c>
      <c r="O2313" s="13" t="str">
        <f t="shared" si="182"/>
        <v>Weekday</v>
      </c>
      <c r="P2313" s="13">
        <f t="shared" si="183"/>
        <v>6</v>
      </c>
      <c r="Q2313" s="13" t="str">
        <f t="shared" si="184"/>
        <v>Morning</v>
      </c>
      <c r="R2313" t="str">
        <f>IFERROR(IF(H2313="conversion",VLOOKUP($A$2:$A$2367,Retargeting!$A$2:$B$1703,2,FALSE),""),"No")</f>
        <v/>
      </c>
      <c r="S2313" t="str">
        <f>IFERROR(IF(H2313="conversion",VLOOKUP($A$2:$A$2367,Prospecting!$A$2:$B$427,2,FALSE),""),"No")</f>
        <v/>
      </c>
    </row>
    <row r="2314" spans="1:19" x14ac:dyDescent="0.2">
      <c r="A2314">
        <v>222</v>
      </c>
      <c r="B2314" s="1">
        <v>43473.986111111109</v>
      </c>
      <c r="C2314" s="7">
        <f t="shared" si="180"/>
        <v>3</v>
      </c>
      <c r="D2314" s="1" t="str">
        <f>VLOOKUP($C$2:$C$2367,Weekday!$A$1:$B$8,2,FALSE)</f>
        <v>Tuesday</v>
      </c>
      <c r="E2314" t="s">
        <v>351</v>
      </c>
      <c r="F2314" t="s">
        <v>346</v>
      </c>
      <c r="G2314" t="s">
        <v>19</v>
      </c>
      <c r="H2314" t="s">
        <v>9</v>
      </c>
      <c r="I2314" t="s">
        <v>26</v>
      </c>
      <c r="J2314" t="s">
        <v>29</v>
      </c>
      <c r="K2314" t="s">
        <v>17</v>
      </c>
      <c r="L2314" t="s">
        <v>33</v>
      </c>
      <c r="M2314" s="13" t="str">
        <f>VLOOKUP($L$2:$L$2367,Agenumeric!$A$1:$B$6,2,FALSE)</f>
        <v>18_24</v>
      </c>
      <c r="N2314" s="13">
        <f t="shared" si="181"/>
        <v>0</v>
      </c>
      <c r="O2314" s="13" t="str">
        <f t="shared" si="182"/>
        <v>Weekday</v>
      </c>
      <c r="P2314" s="13">
        <f t="shared" si="183"/>
        <v>23</v>
      </c>
      <c r="Q2314" s="13" t="str">
        <f t="shared" si="184"/>
        <v>Evening</v>
      </c>
      <c r="R2314" t="str">
        <f>IFERROR(IF(H2314="conversion",VLOOKUP($A$2:$A$2367,Retargeting!$A$2:$B$1703,2,FALSE),""),"No")</f>
        <v/>
      </c>
      <c r="S2314" t="str">
        <f>IFERROR(IF(H2314="conversion",VLOOKUP($A$2:$A$2367,Prospecting!$A$2:$B$427,2,FALSE),""),"No")</f>
        <v/>
      </c>
    </row>
    <row r="2315" spans="1:19" x14ac:dyDescent="0.2">
      <c r="A2315">
        <v>222</v>
      </c>
      <c r="B2315" s="1">
        <v>43475.665972222225</v>
      </c>
      <c r="C2315" s="7">
        <f t="shared" si="180"/>
        <v>5</v>
      </c>
      <c r="D2315" s="1" t="str">
        <f>VLOOKUP($C$2:$C$2367,Weekday!$A$1:$B$8,2,FALSE)</f>
        <v>Thursday</v>
      </c>
      <c r="E2315" t="s">
        <v>351</v>
      </c>
      <c r="F2315" t="s">
        <v>346</v>
      </c>
      <c r="G2315" t="s">
        <v>19</v>
      </c>
      <c r="H2315" t="s">
        <v>9</v>
      </c>
      <c r="I2315" t="s">
        <v>28</v>
      </c>
      <c r="J2315" t="s">
        <v>29</v>
      </c>
      <c r="K2315" t="s">
        <v>17</v>
      </c>
      <c r="L2315" t="s">
        <v>33</v>
      </c>
      <c r="M2315" s="13" t="str">
        <f>VLOOKUP($L$2:$L$2367,Agenumeric!$A$1:$B$6,2,FALSE)</f>
        <v>18_24</v>
      </c>
      <c r="N2315" s="13">
        <f t="shared" si="181"/>
        <v>0</v>
      </c>
      <c r="O2315" s="13" t="str">
        <f t="shared" si="182"/>
        <v>Weekday</v>
      </c>
      <c r="P2315" s="13">
        <f t="shared" si="183"/>
        <v>15</v>
      </c>
      <c r="Q2315" s="13" t="str">
        <f t="shared" si="184"/>
        <v>Afternoon</v>
      </c>
      <c r="R2315" t="str">
        <f>IFERROR(IF(H2315="conversion",VLOOKUP($A$2:$A$2367,Retargeting!$A$2:$B$1703,2,FALSE),""),"No")</f>
        <v/>
      </c>
      <c r="S2315" t="str">
        <f>IFERROR(IF(H2315="conversion",VLOOKUP($A$2:$A$2367,Prospecting!$A$2:$B$427,2,FALSE),""),"No")</f>
        <v/>
      </c>
    </row>
    <row r="2316" spans="1:19" x14ac:dyDescent="0.2">
      <c r="A2316">
        <v>222</v>
      </c>
      <c r="B2316" s="1">
        <v>43472.530555555553</v>
      </c>
      <c r="C2316" s="7">
        <f t="shared" si="180"/>
        <v>2</v>
      </c>
      <c r="D2316" s="1" t="str">
        <f>VLOOKUP($C$2:$C$2367,Weekday!$A$1:$B$8,2,FALSE)</f>
        <v>Monday</v>
      </c>
      <c r="E2316" t="s">
        <v>351</v>
      </c>
      <c r="F2316" t="s">
        <v>346</v>
      </c>
      <c r="G2316" t="s">
        <v>19</v>
      </c>
      <c r="H2316" t="s">
        <v>9</v>
      </c>
      <c r="I2316" t="s">
        <v>122</v>
      </c>
      <c r="J2316" t="s">
        <v>29</v>
      </c>
      <c r="K2316" t="s">
        <v>17</v>
      </c>
      <c r="L2316" t="s">
        <v>33</v>
      </c>
      <c r="M2316" s="13" t="str">
        <f>VLOOKUP($L$2:$L$2367,Agenumeric!$A$1:$B$6,2,FALSE)</f>
        <v>18_24</v>
      </c>
      <c r="N2316" s="13">
        <f t="shared" si="181"/>
        <v>0</v>
      </c>
      <c r="O2316" s="13" t="str">
        <f t="shared" si="182"/>
        <v>Weekday</v>
      </c>
      <c r="P2316" s="13">
        <f t="shared" si="183"/>
        <v>12</v>
      </c>
      <c r="Q2316" s="13" t="str">
        <f t="shared" si="184"/>
        <v>Afternoon</v>
      </c>
      <c r="R2316" t="str">
        <f>IFERROR(IF(H2316="conversion",VLOOKUP($A$2:$A$2367,Retargeting!$A$2:$B$1703,2,FALSE),""),"No")</f>
        <v/>
      </c>
      <c r="S2316" t="str">
        <f>IFERROR(IF(H2316="conversion",VLOOKUP($A$2:$A$2367,Prospecting!$A$2:$B$427,2,FALSE),""),"No")</f>
        <v/>
      </c>
    </row>
    <row r="2317" spans="1:19" x14ac:dyDescent="0.2">
      <c r="A2317" s="2">
        <v>222</v>
      </c>
      <c r="B2317" s="3">
        <v>43476.568055555559</v>
      </c>
      <c r="C2317" s="7">
        <f t="shared" si="180"/>
        <v>6</v>
      </c>
      <c r="D2317" s="1" t="str">
        <f>VLOOKUP($C$2:$C$2367,Weekday!$A$1:$B$8,2,FALSE)</f>
        <v>Friday</v>
      </c>
      <c r="E2317" s="2" t="s">
        <v>351</v>
      </c>
      <c r="F2317" s="2" t="s">
        <v>348</v>
      </c>
      <c r="G2317" s="2" t="s">
        <v>19</v>
      </c>
      <c r="H2317" s="2" t="s">
        <v>14</v>
      </c>
      <c r="I2317" s="2" t="s">
        <v>28</v>
      </c>
      <c r="J2317" s="2" t="s">
        <v>29</v>
      </c>
      <c r="K2317" s="2" t="s">
        <v>17</v>
      </c>
      <c r="L2317" s="2" t="s">
        <v>33</v>
      </c>
      <c r="M2317" s="13" t="str">
        <f>VLOOKUP($L$2:$L$2367,Agenumeric!$A$1:$B$6,2,FALSE)</f>
        <v>18_24</v>
      </c>
      <c r="N2317" s="13">
        <f t="shared" si="181"/>
        <v>0</v>
      </c>
      <c r="O2317" s="13" t="str">
        <f t="shared" si="182"/>
        <v>Weekday</v>
      </c>
      <c r="P2317" s="13">
        <f t="shared" si="183"/>
        <v>13</v>
      </c>
      <c r="Q2317" s="13" t="str">
        <f t="shared" si="184"/>
        <v>Afternoon</v>
      </c>
      <c r="R2317" t="str">
        <f>IFERROR(IF(H2317="conversion",VLOOKUP($A$2:$A$2367,Retargeting!$A$2:$B$1703,2,FALSE),""),"No")</f>
        <v>Yes</v>
      </c>
      <c r="S2317" t="str">
        <f>IFERROR(IF(H2317="conversion",VLOOKUP($A$2:$A$2367,Prospecting!$A$2:$B$427,2,FALSE),""),"No")</f>
        <v>No</v>
      </c>
    </row>
    <row r="2318" spans="1:19" x14ac:dyDescent="0.2">
      <c r="A2318">
        <v>223</v>
      </c>
      <c r="B2318" s="1">
        <v>43483.382638888892</v>
      </c>
      <c r="C2318" s="7">
        <f t="shared" si="180"/>
        <v>6</v>
      </c>
      <c r="D2318" s="1" t="str">
        <f>VLOOKUP($C$2:$C$2367,Weekday!$A$1:$B$8,2,FALSE)</f>
        <v>Friday</v>
      </c>
      <c r="E2318" t="s">
        <v>351</v>
      </c>
      <c r="F2318" t="s">
        <v>346</v>
      </c>
      <c r="G2318" t="s">
        <v>19</v>
      </c>
      <c r="H2318" t="s">
        <v>9</v>
      </c>
      <c r="I2318" t="s">
        <v>272</v>
      </c>
      <c r="J2318" t="s">
        <v>22</v>
      </c>
      <c r="K2318" t="s">
        <v>12</v>
      </c>
      <c r="L2318" t="s">
        <v>13</v>
      </c>
      <c r="M2318" s="13" t="str">
        <f>VLOOKUP($L$2:$L$2367,Agenumeric!$A$1:$B$6,2,FALSE)</f>
        <v>25_34</v>
      </c>
      <c r="N2318" s="13">
        <f t="shared" si="181"/>
        <v>0</v>
      </c>
      <c r="O2318" s="13" t="str">
        <f t="shared" si="182"/>
        <v>Weekday</v>
      </c>
      <c r="P2318" s="13">
        <f t="shared" si="183"/>
        <v>9</v>
      </c>
      <c r="Q2318" s="13" t="str">
        <f t="shared" si="184"/>
        <v>Morning</v>
      </c>
      <c r="R2318" t="str">
        <f>IFERROR(IF(H2318="conversion",VLOOKUP($A$2:$A$2367,Retargeting!$A$2:$B$1703,2,FALSE),""),"No")</f>
        <v/>
      </c>
      <c r="S2318" t="str">
        <f>IFERROR(IF(H2318="conversion",VLOOKUP($A$2:$A$2367,Prospecting!$A$2:$B$427,2,FALSE),""),"No")</f>
        <v/>
      </c>
    </row>
    <row r="2319" spans="1:19" x14ac:dyDescent="0.2">
      <c r="A2319">
        <v>223</v>
      </c>
      <c r="B2319" s="1">
        <v>43474.709027777775</v>
      </c>
      <c r="C2319" s="7">
        <f t="shared" si="180"/>
        <v>4</v>
      </c>
      <c r="D2319" s="1" t="str">
        <f>VLOOKUP($C$2:$C$2367,Weekday!$A$1:$B$8,2,FALSE)</f>
        <v>Wednesday</v>
      </c>
      <c r="E2319" t="s">
        <v>351</v>
      </c>
      <c r="F2319" t="s">
        <v>346</v>
      </c>
      <c r="G2319" t="s">
        <v>19</v>
      </c>
      <c r="H2319" t="s">
        <v>25</v>
      </c>
      <c r="I2319" t="s">
        <v>34</v>
      </c>
      <c r="J2319" t="s">
        <v>22</v>
      </c>
      <c r="K2319" t="s">
        <v>12</v>
      </c>
      <c r="L2319" t="s">
        <v>13</v>
      </c>
      <c r="M2319" s="13" t="str">
        <f>VLOOKUP($L$2:$L$2367,Agenumeric!$A$1:$B$6,2,FALSE)</f>
        <v>25_34</v>
      </c>
      <c r="N2319" s="13">
        <f t="shared" si="181"/>
        <v>0</v>
      </c>
      <c r="O2319" s="13" t="str">
        <f t="shared" si="182"/>
        <v>Weekday</v>
      </c>
      <c r="P2319" s="13">
        <f t="shared" si="183"/>
        <v>17</v>
      </c>
      <c r="Q2319" s="13" t="str">
        <f t="shared" si="184"/>
        <v>Evening</v>
      </c>
      <c r="R2319" t="str">
        <f>IFERROR(IF(H2319="conversion",VLOOKUP($A$2:$A$2367,Retargeting!$A$2:$B$1703,2,FALSE),""),"No")</f>
        <v/>
      </c>
      <c r="S2319" t="str">
        <f>IFERROR(IF(H2319="conversion",VLOOKUP($A$2:$A$2367,Prospecting!$A$2:$B$427,2,FALSE),""),"No")</f>
        <v/>
      </c>
    </row>
    <row r="2320" spans="1:19" x14ac:dyDescent="0.2">
      <c r="A2320">
        <v>223</v>
      </c>
      <c r="B2320" s="1">
        <v>43482.978472222225</v>
      </c>
      <c r="C2320" s="7">
        <f t="shared" si="180"/>
        <v>5</v>
      </c>
      <c r="D2320" s="1" t="str">
        <f>VLOOKUP($C$2:$C$2367,Weekday!$A$1:$B$8,2,FALSE)</f>
        <v>Thursday</v>
      </c>
      <c r="E2320" t="s">
        <v>351</v>
      </c>
      <c r="F2320" t="s">
        <v>346</v>
      </c>
      <c r="G2320" t="s">
        <v>19</v>
      </c>
      <c r="H2320" t="s">
        <v>9</v>
      </c>
      <c r="I2320" t="s">
        <v>272</v>
      </c>
      <c r="J2320" t="s">
        <v>22</v>
      </c>
      <c r="K2320" t="s">
        <v>12</v>
      </c>
      <c r="L2320" t="s">
        <v>13</v>
      </c>
      <c r="M2320" s="13" t="str">
        <f>VLOOKUP($L$2:$L$2367,Agenumeric!$A$1:$B$6,2,FALSE)</f>
        <v>25_34</v>
      </c>
      <c r="N2320" s="13">
        <f t="shared" si="181"/>
        <v>0</v>
      </c>
      <c r="O2320" s="13" t="str">
        <f t="shared" si="182"/>
        <v>Weekday</v>
      </c>
      <c r="P2320" s="13">
        <f t="shared" si="183"/>
        <v>23</v>
      </c>
      <c r="Q2320" s="13" t="str">
        <f t="shared" si="184"/>
        <v>Evening</v>
      </c>
      <c r="R2320" t="str">
        <f>IFERROR(IF(H2320="conversion",VLOOKUP($A$2:$A$2367,Retargeting!$A$2:$B$1703,2,FALSE),""),"No")</f>
        <v/>
      </c>
      <c r="S2320" t="str">
        <f>IFERROR(IF(H2320="conversion",VLOOKUP($A$2:$A$2367,Prospecting!$A$2:$B$427,2,FALSE),""),"No")</f>
        <v/>
      </c>
    </row>
    <row r="2321" spans="1:19" x14ac:dyDescent="0.2">
      <c r="A2321">
        <v>223</v>
      </c>
      <c r="B2321" s="1">
        <v>43494.975694444445</v>
      </c>
      <c r="C2321" s="7">
        <f t="shared" si="180"/>
        <v>3</v>
      </c>
      <c r="D2321" s="1" t="str">
        <f>VLOOKUP($C$2:$C$2367,Weekday!$A$1:$B$8,2,FALSE)</f>
        <v>Tuesday</v>
      </c>
      <c r="E2321" t="s">
        <v>351</v>
      </c>
      <c r="F2321" t="s">
        <v>346</v>
      </c>
      <c r="G2321" t="s">
        <v>19</v>
      </c>
      <c r="H2321" t="s">
        <v>20</v>
      </c>
      <c r="I2321" t="s">
        <v>204</v>
      </c>
      <c r="J2321" t="s">
        <v>29</v>
      </c>
      <c r="K2321" t="s">
        <v>12</v>
      </c>
      <c r="L2321" t="s">
        <v>13</v>
      </c>
      <c r="M2321" s="13" t="str">
        <f>VLOOKUP($L$2:$L$2367,Agenumeric!$A$1:$B$6,2,FALSE)</f>
        <v>25_34</v>
      </c>
      <c r="N2321" s="13">
        <f t="shared" si="181"/>
        <v>0</v>
      </c>
      <c r="O2321" s="13" t="str">
        <f t="shared" si="182"/>
        <v>Weekday</v>
      </c>
      <c r="P2321" s="13">
        <f t="shared" si="183"/>
        <v>23</v>
      </c>
      <c r="Q2321" s="13" t="str">
        <f t="shared" si="184"/>
        <v>Evening</v>
      </c>
      <c r="R2321" t="str">
        <f>IFERROR(IF(H2321="conversion",VLOOKUP($A$2:$A$2367,Retargeting!$A$2:$B$1703,2,FALSE),""),"No")</f>
        <v/>
      </c>
      <c r="S2321" t="str">
        <f>IFERROR(IF(H2321="conversion",VLOOKUP($A$2:$A$2367,Prospecting!$A$2:$B$427,2,FALSE),""),"No")</f>
        <v/>
      </c>
    </row>
    <row r="2322" spans="1:19" x14ac:dyDescent="0.2">
      <c r="A2322">
        <v>223</v>
      </c>
      <c r="B2322" s="1">
        <v>43492.388888888891</v>
      </c>
      <c r="C2322" s="7">
        <f t="shared" si="180"/>
        <v>1</v>
      </c>
      <c r="D2322" s="1" t="str">
        <f>VLOOKUP($C$2:$C$2367,Weekday!$A$1:$B$8,2,FALSE)</f>
        <v>Sunday</v>
      </c>
      <c r="E2322" t="s">
        <v>351</v>
      </c>
      <c r="F2322" t="s">
        <v>346</v>
      </c>
      <c r="G2322" t="s">
        <v>19</v>
      </c>
      <c r="H2322" t="s">
        <v>9</v>
      </c>
      <c r="I2322" t="s">
        <v>28</v>
      </c>
      <c r="J2322" t="s">
        <v>29</v>
      </c>
      <c r="K2322" t="s">
        <v>12</v>
      </c>
      <c r="L2322" t="s">
        <v>13</v>
      </c>
      <c r="M2322" s="13" t="str">
        <f>VLOOKUP($L$2:$L$2367,Agenumeric!$A$1:$B$6,2,FALSE)</f>
        <v>25_34</v>
      </c>
      <c r="N2322" s="13">
        <f t="shared" si="181"/>
        <v>0</v>
      </c>
      <c r="O2322" s="13" t="str">
        <f t="shared" si="182"/>
        <v>Weekend</v>
      </c>
      <c r="P2322" s="13">
        <f t="shared" si="183"/>
        <v>9</v>
      </c>
      <c r="Q2322" s="13" t="str">
        <f t="shared" si="184"/>
        <v>Morning</v>
      </c>
      <c r="R2322" t="str">
        <f>IFERROR(IF(H2322="conversion",VLOOKUP($A$2:$A$2367,Retargeting!$A$2:$B$1703,2,FALSE),""),"No")</f>
        <v/>
      </c>
      <c r="S2322" t="str">
        <f>IFERROR(IF(H2322="conversion",VLOOKUP($A$2:$A$2367,Prospecting!$A$2:$B$427,2,FALSE),""),"No")</f>
        <v/>
      </c>
    </row>
    <row r="2323" spans="1:19" x14ac:dyDescent="0.2">
      <c r="A2323">
        <v>223</v>
      </c>
      <c r="B2323" s="1">
        <v>43484.390972222223</v>
      </c>
      <c r="C2323" s="7">
        <f t="shared" si="180"/>
        <v>7</v>
      </c>
      <c r="D2323" s="1" t="str">
        <f>VLOOKUP($C$2:$C$2367,Weekday!$A$1:$B$8,2,FALSE)</f>
        <v>Saturday</v>
      </c>
      <c r="E2323" t="s">
        <v>351</v>
      </c>
      <c r="F2323" t="s">
        <v>346</v>
      </c>
      <c r="G2323" t="s">
        <v>19</v>
      </c>
      <c r="H2323" t="s">
        <v>9</v>
      </c>
      <c r="I2323" t="s">
        <v>287</v>
      </c>
      <c r="J2323" t="s">
        <v>29</v>
      </c>
      <c r="K2323" t="s">
        <v>12</v>
      </c>
      <c r="L2323" t="s">
        <v>13</v>
      </c>
      <c r="M2323" s="13" t="str">
        <f>VLOOKUP($L$2:$L$2367,Agenumeric!$A$1:$B$6,2,FALSE)</f>
        <v>25_34</v>
      </c>
      <c r="N2323" s="13">
        <f t="shared" si="181"/>
        <v>0</v>
      </c>
      <c r="O2323" s="13" t="str">
        <f t="shared" si="182"/>
        <v>Weekend</v>
      </c>
      <c r="P2323" s="13">
        <f t="shared" si="183"/>
        <v>9</v>
      </c>
      <c r="Q2323" s="13" t="str">
        <f t="shared" si="184"/>
        <v>Morning</v>
      </c>
      <c r="R2323" t="str">
        <f>IFERROR(IF(H2323="conversion",VLOOKUP($A$2:$A$2367,Retargeting!$A$2:$B$1703,2,FALSE),""),"No")</f>
        <v/>
      </c>
      <c r="S2323" t="str">
        <f>IFERROR(IF(H2323="conversion",VLOOKUP($A$2:$A$2367,Prospecting!$A$2:$B$427,2,FALSE),""),"No")</f>
        <v/>
      </c>
    </row>
    <row r="2324" spans="1:19" x14ac:dyDescent="0.2">
      <c r="A2324">
        <v>223</v>
      </c>
      <c r="B2324" s="1">
        <v>43484.95208333333</v>
      </c>
      <c r="C2324" s="7">
        <f t="shared" si="180"/>
        <v>7</v>
      </c>
      <c r="D2324" s="1" t="str">
        <f>VLOOKUP($C$2:$C$2367,Weekday!$A$1:$B$8,2,FALSE)</f>
        <v>Saturday</v>
      </c>
      <c r="E2324" t="s">
        <v>351</v>
      </c>
      <c r="F2324" t="s">
        <v>346</v>
      </c>
      <c r="G2324" t="s">
        <v>19</v>
      </c>
      <c r="H2324" t="s">
        <v>9</v>
      </c>
      <c r="I2324" t="s">
        <v>28</v>
      </c>
      <c r="J2324" t="s">
        <v>29</v>
      </c>
      <c r="K2324" t="s">
        <v>12</v>
      </c>
      <c r="L2324" t="s">
        <v>13</v>
      </c>
      <c r="M2324" s="13" t="str">
        <f>VLOOKUP($L$2:$L$2367,Agenumeric!$A$1:$B$6,2,FALSE)</f>
        <v>25_34</v>
      </c>
      <c r="N2324" s="13">
        <f t="shared" si="181"/>
        <v>0</v>
      </c>
      <c r="O2324" s="13" t="str">
        <f t="shared" si="182"/>
        <v>Weekend</v>
      </c>
      <c r="P2324" s="13">
        <f t="shared" si="183"/>
        <v>22</v>
      </c>
      <c r="Q2324" s="13" t="str">
        <f t="shared" si="184"/>
        <v>Evening</v>
      </c>
      <c r="R2324" t="str">
        <f>IFERROR(IF(H2324="conversion",VLOOKUP($A$2:$A$2367,Retargeting!$A$2:$B$1703,2,FALSE),""),"No")</f>
        <v/>
      </c>
      <c r="S2324" t="str">
        <f>IFERROR(IF(H2324="conversion",VLOOKUP($A$2:$A$2367,Prospecting!$A$2:$B$427,2,FALSE),""),"No")</f>
        <v/>
      </c>
    </row>
    <row r="2325" spans="1:19" x14ac:dyDescent="0.2">
      <c r="A2325">
        <v>223</v>
      </c>
      <c r="B2325" s="1">
        <v>43484.39166666667</v>
      </c>
      <c r="C2325" s="7">
        <f t="shared" si="180"/>
        <v>7</v>
      </c>
      <c r="D2325" s="1" t="str">
        <f>VLOOKUP($C$2:$C$2367,Weekday!$A$1:$B$8,2,FALSE)</f>
        <v>Saturday</v>
      </c>
      <c r="E2325" t="s">
        <v>351</v>
      </c>
      <c r="F2325" t="s">
        <v>346</v>
      </c>
      <c r="G2325" t="s">
        <v>19</v>
      </c>
      <c r="H2325" t="s">
        <v>9</v>
      </c>
      <c r="I2325" t="s">
        <v>287</v>
      </c>
      <c r="J2325" t="s">
        <v>29</v>
      </c>
      <c r="K2325" t="s">
        <v>12</v>
      </c>
      <c r="L2325" t="s">
        <v>13</v>
      </c>
      <c r="M2325" s="13" t="str">
        <f>VLOOKUP($L$2:$L$2367,Agenumeric!$A$1:$B$6,2,FALSE)</f>
        <v>25_34</v>
      </c>
      <c r="N2325" s="13">
        <f t="shared" si="181"/>
        <v>0</v>
      </c>
      <c r="O2325" s="13" t="str">
        <f t="shared" si="182"/>
        <v>Weekend</v>
      </c>
      <c r="P2325" s="13">
        <f t="shared" si="183"/>
        <v>9</v>
      </c>
      <c r="Q2325" s="13" t="str">
        <f t="shared" si="184"/>
        <v>Morning</v>
      </c>
      <c r="R2325" t="str">
        <f>IFERROR(IF(H2325="conversion",VLOOKUP($A$2:$A$2367,Retargeting!$A$2:$B$1703,2,FALSE),""),"No")</f>
        <v/>
      </c>
      <c r="S2325" t="str">
        <f>IFERROR(IF(H2325="conversion",VLOOKUP($A$2:$A$2367,Prospecting!$A$2:$B$427,2,FALSE),""),"No")</f>
        <v/>
      </c>
    </row>
    <row r="2326" spans="1:19" x14ac:dyDescent="0.2">
      <c r="A2326" s="2">
        <v>223</v>
      </c>
      <c r="B2326" s="3">
        <v>43494.977083333331</v>
      </c>
      <c r="C2326" s="7">
        <f t="shared" si="180"/>
        <v>3</v>
      </c>
      <c r="D2326" s="1" t="str">
        <f>VLOOKUP($C$2:$C$2367,Weekday!$A$1:$B$8,2,FALSE)</f>
        <v>Tuesday</v>
      </c>
      <c r="E2326" s="2" t="s">
        <v>351</v>
      </c>
      <c r="F2326" s="2" t="s">
        <v>348</v>
      </c>
      <c r="G2326" s="2" t="s">
        <v>19</v>
      </c>
      <c r="H2326" s="2" t="s">
        <v>14</v>
      </c>
      <c r="I2326" s="2" t="s">
        <v>204</v>
      </c>
      <c r="J2326" s="2" t="s">
        <v>29</v>
      </c>
      <c r="K2326" s="2" t="s">
        <v>12</v>
      </c>
      <c r="L2326" s="2" t="s">
        <v>13</v>
      </c>
      <c r="M2326" s="13" t="str">
        <f>VLOOKUP($L$2:$L$2367,Agenumeric!$A$1:$B$6,2,FALSE)</f>
        <v>25_34</v>
      </c>
      <c r="N2326" s="13">
        <f t="shared" si="181"/>
        <v>0</v>
      </c>
      <c r="O2326" s="13" t="str">
        <f t="shared" si="182"/>
        <v>Weekday</v>
      </c>
      <c r="P2326" s="13">
        <f t="shared" si="183"/>
        <v>23</v>
      </c>
      <c r="Q2326" s="13" t="str">
        <f t="shared" si="184"/>
        <v>Evening</v>
      </c>
      <c r="R2326" t="str">
        <f>IFERROR(IF(H2326="conversion",VLOOKUP($A$2:$A$2367,Retargeting!$A$2:$B$1703,2,FALSE),""),"No")</f>
        <v>Yes</v>
      </c>
      <c r="S2326" t="str">
        <f>IFERROR(IF(H2326="conversion",VLOOKUP($A$2:$A$2367,Prospecting!$A$2:$B$427,2,FALSE),""),"No")</f>
        <v>No</v>
      </c>
    </row>
    <row r="2327" spans="1:19" x14ac:dyDescent="0.2">
      <c r="A2327">
        <v>224</v>
      </c>
      <c r="B2327" s="1">
        <v>43480.925000000003</v>
      </c>
      <c r="C2327" s="7">
        <f t="shared" si="180"/>
        <v>3</v>
      </c>
      <c r="D2327" s="1" t="str">
        <f>VLOOKUP($C$2:$C$2367,Weekday!$A$1:$B$8,2,FALSE)</f>
        <v>Tuesday</v>
      </c>
      <c r="E2327" t="s">
        <v>351</v>
      </c>
      <c r="F2327" t="s">
        <v>347</v>
      </c>
      <c r="G2327" t="s">
        <v>8</v>
      </c>
      <c r="H2327" t="s">
        <v>25</v>
      </c>
      <c r="I2327" t="s">
        <v>295</v>
      </c>
      <c r="J2327" t="s">
        <v>22</v>
      </c>
      <c r="K2327" t="s">
        <v>17</v>
      </c>
      <c r="L2327" t="s">
        <v>87</v>
      </c>
      <c r="M2327" s="13" t="str">
        <f>VLOOKUP($L$2:$L$2367,Agenumeric!$A$1:$B$6,2,FALSE)</f>
        <v>55_64</v>
      </c>
      <c r="N2327" s="13">
        <f t="shared" si="181"/>
        <v>0</v>
      </c>
      <c r="O2327" s="13" t="str">
        <f t="shared" si="182"/>
        <v>Weekday</v>
      </c>
      <c r="P2327" s="13">
        <f t="shared" si="183"/>
        <v>22</v>
      </c>
      <c r="Q2327" s="13" t="str">
        <f t="shared" si="184"/>
        <v>Evening</v>
      </c>
      <c r="R2327" t="str">
        <f>IFERROR(IF(H2327="conversion",VLOOKUP($A$2:$A$2367,Retargeting!$A$2:$B$1703,2,FALSE),""),"No")</f>
        <v/>
      </c>
      <c r="S2327" t="str">
        <f>IFERROR(IF(H2327="conversion",VLOOKUP($A$2:$A$2367,Prospecting!$A$2:$B$427,2,FALSE),""),"No")</f>
        <v/>
      </c>
    </row>
    <row r="2328" spans="1:19" x14ac:dyDescent="0.2">
      <c r="A2328">
        <v>224</v>
      </c>
      <c r="B2328" s="1">
        <v>43483.554861111108</v>
      </c>
      <c r="C2328" s="7">
        <f t="shared" si="180"/>
        <v>6</v>
      </c>
      <c r="D2328" s="1" t="str">
        <f>VLOOKUP($C$2:$C$2367,Weekday!$A$1:$B$8,2,FALSE)</f>
        <v>Friday</v>
      </c>
      <c r="E2328" t="s">
        <v>351</v>
      </c>
      <c r="F2328" t="s">
        <v>347</v>
      </c>
      <c r="G2328" t="s">
        <v>8</v>
      </c>
      <c r="H2328" t="s">
        <v>9</v>
      </c>
      <c r="I2328" t="s">
        <v>339</v>
      </c>
      <c r="J2328" t="s">
        <v>22</v>
      </c>
      <c r="K2328" t="s">
        <v>17</v>
      </c>
      <c r="L2328" t="s">
        <v>87</v>
      </c>
      <c r="M2328" s="13" t="str">
        <f>VLOOKUP($L$2:$L$2367,Agenumeric!$A$1:$B$6,2,FALSE)</f>
        <v>55_64</v>
      </c>
      <c r="N2328" s="13">
        <f t="shared" si="181"/>
        <v>0</v>
      </c>
      <c r="O2328" s="13" t="str">
        <f t="shared" si="182"/>
        <v>Weekday</v>
      </c>
      <c r="P2328" s="13">
        <f t="shared" si="183"/>
        <v>13</v>
      </c>
      <c r="Q2328" s="13" t="str">
        <f t="shared" si="184"/>
        <v>Afternoon</v>
      </c>
      <c r="R2328" t="str">
        <f>IFERROR(IF(H2328="conversion",VLOOKUP($A$2:$A$2367,Retargeting!$A$2:$B$1703,2,FALSE),""),"No")</f>
        <v/>
      </c>
      <c r="S2328" t="str">
        <f>IFERROR(IF(H2328="conversion",VLOOKUP($A$2:$A$2367,Prospecting!$A$2:$B$427,2,FALSE),""),"No")</f>
        <v/>
      </c>
    </row>
    <row r="2329" spans="1:19" x14ac:dyDescent="0.2">
      <c r="A2329">
        <v>224</v>
      </c>
      <c r="B2329" s="1">
        <v>43486.909722222219</v>
      </c>
      <c r="C2329" s="7">
        <f t="shared" si="180"/>
        <v>2</v>
      </c>
      <c r="D2329" s="1" t="str">
        <f>VLOOKUP($C$2:$C$2367,Weekday!$A$1:$B$8,2,FALSE)</f>
        <v>Monday</v>
      </c>
      <c r="E2329" t="s">
        <v>351</v>
      </c>
      <c r="F2329" t="s">
        <v>347</v>
      </c>
      <c r="G2329" t="s">
        <v>8</v>
      </c>
      <c r="H2329" t="s">
        <v>20</v>
      </c>
      <c r="I2329" t="s">
        <v>302</v>
      </c>
      <c r="J2329" t="s">
        <v>22</v>
      </c>
      <c r="K2329" t="s">
        <v>17</v>
      </c>
      <c r="L2329" t="s">
        <v>87</v>
      </c>
      <c r="M2329" s="13" t="str">
        <f>VLOOKUP($L$2:$L$2367,Agenumeric!$A$1:$B$6,2,FALSE)</f>
        <v>55_64</v>
      </c>
      <c r="N2329" s="13">
        <f t="shared" si="181"/>
        <v>0</v>
      </c>
      <c r="O2329" s="13" t="str">
        <f t="shared" si="182"/>
        <v>Weekday</v>
      </c>
      <c r="P2329" s="13">
        <f t="shared" si="183"/>
        <v>21</v>
      </c>
      <c r="Q2329" s="13" t="str">
        <f t="shared" si="184"/>
        <v>Evening</v>
      </c>
      <c r="R2329" t="str">
        <f>IFERROR(IF(H2329="conversion",VLOOKUP($A$2:$A$2367,Retargeting!$A$2:$B$1703,2,FALSE),""),"No")</f>
        <v/>
      </c>
      <c r="S2329" t="str">
        <f>IFERROR(IF(H2329="conversion",VLOOKUP($A$2:$A$2367,Prospecting!$A$2:$B$427,2,FALSE),""),"No")</f>
        <v/>
      </c>
    </row>
    <row r="2330" spans="1:19" x14ac:dyDescent="0.2">
      <c r="A2330" s="2">
        <v>224</v>
      </c>
      <c r="B2330" s="3">
        <v>43499.15</v>
      </c>
      <c r="C2330" s="7">
        <f t="shared" si="180"/>
        <v>1</v>
      </c>
      <c r="D2330" s="1" t="str">
        <f>VLOOKUP($C$2:$C$2367,Weekday!$A$1:$B$8,2,FALSE)</f>
        <v>Sunday</v>
      </c>
      <c r="E2330" s="2" t="s">
        <v>351</v>
      </c>
      <c r="F2330" s="2" t="s">
        <v>348</v>
      </c>
      <c r="G2330" s="2" t="s">
        <v>8</v>
      </c>
      <c r="H2330" s="2" t="s">
        <v>14</v>
      </c>
      <c r="I2330" s="2" t="s">
        <v>302</v>
      </c>
      <c r="J2330" s="2" t="s">
        <v>22</v>
      </c>
      <c r="K2330" s="2" t="s">
        <v>17</v>
      </c>
      <c r="L2330" s="2" t="s">
        <v>87</v>
      </c>
      <c r="M2330" s="13" t="str">
        <f>VLOOKUP($L$2:$L$2367,Agenumeric!$A$1:$B$6,2,FALSE)</f>
        <v>55_64</v>
      </c>
      <c r="N2330" s="13">
        <f t="shared" si="181"/>
        <v>0</v>
      </c>
      <c r="O2330" s="13" t="str">
        <f t="shared" si="182"/>
        <v>Weekend</v>
      </c>
      <c r="P2330" s="13">
        <f t="shared" si="183"/>
        <v>3</v>
      </c>
      <c r="Q2330" s="13" t="str">
        <f t="shared" si="184"/>
        <v>Evening</v>
      </c>
      <c r="R2330" t="str">
        <f>IFERROR(IF(H2330="conversion",VLOOKUP($A$2:$A$2367,Retargeting!$A$2:$B$1703,2,FALSE),""),"No")</f>
        <v>No</v>
      </c>
      <c r="S2330" t="str">
        <f>IFERROR(IF(H2330="conversion",VLOOKUP($A$2:$A$2367,Prospecting!$A$2:$B$427,2,FALSE),""),"No")</f>
        <v>Yes</v>
      </c>
    </row>
    <row r="2331" spans="1:19" x14ac:dyDescent="0.2">
      <c r="A2331">
        <v>225</v>
      </c>
      <c r="B2331" s="1">
        <v>43477.418055555558</v>
      </c>
      <c r="C2331" s="7">
        <f t="shared" si="180"/>
        <v>7</v>
      </c>
      <c r="D2331" s="1" t="str">
        <f>VLOOKUP($C$2:$C$2367,Weekday!$A$1:$B$8,2,FALSE)</f>
        <v>Saturday</v>
      </c>
      <c r="E2331" t="s">
        <v>351</v>
      </c>
      <c r="F2331" t="s">
        <v>347</v>
      </c>
      <c r="G2331" t="s">
        <v>8</v>
      </c>
      <c r="H2331" t="s">
        <v>25</v>
      </c>
      <c r="I2331" t="s">
        <v>42</v>
      </c>
      <c r="J2331" t="s">
        <v>22</v>
      </c>
      <c r="K2331" t="s">
        <v>17</v>
      </c>
      <c r="L2331" t="s">
        <v>13</v>
      </c>
      <c r="M2331" s="13" t="str">
        <f>VLOOKUP($L$2:$L$2367,Agenumeric!$A$1:$B$6,2,FALSE)</f>
        <v>25_34</v>
      </c>
      <c r="N2331" s="13">
        <f t="shared" si="181"/>
        <v>0</v>
      </c>
      <c r="O2331" s="13" t="str">
        <f t="shared" si="182"/>
        <v>Weekend</v>
      </c>
      <c r="P2331" s="13">
        <f t="shared" si="183"/>
        <v>10</v>
      </c>
      <c r="Q2331" s="13" t="str">
        <f t="shared" si="184"/>
        <v>Morning</v>
      </c>
      <c r="R2331" t="str">
        <f>IFERROR(IF(H2331="conversion",VLOOKUP($A$2:$A$2367,Retargeting!$A$2:$B$1703,2,FALSE),""),"No")</f>
        <v/>
      </c>
      <c r="S2331" t="str">
        <f>IFERROR(IF(H2331="conversion",VLOOKUP($A$2:$A$2367,Prospecting!$A$2:$B$427,2,FALSE),""),"No")</f>
        <v/>
      </c>
    </row>
    <row r="2332" spans="1:19" x14ac:dyDescent="0.2">
      <c r="A2332" s="2">
        <v>225</v>
      </c>
      <c r="B2332" s="3">
        <v>43487.481249999997</v>
      </c>
      <c r="C2332" s="7">
        <f t="shared" si="180"/>
        <v>3</v>
      </c>
      <c r="D2332" s="1" t="str">
        <f>VLOOKUP($C$2:$C$2367,Weekday!$A$1:$B$8,2,FALSE)</f>
        <v>Tuesday</v>
      </c>
      <c r="E2332" s="2" t="s">
        <v>351</v>
      </c>
      <c r="F2332" s="2" t="s">
        <v>348</v>
      </c>
      <c r="G2332" s="2" t="s">
        <v>8</v>
      </c>
      <c r="H2332" s="2" t="s">
        <v>14</v>
      </c>
      <c r="I2332" s="2" t="s">
        <v>42</v>
      </c>
      <c r="J2332" s="2" t="s">
        <v>22</v>
      </c>
      <c r="K2332" s="2" t="s">
        <v>17</v>
      </c>
      <c r="L2332" s="2" t="s">
        <v>13</v>
      </c>
      <c r="M2332" s="13" t="str">
        <f>VLOOKUP($L$2:$L$2367,Agenumeric!$A$1:$B$6,2,FALSE)</f>
        <v>25_34</v>
      </c>
      <c r="N2332" s="13">
        <f t="shared" si="181"/>
        <v>0</v>
      </c>
      <c r="O2332" s="13" t="str">
        <f t="shared" si="182"/>
        <v>Weekday</v>
      </c>
      <c r="P2332" s="13">
        <f t="shared" si="183"/>
        <v>11</v>
      </c>
      <c r="Q2332" s="13" t="str">
        <f t="shared" si="184"/>
        <v>Morning</v>
      </c>
      <c r="R2332" t="str">
        <f>IFERROR(IF(H2332="conversion",VLOOKUP($A$2:$A$2367,Retargeting!$A$2:$B$1703,2,FALSE),""),"No")</f>
        <v>No</v>
      </c>
      <c r="S2332" t="str">
        <f>IFERROR(IF(H2332="conversion",VLOOKUP($A$2:$A$2367,Prospecting!$A$2:$B$427,2,FALSE),""),"No")</f>
        <v>Yes</v>
      </c>
    </row>
    <row r="2333" spans="1:19" x14ac:dyDescent="0.2">
      <c r="A2333">
        <v>226</v>
      </c>
      <c r="B2333" s="1">
        <v>43471.938888888886</v>
      </c>
      <c r="C2333" s="7">
        <f t="shared" si="180"/>
        <v>1</v>
      </c>
      <c r="D2333" s="1" t="str">
        <f>VLOOKUP($C$2:$C$2367,Weekday!$A$1:$B$8,2,FALSE)</f>
        <v>Sunday</v>
      </c>
      <c r="E2333" t="s">
        <v>351</v>
      </c>
      <c r="F2333" t="s">
        <v>347</v>
      </c>
      <c r="G2333" t="s">
        <v>8</v>
      </c>
      <c r="H2333" t="s">
        <v>20</v>
      </c>
      <c r="I2333" t="s">
        <v>218</v>
      </c>
      <c r="J2333" t="s">
        <v>22</v>
      </c>
      <c r="K2333" t="s">
        <v>12</v>
      </c>
      <c r="L2333" t="s">
        <v>18</v>
      </c>
      <c r="M2333" s="13" t="str">
        <f>VLOOKUP($L$2:$L$2367,Agenumeric!$A$1:$B$6,2,FALSE)</f>
        <v>45_54</v>
      </c>
      <c r="N2333" s="13">
        <f t="shared" si="181"/>
        <v>0</v>
      </c>
      <c r="O2333" s="13" t="str">
        <f t="shared" si="182"/>
        <v>Weekend</v>
      </c>
      <c r="P2333" s="13">
        <f t="shared" si="183"/>
        <v>22</v>
      </c>
      <c r="Q2333" s="13" t="str">
        <f t="shared" si="184"/>
        <v>Evening</v>
      </c>
      <c r="R2333" t="str">
        <f>IFERROR(IF(H2333="conversion",VLOOKUP($A$2:$A$2367,Retargeting!$A$2:$B$1703,2,FALSE),""),"No")</f>
        <v/>
      </c>
      <c r="S2333" t="str">
        <f>IFERROR(IF(H2333="conversion",VLOOKUP($A$2:$A$2367,Prospecting!$A$2:$B$427,2,FALSE),""),"No")</f>
        <v/>
      </c>
    </row>
    <row r="2334" spans="1:19" x14ac:dyDescent="0.2">
      <c r="A2334" s="2">
        <v>226</v>
      </c>
      <c r="B2334" s="3">
        <v>43472.572222222225</v>
      </c>
      <c r="C2334" s="7">
        <f t="shared" si="180"/>
        <v>2</v>
      </c>
      <c r="D2334" s="1" t="str">
        <f>VLOOKUP($C$2:$C$2367,Weekday!$A$1:$B$8,2,FALSE)</f>
        <v>Monday</v>
      </c>
      <c r="E2334" s="2" t="s">
        <v>351</v>
      </c>
      <c r="F2334" s="2" t="s">
        <v>348</v>
      </c>
      <c r="G2334" s="2" t="s">
        <v>8</v>
      </c>
      <c r="H2334" s="2" t="s">
        <v>14</v>
      </c>
      <c r="I2334" s="2" t="s">
        <v>218</v>
      </c>
      <c r="J2334" s="2" t="s">
        <v>22</v>
      </c>
      <c r="K2334" s="2" t="s">
        <v>12</v>
      </c>
      <c r="L2334" s="2" t="s">
        <v>18</v>
      </c>
      <c r="M2334" s="13" t="str">
        <f>VLOOKUP($L$2:$L$2367,Agenumeric!$A$1:$B$6,2,FALSE)</f>
        <v>45_54</v>
      </c>
      <c r="N2334" s="13">
        <f t="shared" si="181"/>
        <v>0</v>
      </c>
      <c r="O2334" s="13" t="str">
        <f t="shared" si="182"/>
        <v>Weekday</v>
      </c>
      <c r="P2334" s="13">
        <f t="shared" si="183"/>
        <v>13</v>
      </c>
      <c r="Q2334" s="13" t="str">
        <f t="shared" si="184"/>
        <v>Afternoon</v>
      </c>
      <c r="R2334" t="str">
        <f>IFERROR(IF(H2334="conversion",VLOOKUP($A$2:$A$2367,Retargeting!$A$2:$B$1703,2,FALSE),""),"No")</f>
        <v>No</v>
      </c>
      <c r="S2334" t="str">
        <f>IFERROR(IF(H2334="conversion",VLOOKUP($A$2:$A$2367,Prospecting!$A$2:$B$427,2,FALSE),""),"No")</f>
        <v>Yes</v>
      </c>
    </row>
    <row r="2335" spans="1:19" x14ac:dyDescent="0.2">
      <c r="A2335">
        <v>227</v>
      </c>
      <c r="B2335" s="1">
        <v>43477.729166666664</v>
      </c>
      <c r="C2335" s="7">
        <f t="shared" si="180"/>
        <v>7</v>
      </c>
      <c r="D2335" s="1" t="str">
        <f>VLOOKUP($C$2:$C$2367,Weekday!$A$1:$B$8,2,FALSE)</f>
        <v>Saturday</v>
      </c>
      <c r="E2335" t="s">
        <v>351</v>
      </c>
      <c r="F2335" t="s">
        <v>347</v>
      </c>
      <c r="G2335" t="s">
        <v>19</v>
      </c>
      <c r="H2335" t="s">
        <v>20</v>
      </c>
      <c r="I2335" t="s">
        <v>237</v>
      </c>
      <c r="J2335" t="s">
        <v>11</v>
      </c>
      <c r="K2335" t="s">
        <v>17</v>
      </c>
      <c r="L2335" t="s">
        <v>13</v>
      </c>
      <c r="M2335" s="13" t="str">
        <f>VLOOKUP($L$2:$L$2367,Agenumeric!$A$1:$B$6,2,FALSE)</f>
        <v>25_34</v>
      </c>
      <c r="N2335" s="13">
        <f t="shared" si="181"/>
        <v>0</v>
      </c>
      <c r="O2335" s="13" t="str">
        <f t="shared" si="182"/>
        <v>Weekend</v>
      </c>
      <c r="P2335" s="13">
        <f t="shared" si="183"/>
        <v>17</v>
      </c>
      <c r="Q2335" s="13" t="str">
        <f t="shared" si="184"/>
        <v>Evening</v>
      </c>
      <c r="R2335" t="str">
        <f>IFERROR(IF(H2335="conversion",VLOOKUP($A$2:$A$2367,Retargeting!$A$2:$B$1703,2,FALSE),""),"No")</f>
        <v/>
      </c>
      <c r="S2335" t="str">
        <f>IFERROR(IF(H2335="conversion",VLOOKUP($A$2:$A$2367,Prospecting!$A$2:$B$427,2,FALSE),""),"No")</f>
        <v/>
      </c>
    </row>
    <row r="2336" spans="1:19" x14ac:dyDescent="0.2">
      <c r="A2336">
        <v>227</v>
      </c>
      <c r="B2336" s="1">
        <v>43475.92083333333</v>
      </c>
      <c r="C2336" s="7">
        <f t="shared" si="180"/>
        <v>5</v>
      </c>
      <c r="D2336" s="1" t="str">
        <f>VLOOKUP($C$2:$C$2367,Weekday!$A$1:$B$8,2,FALSE)</f>
        <v>Thursday</v>
      </c>
      <c r="E2336" t="s">
        <v>351</v>
      </c>
      <c r="F2336" t="s">
        <v>347</v>
      </c>
      <c r="G2336" t="s">
        <v>19</v>
      </c>
      <c r="H2336" t="s">
        <v>25</v>
      </c>
      <c r="I2336" t="s">
        <v>237</v>
      </c>
      <c r="J2336" t="s">
        <v>22</v>
      </c>
      <c r="K2336" t="s">
        <v>17</v>
      </c>
      <c r="L2336" t="s">
        <v>13</v>
      </c>
      <c r="M2336" s="13" t="str">
        <f>VLOOKUP($L$2:$L$2367,Agenumeric!$A$1:$B$6,2,FALSE)</f>
        <v>25_34</v>
      </c>
      <c r="N2336" s="13">
        <f t="shared" si="181"/>
        <v>0</v>
      </c>
      <c r="O2336" s="13" t="str">
        <f t="shared" si="182"/>
        <v>Weekday</v>
      </c>
      <c r="P2336" s="13">
        <f t="shared" si="183"/>
        <v>22</v>
      </c>
      <c r="Q2336" s="13" t="str">
        <f t="shared" si="184"/>
        <v>Evening</v>
      </c>
      <c r="R2336" t="str">
        <f>IFERROR(IF(H2336="conversion",VLOOKUP($A$2:$A$2367,Retargeting!$A$2:$B$1703,2,FALSE),""),"No")</f>
        <v/>
      </c>
      <c r="S2336" t="str">
        <f>IFERROR(IF(H2336="conversion",VLOOKUP($A$2:$A$2367,Prospecting!$A$2:$B$427,2,FALSE),""),"No")</f>
        <v/>
      </c>
    </row>
    <row r="2337" spans="1:19" x14ac:dyDescent="0.2">
      <c r="A2337" s="2">
        <v>227</v>
      </c>
      <c r="B2337" s="3">
        <v>43479.904166666667</v>
      </c>
      <c r="C2337" s="7">
        <f t="shared" si="180"/>
        <v>2</v>
      </c>
      <c r="D2337" s="1" t="str">
        <f>VLOOKUP($C$2:$C$2367,Weekday!$A$1:$B$8,2,FALSE)</f>
        <v>Monday</v>
      </c>
      <c r="E2337" s="2" t="s">
        <v>351</v>
      </c>
      <c r="F2337" s="2" t="s">
        <v>348</v>
      </c>
      <c r="G2337" s="2" t="s">
        <v>19</v>
      </c>
      <c r="H2337" s="2" t="s">
        <v>14</v>
      </c>
      <c r="I2337" s="2" t="s">
        <v>237</v>
      </c>
      <c r="J2337" s="2" t="s">
        <v>11</v>
      </c>
      <c r="K2337" s="2" t="s">
        <v>17</v>
      </c>
      <c r="L2337" s="2" t="s">
        <v>13</v>
      </c>
      <c r="M2337" s="13" t="str">
        <f>VLOOKUP($L$2:$L$2367,Agenumeric!$A$1:$B$6,2,FALSE)</f>
        <v>25_34</v>
      </c>
      <c r="N2337" s="13">
        <f t="shared" si="181"/>
        <v>0</v>
      </c>
      <c r="O2337" s="13" t="str">
        <f t="shared" si="182"/>
        <v>Weekday</v>
      </c>
      <c r="P2337" s="13">
        <f t="shared" si="183"/>
        <v>21</v>
      </c>
      <c r="Q2337" s="13" t="str">
        <f t="shared" si="184"/>
        <v>Evening</v>
      </c>
      <c r="R2337" t="str">
        <f>IFERROR(IF(H2337="conversion",VLOOKUP($A$2:$A$2367,Retargeting!$A$2:$B$1703,2,FALSE),""),"No")</f>
        <v>No</v>
      </c>
      <c r="S2337" t="str">
        <f>IFERROR(IF(H2337="conversion",VLOOKUP($A$2:$A$2367,Prospecting!$A$2:$B$427,2,FALSE),""),"No")</f>
        <v>Yes</v>
      </c>
    </row>
    <row r="2338" spans="1:19" x14ac:dyDescent="0.2">
      <c r="A2338">
        <v>228</v>
      </c>
      <c r="B2338" s="1">
        <v>43479.900694444441</v>
      </c>
      <c r="C2338" s="7">
        <f t="shared" si="180"/>
        <v>2</v>
      </c>
      <c r="D2338" s="1" t="str">
        <f>VLOOKUP($C$2:$C$2367,Weekday!$A$1:$B$8,2,FALSE)</f>
        <v>Monday</v>
      </c>
      <c r="E2338" t="s">
        <v>351</v>
      </c>
      <c r="F2338" t="s">
        <v>347</v>
      </c>
      <c r="G2338" t="s">
        <v>8</v>
      </c>
      <c r="H2338" t="s">
        <v>20</v>
      </c>
      <c r="I2338" t="s">
        <v>141</v>
      </c>
      <c r="J2338" t="s">
        <v>22</v>
      </c>
      <c r="K2338" t="s">
        <v>17</v>
      </c>
      <c r="L2338" t="s">
        <v>13</v>
      </c>
      <c r="M2338" s="13" t="str">
        <f>VLOOKUP($L$2:$L$2367,Agenumeric!$A$1:$B$6,2,FALSE)</f>
        <v>25_34</v>
      </c>
      <c r="N2338" s="13">
        <f t="shared" si="181"/>
        <v>0</v>
      </c>
      <c r="O2338" s="13" t="str">
        <f t="shared" si="182"/>
        <v>Weekday</v>
      </c>
      <c r="P2338" s="13">
        <f t="shared" si="183"/>
        <v>21</v>
      </c>
      <c r="Q2338" s="13" t="str">
        <f t="shared" si="184"/>
        <v>Evening</v>
      </c>
      <c r="R2338" t="str">
        <f>IFERROR(IF(H2338="conversion",VLOOKUP($A$2:$A$2367,Retargeting!$A$2:$B$1703,2,FALSE),""),"No")</f>
        <v/>
      </c>
      <c r="S2338" t="str">
        <f>IFERROR(IF(H2338="conversion",VLOOKUP($A$2:$A$2367,Prospecting!$A$2:$B$427,2,FALSE),""),"No")</f>
        <v/>
      </c>
    </row>
    <row r="2339" spans="1:19" x14ac:dyDescent="0.2">
      <c r="A2339">
        <v>228</v>
      </c>
      <c r="B2339" s="1">
        <v>43475.377083333333</v>
      </c>
      <c r="C2339" s="7">
        <f t="shared" si="180"/>
        <v>5</v>
      </c>
      <c r="D2339" s="1" t="str">
        <f>VLOOKUP($C$2:$C$2367,Weekday!$A$1:$B$8,2,FALSE)</f>
        <v>Thursday</v>
      </c>
      <c r="E2339" t="s">
        <v>351</v>
      </c>
      <c r="F2339" t="s">
        <v>347</v>
      </c>
      <c r="G2339" t="s">
        <v>8</v>
      </c>
      <c r="H2339" t="s">
        <v>9</v>
      </c>
      <c r="I2339" t="s">
        <v>30</v>
      </c>
      <c r="J2339" t="s">
        <v>16</v>
      </c>
      <c r="K2339" t="s">
        <v>17</v>
      </c>
      <c r="L2339" t="s">
        <v>13</v>
      </c>
      <c r="M2339" s="13" t="str">
        <f>VLOOKUP($L$2:$L$2367,Agenumeric!$A$1:$B$6,2,FALSE)</f>
        <v>25_34</v>
      </c>
      <c r="N2339" s="13" t="str">
        <f t="shared" si="181"/>
        <v>yes</v>
      </c>
      <c r="O2339" s="13" t="str">
        <f t="shared" si="182"/>
        <v>Weekday</v>
      </c>
      <c r="P2339" s="13">
        <f t="shared" si="183"/>
        <v>9</v>
      </c>
      <c r="Q2339" s="13" t="str">
        <f t="shared" si="184"/>
        <v>Morning</v>
      </c>
      <c r="R2339" t="str">
        <f>IFERROR(IF(H2339="conversion",VLOOKUP($A$2:$A$2367,Retargeting!$A$2:$B$1703,2,FALSE),""),"No")</f>
        <v/>
      </c>
      <c r="S2339" t="str">
        <f>IFERROR(IF(H2339="conversion",VLOOKUP($A$2:$A$2367,Prospecting!$A$2:$B$427,2,FALSE),""),"No")</f>
        <v/>
      </c>
    </row>
    <row r="2340" spans="1:19" x14ac:dyDescent="0.2">
      <c r="A2340">
        <v>228</v>
      </c>
      <c r="B2340" s="1">
        <v>43475.377083333333</v>
      </c>
      <c r="C2340" s="7">
        <f t="shared" si="180"/>
        <v>5</v>
      </c>
      <c r="D2340" s="1" t="str">
        <f>VLOOKUP($C$2:$C$2367,Weekday!$A$1:$B$8,2,FALSE)</f>
        <v>Thursday</v>
      </c>
      <c r="E2340" t="s">
        <v>351</v>
      </c>
      <c r="F2340" t="s">
        <v>347</v>
      </c>
      <c r="G2340" t="s">
        <v>8</v>
      </c>
      <c r="H2340" t="s">
        <v>25</v>
      </c>
      <c r="I2340" t="s">
        <v>30</v>
      </c>
      <c r="J2340" t="s">
        <v>16</v>
      </c>
      <c r="K2340" t="s">
        <v>17</v>
      </c>
      <c r="L2340" t="s">
        <v>13</v>
      </c>
      <c r="M2340" s="13" t="str">
        <f>VLOOKUP($L$2:$L$2367,Agenumeric!$A$1:$B$6,2,FALSE)</f>
        <v>25_34</v>
      </c>
      <c r="N2340" s="13" t="str">
        <f t="shared" si="181"/>
        <v>yes</v>
      </c>
      <c r="O2340" s="13" t="str">
        <f t="shared" si="182"/>
        <v>Weekday</v>
      </c>
      <c r="P2340" s="13">
        <f t="shared" si="183"/>
        <v>9</v>
      </c>
      <c r="Q2340" s="13" t="str">
        <f t="shared" si="184"/>
        <v>Morning</v>
      </c>
      <c r="R2340" t="str">
        <f>IFERROR(IF(H2340="conversion",VLOOKUP($A$2:$A$2367,Retargeting!$A$2:$B$1703,2,FALSE),""),"No")</f>
        <v/>
      </c>
      <c r="S2340" t="str">
        <f>IFERROR(IF(H2340="conversion",VLOOKUP($A$2:$A$2367,Prospecting!$A$2:$B$427,2,FALSE),""),"No")</f>
        <v/>
      </c>
    </row>
    <row r="2341" spans="1:19" x14ac:dyDescent="0.2">
      <c r="A2341" s="2">
        <v>228</v>
      </c>
      <c r="B2341" s="3">
        <v>43486.581944444442</v>
      </c>
      <c r="C2341" s="7">
        <f t="shared" si="180"/>
        <v>2</v>
      </c>
      <c r="D2341" s="1" t="str">
        <f>VLOOKUP($C$2:$C$2367,Weekday!$A$1:$B$8,2,FALSE)</f>
        <v>Monday</v>
      </c>
      <c r="E2341" s="2" t="s">
        <v>351</v>
      </c>
      <c r="F2341" s="2" t="s">
        <v>348</v>
      </c>
      <c r="G2341" s="2" t="s">
        <v>8</v>
      </c>
      <c r="H2341" s="2" t="s">
        <v>14</v>
      </c>
      <c r="I2341" s="2" t="s">
        <v>141</v>
      </c>
      <c r="J2341" s="2" t="s">
        <v>22</v>
      </c>
      <c r="K2341" s="2" t="s">
        <v>17</v>
      </c>
      <c r="L2341" s="2" t="s">
        <v>13</v>
      </c>
      <c r="M2341" s="13" t="str">
        <f>VLOOKUP($L$2:$L$2367,Agenumeric!$A$1:$B$6,2,FALSE)</f>
        <v>25_34</v>
      </c>
      <c r="N2341" s="13">
        <f t="shared" si="181"/>
        <v>0</v>
      </c>
      <c r="O2341" s="13" t="str">
        <f t="shared" si="182"/>
        <v>Weekday</v>
      </c>
      <c r="P2341" s="13">
        <f t="shared" si="183"/>
        <v>13</v>
      </c>
      <c r="Q2341" s="13" t="str">
        <f t="shared" si="184"/>
        <v>Afternoon</v>
      </c>
      <c r="R2341" t="str">
        <f>IFERROR(IF(H2341="conversion",VLOOKUP($A$2:$A$2367,Retargeting!$A$2:$B$1703,2,FALSE),""),"No")</f>
        <v>No</v>
      </c>
      <c r="S2341" t="str">
        <f>IFERROR(IF(H2341="conversion",VLOOKUP($A$2:$A$2367,Prospecting!$A$2:$B$427,2,FALSE),""),"No")</f>
        <v>Yes</v>
      </c>
    </row>
    <row r="2342" spans="1:19" x14ac:dyDescent="0.2">
      <c r="A2342">
        <v>229</v>
      </c>
      <c r="B2342" s="1">
        <v>43475.521527777775</v>
      </c>
      <c r="C2342" s="7">
        <f t="shared" si="180"/>
        <v>5</v>
      </c>
      <c r="D2342" s="1" t="str">
        <f>VLOOKUP($C$2:$C$2367,Weekday!$A$1:$B$8,2,FALSE)</f>
        <v>Thursday</v>
      </c>
      <c r="E2342" t="s">
        <v>351</v>
      </c>
      <c r="F2342" t="s">
        <v>346</v>
      </c>
      <c r="G2342" t="s">
        <v>8</v>
      </c>
      <c r="H2342" t="s">
        <v>25</v>
      </c>
      <c r="I2342" t="s">
        <v>273</v>
      </c>
      <c r="J2342" t="s">
        <v>22</v>
      </c>
      <c r="K2342" t="s">
        <v>17</v>
      </c>
      <c r="L2342" t="s">
        <v>18</v>
      </c>
      <c r="M2342" s="13" t="str">
        <f>VLOOKUP($L$2:$L$2367,Agenumeric!$A$1:$B$6,2,FALSE)</f>
        <v>45_54</v>
      </c>
      <c r="N2342" s="13">
        <f t="shared" si="181"/>
        <v>0</v>
      </c>
      <c r="O2342" s="13" t="str">
        <f t="shared" si="182"/>
        <v>Weekday</v>
      </c>
      <c r="P2342" s="13">
        <f t="shared" si="183"/>
        <v>12</v>
      </c>
      <c r="Q2342" s="13" t="str">
        <f t="shared" si="184"/>
        <v>Afternoon</v>
      </c>
      <c r="R2342" t="str">
        <f>IFERROR(IF(H2342="conversion",VLOOKUP($A$2:$A$2367,Retargeting!$A$2:$B$1703,2,FALSE),""),"No")</f>
        <v/>
      </c>
      <c r="S2342" t="str">
        <f>IFERROR(IF(H2342="conversion",VLOOKUP($A$2:$A$2367,Prospecting!$A$2:$B$427,2,FALSE),""),"No")</f>
        <v/>
      </c>
    </row>
    <row r="2343" spans="1:19" x14ac:dyDescent="0.2">
      <c r="A2343">
        <v>229</v>
      </c>
      <c r="B2343" s="1">
        <v>43475.63958333333</v>
      </c>
      <c r="C2343" s="7">
        <f t="shared" si="180"/>
        <v>5</v>
      </c>
      <c r="D2343" s="1" t="str">
        <f>VLOOKUP($C$2:$C$2367,Weekday!$A$1:$B$8,2,FALSE)</f>
        <v>Thursday</v>
      </c>
      <c r="E2343" t="s">
        <v>351</v>
      </c>
      <c r="F2343" t="s">
        <v>346</v>
      </c>
      <c r="G2343" t="s">
        <v>8</v>
      </c>
      <c r="H2343" t="s">
        <v>9</v>
      </c>
      <c r="I2343" t="s">
        <v>336</v>
      </c>
      <c r="J2343" t="s">
        <v>22</v>
      </c>
      <c r="K2343" t="s">
        <v>17</v>
      </c>
      <c r="L2343" t="s">
        <v>18</v>
      </c>
      <c r="M2343" s="13" t="str">
        <f>VLOOKUP($L$2:$L$2367,Agenumeric!$A$1:$B$6,2,FALSE)</f>
        <v>45_54</v>
      </c>
      <c r="N2343" s="13">
        <f t="shared" si="181"/>
        <v>0</v>
      </c>
      <c r="O2343" s="13" t="str">
        <f t="shared" si="182"/>
        <v>Weekday</v>
      </c>
      <c r="P2343" s="13">
        <f t="shared" si="183"/>
        <v>15</v>
      </c>
      <c r="Q2343" s="13" t="str">
        <f t="shared" si="184"/>
        <v>Afternoon</v>
      </c>
      <c r="R2343" t="str">
        <f>IFERROR(IF(H2343="conversion",VLOOKUP($A$2:$A$2367,Retargeting!$A$2:$B$1703,2,FALSE),""),"No")</f>
        <v/>
      </c>
      <c r="S2343" t="str">
        <f>IFERROR(IF(H2343="conversion",VLOOKUP($A$2:$A$2367,Prospecting!$A$2:$B$427,2,FALSE),""),"No")</f>
        <v/>
      </c>
    </row>
    <row r="2344" spans="1:19" x14ac:dyDescent="0.2">
      <c r="A2344">
        <v>229</v>
      </c>
      <c r="B2344" s="1">
        <v>43479.386111111111</v>
      </c>
      <c r="C2344" s="7">
        <f t="shared" si="180"/>
        <v>2</v>
      </c>
      <c r="D2344" s="1" t="str">
        <f>VLOOKUP($C$2:$C$2367,Weekday!$A$1:$B$8,2,FALSE)</f>
        <v>Monday</v>
      </c>
      <c r="E2344" t="s">
        <v>351</v>
      </c>
      <c r="F2344" t="s">
        <v>346</v>
      </c>
      <c r="G2344" t="s">
        <v>8</v>
      </c>
      <c r="H2344" t="s">
        <v>20</v>
      </c>
      <c r="I2344" t="s">
        <v>260</v>
      </c>
      <c r="J2344" t="s">
        <v>16</v>
      </c>
      <c r="K2344" t="s">
        <v>17</v>
      </c>
      <c r="L2344" t="s">
        <v>18</v>
      </c>
      <c r="M2344" s="13" t="str">
        <f>VLOOKUP($L$2:$L$2367,Agenumeric!$A$1:$B$6,2,FALSE)</f>
        <v>45_54</v>
      </c>
      <c r="N2344" s="13">
        <f t="shared" si="181"/>
        <v>0</v>
      </c>
      <c r="O2344" s="13" t="str">
        <f t="shared" si="182"/>
        <v>Weekday</v>
      </c>
      <c r="P2344" s="13">
        <f t="shared" si="183"/>
        <v>9</v>
      </c>
      <c r="Q2344" s="13" t="str">
        <f t="shared" si="184"/>
        <v>Morning</v>
      </c>
      <c r="R2344" t="str">
        <f>IFERROR(IF(H2344="conversion",VLOOKUP($A$2:$A$2367,Retargeting!$A$2:$B$1703,2,FALSE),""),"No")</f>
        <v/>
      </c>
      <c r="S2344" t="str">
        <f>IFERROR(IF(H2344="conversion",VLOOKUP($A$2:$A$2367,Prospecting!$A$2:$B$427,2,FALSE),""),"No")</f>
        <v/>
      </c>
    </row>
    <row r="2345" spans="1:19" x14ac:dyDescent="0.2">
      <c r="A2345" s="2">
        <v>229</v>
      </c>
      <c r="B2345" s="3">
        <v>43479.629166666666</v>
      </c>
      <c r="C2345" s="7">
        <f t="shared" si="180"/>
        <v>2</v>
      </c>
      <c r="D2345" s="1" t="str">
        <f>VLOOKUP($C$2:$C$2367,Weekday!$A$1:$B$8,2,FALSE)</f>
        <v>Monday</v>
      </c>
      <c r="E2345" s="2" t="s">
        <v>351</v>
      </c>
      <c r="F2345" s="2" t="s">
        <v>348</v>
      </c>
      <c r="G2345" s="2" t="s">
        <v>8</v>
      </c>
      <c r="H2345" s="2" t="s">
        <v>14</v>
      </c>
      <c r="I2345" s="2" t="s">
        <v>260</v>
      </c>
      <c r="J2345" s="2" t="s">
        <v>16</v>
      </c>
      <c r="K2345" s="2" t="s">
        <v>17</v>
      </c>
      <c r="L2345" s="2" t="s">
        <v>18</v>
      </c>
      <c r="M2345" s="13" t="str">
        <f>VLOOKUP($L$2:$L$2367,Agenumeric!$A$1:$B$6,2,FALSE)</f>
        <v>45_54</v>
      </c>
      <c r="N2345" s="13">
        <f t="shared" si="181"/>
        <v>0</v>
      </c>
      <c r="O2345" s="13" t="str">
        <f t="shared" si="182"/>
        <v>Weekday</v>
      </c>
      <c r="P2345" s="13">
        <f t="shared" si="183"/>
        <v>15</v>
      </c>
      <c r="Q2345" s="13" t="str">
        <f t="shared" si="184"/>
        <v>Afternoon</v>
      </c>
      <c r="R2345" t="str">
        <f>IFERROR(IF(H2345="conversion",VLOOKUP($A$2:$A$2367,Retargeting!$A$2:$B$1703,2,FALSE),""),"No")</f>
        <v>Yes</v>
      </c>
      <c r="S2345" t="str">
        <f>IFERROR(IF(H2345="conversion",VLOOKUP($A$2:$A$2367,Prospecting!$A$2:$B$427,2,FALSE),""),"No")</f>
        <v>No</v>
      </c>
    </row>
    <row r="2346" spans="1:19" x14ac:dyDescent="0.2">
      <c r="A2346">
        <v>230</v>
      </c>
      <c r="B2346" s="1">
        <v>43475.529166666667</v>
      </c>
      <c r="C2346" s="7">
        <f t="shared" si="180"/>
        <v>5</v>
      </c>
      <c r="D2346" s="1" t="str">
        <f>VLOOKUP($C$2:$C$2367,Weekday!$A$1:$B$8,2,FALSE)</f>
        <v>Thursday</v>
      </c>
      <c r="E2346" t="s">
        <v>351</v>
      </c>
      <c r="F2346" t="s">
        <v>347</v>
      </c>
      <c r="G2346" t="s">
        <v>8</v>
      </c>
      <c r="H2346" t="s">
        <v>25</v>
      </c>
      <c r="I2346" t="s">
        <v>30</v>
      </c>
      <c r="J2346" t="s">
        <v>16</v>
      </c>
      <c r="K2346" t="s">
        <v>12</v>
      </c>
      <c r="L2346" t="s">
        <v>13</v>
      </c>
      <c r="M2346" s="13" t="str">
        <f>VLOOKUP($L$2:$L$2367,Agenumeric!$A$1:$B$6,2,FALSE)</f>
        <v>25_34</v>
      </c>
      <c r="N2346" s="13" t="str">
        <f t="shared" si="181"/>
        <v>yes</v>
      </c>
      <c r="O2346" s="13" t="str">
        <f t="shared" si="182"/>
        <v>Weekday</v>
      </c>
      <c r="P2346" s="13">
        <f t="shared" si="183"/>
        <v>12</v>
      </c>
      <c r="Q2346" s="13" t="str">
        <f t="shared" si="184"/>
        <v>Afternoon</v>
      </c>
      <c r="R2346" t="str">
        <f>IFERROR(IF(H2346="conversion",VLOOKUP($A$2:$A$2367,Retargeting!$A$2:$B$1703,2,FALSE),""),"No")</f>
        <v/>
      </c>
      <c r="S2346" t="str">
        <f>IFERROR(IF(H2346="conversion",VLOOKUP($A$2:$A$2367,Prospecting!$A$2:$B$427,2,FALSE),""),"No")</f>
        <v/>
      </c>
    </row>
    <row r="2347" spans="1:19" x14ac:dyDescent="0.2">
      <c r="A2347">
        <v>230</v>
      </c>
      <c r="B2347" s="1">
        <v>43493.434027777781</v>
      </c>
      <c r="C2347" s="7">
        <f t="shared" si="180"/>
        <v>2</v>
      </c>
      <c r="D2347" s="1" t="str">
        <f>VLOOKUP($C$2:$C$2367,Weekday!$A$1:$B$8,2,FALSE)</f>
        <v>Monday</v>
      </c>
      <c r="E2347" t="s">
        <v>351</v>
      </c>
      <c r="F2347" t="s">
        <v>346</v>
      </c>
      <c r="G2347" t="s">
        <v>8</v>
      </c>
      <c r="H2347" t="s">
        <v>20</v>
      </c>
      <c r="I2347" t="s">
        <v>155</v>
      </c>
      <c r="J2347" t="s">
        <v>22</v>
      </c>
      <c r="K2347" t="s">
        <v>12</v>
      </c>
      <c r="L2347" t="s">
        <v>13</v>
      </c>
      <c r="M2347" s="13" t="str">
        <f>VLOOKUP($L$2:$L$2367,Agenumeric!$A$1:$B$6,2,FALSE)</f>
        <v>25_34</v>
      </c>
      <c r="N2347" s="13">
        <f t="shared" si="181"/>
        <v>0</v>
      </c>
      <c r="O2347" s="13" t="str">
        <f t="shared" si="182"/>
        <v>Weekday</v>
      </c>
      <c r="P2347" s="13">
        <f t="shared" si="183"/>
        <v>10</v>
      </c>
      <c r="Q2347" s="13" t="str">
        <f t="shared" si="184"/>
        <v>Morning</v>
      </c>
      <c r="R2347" t="str">
        <f>IFERROR(IF(H2347="conversion",VLOOKUP($A$2:$A$2367,Retargeting!$A$2:$B$1703,2,FALSE),""),"No")</f>
        <v/>
      </c>
      <c r="S2347" t="str">
        <f>IFERROR(IF(H2347="conversion",VLOOKUP($A$2:$A$2367,Prospecting!$A$2:$B$427,2,FALSE),""),"No")</f>
        <v/>
      </c>
    </row>
    <row r="2348" spans="1:19" x14ac:dyDescent="0.2">
      <c r="A2348">
        <v>230</v>
      </c>
      <c r="B2348" s="1">
        <v>43490.703472222223</v>
      </c>
      <c r="C2348" s="7">
        <f t="shared" si="180"/>
        <v>6</v>
      </c>
      <c r="D2348" s="1" t="str">
        <f>VLOOKUP($C$2:$C$2367,Weekday!$A$1:$B$8,2,FALSE)</f>
        <v>Friday</v>
      </c>
      <c r="E2348" t="s">
        <v>351</v>
      </c>
      <c r="F2348" t="s">
        <v>346</v>
      </c>
      <c r="G2348" t="s">
        <v>8</v>
      </c>
      <c r="H2348" t="s">
        <v>9</v>
      </c>
      <c r="I2348" t="s">
        <v>89</v>
      </c>
      <c r="J2348" t="s">
        <v>16</v>
      </c>
      <c r="K2348" t="s">
        <v>12</v>
      </c>
      <c r="L2348" t="s">
        <v>13</v>
      </c>
      <c r="M2348" s="13" t="str">
        <f>VLOOKUP($L$2:$L$2367,Agenumeric!$A$1:$B$6,2,FALSE)</f>
        <v>25_34</v>
      </c>
      <c r="N2348" s="13">
        <f t="shared" si="181"/>
        <v>0</v>
      </c>
      <c r="O2348" s="13" t="str">
        <f t="shared" si="182"/>
        <v>Weekday</v>
      </c>
      <c r="P2348" s="13">
        <f t="shared" si="183"/>
        <v>16</v>
      </c>
      <c r="Q2348" s="13" t="str">
        <f t="shared" si="184"/>
        <v>Afternoon</v>
      </c>
      <c r="R2348" t="str">
        <f>IFERROR(IF(H2348="conversion",VLOOKUP($A$2:$A$2367,Retargeting!$A$2:$B$1703,2,FALSE),""),"No")</f>
        <v/>
      </c>
      <c r="S2348" t="str">
        <f>IFERROR(IF(H2348="conversion",VLOOKUP($A$2:$A$2367,Prospecting!$A$2:$B$427,2,FALSE),""),"No")</f>
        <v/>
      </c>
    </row>
    <row r="2349" spans="1:19" x14ac:dyDescent="0.2">
      <c r="A2349" s="2">
        <v>230</v>
      </c>
      <c r="B2349" s="3">
        <v>43493.5625</v>
      </c>
      <c r="C2349" s="7">
        <f t="shared" si="180"/>
        <v>2</v>
      </c>
      <c r="D2349" s="1" t="str">
        <f>VLOOKUP($C$2:$C$2367,Weekday!$A$1:$B$8,2,FALSE)</f>
        <v>Monday</v>
      </c>
      <c r="E2349" s="2" t="s">
        <v>351</v>
      </c>
      <c r="F2349" s="2" t="s">
        <v>348</v>
      </c>
      <c r="G2349" s="2" t="s">
        <v>8</v>
      </c>
      <c r="H2349" s="2" t="s">
        <v>14</v>
      </c>
      <c r="I2349" s="2" t="s">
        <v>155</v>
      </c>
      <c r="J2349" s="2" t="s">
        <v>22</v>
      </c>
      <c r="K2349" s="2" t="s">
        <v>12</v>
      </c>
      <c r="L2349" s="2" t="s">
        <v>13</v>
      </c>
      <c r="M2349" s="13" t="str">
        <f>VLOOKUP($L$2:$L$2367,Agenumeric!$A$1:$B$6,2,FALSE)</f>
        <v>25_34</v>
      </c>
      <c r="N2349" s="13">
        <f t="shared" si="181"/>
        <v>0</v>
      </c>
      <c r="O2349" s="13" t="str">
        <f t="shared" si="182"/>
        <v>Weekday</v>
      </c>
      <c r="P2349" s="13">
        <f t="shared" si="183"/>
        <v>13</v>
      </c>
      <c r="Q2349" s="13" t="str">
        <f t="shared" si="184"/>
        <v>Afternoon</v>
      </c>
      <c r="R2349" t="str">
        <f>IFERROR(IF(H2349="conversion",VLOOKUP($A$2:$A$2367,Retargeting!$A$2:$B$1703,2,FALSE),""),"No")</f>
        <v>Yes</v>
      </c>
      <c r="S2349" t="str">
        <f>IFERROR(IF(H2349="conversion",VLOOKUP($A$2:$A$2367,Prospecting!$A$2:$B$427,2,FALSE),""),"No")</f>
        <v>Yes</v>
      </c>
    </row>
    <row r="2350" spans="1:19" x14ac:dyDescent="0.2">
      <c r="A2350">
        <v>231</v>
      </c>
      <c r="B2350" s="1">
        <v>43489.597916666666</v>
      </c>
      <c r="C2350" s="7">
        <f t="shared" si="180"/>
        <v>5</v>
      </c>
      <c r="D2350" s="1" t="str">
        <f>VLOOKUP($C$2:$C$2367,Weekday!$A$1:$B$8,2,FALSE)</f>
        <v>Thursday</v>
      </c>
      <c r="E2350" t="s">
        <v>351</v>
      </c>
      <c r="F2350" t="s">
        <v>346</v>
      </c>
      <c r="G2350" t="s">
        <v>19</v>
      </c>
      <c r="H2350" t="s">
        <v>20</v>
      </c>
      <c r="I2350" t="s">
        <v>170</v>
      </c>
      <c r="J2350" t="s">
        <v>22</v>
      </c>
      <c r="K2350" t="s">
        <v>17</v>
      </c>
      <c r="L2350" t="s">
        <v>18</v>
      </c>
      <c r="M2350" s="13" t="str">
        <f>VLOOKUP($L$2:$L$2367,Agenumeric!$A$1:$B$6,2,FALSE)</f>
        <v>45_54</v>
      </c>
      <c r="N2350" s="13">
        <f t="shared" si="181"/>
        <v>0</v>
      </c>
      <c r="O2350" s="13" t="str">
        <f t="shared" si="182"/>
        <v>Weekday</v>
      </c>
      <c r="P2350" s="13">
        <f t="shared" si="183"/>
        <v>14</v>
      </c>
      <c r="Q2350" s="13" t="str">
        <f t="shared" si="184"/>
        <v>Afternoon</v>
      </c>
      <c r="R2350" t="str">
        <f>IFERROR(IF(H2350="conversion",VLOOKUP($A$2:$A$2367,Retargeting!$A$2:$B$1703,2,FALSE),""),"No")</f>
        <v/>
      </c>
      <c r="S2350" t="str">
        <f>IFERROR(IF(H2350="conversion",VLOOKUP($A$2:$A$2367,Prospecting!$A$2:$B$427,2,FALSE),""),"No")</f>
        <v/>
      </c>
    </row>
    <row r="2351" spans="1:19" x14ac:dyDescent="0.2">
      <c r="A2351">
        <v>231</v>
      </c>
      <c r="B2351" s="1">
        <v>43488.902083333334</v>
      </c>
      <c r="C2351" s="7">
        <f t="shared" si="180"/>
        <v>4</v>
      </c>
      <c r="D2351" s="1" t="str">
        <f>VLOOKUP($C$2:$C$2367,Weekday!$A$1:$B$8,2,FALSE)</f>
        <v>Wednesday</v>
      </c>
      <c r="E2351" t="s">
        <v>351</v>
      </c>
      <c r="F2351" t="s">
        <v>346</v>
      </c>
      <c r="G2351" t="s">
        <v>19</v>
      </c>
      <c r="H2351" t="s">
        <v>25</v>
      </c>
      <c r="I2351" t="s">
        <v>170</v>
      </c>
      <c r="J2351" t="s">
        <v>29</v>
      </c>
      <c r="K2351" t="s">
        <v>17</v>
      </c>
      <c r="L2351" t="s">
        <v>18</v>
      </c>
      <c r="M2351" s="13" t="str">
        <f>VLOOKUP($L$2:$L$2367,Agenumeric!$A$1:$B$6,2,FALSE)</f>
        <v>45_54</v>
      </c>
      <c r="N2351" s="13">
        <f t="shared" si="181"/>
        <v>0</v>
      </c>
      <c r="O2351" s="13" t="str">
        <f t="shared" si="182"/>
        <v>Weekday</v>
      </c>
      <c r="P2351" s="13">
        <f t="shared" si="183"/>
        <v>21</v>
      </c>
      <c r="Q2351" s="13" t="str">
        <f t="shared" si="184"/>
        <v>Evening</v>
      </c>
      <c r="R2351" t="str">
        <f>IFERROR(IF(H2351="conversion",VLOOKUP($A$2:$A$2367,Retargeting!$A$2:$B$1703,2,FALSE),""),"No")</f>
        <v/>
      </c>
      <c r="S2351" t="str">
        <f>IFERROR(IF(H2351="conversion",VLOOKUP($A$2:$A$2367,Prospecting!$A$2:$B$427,2,FALSE),""),"No")</f>
        <v/>
      </c>
    </row>
    <row r="2352" spans="1:19" x14ac:dyDescent="0.2">
      <c r="A2352" s="2">
        <v>231</v>
      </c>
      <c r="B2352" s="3">
        <v>43489.597916666666</v>
      </c>
      <c r="C2352" s="7">
        <f t="shared" si="180"/>
        <v>5</v>
      </c>
      <c r="D2352" s="1" t="str">
        <f>VLOOKUP($C$2:$C$2367,Weekday!$A$1:$B$8,2,FALSE)</f>
        <v>Thursday</v>
      </c>
      <c r="E2352" s="2" t="s">
        <v>351</v>
      </c>
      <c r="F2352" s="2" t="s">
        <v>348</v>
      </c>
      <c r="G2352" s="2" t="s">
        <v>19</v>
      </c>
      <c r="H2352" s="2" t="s">
        <v>14</v>
      </c>
      <c r="I2352" s="2" t="s">
        <v>170</v>
      </c>
      <c r="J2352" s="2" t="s">
        <v>22</v>
      </c>
      <c r="K2352" s="2" t="s">
        <v>17</v>
      </c>
      <c r="L2352" s="2" t="s">
        <v>18</v>
      </c>
      <c r="M2352" s="13" t="str">
        <f>VLOOKUP($L$2:$L$2367,Agenumeric!$A$1:$B$6,2,FALSE)</f>
        <v>45_54</v>
      </c>
      <c r="N2352" s="13">
        <f t="shared" si="181"/>
        <v>0</v>
      </c>
      <c r="O2352" s="13" t="str">
        <f t="shared" si="182"/>
        <v>Weekday</v>
      </c>
      <c r="P2352" s="13">
        <f t="shared" si="183"/>
        <v>14</v>
      </c>
      <c r="Q2352" s="13" t="str">
        <f t="shared" si="184"/>
        <v>Afternoon</v>
      </c>
      <c r="R2352" t="str">
        <f>IFERROR(IF(H2352="conversion",VLOOKUP($A$2:$A$2367,Retargeting!$A$2:$B$1703,2,FALSE),""),"No")</f>
        <v>Yes</v>
      </c>
      <c r="S2352" t="str">
        <f>IFERROR(IF(H2352="conversion",VLOOKUP($A$2:$A$2367,Prospecting!$A$2:$B$427,2,FALSE),""),"No")</f>
        <v>No</v>
      </c>
    </row>
    <row r="2353" spans="1:19" x14ac:dyDescent="0.2">
      <c r="A2353">
        <v>232</v>
      </c>
      <c r="B2353" s="1">
        <v>43477.035416666666</v>
      </c>
      <c r="C2353" s="7">
        <f t="shared" si="180"/>
        <v>7</v>
      </c>
      <c r="D2353" s="1" t="str">
        <f>VLOOKUP($C$2:$C$2367,Weekday!$A$1:$B$8,2,FALSE)</f>
        <v>Saturday</v>
      </c>
      <c r="E2353" t="s">
        <v>351</v>
      </c>
      <c r="F2353" t="s">
        <v>347</v>
      </c>
      <c r="G2353" t="s">
        <v>19</v>
      </c>
      <c r="H2353" t="s">
        <v>20</v>
      </c>
      <c r="I2353" t="s">
        <v>52</v>
      </c>
      <c r="J2353" t="s">
        <v>29</v>
      </c>
      <c r="K2353" t="s">
        <v>12</v>
      </c>
      <c r="L2353" t="s">
        <v>13</v>
      </c>
      <c r="M2353" s="13" t="str">
        <f>VLOOKUP($L$2:$L$2367,Agenumeric!$A$1:$B$6,2,FALSE)</f>
        <v>25_34</v>
      </c>
      <c r="N2353" s="13">
        <f t="shared" si="181"/>
        <v>0</v>
      </c>
      <c r="O2353" s="13" t="str">
        <f t="shared" si="182"/>
        <v>Weekend</v>
      </c>
      <c r="P2353" s="13">
        <f t="shared" si="183"/>
        <v>0</v>
      </c>
      <c r="Q2353" s="13" t="str">
        <f t="shared" si="184"/>
        <v>Evening</v>
      </c>
      <c r="R2353" t="str">
        <f>IFERROR(IF(H2353="conversion",VLOOKUP($A$2:$A$2367,Retargeting!$A$2:$B$1703,2,FALSE),""),"No")</f>
        <v/>
      </c>
      <c r="S2353" t="str">
        <f>IFERROR(IF(H2353="conversion",VLOOKUP($A$2:$A$2367,Prospecting!$A$2:$B$427,2,FALSE),""),"No")</f>
        <v/>
      </c>
    </row>
    <row r="2354" spans="1:19" x14ac:dyDescent="0.2">
      <c r="A2354" s="2">
        <v>232</v>
      </c>
      <c r="B2354" s="3">
        <v>43495.911805555559</v>
      </c>
      <c r="C2354" s="7">
        <f t="shared" si="180"/>
        <v>4</v>
      </c>
      <c r="D2354" s="1" t="str">
        <f>VLOOKUP($C$2:$C$2367,Weekday!$A$1:$B$8,2,FALSE)</f>
        <v>Wednesday</v>
      </c>
      <c r="E2354" s="2" t="s">
        <v>351</v>
      </c>
      <c r="F2354" s="2" t="s">
        <v>348</v>
      </c>
      <c r="G2354" s="2" t="s">
        <v>19</v>
      </c>
      <c r="H2354" s="2" t="s">
        <v>14</v>
      </c>
      <c r="I2354" s="2" t="s">
        <v>52</v>
      </c>
      <c r="J2354" s="2" t="s">
        <v>29</v>
      </c>
      <c r="K2354" s="2" t="s">
        <v>12</v>
      </c>
      <c r="L2354" s="2" t="s">
        <v>13</v>
      </c>
      <c r="M2354" s="13" t="str">
        <f>VLOOKUP($L$2:$L$2367,Agenumeric!$A$1:$B$6,2,FALSE)</f>
        <v>25_34</v>
      </c>
      <c r="N2354" s="13">
        <f t="shared" si="181"/>
        <v>0</v>
      </c>
      <c r="O2354" s="13" t="str">
        <f t="shared" si="182"/>
        <v>Weekday</v>
      </c>
      <c r="P2354" s="13">
        <f t="shared" si="183"/>
        <v>21</v>
      </c>
      <c r="Q2354" s="13" t="str">
        <f t="shared" si="184"/>
        <v>Evening</v>
      </c>
      <c r="R2354" t="str">
        <f>IFERROR(IF(H2354="conversion",VLOOKUP($A$2:$A$2367,Retargeting!$A$2:$B$1703,2,FALSE),""),"No")</f>
        <v>No</v>
      </c>
      <c r="S2354" t="str">
        <f>IFERROR(IF(H2354="conversion",VLOOKUP($A$2:$A$2367,Prospecting!$A$2:$B$427,2,FALSE),""),"No")</f>
        <v>Yes</v>
      </c>
    </row>
    <row r="2355" spans="1:19" x14ac:dyDescent="0.2">
      <c r="A2355">
        <v>233</v>
      </c>
      <c r="B2355" s="1">
        <v>43487.381944444445</v>
      </c>
      <c r="C2355" s="7">
        <f t="shared" si="180"/>
        <v>3</v>
      </c>
      <c r="D2355" s="1" t="str">
        <f>VLOOKUP($C$2:$C$2367,Weekday!$A$1:$B$8,2,FALSE)</f>
        <v>Tuesday</v>
      </c>
      <c r="E2355" t="s">
        <v>351</v>
      </c>
      <c r="F2355" t="s">
        <v>347</v>
      </c>
      <c r="G2355" t="s">
        <v>8</v>
      </c>
      <c r="H2355" t="s">
        <v>20</v>
      </c>
      <c r="I2355" t="s">
        <v>30</v>
      </c>
      <c r="J2355" t="s">
        <v>16</v>
      </c>
      <c r="K2355" t="s">
        <v>12</v>
      </c>
      <c r="L2355" t="s">
        <v>33</v>
      </c>
      <c r="M2355" s="13" t="str">
        <f>VLOOKUP($L$2:$L$2367,Agenumeric!$A$1:$B$6,2,FALSE)</f>
        <v>18_24</v>
      </c>
      <c r="N2355" s="13" t="str">
        <f t="shared" si="181"/>
        <v>yes</v>
      </c>
      <c r="O2355" s="13" t="str">
        <f t="shared" si="182"/>
        <v>Weekday</v>
      </c>
      <c r="P2355" s="13">
        <f t="shared" si="183"/>
        <v>9</v>
      </c>
      <c r="Q2355" s="13" t="str">
        <f t="shared" si="184"/>
        <v>Morning</v>
      </c>
      <c r="R2355" t="str">
        <f>IFERROR(IF(H2355="conversion",VLOOKUP($A$2:$A$2367,Retargeting!$A$2:$B$1703,2,FALSE),""),"No")</f>
        <v/>
      </c>
      <c r="S2355" t="str">
        <f>IFERROR(IF(H2355="conversion",VLOOKUP($A$2:$A$2367,Prospecting!$A$2:$B$427,2,FALSE),""),"No")</f>
        <v/>
      </c>
    </row>
    <row r="2356" spans="1:19" x14ac:dyDescent="0.2">
      <c r="A2356" s="2">
        <v>233</v>
      </c>
      <c r="B2356" s="3">
        <v>43496.573611111111</v>
      </c>
      <c r="C2356" s="7">
        <f t="shared" si="180"/>
        <v>5</v>
      </c>
      <c r="D2356" s="1" t="str">
        <f>VLOOKUP($C$2:$C$2367,Weekday!$A$1:$B$8,2,FALSE)</f>
        <v>Thursday</v>
      </c>
      <c r="E2356" s="2" t="s">
        <v>351</v>
      </c>
      <c r="F2356" s="2" t="s">
        <v>348</v>
      </c>
      <c r="G2356" s="2" t="s">
        <v>8</v>
      </c>
      <c r="H2356" s="2" t="s">
        <v>14</v>
      </c>
      <c r="I2356" s="2" t="s">
        <v>30</v>
      </c>
      <c r="J2356" s="2" t="s">
        <v>16</v>
      </c>
      <c r="K2356" s="2" t="s">
        <v>12</v>
      </c>
      <c r="L2356" s="2" t="s">
        <v>33</v>
      </c>
      <c r="M2356" s="13" t="str">
        <f>VLOOKUP($L$2:$L$2367,Agenumeric!$A$1:$B$6,2,FALSE)</f>
        <v>18_24</v>
      </c>
      <c r="N2356" s="13" t="str">
        <f t="shared" si="181"/>
        <v>yes</v>
      </c>
      <c r="O2356" s="13" t="str">
        <f t="shared" si="182"/>
        <v>Weekday</v>
      </c>
      <c r="P2356" s="13">
        <f t="shared" si="183"/>
        <v>13</v>
      </c>
      <c r="Q2356" s="13" t="str">
        <f t="shared" si="184"/>
        <v>Afternoon</v>
      </c>
      <c r="R2356" t="str">
        <f>IFERROR(IF(H2356="conversion",VLOOKUP($A$2:$A$2367,Retargeting!$A$2:$B$1703,2,FALSE),""),"No")</f>
        <v>No</v>
      </c>
      <c r="S2356" t="str">
        <f>IFERROR(IF(H2356="conversion",VLOOKUP($A$2:$A$2367,Prospecting!$A$2:$B$427,2,FALSE),""),"No")</f>
        <v>Yes</v>
      </c>
    </row>
    <row r="2357" spans="1:19" x14ac:dyDescent="0.2">
      <c r="A2357">
        <v>234</v>
      </c>
      <c r="B2357" s="1">
        <v>43484.74722222222</v>
      </c>
      <c r="C2357" s="7">
        <f t="shared" si="180"/>
        <v>7</v>
      </c>
      <c r="D2357" s="1" t="str">
        <f>VLOOKUP($C$2:$C$2367,Weekday!$A$1:$B$8,2,FALSE)</f>
        <v>Saturday</v>
      </c>
      <c r="E2357" t="s">
        <v>351</v>
      </c>
      <c r="F2357" t="s">
        <v>347</v>
      </c>
      <c r="G2357" t="s">
        <v>19</v>
      </c>
      <c r="H2357" t="s">
        <v>20</v>
      </c>
      <c r="I2357" t="s">
        <v>130</v>
      </c>
      <c r="J2357" t="s">
        <v>22</v>
      </c>
      <c r="K2357" t="s">
        <v>17</v>
      </c>
      <c r="L2357" t="s">
        <v>13</v>
      </c>
      <c r="M2357" s="13" t="str">
        <f>VLOOKUP($L$2:$L$2367,Agenumeric!$A$1:$B$6,2,FALSE)</f>
        <v>25_34</v>
      </c>
      <c r="N2357" s="13">
        <f t="shared" si="181"/>
        <v>0</v>
      </c>
      <c r="O2357" s="13" t="str">
        <f t="shared" si="182"/>
        <v>Weekend</v>
      </c>
      <c r="P2357" s="13">
        <f t="shared" si="183"/>
        <v>17</v>
      </c>
      <c r="Q2357" s="13" t="str">
        <f t="shared" si="184"/>
        <v>Evening</v>
      </c>
      <c r="R2357" t="str">
        <f>IFERROR(IF(H2357="conversion",VLOOKUP($A$2:$A$2367,Retargeting!$A$2:$B$1703,2,FALSE),""),"No")</f>
        <v/>
      </c>
      <c r="S2357" t="str">
        <f>IFERROR(IF(H2357="conversion",VLOOKUP($A$2:$A$2367,Prospecting!$A$2:$B$427,2,FALSE),""),"No")</f>
        <v/>
      </c>
    </row>
    <row r="2358" spans="1:19" x14ac:dyDescent="0.2">
      <c r="A2358" s="2">
        <v>234</v>
      </c>
      <c r="B2358" s="3">
        <v>43487.662499999999</v>
      </c>
      <c r="C2358" s="7">
        <f t="shared" si="180"/>
        <v>3</v>
      </c>
      <c r="D2358" s="1" t="str">
        <f>VLOOKUP($C$2:$C$2367,Weekday!$A$1:$B$8,2,FALSE)</f>
        <v>Tuesday</v>
      </c>
      <c r="E2358" s="2" t="s">
        <v>351</v>
      </c>
      <c r="F2358" s="2" t="s">
        <v>348</v>
      </c>
      <c r="G2358" s="2" t="s">
        <v>19</v>
      </c>
      <c r="H2358" s="2" t="s">
        <v>14</v>
      </c>
      <c r="I2358" s="2" t="s">
        <v>130</v>
      </c>
      <c r="J2358" s="2" t="s">
        <v>22</v>
      </c>
      <c r="K2358" s="2" t="s">
        <v>17</v>
      </c>
      <c r="L2358" s="2" t="s">
        <v>13</v>
      </c>
      <c r="M2358" s="13" t="str">
        <f>VLOOKUP($L$2:$L$2367,Agenumeric!$A$1:$B$6,2,FALSE)</f>
        <v>25_34</v>
      </c>
      <c r="N2358" s="13">
        <f t="shared" si="181"/>
        <v>0</v>
      </c>
      <c r="O2358" s="13" t="str">
        <f t="shared" si="182"/>
        <v>Weekday</v>
      </c>
      <c r="P2358" s="13">
        <f t="shared" si="183"/>
        <v>15</v>
      </c>
      <c r="Q2358" s="13" t="str">
        <f t="shared" si="184"/>
        <v>Afternoon</v>
      </c>
      <c r="R2358" t="str">
        <f>IFERROR(IF(H2358="conversion",VLOOKUP($A$2:$A$2367,Retargeting!$A$2:$B$1703,2,FALSE),""),"No")</f>
        <v>No</v>
      </c>
      <c r="S2358" t="str">
        <f>IFERROR(IF(H2358="conversion",VLOOKUP($A$2:$A$2367,Prospecting!$A$2:$B$427,2,FALSE),""),"No")</f>
        <v>Yes</v>
      </c>
    </row>
    <row r="2359" spans="1:19" x14ac:dyDescent="0.2">
      <c r="A2359">
        <v>235</v>
      </c>
      <c r="B2359" s="1">
        <v>43492.458333333336</v>
      </c>
      <c r="C2359" s="7">
        <f t="shared" si="180"/>
        <v>1</v>
      </c>
      <c r="D2359" s="1" t="str">
        <f>VLOOKUP($C$2:$C$2367,Weekday!$A$1:$B$8,2,FALSE)</f>
        <v>Sunday</v>
      </c>
      <c r="E2359" t="s">
        <v>351</v>
      </c>
      <c r="F2359" t="s">
        <v>347</v>
      </c>
      <c r="G2359" t="s">
        <v>19</v>
      </c>
      <c r="H2359" t="s">
        <v>20</v>
      </c>
      <c r="I2359" t="s">
        <v>54</v>
      </c>
      <c r="J2359" t="s">
        <v>16</v>
      </c>
      <c r="K2359" t="s">
        <v>12</v>
      </c>
      <c r="L2359" t="s">
        <v>13</v>
      </c>
      <c r="M2359" s="13" t="str">
        <f>VLOOKUP($L$2:$L$2367,Agenumeric!$A$1:$B$6,2,FALSE)</f>
        <v>25_34</v>
      </c>
      <c r="N2359" s="13">
        <f t="shared" si="181"/>
        <v>0</v>
      </c>
      <c r="O2359" s="13" t="str">
        <f t="shared" si="182"/>
        <v>Weekend</v>
      </c>
      <c r="P2359" s="13">
        <f t="shared" si="183"/>
        <v>11</v>
      </c>
      <c r="Q2359" s="13" t="str">
        <f t="shared" si="184"/>
        <v>Morning</v>
      </c>
      <c r="R2359" t="str">
        <f>IFERROR(IF(H2359="conversion",VLOOKUP($A$2:$A$2367,Retargeting!$A$2:$B$1703,2,FALSE),""),"No")</f>
        <v/>
      </c>
      <c r="S2359" t="str">
        <f>IFERROR(IF(H2359="conversion",VLOOKUP($A$2:$A$2367,Prospecting!$A$2:$B$427,2,FALSE),""),"No")</f>
        <v/>
      </c>
    </row>
    <row r="2360" spans="1:19" x14ac:dyDescent="0.2">
      <c r="A2360">
        <v>235</v>
      </c>
      <c r="B2360" s="1">
        <v>43492.457638888889</v>
      </c>
      <c r="C2360" s="7">
        <f t="shared" si="180"/>
        <v>1</v>
      </c>
      <c r="D2360" s="1" t="str">
        <f>VLOOKUP($C$2:$C$2367,Weekday!$A$1:$B$8,2,FALSE)</f>
        <v>Sunday</v>
      </c>
      <c r="E2360" t="s">
        <v>351</v>
      </c>
      <c r="F2360" t="s">
        <v>347</v>
      </c>
      <c r="G2360" t="s">
        <v>19</v>
      </c>
      <c r="H2360" t="s">
        <v>25</v>
      </c>
      <c r="I2360" t="s">
        <v>54</v>
      </c>
      <c r="J2360" t="s">
        <v>16</v>
      </c>
      <c r="K2360" t="s">
        <v>12</v>
      </c>
      <c r="L2360" t="s">
        <v>13</v>
      </c>
      <c r="M2360" s="13" t="str">
        <f>VLOOKUP($L$2:$L$2367,Agenumeric!$A$1:$B$6,2,FALSE)</f>
        <v>25_34</v>
      </c>
      <c r="N2360" s="13">
        <f t="shared" si="181"/>
        <v>0</v>
      </c>
      <c r="O2360" s="13" t="str">
        <f t="shared" si="182"/>
        <v>Weekend</v>
      </c>
      <c r="P2360" s="13">
        <f t="shared" si="183"/>
        <v>10</v>
      </c>
      <c r="Q2360" s="13" t="str">
        <f t="shared" si="184"/>
        <v>Morning</v>
      </c>
      <c r="R2360" t="str">
        <f>IFERROR(IF(H2360="conversion",VLOOKUP($A$2:$A$2367,Retargeting!$A$2:$B$1703,2,FALSE),""),"No")</f>
        <v/>
      </c>
      <c r="S2360" t="str">
        <f>IFERROR(IF(H2360="conversion",VLOOKUP($A$2:$A$2367,Prospecting!$A$2:$B$427,2,FALSE),""),"No")</f>
        <v/>
      </c>
    </row>
    <row r="2361" spans="1:19" x14ac:dyDescent="0.2">
      <c r="A2361" s="2">
        <v>235</v>
      </c>
      <c r="B2361" s="3">
        <v>43494.868750000001</v>
      </c>
      <c r="C2361" s="7">
        <f t="shared" si="180"/>
        <v>3</v>
      </c>
      <c r="D2361" s="1" t="str">
        <f>VLOOKUP($C$2:$C$2367,Weekday!$A$1:$B$8,2,FALSE)</f>
        <v>Tuesday</v>
      </c>
      <c r="E2361" s="2" t="s">
        <v>351</v>
      </c>
      <c r="F2361" s="2" t="s">
        <v>348</v>
      </c>
      <c r="G2361" s="2" t="s">
        <v>19</v>
      </c>
      <c r="H2361" s="2" t="s">
        <v>14</v>
      </c>
      <c r="I2361" s="2" t="s">
        <v>54</v>
      </c>
      <c r="J2361" s="2" t="s">
        <v>16</v>
      </c>
      <c r="K2361" s="2" t="s">
        <v>12</v>
      </c>
      <c r="L2361" s="2" t="s">
        <v>13</v>
      </c>
      <c r="M2361" s="13" t="str">
        <f>VLOOKUP($L$2:$L$2367,Agenumeric!$A$1:$B$6,2,FALSE)</f>
        <v>25_34</v>
      </c>
      <c r="N2361" s="13">
        <f t="shared" si="181"/>
        <v>0</v>
      </c>
      <c r="O2361" s="13" t="str">
        <f t="shared" si="182"/>
        <v>Weekday</v>
      </c>
      <c r="P2361" s="13">
        <f t="shared" si="183"/>
        <v>20</v>
      </c>
      <c r="Q2361" s="13" t="str">
        <f t="shared" si="184"/>
        <v>Evening</v>
      </c>
      <c r="R2361" t="str">
        <f>IFERROR(IF(H2361="conversion",VLOOKUP($A$2:$A$2367,Retargeting!$A$2:$B$1703,2,FALSE),""),"No")</f>
        <v>No</v>
      </c>
      <c r="S2361" t="str">
        <f>IFERROR(IF(H2361="conversion",VLOOKUP($A$2:$A$2367,Prospecting!$A$2:$B$427,2,FALSE),""),"No")</f>
        <v>Yes</v>
      </c>
    </row>
    <row r="2362" spans="1:19" x14ac:dyDescent="0.2">
      <c r="A2362">
        <v>236</v>
      </c>
      <c r="B2362" s="1">
        <v>43489.671527777777</v>
      </c>
      <c r="C2362" s="7">
        <f t="shared" si="180"/>
        <v>5</v>
      </c>
      <c r="D2362" s="1" t="str">
        <f>VLOOKUP($C$2:$C$2367,Weekday!$A$1:$B$8,2,FALSE)</f>
        <v>Thursday</v>
      </c>
      <c r="E2362" t="s">
        <v>351</v>
      </c>
      <c r="F2362" t="s">
        <v>347</v>
      </c>
      <c r="G2362" t="s">
        <v>8</v>
      </c>
      <c r="H2362" t="s">
        <v>20</v>
      </c>
      <c r="I2362" t="s">
        <v>282</v>
      </c>
      <c r="J2362" t="s">
        <v>22</v>
      </c>
      <c r="K2362" t="s">
        <v>17</v>
      </c>
      <c r="L2362" t="s">
        <v>18</v>
      </c>
      <c r="M2362" s="13" t="str">
        <f>VLOOKUP($L$2:$L$2367,Agenumeric!$A$1:$B$6,2,FALSE)</f>
        <v>45_54</v>
      </c>
      <c r="N2362" s="13">
        <f t="shared" si="181"/>
        <v>0</v>
      </c>
      <c r="O2362" s="13" t="str">
        <f t="shared" si="182"/>
        <v>Weekday</v>
      </c>
      <c r="P2362" s="13">
        <f t="shared" si="183"/>
        <v>16</v>
      </c>
      <c r="Q2362" s="13" t="str">
        <f t="shared" si="184"/>
        <v>Afternoon</v>
      </c>
      <c r="R2362" t="str">
        <f>IFERROR(IF(H2362="conversion",VLOOKUP($A$2:$A$2367,Retargeting!$A$2:$B$1703,2,FALSE),""),"No")</f>
        <v/>
      </c>
      <c r="S2362" t="str">
        <f>IFERROR(IF(H2362="conversion",VLOOKUP($A$2:$A$2367,Prospecting!$A$2:$B$427,2,FALSE),""),"No")</f>
        <v/>
      </c>
    </row>
    <row r="2363" spans="1:19" x14ac:dyDescent="0.2">
      <c r="A2363" s="2">
        <v>236</v>
      </c>
      <c r="B2363" s="3">
        <v>43494.638888888891</v>
      </c>
      <c r="C2363" s="7">
        <f t="shared" si="180"/>
        <v>3</v>
      </c>
      <c r="D2363" s="1" t="str">
        <f>VLOOKUP($C$2:$C$2367,Weekday!$A$1:$B$8,2,FALSE)</f>
        <v>Tuesday</v>
      </c>
      <c r="E2363" s="2" t="s">
        <v>351</v>
      </c>
      <c r="F2363" s="2" t="s">
        <v>348</v>
      </c>
      <c r="G2363" s="2" t="s">
        <v>8</v>
      </c>
      <c r="H2363" s="2" t="s">
        <v>14</v>
      </c>
      <c r="I2363" s="2" t="s">
        <v>282</v>
      </c>
      <c r="J2363" s="2" t="s">
        <v>22</v>
      </c>
      <c r="K2363" s="2" t="s">
        <v>17</v>
      </c>
      <c r="L2363" s="2" t="s">
        <v>18</v>
      </c>
      <c r="M2363" s="13" t="str">
        <f>VLOOKUP($L$2:$L$2367,Agenumeric!$A$1:$B$6,2,FALSE)</f>
        <v>45_54</v>
      </c>
      <c r="N2363" s="13">
        <f t="shared" si="181"/>
        <v>0</v>
      </c>
      <c r="O2363" s="13" t="str">
        <f t="shared" si="182"/>
        <v>Weekday</v>
      </c>
      <c r="P2363" s="13">
        <f t="shared" si="183"/>
        <v>15</v>
      </c>
      <c r="Q2363" s="13" t="str">
        <f t="shared" si="184"/>
        <v>Afternoon</v>
      </c>
      <c r="R2363" t="str">
        <f>IFERROR(IF(H2363="conversion",VLOOKUP($A$2:$A$2367,Retargeting!$A$2:$B$1703,2,FALSE),""),"No")</f>
        <v>No</v>
      </c>
      <c r="S2363" t="str">
        <f>IFERROR(IF(H2363="conversion",VLOOKUP($A$2:$A$2367,Prospecting!$A$2:$B$427,2,FALSE),""),"No")</f>
        <v>Yes</v>
      </c>
    </row>
    <row r="2364" spans="1:19" x14ac:dyDescent="0.2">
      <c r="A2364">
        <v>237</v>
      </c>
      <c r="B2364" s="1">
        <v>43491.836111111108</v>
      </c>
      <c r="C2364" s="7">
        <f t="shared" si="180"/>
        <v>7</v>
      </c>
      <c r="D2364" s="1" t="str">
        <f>VLOOKUP($C$2:$C$2367,Weekday!$A$1:$B$8,2,FALSE)</f>
        <v>Saturday</v>
      </c>
      <c r="E2364" t="s">
        <v>351</v>
      </c>
      <c r="F2364" t="s">
        <v>346</v>
      </c>
      <c r="G2364" t="s">
        <v>19</v>
      </c>
      <c r="H2364" t="s">
        <v>20</v>
      </c>
      <c r="I2364" t="s">
        <v>211</v>
      </c>
      <c r="J2364" t="s">
        <v>29</v>
      </c>
      <c r="K2364" t="s">
        <v>12</v>
      </c>
      <c r="L2364" t="s">
        <v>13</v>
      </c>
      <c r="M2364" s="13" t="str">
        <f>VLOOKUP($L$2:$L$2367,Agenumeric!$A$1:$B$6,2,FALSE)</f>
        <v>25_34</v>
      </c>
      <c r="N2364" s="13">
        <f t="shared" si="181"/>
        <v>0</v>
      </c>
      <c r="O2364" s="13" t="str">
        <f t="shared" si="182"/>
        <v>Weekend</v>
      </c>
      <c r="P2364" s="13">
        <f t="shared" si="183"/>
        <v>20</v>
      </c>
      <c r="Q2364" s="13" t="str">
        <f t="shared" si="184"/>
        <v>Evening</v>
      </c>
      <c r="R2364" t="str">
        <f>IFERROR(IF(H2364="conversion",VLOOKUP($A$2:$A$2367,Retargeting!$A$2:$B$1703,2,FALSE),""),"No")</f>
        <v/>
      </c>
      <c r="S2364" t="str">
        <f>IFERROR(IF(H2364="conversion",VLOOKUP($A$2:$A$2367,Prospecting!$A$2:$B$427,2,FALSE),""),"No")</f>
        <v/>
      </c>
    </row>
    <row r="2365" spans="1:19" x14ac:dyDescent="0.2">
      <c r="A2365" s="2">
        <v>237</v>
      </c>
      <c r="B2365" s="3">
        <v>43494.607638888891</v>
      </c>
      <c r="C2365" s="7">
        <f t="shared" si="180"/>
        <v>3</v>
      </c>
      <c r="D2365" s="1" t="str">
        <f>VLOOKUP($C$2:$C$2367,Weekday!$A$1:$B$8,2,FALSE)</f>
        <v>Tuesday</v>
      </c>
      <c r="E2365" s="2" t="s">
        <v>351</v>
      </c>
      <c r="F2365" s="2" t="s">
        <v>348</v>
      </c>
      <c r="G2365" s="2" t="s">
        <v>19</v>
      </c>
      <c r="H2365" s="2" t="s">
        <v>14</v>
      </c>
      <c r="I2365" s="2" t="s">
        <v>211</v>
      </c>
      <c r="J2365" s="2" t="s">
        <v>29</v>
      </c>
      <c r="K2365" s="2" t="s">
        <v>12</v>
      </c>
      <c r="L2365" s="2" t="s">
        <v>13</v>
      </c>
      <c r="M2365" s="13" t="str">
        <f>VLOOKUP($L$2:$L$2367,Agenumeric!$A$1:$B$6,2,FALSE)</f>
        <v>25_34</v>
      </c>
      <c r="N2365" s="13">
        <f t="shared" si="181"/>
        <v>0</v>
      </c>
      <c r="O2365" s="13" t="str">
        <f t="shared" si="182"/>
        <v>Weekday</v>
      </c>
      <c r="P2365" s="13">
        <f t="shared" si="183"/>
        <v>14</v>
      </c>
      <c r="Q2365" s="13" t="str">
        <f t="shared" si="184"/>
        <v>Afternoon</v>
      </c>
      <c r="R2365" t="str">
        <f>IFERROR(IF(H2365="conversion",VLOOKUP($A$2:$A$2367,Retargeting!$A$2:$B$1703,2,FALSE),""),"No")</f>
        <v>Yes</v>
      </c>
      <c r="S2365" t="str">
        <f>IFERROR(IF(H2365="conversion",VLOOKUP($A$2:$A$2367,Prospecting!$A$2:$B$427,2,FALSE),""),"No")</f>
        <v>No</v>
      </c>
    </row>
    <row r="2366" spans="1:19" x14ac:dyDescent="0.2">
      <c r="A2366">
        <v>238</v>
      </c>
      <c r="B2366" s="1">
        <v>43492.606249999997</v>
      </c>
      <c r="C2366" s="7">
        <f t="shared" si="180"/>
        <v>1</v>
      </c>
      <c r="D2366" s="1" t="str">
        <f>VLOOKUP($C$2:$C$2367,Weekday!$A$1:$B$8,2,FALSE)</f>
        <v>Sunday</v>
      </c>
      <c r="E2366" t="s">
        <v>351</v>
      </c>
      <c r="F2366" t="s">
        <v>347</v>
      </c>
      <c r="G2366" t="s">
        <v>8</v>
      </c>
      <c r="H2366" t="s">
        <v>25</v>
      </c>
      <c r="I2366" t="s">
        <v>30</v>
      </c>
      <c r="J2366" t="s">
        <v>16</v>
      </c>
      <c r="K2366" t="s">
        <v>12</v>
      </c>
      <c r="L2366" t="s">
        <v>13</v>
      </c>
      <c r="M2366" s="13" t="str">
        <f>VLOOKUP($L$2:$L$2367,Agenumeric!$A$1:$B$6,2,FALSE)</f>
        <v>25_34</v>
      </c>
      <c r="N2366" s="13" t="str">
        <f t="shared" si="181"/>
        <v>yes</v>
      </c>
      <c r="O2366" s="13" t="str">
        <f t="shared" si="182"/>
        <v>Weekend</v>
      </c>
      <c r="P2366" s="13">
        <f t="shared" si="183"/>
        <v>14</v>
      </c>
      <c r="Q2366" s="13" t="str">
        <f t="shared" si="184"/>
        <v>Afternoon</v>
      </c>
      <c r="R2366" t="str">
        <f>IFERROR(IF(H2366="conversion",VLOOKUP($A$2:$A$2367,Retargeting!$A$2:$B$1703,2,FALSE),""),"No")</f>
        <v/>
      </c>
      <c r="S2366" t="str">
        <f>IFERROR(IF(H2366="conversion",VLOOKUP($A$2:$A$2367,Prospecting!$A$2:$B$427,2,FALSE),""),"No")</f>
        <v/>
      </c>
    </row>
    <row r="2367" spans="1:19" x14ac:dyDescent="0.2">
      <c r="A2367" s="2">
        <v>238</v>
      </c>
      <c r="B2367" s="3">
        <v>43498.761111111111</v>
      </c>
      <c r="C2367" s="7">
        <f t="shared" si="180"/>
        <v>7</v>
      </c>
      <c r="D2367" s="1" t="str">
        <f>VLOOKUP($C$2:$C$2367,Weekday!$A$1:$B$8,2,FALSE)</f>
        <v>Saturday</v>
      </c>
      <c r="E2367" s="2" t="s">
        <v>351</v>
      </c>
      <c r="F2367" s="2" t="s">
        <v>348</v>
      </c>
      <c r="G2367" s="2" t="s">
        <v>8</v>
      </c>
      <c r="H2367" s="2" t="s">
        <v>14</v>
      </c>
      <c r="I2367" s="2" t="s">
        <v>30</v>
      </c>
      <c r="J2367" s="2" t="s">
        <v>16</v>
      </c>
      <c r="K2367" s="2" t="s">
        <v>12</v>
      </c>
      <c r="L2367" s="2" t="s">
        <v>13</v>
      </c>
      <c r="M2367" s="13" t="str">
        <f>VLOOKUP($L$2:$L$2367,Agenumeric!$A$1:$B$6,2,FALSE)</f>
        <v>25_34</v>
      </c>
      <c r="N2367" s="13" t="str">
        <f t="shared" si="181"/>
        <v>yes</v>
      </c>
      <c r="O2367" s="13" t="str">
        <f t="shared" si="182"/>
        <v>Weekend</v>
      </c>
      <c r="P2367" s="13">
        <f t="shared" si="183"/>
        <v>18</v>
      </c>
      <c r="Q2367" s="13" t="str">
        <f t="shared" si="184"/>
        <v>Evening</v>
      </c>
      <c r="R2367" t="str">
        <f>IFERROR(IF(H2367="conversion",VLOOKUP($A$2:$A$2367,Retargeting!$A$2:$B$1703,2,FALSE),""),"No")</f>
        <v>No</v>
      </c>
      <c r="S2367" t="str">
        <f>IFERROR(IF(H2367="conversion",VLOOKUP($A$2:$A$2367,Prospecting!$A$2:$B$427,2,FALSE),""),"No")</f>
        <v>Yes</v>
      </c>
    </row>
  </sheetData>
  <autoFilter ref="A1:S1" xr:uid="{96F694AD-23CE-2943-B914-6691B47B1853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D0800-3E3E-BC40-9C18-797E0DD50337}">
  <dimension ref="A1:B1703"/>
  <sheetViews>
    <sheetView topLeftCell="A1238" workbookViewId="0">
      <selection activeCell="D8" sqref="D8"/>
    </sheetView>
  </sheetViews>
  <sheetFormatPr baseColWidth="10" defaultRowHeight="15" x14ac:dyDescent="0.2"/>
  <sheetData>
    <row r="1" spans="1:2" x14ac:dyDescent="0.2">
      <c r="A1" s="4" t="s">
        <v>344</v>
      </c>
      <c r="B1" s="14" t="s">
        <v>380</v>
      </c>
    </row>
    <row r="2" spans="1:2" x14ac:dyDescent="0.2">
      <c r="A2">
        <v>2</v>
      </c>
      <c r="B2" t="s">
        <v>381</v>
      </c>
    </row>
    <row r="3" spans="1:2" x14ac:dyDescent="0.2">
      <c r="A3">
        <v>5</v>
      </c>
      <c r="B3" t="s">
        <v>381</v>
      </c>
    </row>
    <row r="4" spans="1:2" x14ac:dyDescent="0.2">
      <c r="A4">
        <v>5</v>
      </c>
      <c r="B4" t="s">
        <v>381</v>
      </c>
    </row>
    <row r="5" spans="1:2" x14ac:dyDescent="0.2">
      <c r="A5">
        <v>5</v>
      </c>
      <c r="B5" t="s">
        <v>381</v>
      </c>
    </row>
    <row r="6" spans="1:2" x14ac:dyDescent="0.2">
      <c r="A6">
        <v>5</v>
      </c>
      <c r="B6" t="s">
        <v>381</v>
      </c>
    </row>
    <row r="7" spans="1:2" x14ac:dyDescent="0.2">
      <c r="A7">
        <v>5</v>
      </c>
      <c r="B7" t="s">
        <v>381</v>
      </c>
    </row>
    <row r="8" spans="1:2" x14ac:dyDescent="0.2">
      <c r="A8">
        <v>5</v>
      </c>
      <c r="B8" t="s">
        <v>381</v>
      </c>
    </row>
    <row r="9" spans="1:2" x14ac:dyDescent="0.2">
      <c r="A9">
        <v>5</v>
      </c>
      <c r="B9" t="s">
        <v>381</v>
      </c>
    </row>
    <row r="10" spans="1:2" x14ac:dyDescent="0.2">
      <c r="A10">
        <v>5</v>
      </c>
      <c r="B10" t="s">
        <v>381</v>
      </c>
    </row>
    <row r="11" spans="1:2" x14ac:dyDescent="0.2">
      <c r="A11">
        <v>5</v>
      </c>
      <c r="B11" t="s">
        <v>381</v>
      </c>
    </row>
    <row r="12" spans="1:2" x14ac:dyDescent="0.2">
      <c r="A12">
        <v>5</v>
      </c>
      <c r="B12" t="s">
        <v>381</v>
      </c>
    </row>
    <row r="13" spans="1:2" x14ac:dyDescent="0.2">
      <c r="A13">
        <v>7</v>
      </c>
      <c r="B13" t="s">
        <v>381</v>
      </c>
    </row>
    <row r="14" spans="1:2" x14ac:dyDescent="0.2">
      <c r="A14">
        <v>10</v>
      </c>
      <c r="B14" t="s">
        <v>381</v>
      </c>
    </row>
    <row r="15" spans="1:2" x14ac:dyDescent="0.2">
      <c r="A15">
        <v>10</v>
      </c>
      <c r="B15" t="s">
        <v>381</v>
      </c>
    </row>
    <row r="16" spans="1:2" x14ac:dyDescent="0.2">
      <c r="A16">
        <v>10</v>
      </c>
      <c r="B16" t="s">
        <v>381</v>
      </c>
    </row>
    <row r="17" spans="1:2" x14ac:dyDescent="0.2">
      <c r="A17">
        <v>10</v>
      </c>
      <c r="B17" t="s">
        <v>381</v>
      </c>
    </row>
    <row r="18" spans="1:2" x14ac:dyDescent="0.2">
      <c r="A18">
        <v>11</v>
      </c>
      <c r="B18" t="s">
        <v>381</v>
      </c>
    </row>
    <row r="19" spans="1:2" x14ac:dyDescent="0.2">
      <c r="A19">
        <v>11</v>
      </c>
      <c r="B19" t="s">
        <v>381</v>
      </c>
    </row>
    <row r="20" spans="1:2" x14ac:dyDescent="0.2">
      <c r="A20">
        <v>11</v>
      </c>
      <c r="B20" t="s">
        <v>381</v>
      </c>
    </row>
    <row r="21" spans="1:2" x14ac:dyDescent="0.2">
      <c r="A21">
        <v>11</v>
      </c>
      <c r="B21" t="s">
        <v>381</v>
      </c>
    </row>
    <row r="22" spans="1:2" x14ac:dyDescent="0.2">
      <c r="A22">
        <v>11</v>
      </c>
      <c r="B22" t="s">
        <v>381</v>
      </c>
    </row>
    <row r="23" spans="1:2" x14ac:dyDescent="0.2">
      <c r="A23">
        <v>11</v>
      </c>
      <c r="B23" t="s">
        <v>381</v>
      </c>
    </row>
    <row r="24" spans="1:2" x14ac:dyDescent="0.2">
      <c r="A24">
        <v>11</v>
      </c>
      <c r="B24" t="s">
        <v>381</v>
      </c>
    </row>
    <row r="25" spans="1:2" x14ac:dyDescent="0.2">
      <c r="A25">
        <v>11</v>
      </c>
      <c r="B25" t="s">
        <v>381</v>
      </c>
    </row>
    <row r="26" spans="1:2" x14ac:dyDescent="0.2">
      <c r="A26">
        <v>11</v>
      </c>
      <c r="B26" t="s">
        <v>381</v>
      </c>
    </row>
    <row r="27" spans="1:2" x14ac:dyDescent="0.2">
      <c r="A27">
        <v>11</v>
      </c>
      <c r="B27" t="s">
        <v>381</v>
      </c>
    </row>
    <row r="28" spans="1:2" x14ac:dyDescent="0.2">
      <c r="A28">
        <v>11</v>
      </c>
      <c r="B28" t="s">
        <v>381</v>
      </c>
    </row>
    <row r="29" spans="1:2" x14ac:dyDescent="0.2">
      <c r="A29">
        <v>11</v>
      </c>
      <c r="B29" t="s">
        <v>381</v>
      </c>
    </row>
    <row r="30" spans="1:2" x14ac:dyDescent="0.2">
      <c r="A30">
        <v>12</v>
      </c>
      <c r="B30" t="s">
        <v>381</v>
      </c>
    </row>
    <row r="31" spans="1:2" x14ac:dyDescent="0.2">
      <c r="A31">
        <v>12</v>
      </c>
      <c r="B31" t="s">
        <v>381</v>
      </c>
    </row>
    <row r="32" spans="1:2" x14ac:dyDescent="0.2">
      <c r="A32">
        <v>12</v>
      </c>
      <c r="B32" t="s">
        <v>381</v>
      </c>
    </row>
    <row r="33" spans="1:2" x14ac:dyDescent="0.2">
      <c r="A33">
        <v>12</v>
      </c>
      <c r="B33" t="s">
        <v>381</v>
      </c>
    </row>
    <row r="34" spans="1:2" x14ac:dyDescent="0.2">
      <c r="A34">
        <v>12</v>
      </c>
      <c r="B34" t="s">
        <v>381</v>
      </c>
    </row>
    <row r="35" spans="1:2" x14ac:dyDescent="0.2">
      <c r="A35">
        <v>12</v>
      </c>
      <c r="B35" t="s">
        <v>381</v>
      </c>
    </row>
    <row r="36" spans="1:2" x14ac:dyDescent="0.2">
      <c r="A36">
        <v>12</v>
      </c>
      <c r="B36" t="s">
        <v>381</v>
      </c>
    </row>
    <row r="37" spans="1:2" x14ac:dyDescent="0.2">
      <c r="A37">
        <v>12</v>
      </c>
      <c r="B37" t="s">
        <v>381</v>
      </c>
    </row>
    <row r="38" spans="1:2" x14ac:dyDescent="0.2">
      <c r="A38">
        <v>12</v>
      </c>
      <c r="B38" t="s">
        <v>381</v>
      </c>
    </row>
    <row r="39" spans="1:2" x14ac:dyDescent="0.2">
      <c r="A39">
        <v>12</v>
      </c>
      <c r="B39" t="s">
        <v>381</v>
      </c>
    </row>
    <row r="40" spans="1:2" x14ac:dyDescent="0.2">
      <c r="A40">
        <v>12</v>
      </c>
      <c r="B40" t="s">
        <v>381</v>
      </c>
    </row>
    <row r="41" spans="1:2" x14ac:dyDescent="0.2">
      <c r="A41">
        <v>12</v>
      </c>
      <c r="B41" t="s">
        <v>381</v>
      </c>
    </row>
    <row r="42" spans="1:2" x14ac:dyDescent="0.2">
      <c r="A42">
        <v>12</v>
      </c>
      <c r="B42" t="s">
        <v>381</v>
      </c>
    </row>
    <row r="43" spans="1:2" x14ac:dyDescent="0.2">
      <c r="A43">
        <v>12</v>
      </c>
      <c r="B43" t="s">
        <v>381</v>
      </c>
    </row>
    <row r="44" spans="1:2" x14ac:dyDescent="0.2">
      <c r="A44">
        <v>12</v>
      </c>
      <c r="B44" t="s">
        <v>381</v>
      </c>
    </row>
    <row r="45" spans="1:2" x14ac:dyDescent="0.2">
      <c r="A45">
        <v>12</v>
      </c>
      <c r="B45" t="s">
        <v>381</v>
      </c>
    </row>
    <row r="46" spans="1:2" x14ac:dyDescent="0.2">
      <c r="A46">
        <v>12</v>
      </c>
      <c r="B46" t="s">
        <v>381</v>
      </c>
    </row>
    <row r="47" spans="1:2" x14ac:dyDescent="0.2">
      <c r="A47">
        <v>13</v>
      </c>
      <c r="B47" t="s">
        <v>381</v>
      </c>
    </row>
    <row r="48" spans="1:2" x14ac:dyDescent="0.2">
      <c r="A48">
        <v>13</v>
      </c>
      <c r="B48" t="s">
        <v>381</v>
      </c>
    </row>
    <row r="49" spans="1:2" x14ac:dyDescent="0.2">
      <c r="A49">
        <v>13</v>
      </c>
      <c r="B49" t="s">
        <v>381</v>
      </c>
    </row>
    <row r="50" spans="1:2" x14ac:dyDescent="0.2">
      <c r="A50">
        <v>13</v>
      </c>
      <c r="B50" t="s">
        <v>381</v>
      </c>
    </row>
    <row r="51" spans="1:2" x14ac:dyDescent="0.2">
      <c r="A51">
        <v>13</v>
      </c>
      <c r="B51" t="s">
        <v>381</v>
      </c>
    </row>
    <row r="52" spans="1:2" x14ac:dyDescent="0.2">
      <c r="A52">
        <v>16</v>
      </c>
      <c r="B52" t="s">
        <v>381</v>
      </c>
    </row>
    <row r="53" spans="1:2" x14ac:dyDescent="0.2">
      <c r="A53">
        <v>16</v>
      </c>
      <c r="B53" t="s">
        <v>381</v>
      </c>
    </row>
    <row r="54" spans="1:2" x14ac:dyDescent="0.2">
      <c r="A54">
        <v>18</v>
      </c>
      <c r="B54" t="s">
        <v>381</v>
      </c>
    </row>
    <row r="55" spans="1:2" x14ac:dyDescent="0.2">
      <c r="A55">
        <v>18</v>
      </c>
      <c r="B55" t="s">
        <v>381</v>
      </c>
    </row>
    <row r="56" spans="1:2" x14ac:dyDescent="0.2">
      <c r="A56">
        <v>18</v>
      </c>
      <c r="B56" t="s">
        <v>381</v>
      </c>
    </row>
    <row r="57" spans="1:2" x14ac:dyDescent="0.2">
      <c r="A57">
        <v>18</v>
      </c>
      <c r="B57" t="s">
        <v>381</v>
      </c>
    </row>
    <row r="58" spans="1:2" x14ac:dyDescent="0.2">
      <c r="A58">
        <v>18</v>
      </c>
      <c r="B58" t="s">
        <v>381</v>
      </c>
    </row>
    <row r="59" spans="1:2" x14ac:dyDescent="0.2">
      <c r="A59">
        <v>18</v>
      </c>
      <c r="B59" t="s">
        <v>381</v>
      </c>
    </row>
    <row r="60" spans="1:2" x14ac:dyDescent="0.2">
      <c r="A60">
        <v>18</v>
      </c>
      <c r="B60" t="s">
        <v>381</v>
      </c>
    </row>
    <row r="61" spans="1:2" x14ac:dyDescent="0.2">
      <c r="A61">
        <v>18</v>
      </c>
      <c r="B61" t="s">
        <v>381</v>
      </c>
    </row>
    <row r="62" spans="1:2" x14ac:dyDescent="0.2">
      <c r="A62">
        <v>18</v>
      </c>
      <c r="B62" t="s">
        <v>381</v>
      </c>
    </row>
    <row r="63" spans="1:2" x14ac:dyDescent="0.2">
      <c r="A63">
        <v>19</v>
      </c>
      <c r="B63" t="s">
        <v>381</v>
      </c>
    </row>
    <row r="64" spans="1:2" x14ac:dyDescent="0.2">
      <c r="A64">
        <v>19</v>
      </c>
      <c r="B64" t="s">
        <v>381</v>
      </c>
    </row>
    <row r="65" spans="1:2" x14ac:dyDescent="0.2">
      <c r="A65">
        <v>19</v>
      </c>
      <c r="B65" t="s">
        <v>381</v>
      </c>
    </row>
    <row r="66" spans="1:2" x14ac:dyDescent="0.2">
      <c r="A66">
        <v>19</v>
      </c>
      <c r="B66" t="s">
        <v>381</v>
      </c>
    </row>
    <row r="67" spans="1:2" x14ac:dyDescent="0.2">
      <c r="A67">
        <v>22</v>
      </c>
      <c r="B67" t="s">
        <v>381</v>
      </c>
    </row>
    <row r="68" spans="1:2" x14ac:dyDescent="0.2">
      <c r="A68">
        <v>22</v>
      </c>
      <c r="B68" t="s">
        <v>381</v>
      </c>
    </row>
    <row r="69" spans="1:2" x14ac:dyDescent="0.2">
      <c r="A69">
        <v>22</v>
      </c>
      <c r="B69" t="s">
        <v>381</v>
      </c>
    </row>
    <row r="70" spans="1:2" x14ac:dyDescent="0.2">
      <c r="A70">
        <v>22</v>
      </c>
      <c r="B70" t="s">
        <v>381</v>
      </c>
    </row>
    <row r="71" spans="1:2" x14ac:dyDescent="0.2">
      <c r="A71">
        <v>22</v>
      </c>
      <c r="B71" t="s">
        <v>381</v>
      </c>
    </row>
    <row r="72" spans="1:2" x14ac:dyDescent="0.2">
      <c r="A72">
        <v>22</v>
      </c>
      <c r="B72" t="s">
        <v>381</v>
      </c>
    </row>
    <row r="73" spans="1:2" x14ac:dyDescent="0.2">
      <c r="A73">
        <v>24</v>
      </c>
      <c r="B73" t="s">
        <v>381</v>
      </c>
    </row>
    <row r="74" spans="1:2" x14ac:dyDescent="0.2">
      <c r="A74">
        <v>30</v>
      </c>
      <c r="B74" t="s">
        <v>381</v>
      </c>
    </row>
    <row r="75" spans="1:2" x14ac:dyDescent="0.2">
      <c r="A75">
        <v>30</v>
      </c>
      <c r="B75" t="s">
        <v>381</v>
      </c>
    </row>
    <row r="76" spans="1:2" x14ac:dyDescent="0.2">
      <c r="A76">
        <v>31</v>
      </c>
      <c r="B76" t="s">
        <v>381</v>
      </c>
    </row>
    <row r="77" spans="1:2" x14ac:dyDescent="0.2">
      <c r="A77">
        <v>31</v>
      </c>
      <c r="B77" t="s">
        <v>381</v>
      </c>
    </row>
    <row r="78" spans="1:2" x14ac:dyDescent="0.2">
      <c r="A78">
        <v>32</v>
      </c>
      <c r="B78" t="s">
        <v>381</v>
      </c>
    </row>
    <row r="79" spans="1:2" x14ac:dyDescent="0.2">
      <c r="A79">
        <v>32</v>
      </c>
      <c r="B79" t="s">
        <v>381</v>
      </c>
    </row>
    <row r="80" spans="1:2" x14ac:dyDescent="0.2">
      <c r="A80">
        <v>32</v>
      </c>
      <c r="B80" t="s">
        <v>381</v>
      </c>
    </row>
    <row r="81" spans="1:2" x14ac:dyDescent="0.2">
      <c r="A81">
        <v>32</v>
      </c>
      <c r="B81" t="s">
        <v>381</v>
      </c>
    </row>
    <row r="82" spans="1:2" x14ac:dyDescent="0.2">
      <c r="A82">
        <v>32</v>
      </c>
      <c r="B82" t="s">
        <v>381</v>
      </c>
    </row>
    <row r="83" spans="1:2" x14ac:dyDescent="0.2">
      <c r="A83">
        <v>32</v>
      </c>
      <c r="B83" t="s">
        <v>381</v>
      </c>
    </row>
    <row r="84" spans="1:2" x14ac:dyDescent="0.2">
      <c r="A84">
        <v>32</v>
      </c>
      <c r="B84" t="s">
        <v>381</v>
      </c>
    </row>
    <row r="85" spans="1:2" x14ac:dyDescent="0.2">
      <c r="A85">
        <v>37</v>
      </c>
      <c r="B85" t="s">
        <v>381</v>
      </c>
    </row>
    <row r="86" spans="1:2" x14ac:dyDescent="0.2">
      <c r="A86">
        <v>37</v>
      </c>
      <c r="B86" t="s">
        <v>381</v>
      </c>
    </row>
    <row r="87" spans="1:2" x14ac:dyDescent="0.2">
      <c r="A87">
        <v>37</v>
      </c>
      <c r="B87" t="s">
        <v>381</v>
      </c>
    </row>
    <row r="88" spans="1:2" x14ac:dyDescent="0.2">
      <c r="A88">
        <v>37</v>
      </c>
      <c r="B88" t="s">
        <v>381</v>
      </c>
    </row>
    <row r="89" spans="1:2" x14ac:dyDescent="0.2">
      <c r="A89">
        <v>37</v>
      </c>
      <c r="B89" t="s">
        <v>381</v>
      </c>
    </row>
    <row r="90" spans="1:2" x14ac:dyDescent="0.2">
      <c r="A90">
        <v>37</v>
      </c>
      <c r="B90" t="s">
        <v>381</v>
      </c>
    </row>
    <row r="91" spans="1:2" x14ac:dyDescent="0.2">
      <c r="A91">
        <v>37</v>
      </c>
      <c r="B91" t="s">
        <v>381</v>
      </c>
    </row>
    <row r="92" spans="1:2" x14ac:dyDescent="0.2">
      <c r="A92">
        <v>37</v>
      </c>
      <c r="B92" t="s">
        <v>381</v>
      </c>
    </row>
    <row r="93" spans="1:2" x14ac:dyDescent="0.2">
      <c r="A93">
        <v>37</v>
      </c>
      <c r="B93" t="s">
        <v>381</v>
      </c>
    </row>
    <row r="94" spans="1:2" x14ac:dyDescent="0.2">
      <c r="A94">
        <v>37</v>
      </c>
      <c r="B94" t="s">
        <v>381</v>
      </c>
    </row>
    <row r="95" spans="1:2" x14ac:dyDescent="0.2">
      <c r="A95">
        <v>37</v>
      </c>
      <c r="B95" t="s">
        <v>381</v>
      </c>
    </row>
    <row r="96" spans="1:2" x14ac:dyDescent="0.2">
      <c r="A96">
        <v>37</v>
      </c>
      <c r="B96" t="s">
        <v>381</v>
      </c>
    </row>
    <row r="97" spans="1:2" x14ac:dyDescent="0.2">
      <c r="A97">
        <v>37</v>
      </c>
      <c r="B97" t="s">
        <v>381</v>
      </c>
    </row>
    <row r="98" spans="1:2" x14ac:dyDescent="0.2">
      <c r="A98">
        <v>37</v>
      </c>
      <c r="B98" t="s">
        <v>381</v>
      </c>
    </row>
    <row r="99" spans="1:2" x14ac:dyDescent="0.2">
      <c r="A99">
        <v>37</v>
      </c>
      <c r="B99" t="s">
        <v>381</v>
      </c>
    </row>
    <row r="100" spans="1:2" x14ac:dyDescent="0.2">
      <c r="A100">
        <v>37</v>
      </c>
      <c r="B100" t="s">
        <v>381</v>
      </c>
    </row>
    <row r="101" spans="1:2" x14ac:dyDescent="0.2">
      <c r="A101">
        <v>37</v>
      </c>
      <c r="B101" t="s">
        <v>381</v>
      </c>
    </row>
    <row r="102" spans="1:2" x14ac:dyDescent="0.2">
      <c r="A102">
        <v>37</v>
      </c>
      <c r="B102" t="s">
        <v>381</v>
      </c>
    </row>
    <row r="103" spans="1:2" x14ac:dyDescent="0.2">
      <c r="A103">
        <v>37</v>
      </c>
      <c r="B103" t="s">
        <v>381</v>
      </c>
    </row>
    <row r="104" spans="1:2" x14ac:dyDescent="0.2">
      <c r="A104">
        <v>37</v>
      </c>
      <c r="B104" t="s">
        <v>381</v>
      </c>
    </row>
    <row r="105" spans="1:2" x14ac:dyDescent="0.2">
      <c r="A105">
        <v>37</v>
      </c>
      <c r="B105" t="s">
        <v>381</v>
      </c>
    </row>
    <row r="106" spans="1:2" x14ac:dyDescent="0.2">
      <c r="A106">
        <v>37</v>
      </c>
      <c r="B106" t="s">
        <v>381</v>
      </c>
    </row>
    <row r="107" spans="1:2" x14ac:dyDescent="0.2">
      <c r="A107">
        <v>37</v>
      </c>
      <c r="B107" t="s">
        <v>381</v>
      </c>
    </row>
    <row r="108" spans="1:2" x14ac:dyDescent="0.2">
      <c r="A108">
        <v>37</v>
      </c>
      <c r="B108" t="s">
        <v>381</v>
      </c>
    </row>
    <row r="109" spans="1:2" x14ac:dyDescent="0.2">
      <c r="A109">
        <v>37</v>
      </c>
      <c r="B109" t="s">
        <v>381</v>
      </c>
    </row>
    <row r="110" spans="1:2" x14ac:dyDescent="0.2">
      <c r="A110">
        <v>37</v>
      </c>
      <c r="B110" t="s">
        <v>381</v>
      </c>
    </row>
    <row r="111" spans="1:2" x14ac:dyDescent="0.2">
      <c r="A111">
        <v>37</v>
      </c>
      <c r="B111" t="s">
        <v>381</v>
      </c>
    </row>
    <row r="112" spans="1:2" x14ac:dyDescent="0.2">
      <c r="A112">
        <v>37</v>
      </c>
      <c r="B112" t="s">
        <v>381</v>
      </c>
    </row>
    <row r="113" spans="1:2" x14ac:dyDescent="0.2">
      <c r="A113">
        <v>37</v>
      </c>
      <c r="B113" t="s">
        <v>381</v>
      </c>
    </row>
    <row r="114" spans="1:2" x14ac:dyDescent="0.2">
      <c r="A114">
        <v>37</v>
      </c>
      <c r="B114" t="s">
        <v>381</v>
      </c>
    </row>
    <row r="115" spans="1:2" x14ac:dyDescent="0.2">
      <c r="A115">
        <v>37</v>
      </c>
      <c r="B115" t="s">
        <v>381</v>
      </c>
    </row>
    <row r="116" spans="1:2" x14ac:dyDescent="0.2">
      <c r="A116">
        <v>37</v>
      </c>
      <c r="B116" t="s">
        <v>381</v>
      </c>
    </row>
    <row r="117" spans="1:2" x14ac:dyDescent="0.2">
      <c r="A117">
        <v>37</v>
      </c>
      <c r="B117" t="s">
        <v>381</v>
      </c>
    </row>
    <row r="118" spans="1:2" x14ac:dyDescent="0.2">
      <c r="A118">
        <v>39</v>
      </c>
      <c r="B118" t="s">
        <v>381</v>
      </c>
    </row>
    <row r="119" spans="1:2" x14ac:dyDescent="0.2">
      <c r="A119">
        <v>39</v>
      </c>
      <c r="B119" t="s">
        <v>381</v>
      </c>
    </row>
    <row r="120" spans="1:2" x14ac:dyDescent="0.2">
      <c r="A120">
        <v>42</v>
      </c>
      <c r="B120" t="s">
        <v>381</v>
      </c>
    </row>
    <row r="121" spans="1:2" x14ac:dyDescent="0.2">
      <c r="A121">
        <v>42</v>
      </c>
      <c r="B121" t="s">
        <v>381</v>
      </c>
    </row>
    <row r="122" spans="1:2" x14ac:dyDescent="0.2">
      <c r="A122">
        <v>42</v>
      </c>
      <c r="B122" t="s">
        <v>381</v>
      </c>
    </row>
    <row r="123" spans="1:2" x14ac:dyDescent="0.2">
      <c r="A123">
        <v>42</v>
      </c>
      <c r="B123" t="s">
        <v>381</v>
      </c>
    </row>
    <row r="124" spans="1:2" x14ac:dyDescent="0.2">
      <c r="A124">
        <v>43</v>
      </c>
      <c r="B124" t="s">
        <v>381</v>
      </c>
    </row>
    <row r="125" spans="1:2" x14ac:dyDescent="0.2">
      <c r="A125">
        <v>43</v>
      </c>
      <c r="B125" t="s">
        <v>381</v>
      </c>
    </row>
    <row r="126" spans="1:2" x14ac:dyDescent="0.2">
      <c r="A126">
        <v>43</v>
      </c>
      <c r="B126" t="s">
        <v>381</v>
      </c>
    </row>
    <row r="127" spans="1:2" x14ac:dyDescent="0.2">
      <c r="A127">
        <v>43</v>
      </c>
      <c r="B127" t="s">
        <v>381</v>
      </c>
    </row>
    <row r="128" spans="1:2" x14ac:dyDescent="0.2">
      <c r="A128">
        <v>43</v>
      </c>
      <c r="B128" t="s">
        <v>381</v>
      </c>
    </row>
    <row r="129" spans="1:2" x14ac:dyDescent="0.2">
      <c r="A129">
        <v>43</v>
      </c>
      <c r="B129" t="s">
        <v>381</v>
      </c>
    </row>
    <row r="130" spans="1:2" x14ac:dyDescent="0.2">
      <c r="A130">
        <v>43</v>
      </c>
      <c r="B130" t="s">
        <v>381</v>
      </c>
    </row>
    <row r="131" spans="1:2" x14ac:dyDescent="0.2">
      <c r="A131">
        <v>43</v>
      </c>
      <c r="B131" t="s">
        <v>381</v>
      </c>
    </row>
    <row r="132" spans="1:2" x14ac:dyDescent="0.2">
      <c r="A132">
        <v>43</v>
      </c>
      <c r="B132" t="s">
        <v>381</v>
      </c>
    </row>
    <row r="133" spans="1:2" x14ac:dyDescent="0.2">
      <c r="A133">
        <v>43</v>
      </c>
      <c r="B133" t="s">
        <v>381</v>
      </c>
    </row>
    <row r="134" spans="1:2" x14ac:dyDescent="0.2">
      <c r="A134">
        <v>43</v>
      </c>
      <c r="B134" t="s">
        <v>381</v>
      </c>
    </row>
    <row r="135" spans="1:2" x14ac:dyDescent="0.2">
      <c r="A135">
        <v>43</v>
      </c>
      <c r="B135" t="s">
        <v>381</v>
      </c>
    </row>
    <row r="136" spans="1:2" x14ac:dyDescent="0.2">
      <c r="A136">
        <v>43</v>
      </c>
      <c r="B136" t="s">
        <v>381</v>
      </c>
    </row>
    <row r="137" spans="1:2" x14ac:dyDescent="0.2">
      <c r="A137">
        <v>43</v>
      </c>
      <c r="B137" t="s">
        <v>381</v>
      </c>
    </row>
    <row r="138" spans="1:2" x14ac:dyDescent="0.2">
      <c r="A138">
        <v>43</v>
      </c>
      <c r="B138" t="s">
        <v>381</v>
      </c>
    </row>
    <row r="139" spans="1:2" x14ac:dyDescent="0.2">
      <c r="A139">
        <v>43</v>
      </c>
      <c r="B139" t="s">
        <v>381</v>
      </c>
    </row>
    <row r="140" spans="1:2" x14ac:dyDescent="0.2">
      <c r="A140">
        <v>43</v>
      </c>
      <c r="B140" t="s">
        <v>381</v>
      </c>
    </row>
    <row r="141" spans="1:2" x14ac:dyDescent="0.2">
      <c r="A141">
        <v>43</v>
      </c>
      <c r="B141" t="s">
        <v>381</v>
      </c>
    </row>
    <row r="142" spans="1:2" x14ac:dyDescent="0.2">
      <c r="A142">
        <v>43</v>
      </c>
      <c r="B142" t="s">
        <v>381</v>
      </c>
    </row>
    <row r="143" spans="1:2" x14ac:dyDescent="0.2">
      <c r="A143">
        <v>43</v>
      </c>
      <c r="B143" t="s">
        <v>381</v>
      </c>
    </row>
    <row r="144" spans="1:2" x14ac:dyDescent="0.2">
      <c r="A144">
        <v>43</v>
      </c>
      <c r="B144" t="s">
        <v>381</v>
      </c>
    </row>
    <row r="145" spans="1:2" x14ac:dyDescent="0.2">
      <c r="A145">
        <v>43</v>
      </c>
      <c r="B145" t="s">
        <v>381</v>
      </c>
    </row>
    <row r="146" spans="1:2" x14ac:dyDescent="0.2">
      <c r="A146">
        <v>43</v>
      </c>
      <c r="B146" t="s">
        <v>381</v>
      </c>
    </row>
    <row r="147" spans="1:2" x14ac:dyDescent="0.2">
      <c r="A147">
        <v>43</v>
      </c>
      <c r="B147" t="s">
        <v>381</v>
      </c>
    </row>
    <row r="148" spans="1:2" x14ac:dyDescent="0.2">
      <c r="A148">
        <v>43</v>
      </c>
      <c r="B148" t="s">
        <v>381</v>
      </c>
    </row>
    <row r="149" spans="1:2" x14ac:dyDescent="0.2">
      <c r="A149">
        <v>43</v>
      </c>
      <c r="B149" t="s">
        <v>381</v>
      </c>
    </row>
    <row r="150" spans="1:2" x14ac:dyDescent="0.2">
      <c r="A150">
        <v>43</v>
      </c>
      <c r="B150" t="s">
        <v>381</v>
      </c>
    </row>
    <row r="151" spans="1:2" x14ac:dyDescent="0.2">
      <c r="A151">
        <v>43</v>
      </c>
      <c r="B151" t="s">
        <v>381</v>
      </c>
    </row>
    <row r="152" spans="1:2" x14ac:dyDescent="0.2">
      <c r="A152">
        <v>43</v>
      </c>
      <c r="B152" t="s">
        <v>381</v>
      </c>
    </row>
    <row r="153" spans="1:2" x14ac:dyDescent="0.2">
      <c r="A153">
        <v>43</v>
      </c>
      <c r="B153" t="s">
        <v>381</v>
      </c>
    </row>
    <row r="154" spans="1:2" x14ac:dyDescent="0.2">
      <c r="A154">
        <v>43</v>
      </c>
      <c r="B154" t="s">
        <v>381</v>
      </c>
    </row>
    <row r="155" spans="1:2" x14ac:dyDescent="0.2">
      <c r="A155">
        <v>43</v>
      </c>
      <c r="B155" t="s">
        <v>381</v>
      </c>
    </row>
    <row r="156" spans="1:2" x14ac:dyDescent="0.2">
      <c r="A156">
        <v>43</v>
      </c>
      <c r="B156" t="s">
        <v>381</v>
      </c>
    </row>
    <row r="157" spans="1:2" x14ac:dyDescent="0.2">
      <c r="A157">
        <v>43</v>
      </c>
      <c r="B157" t="s">
        <v>381</v>
      </c>
    </row>
    <row r="158" spans="1:2" x14ac:dyDescent="0.2">
      <c r="A158">
        <v>43</v>
      </c>
      <c r="B158" t="s">
        <v>381</v>
      </c>
    </row>
    <row r="159" spans="1:2" x14ac:dyDescent="0.2">
      <c r="A159">
        <v>43</v>
      </c>
      <c r="B159" t="s">
        <v>381</v>
      </c>
    </row>
    <row r="160" spans="1:2" x14ac:dyDescent="0.2">
      <c r="A160">
        <v>43</v>
      </c>
      <c r="B160" t="s">
        <v>381</v>
      </c>
    </row>
    <row r="161" spans="1:2" x14ac:dyDescent="0.2">
      <c r="A161">
        <v>43</v>
      </c>
      <c r="B161" t="s">
        <v>381</v>
      </c>
    </row>
    <row r="162" spans="1:2" x14ac:dyDescent="0.2">
      <c r="A162">
        <v>44</v>
      </c>
      <c r="B162" t="s">
        <v>381</v>
      </c>
    </row>
    <row r="163" spans="1:2" x14ac:dyDescent="0.2">
      <c r="A163">
        <v>44</v>
      </c>
      <c r="B163" t="s">
        <v>381</v>
      </c>
    </row>
    <row r="164" spans="1:2" x14ac:dyDescent="0.2">
      <c r="A164">
        <v>45</v>
      </c>
      <c r="B164" t="s">
        <v>381</v>
      </c>
    </row>
    <row r="165" spans="1:2" x14ac:dyDescent="0.2">
      <c r="A165">
        <v>47</v>
      </c>
      <c r="B165" t="s">
        <v>381</v>
      </c>
    </row>
    <row r="166" spans="1:2" x14ac:dyDescent="0.2">
      <c r="A166">
        <v>47</v>
      </c>
      <c r="B166" t="s">
        <v>381</v>
      </c>
    </row>
    <row r="167" spans="1:2" x14ac:dyDescent="0.2">
      <c r="A167">
        <v>47</v>
      </c>
      <c r="B167" t="s">
        <v>381</v>
      </c>
    </row>
    <row r="168" spans="1:2" x14ac:dyDescent="0.2">
      <c r="A168">
        <v>47</v>
      </c>
      <c r="B168" t="s">
        <v>381</v>
      </c>
    </row>
    <row r="169" spans="1:2" x14ac:dyDescent="0.2">
      <c r="A169">
        <v>47</v>
      </c>
      <c r="B169" t="s">
        <v>381</v>
      </c>
    </row>
    <row r="170" spans="1:2" x14ac:dyDescent="0.2">
      <c r="A170">
        <v>47</v>
      </c>
      <c r="B170" t="s">
        <v>381</v>
      </c>
    </row>
    <row r="171" spans="1:2" x14ac:dyDescent="0.2">
      <c r="A171">
        <v>48</v>
      </c>
      <c r="B171" t="s">
        <v>381</v>
      </c>
    </row>
    <row r="172" spans="1:2" x14ac:dyDescent="0.2">
      <c r="A172">
        <v>48</v>
      </c>
      <c r="B172" t="s">
        <v>381</v>
      </c>
    </row>
    <row r="173" spans="1:2" x14ac:dyDescent="0.2">
      <c r="A173">
        <v>49</v>
      </c>
      <c r="B173" t="s">
        <v>381</v>
      </c>
    </row>
    <row r="174" spans="1:2" x14ac:dyDescent="0.2">
      <c r="A174">
        <v>49</v>
      </c>
      <c r="B174" t="s">
        <v>381</v>
      </c>
    </row>
    <row r="175" spans="1:2" x14ac:dyDescent="0.2">
      <c r="A175">
        <v>49</v>
      </c>
      <c r="B175" t="s">
        <v>381</v>
      </c>
    </row>
    <row r="176" spans="1:2" x14ac:dyDescent="0.2">
      <c r="A176">
        <v>49</v>
      </c>
      <c r="B176" t="s">
        <v>381</v>
      </c>
    </row>
    <row r="177" spans="1:2" x14ac:dyDescent="0.2">
      <c r="A177">
        <v>49</v>
      </c>
      <c r="B177" t="s">
        <v>381</v>
      </c>
    </row>
    <row r="178" spans="1:2" x14ac:dyDescent="0.2">
      <c r="A178">
        <v>49</v>
      </c>
      <c r="B178" t="s">
        <v>381</v>
      </c>
    </row>
    <row r="179" spans="1:2" x14ac:dyDescent="0.2">
      <c r="A179">
        <v>49</v>
      </c>
      <c r="B179" t="s">
        <v>381</v>
      </c>
    </row>
    <row r="180" spans="1:2" x14ac:dyDescent="0.2">
      <c r="A180">
        <v>49</v>
      </c>
      <c r="B180" t="s">
        <v>381</v>
      </c>
    </row>
    <row r="181" spans="1:2" x14ac:dyDescent="0.2">
      <c r="A181">
        <v>49</v>
      </c>
      <c r="B181" t="s">
        <v>381</v>
      </c>
    </row>
    <row r="182" spans="1:2" x14ac:dyDescent="0.2">
      <c r="A182">
        <v>49</v>
      </c>
      <c r="B182" t="s">
        <v>381</v>
      </c>
    </row>
    <row r="183" spans="1:2" x14ac:dyDescent="0.2">
      <c r="A183">
        <v>49</v>
      </c>
      <c r="B183" t="s">
        <v>381</v>
      </c>
    </row>
    <row r="184" spans="1:2" x14ac:dyDescent="0.2">
      <c r="A184">
        <v>49</v>
      </c>
      <c r="B184" t="s">
        <v>381</v>
      </c>
    </row>
    <row r="185" spans="1:2" x14ac:dyDescent="0.2">
      <c r="A185">
        <v>49</v>
      </c>
      <c r="B185" t="s">
        <v>381</v>
      </c>
    </row>
    <row r="186" spans="1:2" x14ac:dyDescent="0.2">
      <c r="A186">
        <v>49</v>
      </c>
      <c r="B186" t="s">
        <v>381</v>
      </c>
    </row>
    <row r="187" spans="1:2" x14ac:dyDescent="0.2">
      <c r="A187">
        <v>49</v>
      </c>
      <c r="B187" t="s">
        <v>381</v>
      </c>
    </row>
    <row r="188" spans="1:2" x14ac:dyDescent="0.2">
      <c r="A188">
        <v>49</v>
      </c>
      <c r="B188" t="s">
        <v>381</v>
      </c>
    </row>
    <row r="189" spans="1:2" x14ac:dyDescent="0.2">
      <c r="A189">
        <v>49</v>
      </c>
      <c r="B189" t="s">
        <v>381</v>
      </c>
    </row>
    <row r="190" spans="1:2" x14ac:dyDescent="0.2">
      <c r="A190">
        <v>50</v>
      </c>
      <c r="B190" t="s">
        <v>381</v>
      </c>
    </row>
    <row r="191" spans="1:2" x14ac:dyDescent="0.2">
      <c r="A191">
        <v>51</v>
      </c>
      <c r="B191" t="s">
        <v>381</v>
      </c>
    </row>
    <row r="192" spans="1:2" x14ac:dyDescent="0.2">
      <c r="A192">
        <v>51</v>
      </c>
      <c r="B192" t="s">
        <v>381</v>
      </c>
    </row>
    <row r="193" spans="1:2" x14ac:dyDescent="0.2">
      <c r="A193">
        <v>51</v>
      </c>
      <c r="B193" t="s">
        <v>381</v>
      </c>
    </row>
    <row r="194" spans="1:2" x14ac:dyDescent="0.2">
      <c r="A194">
        <v>51</v>
      </c>
      <c r="B194" t="s">
        <v>381</v>
      </c>
    </row>
    <row r="195" spans="1:2" x14ac:dyDescent="0.2">
      <c r="A195">
        <v>51</v>
      </c>
      <c r="B195" t="s">
        <v>381</v>
      </c>
    </row>
    <row r="196" spans="1:2" x14ac:dyDescent="0.2">
      <c r="A196">
        <v>51</v>
      </c>
      <c r="B196" t="s">
        <v>381</v>
      </c>
    </row>
    <row r="197" spans="1:2" x14ac:dyDescent="0.2">
      <c r="A197">
        <v>52</v>
      </c>
      <c r="B197" t="s">
        <v>381</v>
      </c>
    </row>
    <row r="198" spans="1:2" x14ac:dyDescent="0.2">
      <c r="A198">
        <v>52</v>
      </c>
      <c r="B198" t="s">
        <v>381</v>
      </c>
    </row>
    <row r="199" spans="1:2" x14ac:dyDescent="0.2">
      <c r="A199">
        <v>52</v>
      </c>
      <c r="B199" t="s">
        <v>381</v>
      </c>
    </row>
    <row r="200" spans="1:2" x14ac:dyDescent="0.2">
      <c r="A200">
        <v>52</v>
      </c>
      <c r="B200" t="s">
        <v>381</v>
      </c>
    </row>
    <row r="201" spans="1:2" x14ac:dyDescent="0.2">
      <c r="A201">
        <v>52</v>
      </c>
      <c r="B201" t="s">
        <v>381</v>
      </c>
    </row>
    <row r="202" spans="1:2" x14ac:dyDescent="0.2">
      <c r="A202">
        <v>53</v>
      </c>
      <c r="B202" t="s">
        <v>381</v>
      </c>
    </row>
    <row r="203" spans="1:2" x14ac:dyDescent="0.2">
      <c r="A203">
        <v>53</v>
      </c>
      <c r="B203" t="s">
        <v>381</v>
      </c>
    </row>
    <row r="204" spans="1:2" x14ac:dyDescent="0.2">
      <c r="A204">
        <v>53</v>
      </c>
      <c r="B204" t="s">
        <v>381</v>
      </c>
    </row>
    <row r="205" spans="1:2" x14ac:dyDescent="0.2">
      <c r="A205">
        <v>53</v>
      </c>
      <c r="B205" t="s">
        <v>381</v>
      </c>
    </row>
    <row r="206" spans="1:2" x14ac:dyDescent="0.2">
      <c r="A206">
        <v>54</v>
      </c>
      <c r="B206" t="s">
        <v>381</v>
      </c>
    </row>
    <row r="207" spans="1:2" x14ac:dyDescent="0.2">
      <c r="A207">
        <v>54</v>
      </c>
      <c r="B207" t="s">
        <v>381</v>
      </c>
    </row>
    <row r="208" spans="1:2" x14ac:dyDescent="0.2">
      <c r="A208">
        <v>54</v>
      </c>
      <c r="B208" t="s">
        <v>381</v>
      </c>
    </row>
    <row r="209" spans="1:2" x14ac:dyDescent="0.2">
      <c r="A209">
        <v>55</v>
      </c>
      <c r="B209" t="s">
        <v>381</v>
      </c>
    </row>
    <row r="210" spans="1:2" x14ac:dyDescent="0.2">
      <c r="A210">
        <v>55</v>
      </c>
      <c r="B210" t="s">
        <v>381</v>
      </c>
    </row>
    <row r="211" spans="1:2" x14ac:dyDescent="0.2">
      <c r="A211">
        <v>55</v>
      </c>
      <c r="B211" t="s">
        <v>381</v>
      </c>
    </row>
    <row r="212" spans="1:2" x14ac:dyDescent="0.2">
      <c r="A212">
        <v>55</v>
      </c>
      <c r="B212" t="s">
        <v>381</v>
      </c>
    </row>
    <row r="213" spans="1:2" x14ac:dyDescent="0.2">
      <c r="A213">
        <v>57</v>
      </c>
      <c r="B213" t="s">
        <v>381</v>
      </c>
    </row>
    <row r="214" spans="1:2" x14ac:dyDescent="0.2">
      <c r="A214">
        <v>59</v>
      </c>
      <c r="B214" t="s">
        <v>381</v>
      </c>
    </row>
    <row r="215" spans="1:2" x14ac:dyDescent="0.2">
      <c r="A215">
        <v>59</v>
      </c>
      <c r="B215" t="s">
        <v>381</v>
      </c>
    </row>
    <row r="216" spans="1:2" x14ac:dyDescent="0.2">
      <c r="A216">
        <v>59</v>
      </c>
      <c r="B216" t="s">
        <v>381</v>
      </c>
    </row>
    <row r="217" spans="1:2" x14ac:dyDescent="0.2">
      <c r="A217">
        <v>59</v>
      </c>
      <c r="B217" t="s">
        <v>381</v>
      </c>
    </row>
    <row r="218" spans="1:2" x14ac:dyDescent="0.2">
      <c r="A218">
        <v>59</v>
      </c>
      <c r="B218" t="s">
        <v>381</v>
      </c>
    </row>
    <row r="219" spans="1:2" x14ac:dyDescent="0.2">
      <c r="A219">
        <v>59</v>
      </c>
      <c r="B219" t="s">
        <v>381</v>
      </c>
    </row>
    <row r="220" spans="1:2" x14ac:dyDescent="0.2">
      <c r="A220">
        <v>59</v>
      </c>
      <c r="B220" t="s">
        <v>381</v>
      </c>
    </row>
    <row r="221" spans="1:2" x14ac:dyDescent="0.2">
      <c r="A221">
        <v>59</v>
      </c>
      <c r="B221" t="s">
        <v>381</v>
      </c>
    </row>
    <row r="222" spans="1:2" x14ac:dyDescent="0.2">
      <c r="A222">
        <v>59</v>
      </c>
      <c r="B222" t="s">
        <v>381</v>
      </c>
    </row>
    <row r="223" spans="1:2" x14ac:dyDescent="0.2">
      <c r="A223">
        <v>59</v>
      </c>
      <c r="B223" t="s">
        <v>381</v>
      </c>
    </row>
    <row r="224" spans="1:2" x14ac:dyDescent="0.2">
      <c r="A224">
        <v>59</v>
      </c>
      <c r="B224" t="s">
        <v>381</v>
      </c>
    </row>
    <row r="225" spans="1:2" x14ac:dyDescent="0.2">
      <c r="A225">
        <v>59</v>
      </c>
      <c r="B225" t="s">
        <v>381</v>
      </c>
    </row>
    <row r="226" spans="1:2" x14ac:dyDescent="0.2">
      <c r="A226">
        <v>59</v>
      </c>
      <c r="B226" t="s">
        <v>381</v>
      </c>
    </row>
    <row r="227" spans="1:2" x14ac:dyDescent="0.2">
      <c r="A227">
        <v>59</v>
      </c>
      <c r="B227" t="s">
        <v>381</v>
      </c>
    </row>
    <row r="228" spans="1:2" x14ac:dyDescent="0.2">
      <c r="A228">
        <v>59</v>
      </c>
      <c r="B228" t="s">
        <v>381</v>
      </c>
    </row>
    <row r="229" spans="1:2" x14ac:dyDescent="0.2">
      <c r="A229">
        <v>59</v>
      </c>
      <c r="B229" t="s">
        <v>381</v>
      </c>
    </row>
    <row r="230" spans="1:2" x14ac:dyDescent="0.2">
      <c r="A230">
        <v>59</v>
      </c>
      <c r="B230" t="s">
        <v>381</v>
      </c>
    </row>
    <row r="231" spans="1:2" x14ac:dyDescent="0.2">
      <c r="A231">
        <v>59</v>
      </c>
      <c r="B231" t="s">
        <v>381</v>
      </c>
    </row>
    <row r="232" spans="1:2" x14ac:dyDescent="0.2">
      <c r="A232">
        <v>59</v>
      </c>
      <c r="B232" t="s">
        <v>381</v>
      </c>
    </row>
    <row r="233" spans="1:2" x14ac:dyDescent="0.2">
      <c r="A233">
        <v>59</v>
      </c>
      <c r="B233" t="s">
        <v>381</v>
      </c>
    </row>
    <row r="234" spans="1:2" x14ac:dyDescent="0.2">
      <c r="A234">
        <v>59</v>
      </c>
      <c r="B234" t="s">
        <v>381</v>
      </c>
    </row>
    <row r="235" spans="1:2" x14ac:dyDescent="0.2">
      <c r="A235">
        <v>59</v>
      </c>
      <c r="B235" t="s">
        <v>381</v>
      </c>
    </row>
    <row r="236" spans="1:2" x14ac:dyDescent="0.2">
      <c r="A236">
        <v>59</v>
      </c>
      <c r="B236" t="s">
        <v>381</v>
      </c>
    </row>
    <row r="237" spans="1:2" x14ac:dyDescent="0.2">
      <c r="A237">
        <v>59</v>
      </c>
      <c r="B237" t="s">
        <v>381</v>
      </c>
    </row>
    <row r="238" spans="1:2" x14ac:dyDescent="0.2">
      <c r="A238">
        <v>59</v>
      </c>
      <c r="B238" t="s">
        <v>381</v>
      </c>
    </row>
    <row r="239" spans="1:2" x14ac:dyDescent="0.2">
      <c r="A239">
        <v>59</v>
      </c>
      <c r="B239" t="s">
        <v>381</v>
      </c>
    </row>
    <row r="240" spans="1:2" x14ac:dyDescent="0.2">
      <c r="A240">
        <v>59</v>
      </c>
      <c r="B240" t="s">
        <v>381</v>
      </c>
    </row>
    <row r="241" spans="1:2" x14ac:dyDescent="0.2">
      <c r="A241">
        <v>59</v>
      </c>
      <c r="B241" t="s">
        <v>381</v>
      </c>
    </row>
    <row r="242" spans="1:2" x14ac:dyDescent="0.2">
      <c r="A242">
        <v>62</v>
      </c>
      <c r="B242" t="s">
        <v>381</v>
      </c>
    </row>
    <row r="243" spans="1:2" x14ac:dyDescent="0.2">
      <c r="A243">
        <v>62</v>
      </c>
      <c r="B243" t="s">
        <v>381</v>
      </c>
    </row>
    <row r="244" spans="1:2" x14ac:dyDescent="0.2">
      <c r="A244">
        <v>62</v>
      </c>
      <c r="B244" t="s">
        <v>381</v>
      </c>
    </row>
    <row r="245" spans="1:2" x14ac:dyDescent="0.2">
      <c r="A245">
        <v>62</v>
      </c>
      <c r="B245" t="s">
        <v>381</v>
      </c>
    </row>
    <row r="246" spans="1:2" x14ac:dyDescent="0.2">
      <c r="A246">
        <v>62</v>
      </c>
      <c r="B246" t="s">
        <v>381</v>
      </c>
    </row>
    <row r="247" spans="1:2" x14ac:dyDescent="0.2">
      <c r="A247">
        <v>62</v>
      </c>
      <c r="B247" t="s">
        <v>381</v>
      </c>
    </row>
    <row r="248" spans="1:2" x14ac:dyDescent="0.2">
      <c r="A248">
        <v>62</v>
      </c>
      <c r="B248" t="s">
        <v>381</v>
      </c>
    </row>
    <row r="249" spans="1:2" x14ac:dyDescent="0.2">
      <c r="A249">
        <v>69</v>
      </c>
      <c r="B249" t="s">
        <v>381</v>
      </c>
    </row>
    <row r="250" spans="1:2" x14ac:dyDescent="0.2">
      <c r="A250">
        <v>69</v>
      </c>
      <c r="B250" t="s">
        <v>381</v>
      </c>
    </row>
    <row r="251" spans="1:2" x14ac:dyDescent="0.2">
      <c r="A251">
        <v>69</v>
      </c>
      <c r="B251" t="s">
        <v>381</v>
      </c>
    </row>
    <row r="252" spans="1:2" x14ac:dyDescent="0.2">
      <c r="A252">
        <v>69</v>
      </c>
      <c r="B252" t="s">
        <v>381</v>
      </c>
    </row>
    <row r="253" spans="1:2" x14ac:dyDescent="0.2">
      <c r="A253">
        <v>69</v>
      </c>
      <c r="B253" t="s">
        <v>381</v>
      </c>
    </row>
    <row r="254" spans="1:2" x14ac:dyDescent="0.2">
      <c r="A254">
        <v>69</v>
      </c>
      <c r="B254" t="s">
        <v>381</v>
      </c>
    </row>
    <row r="255" spans="1:2" x14ac:dyDescent="0.2">
      <c r="A255">
        <v>69</v>
      </c>
      <c r="B255" t="s">
        <v>381</v>
      </c>
    </row>
    <row r="256" spans="1:2" x14ac:dyDescent="0.2">
      <c r="A256">
        <v>69</v>
      </c>
      <c r="B256" t="s">
        <v>381</v>
      </c>
    </row>
    <row r="257" spans="1:2" x14ac:dyDescent="0.2">
      <c r="A257">
        <v>69</v>
      </c>
      <c r="B257" t="s">
        <v>381</v>
      </c>
    </row>
    <row r="258" spans="1:2" x14ac:dyDescent="0.2">
      <c r="A258">
        <v>69</v>
      </c>
      <c r="B258" t="s">
        <v>381</v>
      </c>
    </row>
    <row r="259" spans="1:2" x14ac:dyDescent="0.2">
      <c r="A259">
        <v>69</v>
      </c>
      <c r="B259" t="s">
        <v>381</v>
      </c>
    </row>
    <row r="260" spans="1:2" x14ac:dyDescent="0.2">
      <c r="A260">
        <v>69</v>
      </c>
      <c r="B260" t="s">
        <v>381</v>
      </c>
    </row>
    <row r="261" spans="1:2" x14ac:dyDescent="0.2">
      <c r="A261">
        <v>69</v>
      </c>
      <c r="B261" t="s">
        <v>381</v>
      </c>
    </row>
    <row r="262" spans="1:2" x14ac:dyDescent="0.2">
      <c r="A262">
        <v>69</v>
      </c>
      <c r="B262" t="s">
        <v>381</v>
      </c>
    </row>
    <row r="263" spans="1:2" x14ac:dyDescent="0.2">
      <c r="A263">
        <v>69</v>
      </c>
      <c r="B263" t="s">
        <v>381</v>
      </c>
    </row>
    <row r="264" spans="1:2" x14ac:dyDescent="0.2">
      <c r="A264">
        <v>69</v>
      </c>
      <c r="B264" t="s">
        <v>381</v>
      </c>
    </row>
    <row r="265" spans="1:2" x14ac:dyDescent="0.2">
      <c r="A265">
        <v>69</v>
      </c>
      <c r="B265" t="s">
        <v>381</v>
      </c>
    </row>
    <row r="266" spans="1:2" x14ac:dyDescent="0.2">
      <c r="A266">
        <v>69</v>
      </c>
      <c r="B266" t="s">
        <v>381</v>
      </c>
    </row>
    <row r="267" spans="1:2" x14ac:dyDescent="0.2">
      <c r="A267">
        <v>69</v>
      </c>
      <c r="B267" t="s">
        <v>381</v>
      </c>
    </row>
    <row r="268" spans="1:2" x14ac:dyDescent="0.2">
      <c r="A268">
        <v>69</v>
      </c>
      <c r="B268" t="s">
        <v>381</v>
      </c>
    </row>
    <row r="269" spans="1:2" x14ac:dyDescent="0.2">
      <c r="A269">
        <v>69</v>
      </c>
      <c r="B269" t="s">
        <v>381</v>
      </c>
    </row>
    <row r="270" spans="1:2" x14ac:dyDescent="0.2">
      <c r="A270">
        <v>69</v>
      </c>
      <c r="B270" t="s">
        <v>381</v>
      </c>
    </row>
    <row r="271" spans="1:2" x14ac:dyDescent="0.2">
      <c r="A271">
        <v>69</v>
      </c>
      <c r="B271" t="s">
        <v>381</v>
      </c>
    </row>
    <row r="272" spans="1:2" x14ac:dyDescent="0.2">
      <c r="A272">
        <v>69</v>
      </c>
      <c r="B272" t="s">
        <v>381</v>
      </c>
    </row>
    <row r="273" spans="1:2" x14ac:dyDescent="0.2">
      <c r="A273">
        <v>69</v>
      </c>
      <c r="B273" t="s">
        <v>381</v>
      </c>
    </row>
    <row r="274" spans="1:2" x14ac:dyDescent="0.2">
      <c r="A274">
        <v>69</v>
      </c>
      <c r="B274" t="s">
        <v>381</v>
      </c>
    </row>
    <row r="275" spans="1:2" x14ac:dyDescent="0.2">
      <c r="A275">
        <v>69</v>
      </c>
      <c r="B275" t="s">
        <v>381</v>
      </c>
    </row>
    <row r="276" spans="1:2" x14ac:dyDescent="0.2">
      <c r="A276">
        <v>69</v>
      </c>
      <c r="B276" t="s">
        <v>381</v>
      </c>
    </row>
    <row r="277" spans="1:2" x14ac:dyDescent="0.2">
      <c r="A277">
        <v>70</v>
      </c>
      <c r="B277" t="s">
        <v>381</v>
      </c>
    </row>
    <row r="278" spans="1:2" x14ac:dyDescent="0.2">
      <c r="A278">
        <v>70</v>
      </c>
      <c r="B278" t="s">
        <v>381</v>
      </c>
    </row>
    <row r="279" spans="1:2" x14ac:dyDescent="0.2">
      <c r="A279">
        <v>70</v>
      </c>
      <c r="B279" t="s">
        <v>381</v>
      </c>
    </row>
    <row r="280" spans="1:2" x14ac:dyDescent="0.2">
      <c r="A280">
        <v>70</v>
      </c>
      <c r="B280" t="s">
        <v>381</v>
      </c>
    </row>
    <row r="281" spans="1:2" x14ac:dyDescent="0.2">
      <c r="A281">
        <v>70</v>
      </c>
      <c r="B281" t="s">
        <v>381</v>
      </c>
    </row>
    <row r="282" spans="1:2" x14ac:dyDescent="0.2">
      <c r="A282">
        <v>70</v>
      </c>
      <c r="B282" t="s">
        <v>381</v>
      </c>
    </row>
    <row r="283" spans="1:2" x14ac:dyDescent="0.2">
      <c r="A283">
        <v>70</v>
      </c>
      <c r="B283" t="s">
        <v>381</v>
      </c>
    </row>
    <row r="284" spans="1:2" x14ac:dyDescent="0.2">
      <c r="A284">
        <v>71</v>
      </c>
      <c r="B284" t="s">
        <v>381</v>
      </c>
    </row>
    <row r="285" spans="1:2" x14ac:dyDescent="0.2">
      <c r="A285">
        <v>71</v>
      </c>
      <c r="B285" t="s">
        <v>381</v>
      </c>
    </row>
    <row r="286" spans="1:2" x14ac:dyDescent="0.2">
      <c r="A286">
        <v>71</v>
      </c>
      <c r="B286" t="s">
        <v>381</v>
      </c>
    </row>
    <row r="287" spans="1:2" x14ac:dyDescent="0.2">
      <c r="A287">
        <v>71</v>
      </c>
      <c r="B287" t="s">
        <v>381</v>
      </c>
    </row>
    <row r="288" spans="1:2" x14ac:dyDescent="0.2">
      <c r="A288">
        <v>71</v>
      </c>
      <c r="B288" t="s">
        <v>381</v>
      </c>
    </row>
    <row r="289" spans="1:2" x14ac:dyDescent="0.2">
      <c r="A289">
        <v>71</v>
      </c>
      <c r="B289" t="s">
        <v>381</v>
      </c>
    </row>
    <row r="290" spans="1:2" x14ac:dyDescent="0.2">
      <c r="A290">
        <v>71</v>
      </c>
      <c r="B290" t="s">
        <v>381</v>
      </c>
    </row>
    <row r="291" spans="1:2" x14ac:dyDescent="0.2">
      <c r="A291">
        <v>71</v>
      </c>
      <c r="B291" t="s">
        <v>381</v>
      </c>
    </row>
    <row r="292" spans="1:2" x14ac:dyDescent="0.2">
      <c r="A292">
        <v>71</v>
      </c>
      <c r="B292" t="s">
        <v>381</v>
      </c>
    </row>
    <row r="293" spans="1:2" x14ac:dyDescent="0.2">
      <c r="A293">
        <v>71</v>
      </c>
      <c r="B293" t="s">
        <v>381</v>
      </c>
    </row>
    <row r="294" spans="1:2" x14ac:dyDescent="0.2">
      <c r="A294">
        <v>71</v>
      </c>
      <c r="B294" t="s">
        <v>381</v>
      </c>
    </row>
    <row r="295" spans="1:2" x14ac:dyDescent="0.2">
      <c r="A295">
        <v>71</v>
      </c>
      <c r="B295" t="s">
        <v>381</v>
      </c>
    </row>
    <row r="296" spans="1:2" x14ac:dyDescent="0.2">
      <c r="A296">
        <v>71</v>
      </c>
      <c r="B296" t="s">
        <v>381</v>
      </c>
    </row>
    <row r="297" spans="1:2" x14ac:dyDescent="0.2">
      <c r="A297">
        <v>71</v>
      </c>
      <c r="B297" t="s">
        <v>381</v>
      </c>
    </row>
    <row r="298" spans="1:2" x14ac:dyDescent="0.2">
      <c r="A298">
        <v>71</v>
      </c>
      <c r="B298" t="s">
        <v>381</v>
      </c>
    </row>
    <row r="299" spans="1:2" x14ac:dyDescent="0.2">
      <c r="A299">
        <v>71</v>
      </c>
      <c r="B299" t="s">
        <v>381</v>
      </c>
    </row>
    <row r="300" spans="1:2" x14ac:dyDescent="0.2">
      <c r="A300">
        <v>71</v>
      </c>
      <c r="B300" t="s">
        <v>381</v>
      </c>
    </row>
    <row r="301" spans="1:2" x14ac:dyDescent="0.2">
      <c r="A301">
        <v>71</v>
      </c>
      <c r="B301" t="s">
        <v>381</v>
      </c>
    </row>
    <row r="302" spans="1:2" x14ac:dyDescent="0.2">
      <c r="A302">
        <v>71</v>
      </c>
      <c r="B302" t="s">
        <v>381</v>
      </c>
    </row>
    <row r="303" spans="1:2" x14ac:dyDescent="0.2">
      <c r="A303">
        <v>71</v>
      </c>
      <c r="B303" t="s">
        <v>381</v>
      </c>
    </row>
    <row r="304" spans="1:2" x14ac:dyDescent="0.2">
      <c r="A304">
        <v>71</v>
      </c>
      <c r="B304" t="s">
        <v>381</v>
      </c>
    </row>
    <row r="305" spans="1:2" x14ac:dyDescent="0.2">
      <c r="A305">
        <v>71</v>
      </c>
      <c r="B305" t="s">
        <v>381</v>
      </c>
    </row>
    <row r="306" spans="1:2" x14ac:dyDescent="0.2">
      <c r="A306">
        <v>71</v>
      </c>
      <c r="B306" t="s">
        <v>381</v>
      </c>
    </row>
    <row r="307" spans="1:2" x14ac:dyDescent="0.2">
      <c r="A307">
        <v>71</v>
      </c>
      <c r="B307" t="s">
        <v>381</v>
      </c>
    </row>
    <row r="308" spans="1:2" x14ac:dyDescent="0.2">
      <c r="A308">
        <v>71</v>
      </c>
      <c r="B308" t="s">
        <v>381</v>
      </c>
    </row>
    <row r="309" spans="1:2" x14ac:dyDescent="0.2">
      <c r="A309">
        <v>71</v>
      </c>
      <c r="B309" t="s">
        <v>381</v>
      </c>
    </row>
    <row r="310" spans="1:2" x14ac:dyDescent="0.2">
      <c r="A310">
        <v>71</v>
      </c>
      <c r="B310" t="s">
        <v>381</v>
      </c>
    </row>
    <row r="311" spans="1:2" x14ac:dyDescent="0.2">
      <c r="A311">
        <v>71</v>
      </c>
      <c r="B311" t="s">
        <v>381</v>
      </c>
    </row>
    <row r="312" spans="1:2" x14ac:dyDescent="0.2">
      <c r="A312">
        <v>71</v>
      </c>
      <c r="B312" t="s">
        <v>381</v>
      </c>
    </row>
    <row r="313" spans="1:2" x14ac:dyDescent="0.2">
      <c r="A313">
        <v>71</v>
      </c>
      <c r="B313" t="s">
        <v>381</v>
      </c>
    </row>
    <row r="314" spans="1:2" x14ac:dyDescent="0.2">
      <c r="A314">
        <v>71</v>
      </c>
      <c r="B314" t="s">
        <v>381</v>
      </c>
    </row>
    <row r="315" spans="1:2" x14ac:dyDescent="0.2">
      <c r="A315">
        <v>71</v>
      </c>
      <c r="B315" t="s">
        <v>381</v>
      </c>
    </row>
    <row r="316" spans="1:2" x14ac:dyDescent="0.2">
      <c r="A316">
        <v>71</v>
      </c>
      <c r="B316" t="s">
        <v>381</v>
      </c>
    </row>
    <row r="317" spans="1:2" x14ac:dyDescent="0.2">
      <c r="A317">
        <v>71</v>
      </c>
      <c r="B317" t="s">
        <v>381</v>
      </c>
    </row>
    <row r="318" spans="1:2" x14ac:dyDescent="0.2">
      <c r="A318">
        <v>71</v>
      </c>
      <c r="B318" t="s">
        <v>381</v>
      </c>
    </row>
    <row r="319" spans="1:2" x14ac:dyDescent="0.2">
      <c r="A319">
        <v>71</v>
      </c>
      <c r="B319" t="s">
        <v>381</v>
      </c>
    </row>
    <row r="320" spans="1:2" x14ac:dyDescent="0.2">
      <c r="A320">
        <v>71</v>
      </c>
      <c r="B320" t="s">
        <v>381</v>
      </c>
    </row>
    <row r="321" spans="1:2" x14ac:dyDescent="0.2">
      <c r="A321">
        <v>71</v>
      </c>
      <c r="B321" t="s">
        <v>381</v>
      </c>
    </row>
    <row r="322" spans="1:2" x14ac:dyDescent="0.2">
      <c r="A322">
        <v>71</v>
      </c>
      <c r="B322" t="s">
        <v>381</v>
      </c>
    </row>
    <row r="323" spans="1:2" x14ac:dyDescent="0.2">
      <c r="A323">
        <v>71</v>
      </c>
      <c r="B323" t="s">
        <v>381</v>
      </c>
    </row>
    <row r="324" spans="1:2" x14ac:dyDescent="0.2">
      <c r="A324">
        <v>71</v>
      </c>
      <c r="B324" t="s">
        <v>381</v>
      </c>
    </row>
    <row r="325" spans="1:2" x14ac:dyDescent="0.2">
      <c r="A325">
        <v>71</v>
      </c>
      <c r="B325" t="s">
        <v>381</v>
      </c>
    </row>
    <row r="326" spans="1:2" x14ac:dyDescent="0.2">
      <c r="A326">
        <v>71</v>
      </c>
      <c r="B326" t="s">
        <v>381</v>
      </c>
    </row>
    <row r="327" spans="1:2" x14ac:dyDescent="0.2">
      <c r="A327">
        <v>71</v>
      </c>
      <c r="B327" t="s">
        <v>381</v>
      </c>
    </row>
    <row r="328" spans="1:2" x14ac:dyDescent="0.2">
      <c r="A328">
        <v>71</v>
      </c>
      <c r="B328" t="s">
        <v>381</v>
      </c>
    </row>
    <row r="329" spans="1:2" x14ac:dyDescent="0.2">
      <c r="A329">
        <v>71</v>
      </c>
      <c r="B329" t="s">
        <v>381</v>
      </c>
    </row>
    <row r="330" spans="1:2" x14ac:dyDescent="0.2">
      <c r="A330">
        <v>71</v>
      </c>
      <c r="B330" t="s">
        <v>381</v>
      </c>
    </row>
    <row r="331" spans="1:2" x14ac:dyDescent="0.2">
      <c r="A331">
        <v>71</v>
      </c>
      <c r="B331" t="s">
        <v>381</v>
      </c>
    </row>
    <row r="332" spans="1:2" x14ac:dyDescent="0.2">
      <c r="A332">
        <v>71</v>
      </c>
      <c r="B332" t="s">
        <v>381</v>
      </c>
    </row>
    <row r="333" spans="1:2" x14ac:dyDescent="0.2">
      <c r="A333">
        <v>71</v>
      </c>
      <c r="B333" t="s">
        <v>381</v>
      </c>
    </row>
    <row r="334" spans="1:2" x14ac:dyDescent="0.2">
      <c r="A334">
        <v>71</v>
      </c>
      <c r="B334" t="s">
        <v>381</v>
      </c>
    </row>
    <row r="335" spans="1:2" x14ac:dyDescent="0.2">
      <c r="A335">
        <v>71</v>
      </c>
      <c r="B335" t="s">
        <v>381</v>
      </c>
    </row>
    <row r="336" spans="1:2" x14ac:dyDescent="0.2">
      <c r="A336">
        <v>71</v>
      </c>
      <c r="B336" t="s">
        <v>381</v>
      </c>
    </row>
    <row r="337" spans="1:2" x14ac:dyDescent="0.2">
      <c r="A337">
        <v>71</v>
      </c>
      <c r="B337" t="s">
        <v>381</v>
      </c>
    </row>
    <row r="338" spans="1:2" x14ac:dyDescent="0.2">
      <c r="A338">
        <v>71</v>
      </c>
      <c r="B338" t="s">
        <v>381</v>
      </c>
    </row>
    <row r="339" spans="1:2" x14ac:dyDescent="0.2">
      <c r="A339">
        <v>71</v>
      </c>
      <c r="B339" t="s">
        <v>381</v>
      </c>
    </row>
    <row r="340" spans="1:2" x14ac:dyDescent="0.2">
      <c r="A340">
        <v>71</v>
      </c>
      <c r="B340" t="s">
        <v>381</v>
      </c>
    </row>
    <row r="341" spans="1:2" x14ac:dyDescent="0.2">
      <c r="A341">
        <v>71</v>
      </c>
      <c r="B341" t="s">
        <v>381</v>
      </c>
    </row>
    <row r="342" spans="1:2" x14ac:dyDescent="0.2">
      <c r="A342">
        <v>71</v>
      </c>
      <c r="B342" t="s">
        <v>381</v>
      </c>
    </row>
    <row r="343" spans="1:2" x14ac:dyDescent="0.2">
      <c r="A343">
        <v>71</v>
      </c>
      <c r="B343" t="s">
        <v>381</v>
      </c>
    </row>
    <row r="344" spans="1:2" x14ac:dyDescent="0.2">
      <c r="A344">
        <v>71</v>
      </c>
      <c r="B344" t="s">
        <v>381</v>
      </c>
    </row>
    <row r="345" spans="1:2" x14ac:dyDescent="0.2">
      <c r="A345">
        <v>71</v>
      </c>
      <c r="B345" t="s">
        <v>381</v>
      </c>
    </row>
    <row r="346" spans="1:2" x14ac:dyDescent="0.2">
      <c r="A346">
        <v>71</v>
      </c>
      <c r="B346" t="s">
        <v>381</v>
      </c>
    </row>
    <row r="347" spans="1:2" x14ac:dyDescent="0.2">
      <c r="A347">
        <v>71</v>
      </c>
      <c r="B347" t="s">
        <v>381</v>
      </c>
    </row>
    <row r="348" spans="1:2" x14ac:dyDescent="0.2">
      <c r="A348">
        <v>71</v>
      </c>
      <c r="B348" t="s">
        <v>381</v>
      </c>
    </row>
    <row r="349" spans="1:2" x14ac:dyDescent="0.2">
      <c r="A349">
        <v>71</v>
      </c>
      <c r="B349" t="s">
        <v>381</v>
      </c>
    </row>
    <row r="350" spans="1:2" x14ac:dyDescent="0.2">
      <c r="A350">
        <v>71</v>
      </c>
      <c r="B350" t="s">
        <v>381</v>
      </c>
    </row>
    <row r="351" spans="1:2" x14ac:dyDescent="0.2">
      <c r="A351">
        <v>72</v>
      </c>
      <c r="B351" t="s">
        <v>381</v>
      </c>
    </row>
    <row r="352" spans="1:2" x14ac:dyDescent="0.2">
      <c r="A352">
        <v>72</v>
      </c>
      <c r="B352" t="s">
        <v>381</v>
      </c>
    </row>
    <row r="353" spans="1:2" x14ac:dyDescent="0.2">
      <c r="A353">
        <v>72</v>
      </c>
      <c r="B353" t="s">
        <v>381</v>
      </c>
    </row>
    <row r="354" spans="1:2" x14ac:dyDescent="0.2">
      <c r="A354">
        <v>72</v>
      </c>
      <c r="B354" t="s">
        <v>381</v>
      </c>
    </row>
    <row r="355" spans="1:2" x14ac:dyDescent="0.2">
      <c r="A355">
        <v>72</v>
      </c>
      <c r="B355" t="s">
        <v>381</v>
      </c>
    </row>
    <row r="356" spans="1:2" x14ac:dyDescent="0.2">
      <c r="A356">
        <v>72</v>
      </c>
      <c r="B356" t="s">
        <v>381</v>
      </c>
    </row>
    <row r="357" spans="1:2" x14ac:dyDescent="0.2">
      <c r="A357">
        <v>72</v>
      </c>
      <c r="B357" t="s">
        <v>381</v>
      </c>
    </row>
    <row r="358" spans="1:2" x14ac:dyDescent="0.2">
      <c r="A358">
        <v>72</v>
      </c>
      <c r="B358" t="s">
        <v>381</v>
      </c>
    </row>
    <row r="359" spans="1:2" x14ac:dyDescent="0.2">
      <c r="A359">
        <v>72</v>
      </c>
      <c r="B359" t="s">
        <v>381</v>
      </c>
    </row>
    <row r="360" spans="1:2" x14ac:dyDescent="0.2">
      <c r="A360">
        <v>72</v>
      </c>
      <c r="B360" t="s">
        <v>381</v>
      </c>
    </row>
    <row r="361" spans="1:2" x14ac:dyDescent="0.2">
      <c r="A361">
        <v>72</v>
      </c>
      <c r="B361" t="s">
        <v>381</v>
      </c>
    </row>
    <row r="362" spans="1:2" x14ac:dyDescent="0.2">
      <c r="A362">
        <v>72</v>
      </c>
      <c r="B362" t="s">
        <v>381</v>
      </c>
    </row>
    <row r="363" spans="1:2" x14ac:dyDescent="0.2">
      <c r="A363">
        <v>72</v>
      </c>
      <c r="B363" t="s">
        <v>381</v>
      </c>
    </row>
    <row r="364" spans="1:2" x14ac:dyDescent="0.2">
      <c r="A364">
        <v>72</v>
      </c>
      <c r="B364" t="s">
        <v>381</v>
      </c>
    </row>
    <row r="365" spans="1:2" x14ac:dyDescent="0.2">
      <c r="A365">
        <v>72</v>
      </c>
      <c r="B365" t="s">
        <v>381</v>
      </c>
    </row>
    <row r="366" spans="1:2" x14ac:dyDescent="0.2">
      <c r="A366">
        <v>72</v>
      </c>
      <c r="B366" t="s">
        <v>381</v>
      </c>
    </row>
    <row r="367" spans="1:2" x14ac:dyDescent="0.2">
      <c r="A367">
        <v>72</v>
      </c>
      <c r="B367" t="s">
        <v>381</v>
      </c>
    </row>
    <row r="368" spans="1:2" x14ac:dyDescent="0.2">
      <c r="A368">
        <v>72</v>
      </c>
      <c r="B368" t="s">
        <v>381</v>
      </c>
    </row>
    <row r="369" spans="1:2" x14ac:dyDescent="0.2">
      <c r="A369">
        <v>72</v>
      </c>
      <c r="B369" t="s">
        <v>381</v>
      </c>
    </row>
    <row r="370" spans="1:2" x14ac:dyDescent="0.2">
      <c r="A370">
        <v>72</v>
      </c>
      <c r="B370" t="s">
        <v>381</v>
      </c>
    </row>
    <row r="371" spans="1:2" x14ac:dyDescent="0.2">
      <c r="A371">
        <v>72</v>
      </c>
      <c r="B371" t="s">
        <v>381</v>
      </c>
    </row>
    <row r="372" spans="1:2" x14ac:dyDescent="0.2">
      <c r="A372">
        <v>72</v>
      </c>
      <c r="B372" t="s">
        <v>381</v>
      </c>
    </row>
    <row r="373" spans="1:2" x14ac:dyDescent="0.2">
      <c r="A373">
        <v>72</v>
      </c>
      <c r="B373" t="s">
        <v>381</v>
      </c>
    </row>
    <row r="374" spans="1:2" x14ac:dyDescent="0.2">
      <c r="A374">
        <v>72</v>
      </c>
      <c r="B374" t="s">
        <v>381</v>
      </c>
    </row>
    <row r="375" spans="1:2" x14ac:dyDescent="0.2">
      <c r="A375">
        <v>72</v>
      </c>
      <c r="B375" t="s">
        <v>381</v>
      </c>
    </row>
    <row r="376" spans="1:2" x14ac:dyDescent="0.2">
      <c r="A376">
        <v>72</v>
      </c>
      <c r="B376" t="s">
        <v>381</v>
      </c>
    </row>
    <row r="377" spans="1:2" x14ac:dyDescent="0.2">
      <c r="A377">
        <v>72</v>
      </c>
      <c r="B377" t="s">
        <v>381</v>
      </c>
    </row>
    <row r="378" spans="1:2" x14ac:dyDescent="0.2">
      <c r="A378">
        <v>72</v>
      </c>
      <c r="B378" t="s">
        <v>381</v>
      </c>
    </row>
    <row r="379" spans="1:2" x14ac:dyDescent="0.2">
      <c r="A379">
        <v>72</v>
      </c>
      <c r="B379" t="s">
        <v>381</v>
      </c>
    </row>
    <row r="380" spans="1:2" x14ac:dyDescent="0.2">
      <c r="A380">
        <v>72</v>
      </c>
      <c r="B380" t="s">
        <v>381</v>
      </c>
    </row>
    <row r="381" spans="1:2" x14ac:dyDescent="0.2">
      <c r="A381">
        <v>72</v>
      </c>
      <c r="B381" t="s">
        <v>381</v>
      </c>
    </row>
    <row r="382" spans="1:2" x14ac:dyDescent="0.2">
      <c r="A382">
        <v>72</v>
      </c>
      <c r="B382" t="s">
        <v>381</v>
      </c>
    </row>
    <row r="383" spans="1:2" x14ac:dyDescent="0.2">
      <c r="A383">
        <v>72</v>
      </c>
      <c r="B383" t="s">
        <v>381</v>
      </c>
    </row>
    <row r="384" spans="1:2" x14ac:dyDescent="0.2">
      <c r="A384">
        <v>72</v>
      </c>
      <c r="B384" t="s">
        <v>381</v>
      </c>
    </row>
    <row r="385" spans="1:2" x14ac:dyDescent="0.2">
      <c r="A385">
        <v>72</v>
      </c>
      <c r="B385" t="s">
        <v>381</v>
      </c>
    </row>
    <row r="386" spans="1:2" x14ac:dyDescent="0.2">
      <c r="A386">
        <v>72</v>
      </c>
      <c r="B386" t="s">
        <v>381</v>
      </c>
    </row>
    <row r="387" spans="1:2" x14ac:dyDescent="0.2">
      <c r="A387">
        <v>72</v>
      </c>
      <c r="B387" t="s">
        <v>381</v>
      </c>
    </row>
    <row r="388" spans="1:2" x14ac:dyDescent="0.2">
      <c r="A388">
        <v>72</v>
      </c>
      <c r="B388" t="s">
        <v>381</v>
      </c>
    </row>
    <row r="389" spans="1:2" x14ac:dyDescent="0.2">
      <c r="A389">
        <v>72</v>
      </c>
      <c r="B389" t="s">
        <v>381</v>
      </c>
    </row>
    <row r="390" spans="1:2" x14ac:dyDescent="0.2">
      <c r="A390">
        <v>72</v>
      </c>
      <c r="B390" t="s">
        <v>381</v>
      </c>
    </row>
    <row r="391" spans="1:2" x14ac:dyDescent="0.2">
      <c r="A391">
        <v>72</v>
      </c>
      <c r="B391" t="s">
        <v>381</v>
      </c>
    </row>
    <row r="392" spans="1:2" x14ac:dyDescent="0.2">
      <c r="A392">
        <v>72</v>
      </c>
      <c r="B392" t="s">
        <v>381</v>
      </c>
    </row>
    <row r="393" spans="1:2" x14ac:dyDescent="0.2">
      <c r="A393">
        <v>72</v>
      </c>
      <c r="B393" t="s">
        <v>381</v>
      </c>
    </row>
    <row r="394" spans="1:2" x14ac:dyDescent="0.2">
      <c r="A394">
        <v>72</v>
      </c>
      <c r="B394" t="s">
        <v>381</v>
      </c>
    </row>
    <row r="395" spans="1:2" x14ac:dyDescent="0.2">
      <c r="A395">
        <v>72</v>
      </c>
      <c r="B395" t="s">
        <v>381</v>
      </c>
    </row>
    <row r="396" spans="1:2" x14ac:dyDescent="0.2">
      <c r="A396">
        <v>72</v>
      </c>
      <c r="B396" t="s">
        <v>381</v>
      </c>
    </row>
    <row r="397" spans="1:2" x14ac:dyDescent="0.2">
      <c r="A397">
        <v>72</v>
      </c>
      <c r="B397" t="s">
        <v>381</v>
      </c>
    </row>
    <row r="398" spans="1:2" x14ac:dyDescent="0.2">
      <c r="A398">
        <v>72</v>
      </c>
      <c r="B398" t="s">
        <v>381</v>
      </c>
    </row>
    <row r="399" spans="1:2" x14ac:dyDescent="0.2">
      <c r="A399">
        <v>72</v>
      </c>
      <c r="B399" t="s">
        <v>381</v>
      </c>
    </row>
    <row r="400" spans="1:2" x14ac:dyDescent="0.2">
      <c r="A400">
        <v>72</v>
      </c>
      <c r="B400" t="s">
        <v>381</v>
      </c>
    </row>
    <row r="401" spans="1:2" x14ac:dyDescent="0.2">
      <c r="A401">
        <v>72</v>
      </c>
      <c r="B401" t="s">
        <v>381</v>
      </c>
    </row>
    <row r="402" spans="1:2" x14ac:dyDescent="0.2">
      <c r="A402">
        <v>72</v>
      </c>
      <c r="B402" t="s">
        <v>381</v>
      </c>
    </row>
    <row r="403" spans="1:2" x14ac:dyDescent="0.2">
      <c r="A403">
        <v>72</v>
      </c>
      <c r="B403" t="s">
        <v>381</v>
      </c>
    </row>
    <row r="404" spans="1:2" x14ac:dyDescent="0.2">
      <c r="A404">
        <v>72</v>
      </c>
      <c r="B404" t="s">
        <v>381</v>
      </c>
    </row>
    <row r="405" spans="1:2" x14ac:dyDescent="0.2">
      <c r="A405">
        <v>72</v>
      </c>
      <c r="B405" t="s">
        <v>381</v>
      </c>
    </row>
    <row r="406" spans="1:2" x14ac:dyDescent="0.2">
      <c r="A406">
        <v>72</v>
      </c>
      <c r="B406" t="s">
        <v>381</v>
      </c>
    </row>
    <row r="407" spans="1:2" x14ac:dyDescent="0.2">
      <c r="A407">
        <v>72</v>
      </c>
      <c r="B407" t="s">
        <v>381</v>
      </c>
    </row>
    <row r="408" spans="1:2" x14ac:dyDescent="0.2">
      <c r="A408">
        <v>72</v>
      </c>
      <c r="B408" t="s">
        <v>381</v>
      </c>
    </row>
    <row r="409" spans="1:2" x14ac:dyDescent="0.2">
      <c r="A409">
        <v>72</v>
      </c>
      <c r="B409" t="s">
        <v>381</v>
      </c>
    </row>
    <row r="410" spans="1:2" x14ac:dyDescent="0.2">
      <c r="A410">
        <v>72</v>
      </c>
      <c r="B410" t="s">
        <v>381</v>
      </c>
    </row>
    <row r="411" spans="1:2" x14ac:dyDescent="0.2">
      <c r="A411">
        <v>72</v>
      </c>
      <c r="B411" t="s">
        <v>381</v>
      </c>
    </row>
    <row r="412" spans="1:2" x14ac:dyDescent="0.2">
      <c r="A412">
        <v>72</v>
      </c>
      <c r="B412" t="s">
        <v>381</v>
      </c>
    </row>
    <row r="413" spans="1:2" x14ac:dyDescent="0.2">
      <c r="A413">
        <v>72</v>
      </c>
      <c r="B413" t="s">
        <v>381</v>
      </c>
    </row>
    <row r="414" spans="1:2" x14ac:dyDescent="0.2">
      <c r="A414">
        <v>72</v>
      </c>
      <c r="B414" t="s">
        <v>381</v>
      </c>
    </row>
    <row r="415" spans="1:2" x14ac:dyDescent="0.2">
      <c r="A415">
        <v>72</v>
      </c>
      <c r="B415" t="s">
        <v>381</v>
      </c>
    </row>
    <row r="416" spans="1:2" x14ac:dyDescent="0.2">
      <c r="A416">
        <v>72</v>
      </c>
      <c r="B416" t="s">
        <v>381</v>
      </c>
    </row>
    <row r="417" spans="1:2" x14ac:dyDescent="0.2">
      <c r="A417">
        <v>72</v>
      </c>
      <c r="B417" t="s">
        <v>381</v>
      </c>
    </row>
    <row r="418" spans="1:2" x14ac:dyDescent="0.2">
      <c r="A418">
        <v>72</v>
      </c>
      <c r="B418" t="s">
        <v>381</v>
      </c>
    </row>
    <row r="419" spans="1:2" x14ac:dyDescent="0.2">
      <c r="A419">
        <v>72</v>
      </c>
      <c r="B419" t="s">
        <v>381</v>
      </c>
    </row>
    <row r="420" spans="1:2" x14ac:dyDescent="0.2">
      <c r="A420">
        <v>72</v>
      </c>
      <c r="B420" t="s">
        <v>381</v>
      </c>
    </row>
    <row r="421" spans="1:2" x14ac:dyDescent="0.2">
      <c r="A421">
        <v>72</v>
      </c>
      <c r="B421" t="s">
        <v>381</v>
      </c>
    </row>
    <row r="422" spans="1:2" x14ac:dyDescent="0.2">
      <c r="A422">
        <v>72</v>
      </c>
      <c r="B422" t="s">
        <v>381</v>
      </c>
    </row>
    <row r="423" spans="1:2" x14ac:dyDescent="0.2">
      <c r="A423">
        <v>72</v>
      </c>
      <c r="B423" t="s">
        <v>381</v>
      </c>
    </row>
    <row r="424" spans="1:2" x14ac:dyDescent="0.2">
      <c r="A424">
        <v>72</v>
      </c>
      <c r="B424" t="s">
        <v>381</v>
      </c>
    </row>
    <row r="425" spans="1:2" x14ac:dyDescent="0.2">
      <c r="A425">
        <v>72</v>
      </c>
      <c r="B425" t="s">
        <v>381</v>
      </c>
    </row>
    <row r="426" spans="1:2" x14ac:dyDescent="0.2">
      <c r="A426">
        <v>72</v>
      </c>
      <c r="B426" t="s">
        <v>381</v>
      </c>
    </row>
    <row r="427" spans="1:2" x14ac:dyDescent="0.2">
      <c r="A427">
        <v>72</v>
      </c>
      <c r="B427" t="s">
        <v>381</v>
      </c>
    </row>
    <row r="428" spans="1:2" x14ac:dyDescent="0.2">
      <c r="A428">
        <v>72</v>
      </c>
      <c r="B428" t="s">
        <v>381</v>
      </c>
    </row>
    <row r="429" spans="1:2" x14ac:dyDescent="0.2">
      <c r="A429">
        <v>72</v>
      </c>
      <c r="B429" t="s">
        <v>381</v>
      </c>
    </row>
    <row r="430" spans="1:2" x14ac:dyDescent="0.2">
      <c r="A430">
        <v>72</v>
      </c>
      <c r="B430" t="s">
        <v>381</v>
      </c>
    </row>
    <row r="431" spans="1:2" x14ac:dyDescent="0.2">
      <c r="A431">
        <v>74</v>
      </c>
      <c r="B431" t="s">
        <v>381</v>
      </c>
    </row>
    <row r="432" spans="1:2" x14ac:dyDescent="0.2">
      <c r="A432">
        <v>74</v>
      </c>
      <c r="B432" t="s">
        <v>381</v>
      </c>
    </row>
    <row r="433" spans="1:2" x14ac:dyDescent="0.2">
      <c r="A433">
        <v>74</v>
      </c>
      <c r="B433" t="s">
        <v>381</v>
      </c>
    </row>
    <row r="434" spans="1:2" x14ac:dyDescent="0.2">
      <c r="A434">
        <v>75</v>
      </c>
      <c r="B434" t="s">
        <v>381</v>
      </c>
    </row>
    <row r="435" spans="1:2" x14ac:dyDescent="0.2">
      <c r="A435">
        <v>75</v>
      </c>
      <c r="B435" t="s">
        <v>381</v>
      </c>
    </row>
    <row r="436" spans="1:2" x14ac:dyDescent="0.2">
      <c r="A436">
        <v>75</v>
      </c>
      <c r="B436" t="s">
        <v>381</v>
      </c>
    </row>
    <row r="437" spans="1:2" x14ac:dyDescent="0.2">
      <c r="A437">
        <v>77</v>
      </c>
      <c r="B437" t="s">
        <v>381</v>
      </c>
    </row>
    <row r="438" spans="1:2" x14ac:dyDescent="0.2">
      <c r="A438">
        <v>77</v>
      </c>
      <c r="B438" t="s">
        <v>381</v>
      </c>
    </row>
    <row r="439" spans="1:2" x14ac:dyDescent="0.2">
      <c r="A439">
        <v>77</v>
      </c>
      <c r="B439" t="s">
        <v>381</v>
      </c>
    </row>
    <row r="440" spans="1:2" x14ac:dyDescent="0.2">
      <c r="A440">
        <v>77</v>
      </c>
      <c r="B440" t="s">
        <v>381</v>
      </c>
    </row>
    <row r="441" spans="1:2" x14ac:dyDescent="0.2">
      <c r="A441">
        <v>78</v>
      </c>
      <c r="B441" t="s">
        <v>381</v>
      </c>
    </row>
    <row r="442" spans="1:2" x14ac:dyDescent="0.2">
      <c r="A442">
        <v>78</v>
      </c>
      <c r="B442" t="s">
        <v>381</v>
      </c>
    </row>
    <row r="443" spans="1:2" x14ac:dyDescent="0.2">
      <c r="A443">
        <v>78</v>
      </c>
      <c r="B443" t="s">
        <v>381</v>
      </c>
    </row>
    <row r="444" spans="1:2" x14ac:dyDescent="0.2">
      <c r="A444">
        <v>78</v>
      </c>
      <c r="B444" t="s">
        <v>381</v>
      </c>
    </row>
    <row r="445" spans="1:2" x14ac:dyDescent="0.2">
      <c r="A445">
        <v>78</v>
      </c>
      <c r="B445" t="s">
        <v>381</v>
      </c>
    </row>
    <row r="446" spans="1:2" x14ac:dyDescent="0.2">
      <c r="A446">
        <v>78</v>
      </c>
      <c r="B446" t="s">
        <v>381</v>
      </c>
    </row>
    <row r="447" spans="1:2" x14ac:dyDescent="0.2">
      <c r="A447">
        <v>78</v>
      </c>
      <c r="B447" t="s">
        <v>381</v>
      </c>
    </row>
    <row r="448" spans="1:2" x14ac:dyDescent="0.2">
      <c r="A448">
        <v>78</v>
      </c>
      <c r="B448" t="s">
        <v>381</v>
      </c>
    </row>
    <row r="449" spans="1:2" x14ac:dyDescent="0.2">
      <c r="A449">
        <v>78</v>
      </c>
      <c r="B449" t="s">
        <v>381</v>
      </c>
    </row>
    <row r="450" spans="1:2" x14ac:dyDescent="0.2">
      <c r="A450">
        <v>78</v>
      </c>
      <c r="B450" t="s">
        <v>381</v>
      </c>
    </row>
    <row r="451" spans="1:2" x14ac:dyDescent="0.2">
      <c r="A451">
        <v>78</v>
      </c>
      <c r="B451" t="s">
        <v>381</v>
      </c>
    </row>
    <row r="452" spans="1:2" x14ac:dyDescent="0.2">
      <c r="A452">
        <v>78</v>
      </c>
      <c r="B452" t="s">
        <v>381</v>
      </c>
    </row>
    <row r="453" spans="1:2" x14ac:dyDescent="0.2">
      <c r="A453">
        <v>78</v>
      </c>
      <c r="B453" t="s">
        <v>381</v>
      </c>
    </row>
    <row r="454" spans="1:2" x14ac:dyDescent="0.2">
      <c r="A454">
        <v>78</v>
      </c>
      <c r="B454" t="s">
        <v>381</v>
      </c>
    </row>
    <row r="455" spans="1:2" x14ac:dyDescent="0.2">
      <c r="A455">
        <v>78</v>
      </c>
      <c r="B455" t="s">
        <v>381</v>
      </c>
    </row>
    <row r="456" spans="1:2" x14ac:dyDescent="0.2">
      <c r="A456">
        <v>78</v>
      </c>
      <c r="B456" t="s">
        <v>381</v>
      </c>
    </row>
    <row r="457" spans="1:2" x14ac:dyDescent="0.2">
      <c r="A457">
        <v>79</v>
      </c>
      <c r="B457" t="s">
        <v>381</v>
      </c>
    </row>
    <row r="458" spans="1:2" x14ac:dyDescent="0.2">
      <c r="A458">
        <v>79</v>
      </c>
      <c r="B458" t="s">
        <v>381</v>
      </c>
    </row>
    <row r="459" spans="1:2" x14ac:dyDescent="0.2">
      <c r="A459">
        <v>79</v>
      </c>
      <c r="B459" t="s">
        <v>381</v>
      </c>
    </row>
    <row r="460" spans="1:2" x14ac:dyDescent="0.2">
      <c r="A460">
        <v>79</v>
      </c>
      <c r="B460" t="s">
        <v>381</v>
      </c>
    </row>
    <row r="461" spans="1:2" x14ac:dyDescent="0.2">
      <c r="A461">
        <v>79</v>
      </c>
      <c r="B461" t="s">
        <v>381</v>
      </c>
    </row>
    <row r="462" spans="1:2" x14ac:dyDescent="0.2">
      <c r="A462">
        <v>79</v>
      </c>
      <c r="B462" t="s">
        <v>381</v>
      </c>
    </row>
    <row r="463" spans="1:2" x14ac:dyDescent="0.2">
      <c r="A463">
        <v>79</v>
      </c>
      <c r="B463" t="s">
        <v>381</v>
      </c>
    </row>
    <row r="464" spans="1:2" x14ac:dyDescent="0.2">
      <c r="A464">
        <v>79</v>
      </c>
      <c r="B464" t="s">
        <v>381</v>
      </c>
    </row>
    <row r="465" spans="1:2" x14ac:dyDescent="0.2">
      <c r="A465">
        <v>79</v>
      </c>
      <c r="B465" t="s">
        <v>381</v>
      </c>
    </row>
    <row r="466" spans="1:2" x14ac:dyDescent="0.2">
      <c r="A466">
        <v>79</v>
      </c>
      <c r="B466" t="s">
        <v>381</v>
      </c>
    </row>
    <row r="467" spans="1:2" x14ac:dyDescent="0.2">
      <c r="A467">
        <v>79</v>
      </c>
      <c r="B467" t="s">
        <v>381</v>
      </c>
    </row>
    <row r="468" spans="1:2" x14ac:dyDescent="0.2">
      <c r="A468">
        <v>79</v>
      </c>
      <c r="B468" t="s">
        <v>381</v>
      </c>
    </row>
    <row r="469" spans="1:2" x14ac:dyDescent="0.2">
      <c r="A469">
        <v>79</v>
      </c>
      <c r="B469" t="s">
        <v>381</v>
      </c>
    </row>
    <row r="470" spans="1:2" x14ac:dyDescent="0.2">
      <c r="A470">
        <v>79</v>
      </c>
      <c r="B470" t="s">
        <v>381</v>
      </c>
    </row>
    <row r="471" spans="1:2" x14ac:dyDescent="0.2">
      <c r="A471">
        <v>79</v>
      </c>
      <c r="B471" t="s">
        <v>381</v>
      </c>
    </row>
    <row r="472" spans="1:2" x14ac:dyDescent="0.2">
      <c r="A472">
        <v>79</v>
      </c>
      <c r="B472" t="s">
        <v>381</v>
      </c>
    </row>
    <row r="473" spans="1:2" x14ac:dyDescent="0.2">
      <c r="A473">
        <v>79</v>
      </c>
      <c r="B473" t="s">
        <v>381</v>
      </c>
    </row>
    <row r="474" spans="1:2" x14ac:dyDescent="0.2">
      <c r="A474">
        <v>79</v>
      </c>
      <c r="B474" t="s">
        <v>381</v>
      </c>
    </row>
    <row r="475" spans="1:2" x14ac:dyDescent="0.2">
      <c r="A475">
        <v>79</v>
      </c>
      <c r="B475" t="s">
        <v>381</v>
      </c>
    </row>
    <row r="476" spans="1:2" x14ac:dyDescent="0.2">
      <c r="A476">
        <v>79</v>
      </c>
      <c r="B476" t="s">
        <v>381</v>
      </c>
    </row>
    <row r="477" spans="1:2" x14ac:dyDescent="0.2">
      <c r="A477">
        <v>79</v>
      </c>
      <c r="B477" t="s">
        <v>381</v>
      </c>
    </row>
    <row r="478" spans="1:2" x14ac:dyDescent="0.2">
      <c r="A478">
        <v>79</v>
      </c>
      <c r="B478" t="s">
        <v>381</v>
      </c>
    </row>
    <row r="479" spans="1:2" x14ac:dyDescent="0.2">
      <c r="A479">
        <v>80</v>
      </c>
      <c r="B479" t="s">
        <v>381</v>
      </c>
    </row>
    <row r="480" spans="1:2" x14ac:dyDescent="0.2">
      <c r="A480">
        <v>80</v>
      </c>
      <c r="B480" t="s">
        <v>381</v>
      </c>
    </row>
    <row r="481" spans="1:2" x14ac:dyDescent="0.2">
      <c r="A481">
        <v>80</v>
      </c>
      <c r="B481" t="s">
        <v>381</v>
      </c>
    </row>
    <row r="482" spans="1:2" x14ac:dyDescent="0.2">
      <c r="A482">
        <v>81</v>
      </c>
      <c r="B482" t="s">
        <v>381</v>
      </c>
    </row>
    <row r="483" spans="1:2" x14ac:dyDescent="0.2">
      <c r="A483">
        <v>81</v>
      </c>
      <c r="B483" t="s">
        <v>381</v>
      </c>
    </row>
    <row r="484" spans="1:2" x14ac:dyDescent="0.2">
      <c r="A484">
        <v>81</v>
      </c>
      <c r="B484" t="s">
        <v>381</v>
      </c>
    </row>
    <row r="485" spans="1:2" x14ac:dyDescent="0.2">
      <c r="A485">
        <v>81</v>
      </c>
      <c r="B485" t="s">
        <v>381</v>
      </c>
    </row>
    <row r="486" spans="1:2" x14ac:dyDescent="0.2">
      <c r="A486">
        <v>81</v>
      </c>
      <c r="B486" t="s">
        <v>381</v>
      </c>
    </row>
    <row r="487" spans="1:2" x14ac:dyDescent="0.2">
      <c r="A487">
        <v>81</v>
      </c>
      <c r="B487" t="s">
        <v>381</v>
      </c>
    </row>
    <row r="488" spans="1:2" x14ac:dyDescent="0.2">
      <c r="A488">
        <v>81</v>
      </c>
      <c r="B488" t="s">
        <v>381</v>
      </c>
    </row>
    <row r="489" spans="1:2" x14ac:dyDescent="0.2">
      <c r="A489">
        <v>81</v>
      </c>
      <c r="B489" t="s">
        <v>381</v>
      </c>
    </row>
    <row r="490" spans="1:2" x14ac:dyDescent="0.2">
      <c r="A490">
        <v>81</v>
      </c>
      <c r="B490" t="s">
        <v>381</v>
      </c>
    </row>
    <row r="491" spans="1:2" x14ac:dyDescent="0.2">
      <c r="A491">
        <v>81</v>
      </c>
      <c r="B491" t="s">
        <v>381</v>
      </c>
    </row>
    <row r="492" spans="1:2" x14ac:dyDescent="0.2">
      <c r="A492">
        <v>81</v>
      </c>
      <c r="B492" t="s">
        <v>381</v>
      </c>
    </row>
    <row r="493" spans="1:2" x14ac:dyDescent="0.2">
      <c r="A493">
        <v>81</v>
      </c>
      <c r="B493" t="s">
        <v>381</v>
      </c>
    </row>
    <row r="494" spans="1:2" x14ac:dyDescent="0.2">
      <c r="A494">
        <v>81</v>
      </c>
      <c r="B494" t="s">
        <v>381</v>
      </c>
    </row>
    <row r="495" spans="1:2" x14ac:dyDescent="0.2">
      <c r="A495">
        <v>81</v>
      </c>
      <c r="B495" t="s">
        <v>381</v>
      </c>
    </row>
    <row r="496" spans="1:2" x14ac:dyDescent="0.2">
      <c r="A496">
        <v>81</v>
      </c>
      <c r="B496" t="s">
        <v>381</v>
      </c>
    </row>
    <row r="497" spans="1:2" x14ac:dyDescent="0.2">
      <c r="A497">
        <v>81</v>
      </c>
      <c r="B497" t="s">
        <v>381</v>
      </c>
    </row>
    <row r="498" spans="1:2" x14ac:dyDescent="0.2">
      <c r="A498">
        <v>81</v>
      </c>
      <c r="B498" t="s">
        <v>381</v>
      </c>
    </row>
    <row r="499" spans="1:2" x14ac:dyDescent="0.2">
      <c r="A499">
        <v>81</v>
      </c>
      <c r="B499" t="s">
        <v>381</v>
      </c>
    </row>
    <row r="500" spans="1:2" x14ac:dyDescent="0.2">
      <c r="A500">
        <v>81</v>
      </c>
      <c r="B500" t="s">
        <v>381</v>
      </c>
    </row>
    <row r="501" spans="1:2" x14ac:dyDescent="0.2">
      <c r="A501">
        <v>81</v>
      </c>
      <c r="B501" t="s">
        <v>381</v>
      </c>
    </row>
    <row r="502" spans="1:2" x14ac:dyDescent="0.2">
      <c r="A502">
        <v>84</v>
      </c>
      <c r="B502" t="s">
        <v>381</v>
      </c>
    </row>
    <row r="503" spans="1:2" x14ac:dyDescent="0.2">
      <c r="A503">
        <v>84</v>
      </c>
      <c r="B503" t="s">
        <v>381</v>
      </c>
    </row>
    <row r="504" spans="1:2" x14ac:dyDescent="0.2">
      <c r="A504">
        <v>84</v>
      </c>
      <c r="B504" t="s">
        <v>381</v>
      </c>
    </row>
    <row r="505" spans="1:2" x14ac:dyDescent="0.2">
      <c r="A505">
        <v>84</v>
      </c>
      <c r="B505" t="s">
        <v>381</v>
      </c>
    </row>
    <row r="506" spans="1:2" x14ac:dyDescent="0.2">
      <c r="A506">
        <v>84</v>
      </c>
      <c r="B506" t="s">
        <v>381</v>
      </c>
    </row>
    <row r="507" spans="1:2" x14ac:dyDescent="0.2">
      <c r="A507">
        <v>84</v>
      </c>
      <c r="B507" t="s">
        <v>381</v>
      </c>
    </row>
    <row r="508" spans="1:2" x14ac:dyDescent="0.2">
      <c r="A508">
        <v>84</v>
      </c>
      <c r="B508" t="s">
        <v>381</v>
      </c>
    </row>
    <row r="509" spans="1:2" x14ac:dyDescent="0.2">
      <c r="A509">
        <v>84</v>
      </c>
      <c r="B509" t="s">
        <v>381</v>
      </c>
    </row>
    <row r="510" spans="1:2" x14ac:dyDescent="0.2">
      <c r="A510">
        <v>84</v>
      </c>
      <c r="B510" t="s">
        <v>381</v>
      </c>
    </row>
    <row r="511" spans="1:2" x14ac:dyDescent="0.2">
      <c r="A511">
        <v>85</v>
      </c>
      <c r="B511" t="s">
        <v>381</v>
      </c>
    </row>
    <row r="512" spans="1:2" x14ac:dyDescent="0.2">
      <c r="A512">
        <v>86</v>
      </c>
      <c r="B512" t="s">
        <v>381</v>
      </c>
    </row>
    <row r="513" spans="1:2" x14ac:dyDescent="0.2">
      <c r="A513">
        <v>86</v>
      </c>
      <c r="B513" t="s">
        <v>381</v>
      </c>
    </row>
    <row r="514" spans="1:2" x14ac:dyDescent="0.2">
      <c r="A514">
        <v>86</v>
      </c>
      <c r="B514" t="s">
        <v>381</v>
      </c>
    </row>
    <row r="515" spans="1:2" x14ac:dyDescent="0.2">
      <c r="A515">
        <v>86</v>
      </c>
      <c r="B515" t="s">
        <v>381</v>
      </c>
    </row>
    <row r="516" spans="1:2" x14ac:dyDescent="0.2">
      <c r="A516">
        <v>86</v>
      </c>
      <c r="B516" t="s">
        <v>381</v>
      </c>
    </row>
    <row r="517" spans="1:2" x14ac:dyDescent="0.2">
      <c r="A517">
        <v>86</v>
      </c>
      <c r="B517" t="s">
        <v>381</v>
      </c>
    </row>
    <row r="518" spans="1:2" x14ac:dyDescent="0.2">
      <c r="A518">
        <v>86</v>
      </c>
      <c r="B518" t="s">
        <v>381</v>
      </c>
    </row>
    <row r="519" spans="1:2" x14ac:dyDescent="0.2">
      <c r="A519">
        <v>86</v>
      </c>
      <c r="B519" t="s">
        <v>381</v>
      </c>
    </row>
    <row r="520" spans="1:2" x14ac:dyDescent="0.2">
      <c r="A520">
        <v>86</v>
      </c>
      <c r="B520" t="s">
        <v>381</v>
      </c>
    </row>
    <row r="521" spans="1:2" x14ac:dyDescent="0.2">
      <c r="A521">
        <v>86</v>
      </c>
      <c r="B521" t="s">
        <v>381</v>
      </c>
    </row>
    <row r="522" spans="1:2" x14ac:dyDescent="0.2">
      <c r="A522">
        <v>86</v>
      </c>
      <c r="B522" t="s">
        <v>381</v>
      </c>
    </row>
    <row r="523" spans="1:2" x14ac:dyDescent="0.2">
      <c r="A523">
        <v>86</v>
      </c>
      <c r="B523" t="s">
        <v>381</v>
      </c>
    </row>
    <row r="524" spans="1:2" x14ac:dyDescent="0.2">
      <c r="A524">
        <v>86</v>
      </c>
      <c r="B524" t="s">
        <v>381</v>
      </c>
    </row>
    <row r="525" spans="1:2" x14ac:dyDescent="0.2">
      <c r="A525">
        <v>86</v>
      </c>
      <c r="B525" t="s">
        <v>381</v>
      </c>
    </row>
    <row r="526" spans="1:2" x14ac:dyDescent="0.2">
      <c r="A526">
        <v>86</v>
      </c>
      <c r="B526" t="s">
        <v>381</v>
      </c>
    </row>
    <row r="527" spans="1:2" x14ac:dyDescent="0.2">
      <c r="A527">
        <v>86</v>
      </c>
      <c r="B527" t="s">
        <v>381</v>
      </c>
    </row>
    <row r="528" spans="1:2" x14ac:dyDescent="0.2">
      <c r="A528">
        <v>86</v>
      </c>
      <c r="B528" t="s">
        <v>381</v>
      </c>
    </row>
    <row r="529" spans="1:2" x14ac:dyDescent="0.2">
      <c r="A529">
        <v>86</v>
      </c>
      <c r="B529" t="s">
        <v>381</v>
      </c>
    </row>
    <row r="530" spans="1:2" x14ac:dyDescent="0.2">
      <c r="A530">
        <v>86</v>
      </c>
      <c r="B530" t="s">
        <v>381</v>
      </c>
    </row>
    <row r="531" spans="1:2" x14ac:dyDescent="0.2">
      <c r="A531">
        <v>86</v>
      </c>
      <c r="B531" t="s">
        <v>381</v>
      </c>
    </row>
    <row r="532" spans="1:2" x14ac:dyDescent="0.2">
      <c r="A532">
        <v>86</v>
      </c>
      <c r="B532" t="s">
        <v>381</v>
      </c>
    </row>
    <row r="533" spans="1:2" x14ac:dyDescent="0.2">
      <c r="A533">
        <v>86</v>
      </c>
      <c r="B533" t="s">
        <v>381</v>
      </c>
    </row>
    <row r="534" spans="1:2" x14ac:dyDescent="0.2">
      <c r="A534">
        <v>86</v>
      </c>
      <c r="B534" t="s">
        <v>381</v>
      </c>
    </row>
    <row r="535" spans="1:2" x14ac:dyDescent="0.2">
      <c r="A535">
        <v>86</v>
      </c>
      <c r="B535" t="s">
        <v>381</v>
      </c>
    </row>
    <row r="536" spans="1:2" x14ac:dyDescent="0.2">
      <c r="A536">
        <v>86</v>
      </c>
      <c r="B536" t="s">
        <v>381</v>
      </c>
    </row>
    <row r="537" spans="1:2" x14ac:dyDescent="0.2">
      <c r="A537">
        <v>86</v>
      </c>
      <c r="B537" t="s">
        <v>381</v>
      </c>
    </row>
    <row r="538" spans="1:2" x14ac:dyDescent="0.2">
      <c r="A538">
        <v>86</v>
      </c>
      <c r="B538" t="s">
        <v>381</v>
      </c>
    </row>
    <row r="539" spans="1:2" x14ac:dyDescent="0.2">
      <c r="A539">
        <v>86</v>
      </c>
      <c r="B539" t="s">
        <v>381</v>
      </c>
    </row>
    <row r="540" spans="1:2" x14ac:dyDescent="0.2">
      <c r="A540">
        <v>86</v>
      </c>
      <c r="B540" t="s">
        <v>381</v>
      </c>
    </row>
    <row r="541" spans="1:2" x14ac:dyDescent="0.2">
      <c r="A541">
        <v>86</v>
      </c>
      <c r="B541" t="s">
        <v>381</v>
      </c>
    </row>
    <row r="542" spans="1:2" x14ac:dyDescent="0.2">
      <c r="A542">
        <v>86</v>
      </c>
      <c r="B542" t="s">
        <v>381</v>
      </c>
    </row>
    <row r="543" spans="1:2" x14ac:dyDescent="0.2">
      <c r="A543">
        <v>86</v>
      </c>
      <c r="B543" t="s">
        <v>381</v>
      </c>
    </row>
    <row r="544" spans="1:2" x14ac:dyDescent="0.2">
      <c r="A544">
        <v>86</v>
      </c>
      <c r="B544" t="s">
        <v>381</v>
      </c>
    </row>
    <row r="545" spans="1:2" x14ac:dyDescent="0.2">
      <c r="A545">
        <v>86</v>
      </c>
      <c r="B545" t="s">
        <v>381</v>
      </c>
    </row>
    <row r="546" spans="1:2" x14ac:dyDescent="0.2">
      <c r="A546">
        <v>86</v>
      </c>
      <c r="B546" t="s">
        <v>381</v>
      </c>
    </row>
    <row r="547" spans="1:2" x14ac:dyDescent="0.2">
      <c r="A547">
        <v>86</v>
      </c>
      <c r="B547" t="s">
        <v>381</v>
      </c>
    </row>
    <row r="548" spans="1:2" x14ac:dyDescent="0.2">
      <c r="A548">
        <v>86</v>
      </c>
      <c r="B548" t="s">
        <v>381</v>
      </c>
    </row>
    <row r="549" spans="1:2" x14ac:dyDescent="0.2">
      <c r="A549">
        <v>86</v>
      </c>
      <c r="B549" t="s">
        <v>381</v>
      </c>
    </row>
    <row r="550" spans="1:2" x14ac:dyDescent="0.2">
      <c r="A550">
        <v>86</v>
      </c>
      <c r="B550" t="s">
        <v>381</v>
      </c>
    </row>
    <row r="551" spans="1:2" x14ac:dyDescent="0.2">
      <c r="A551">
        <v>86</v>
      </c>
      <c r="B551" t="s">
        <v>381</v>
      </c>
    </row>
    <row r="552" spans="1:2" x14ac:dyDescent="0.2">
      <c r="A552">
        <v>86</v>
      </c>
      <c r="B552" t="s">
        <v>381</v>
      </c>
    </row>
    <row r="553" spans="1:2" x14ac:dyDescent="0.2">
      <c r="A553">
        <v>86</v>
      </c>
      <c r="B553" t="s">
        <v>381</v>
      </c>
    </row>
    <row r="554" spans="1:2" x14ac:dyDescent="0.2">
      <c r="A554">
        <v>86</v>
      </c>
      <c r="B554" t="s">
        <v>381</v>
      </c>
    </row>
    <row r="555" spans="1:2" x14ac:dyDescent="0.2">
      <c r="A555">
        <v>86</v>
      </c>
      <c r="B555" t="s">
        <v>381</v>
      </c>
    </row>
    <row r="556" spans="1:2" x14ac:dyDescent="0.2">
      <c r="A556">
        <v>86</v>
      </c>
      <c r="B556" t="s">
        <v>381</v>
      </c>
    </row>
    <row r="557" spans="1:2" x14ac:dyDescent="0.2">
      <c r="A557">
        <v>86</v>
      </c>
      <c r="B557" t="s">
        <v>381</v>
      </c>
    </row>
    <row r="558" spans="1:2" x14ac:dyDescent="0.2">
      <c r="A558">
        <v>86</v>
      </c>
      <c r="B558" t="s">
        <v>381</v>
      </c>
    </row>
    <row r="559" spans="1:2" x14ac:dyDescent="0.2">
      <c r="A559">
        <v>86</v>
      </c>
      <c r="B559" t="s">
        <v>381</v>
      </c>
    </row>
    <row r="560" spans="1:2" x14ac:dyDescent="0.2">
      <c r="A560">
        <v>86</v>
      </c>
      <c r="B560" t="s">
        <v>381</v>
      </c>
    </row>
    <row r="561" spans="1:2" x14ac:dyDescent="0.2">
      <c r="A561">
        <v>86</v>
      </c>
      <c r="B561" t="s">
        <v>381</v>
      </c>
    </row>
    <row r="562" spans="1:2" x14ac:dyDescent="0.2">
      <c r="A562">
        <v>86</v>
      </c>
      <c r="B562" t="s">
        <v>381</v>
      </c>
    </row>
    <row r="563" spans="1:2" x14ac:dyDescent="0.2">
      <c r="A563">
        <v>86</v>
      </c>
      <c r="B563" t="s">
        <v>381</v>
      </c>
    </row>
    <row r="564" spans="1:2" x14ac:dyDescent="0.2">
      <c r="A564">
        <v>88</v>
      </c>
      <c r="B564" t="s">
        <v>381</v>
      </c>
    </row>
    <row r="565" spans="1:2" x14ac:dyDescent="0.2">
      <c r="A565">
        <v>89</v>
      </c>
      <c r="B565" t="s">
        <v>381</v>
      </c>
    </row>
    <row r="566" spans="1:2" x14ac:dyDescent="0.2">
      <c r="A566">
        <v>89</v>
      </c>
      <c r="B566" t="s">
        <v>381</v>
      </c>
    </row>
    <row r="567" spans="1:2" x14ac:dyDescent="0.2">
      <c r="A567">
        <v>89</v>
      </c>
      <c r="B567" t="s">
        <v>381</v>
      </c>
    </row>
    <row r="568" spans="1:2" x14ac:dyDescent="0.2">
      <c r="A568">
        <v>89</v>
      </c>
      <c r="B568" t="s">
        <v>381</v>
      </c>
    </row>
    <row r="569" spans="1:2" x14ac:dyDescent="0.2">
      <c r="A569">
        <v>89</v>
      </c>
      <c r="B569" t="s">
        <v>381</v>
      </c>
    </row>
    <row r="570" spans="1:2" x14ac:dyDescent="0.2">
      <c r="A570">
        <v>89</v>
      </c>
      <c r="B570" t="s">
        <v>381</v>
      </c>
    </row>
    <row r="571" spans="1:2" x14ac:dyDescent="0.2">
      <c r="A571">
        <v>91</v>
      </c>
      <c r="B571" t="s">
        <v>381</v>
      </c>
    </row>
    <row r="572" spans="1:2" x14ac:dyDescent="0.2">
      <c r="A572">
        <v>91</v>
      </c>
      <c r="B572" t="s">
        <v>381</v>
      </c>
    </row>
    <row r="573" spans="1:2" x14ac:dyDescent="0.2">
      <c r="A573">
        <v>91</v>
      </c>
      <c r="B573" t="s">
        <v>381</v>
      </c>
    </row>
    <row r="574" spans="1:2" x14ac:dyDescent="0.2">
      <c r="A574">
        <v>91</v>
      </c>
      <c r="B574" t="s">
        <v>381</v>
      </c>
    </row>
    <row r="575" spans="1:2" x14ac:dyDescent="0.2">
      <c r="A575">
        <v>91</v>
      </c>
      <c r="B575" t="s">
        <v>381</v>
      </c>
    </row>
    <row r="576" spans="1:2" x14ac:dyDescent="0.2">
      <c r="A576">
        <v>91</v>
      </c>
      <c r="B576" t="s">
        <v>381</v>
      </c>
    </row>
    <row r="577" spans="1:2" x14ac:dyDescent="0.2">
      <c r="A577">
        <v>91</v>
      </c>
      <c r="B577" t="s">
        <v>381</v>
      </c>
    </row>
    <row r="578" spans="1:2" x14ac:dyDescent="0.2">
      <c r="A578">
        <v>91</v>
      </c>
      <c r="B578" t="s">
        <v>381</v>
      </c>
    </row>
    <row r="579" spans="1:2" x14ac:dyDescent="0.2">
      <c r="A579">
        <v>91</v>
      </c>
      <c r="B579" t="s">
        <v>381</v>
      </c>
    </row>
    <row r="580" spans="1:2" x14ac:dyDescent="0.2">
      <c r="A580">
        <v>91</v>
      </c>
      <c r="B580" t="s">
        <v>381</v>
      </c>
    </row>
    <row r="581" spans="1:2" x14ac:dyDescent="0.2">
      <c r="A581">
        <v>91</v>
      </c>
      <c r="B581" t="s">
        <v>381</v>
      </c>
    </row>
    <row r="582" spans="1:2" x14ac:dyDescent="0.2">
      <c r="A582">
        <v>91</v>
      </c>
      <c r="B582" t="s">
        <v>381</v>
      </c>
    </row>
    <row r="583" spans="1:2" x14ac:dyDescent="0.2">
      <c r="A583">
        <v>91</v>
      </c>
      <c r="B583" t="s">
        <v>381</v>
      </c>
    </row>
    <row r="584" spans="1:2" x14ac:dyDescent="0.2">
      <c r="A584">
        <v>91</v>
      </c>
      <c r="B584" t="s">
        <v>381</v>
      </c>
    </row>
    <row r="585" spans="1:2" x14ac:dyDescent="0.2">
      <c r="A585">
        <v>91</v>
      </c>
      <c r="B585" t="s">
        <v>381</v>
      </c>
    </row>
    <row r="586" spans="1:2" x14ac:dyDescent="0.2">
      <c r="A586">
        <v>91</v>
      </c>
      <c r="B586" t="s">
        <v>381</v>
      </c>
    </row>
    <row r="587" spans="1:2" x14ac:dyDescent="0.2">
      <c r="A587">
        <v>91</v>
      </c>
      <c r="B587" t="s">
        <v>381</v>
      </c>
    </row>
    <row r="588" spans="1:2" x14ac:dyDescent="0.2">
      <c r="A588">
        <v>91</v>
      </c>
      <c r="B588" t="s">
        <v>381</v>
      </c>
    </row>
    <row r="589" spans="1:2" x14ac:dyDescent="0.2">
      <c r="A589">
        <v>91</v>
      </c>
      <c r="B589" t="s">
        <v>381</v>
      </c>
    </row>
    <row r="590" spans="1:2" x14ac:dyDescent="0.2">
      <c r="A590">
        <v>91</v>
      </c>
      <c r="B590" t="s">
        <v>381</v>
      </c>
    </row>
    <row r="591" spans="1:2" x14ac:dyDescent="0.2">
      <c r="A591">
        <v>91</v>
      </c>
      <c r="B591" t="s">
        <v>381</v>
      </c>
    </row>
    <row r="592" spans="1:2" x14ac:dyDescent="0.2">
      <c r="A592">
        <v>91</v>
      </c>
      <c r="B592" t="s">
        <v>381</v>
      </c>
    </row>
    <row r="593" spans="1:2" x14ac:dyDescent="0.2">
      <c r="A593">
        <v>91</v>
      </c>
      <c r="B593" t="s">
        <v>381</v>
      </c>
    </row>
    <row r="594" spans="1:2" x14ac:dyDescent="0.2">
      <c r="A594">
        <v>91</v>
      </c>
      <c r="B594" t="s">
        <v>381</v>
      </c>
    </row>
    <row r="595" spans="1:2" x14ac:dyDescent="0.2">
      <c r="A595">
        <v>91</v>
      </c>
      <c r="B595" t="s">
        <v>381</v>
      </c>
    </row>
    <row r="596" spans="1:2" x14ac:dyDescent="0.2">
      <c r="A596">
        <v>91</v>
      </c>
      <c r="B596" t="s">
        <v>381</v>
      </c>
    </row>
    <row r="597" spans="1:2" x14ac:dyDescent="0.2">
      <c r="A597">
        <v>91</v>
      </c>
      <c r="B597" t="s">
        <v>381</v>
      </c>
    </row>
    <row r="598" spans="1:2" x14ac:dyDescent="0.2">
      <c r="A598">
        <v>93</v>
      </c>
      <c r="B598" t="s">
        <v>381</v>
      </c>
    </row>
    <row r="599" spans="1:2" x14ac:dyDescent="0.2">
      <c r="A599">
        <v>93</v>
      </c>
      <c r="B599" t="s">
        <v>381</v>
      </c>
    </row>
    <row r="600" spans="1:2" x14ac:dyDescent="0.2">
      <c r="A600">
        <v>93</v>
      </c>
      <c r="B600" t="s">
        <v>381</v>
      </c>
    </row>
    <row r="601" spans="1:2" x14ac:dyDescent="0.2">
      <c r="A601">
        <v>93</v>
      </c>
      <c r="B601" t="s">
        <v>381</v>
      </c>
    </row>
    <row r="602" spans="1:2" x14ac:dyDescent="0.2">
      <c r="A602">
        <v>93</v>
      </c>
      <c r="B602" t="s">
        <v>381</v>
      </c>
    </row>
    <row r="603" spans="1:2" x14ac:dyDescent="0.2">
      <c r="A603">
        <v>93</v>
      </c>
      <c r="B603" t="s">
        <v>381</v>
      </c>
    </row>
    <row r="604" spans="1:2" x14ac:dyDescent="0.2">
      <c r="A604">
        <v>93</v>
      </c>
      <c r="B604" t="s">
        <v>381</v>
      </c>
    </row>
    <row r="605" spans="1:2" x14ac:dyDescent="0.2">
      <c r="A605">
        <v>93</v>
      </c>
      <c r="B605" t="s">
        <v>381</v>
      </c>
    </row>
    <row r="606" spans="1:2" x14ac:dyDescent="0.2">
      <c r="A606">
        <v>93</v>
      </c>
      <c r="B606" t="s">
        <v>381</v>
      </c>
    </row>
    <row r="607" spans="1:2" x14ac:dyDescent="0.2">
      <c r="A607">
        <v>98</v>
      </c>
      <c r="B607" t="s">
        <v>381</v>
      </c>
    </row>
    <row r="608" spans="1:2" x14ac:dyDescent="0.2">
      <c r="A608">
        <v>98</v>
      </c>
      <c r="B608" t="s">
        <v>381</v>
      </c>
    </row>
    <row r="609" spans="1:2" x14ac:dyDescent="0.2">
      <c r="A609">
        <v>98</v>
      </c>
      <c r="B609" t="s">
        <v>381</v>
      </c>
    </row>
    <row r="610" spans="1:2" x14ac:dyDescent="0.2">
      <c r="A610">
        <v>98</v>
      </c>
      <c r="B610" t="s">
        <v>381</v>
      </c>
    </row>
    <row r="611" spans="1:2" x14ac:dyDescent="0.2">
      <c r="A611">
        <v>98</v>
      </c>
      <c r="B611" t="s">
        <v>381</v>
      </c>
    </row>
    <row r="612" spans="1:2" x14ac:dyDescent="0.2">
      <c r="A612">
        <v>98</v>
      </c>
      <c r="B612" t="s">
        <v>381</v>
      </c>
    </row>
    <row r="613" spans="1:2" x14ac:dyDescent="0.2">
      <c r="A613">
        <v>98</v>
      </c>
      <c r="B613" t="s">
        <v>381</v>
      </c>
    </row>
    <row r="614" spans="1:2" x14ac:dyDescent="0.2">
      <c r="A614">
        <v>98</v>
      </c>
      <c r="B614" t="s">
        <v>381</v>
      </c>
    </row>
    <row r="615" spans="1:2" x14ac:dyDescent="0.2">
      <c r="A615">
        <v>98</v>
      </c>
      <c r="B615" t="s">
        <v>381</v>
      </c>
    </row>
    <row r="616" spans="1:2" x14ac:dyDescent="0.2">
      <c r="A616">
        <v>98</v>
      </c>
      <c r="B616" t="s">
        <v>381</v>
      </c>
    </row>
    <row r="617" spans="1:2" x14ac:dyDescent="0.2">
      <c r="A617">
        <v>98</v>
      </c>
      <c r="B617" t="s">
        <v>381</v>
      </c>
    </row>
    <row r="618" spans="1:2" x14ac:dyDescent="0.2">
      <c r="A618">
        <v>98</v>
      </c>
      <c r="B618" t="s">
        <v>381</v>
      </c>
    </row>
    <row r="619" spans="1:2" x14ac:dyDescent="0.2">
      <c r="A619">
        <v>99</v>
      </c>
      <c r="B619" t="s">
        <v>381</v>
      </c>
    </row>
    <row r="620" spans="1:2" x14ac:dyDescent="0.2">
      <c r="A620">
        <v>100</v>
      </c>
      <c r="B620" t="s">
        <v>381</v>
      </c>
    </row>
    <row r="621" spans="1:2" x14ac:dyDescent="0.2">
      <c r="A621">
        <v>100</v>
      </c>
      <c r="B621" t="s">
        <v>381</v>
      </c>
    </row>
    <row r="622" spans="1:2" x14ac:dyDescent="0.2">
      <c r="A622">
        <v>103</v>
      </c>
      <c r="B622" t="s">
        <v>381</v>
      </c>
    </row>
    <row r="623" spans="1:2" x14ac:dyDescent="0.2">
      <c r="A623">
        <v>103</v>
      </c>
      <c r="B623" t="s">
        <v>381</v>
      </c>
    </row>
    <row r="624" spans="1:2" x14ac:dyDescent="0.2">
      <c r="A624">
        <v>103</v>
      </c>
      <c r="B624" t="s">
        <v>381</v>
      </c>
    </row>
    <row r="625" spans="1:2" x14ac:dyDescent="0.2">
      <c r="A625">
        <v>105</v>
      </c>
      <c r="B625" t="s">
        <v>381</v>
      </c>
    </row>
    <row r="626" spans="1:2" x14ac:dyDescent="0.2">
      <c r="A626">
        <v>107</v>
      </c>
      <c r="B626" t="s">
        <v>381</v>
      </c>
    </row>
    <row r="627" spans="1:2" x14ac:dyDescent="0.2">
      <c r="A627">
        <v>107</v>
      </c>
      <c r="B627" t="s">
        <v>381</v>
      </c>
    </row>
    <row r="628" spans="1:2" x14ac:dyDescent="0.2">
      <c r="A628">
        <v>107</v>
      </c>
      <c r="B628" t="s">
        <v>381</v>
      </c>
    </row>
    <row r="629" spans="1:2" x14ac:dyDescent="0.2">
      <c r="A629">
        <v>107</v>
      </c>
      <c r="B629" t="s">
        <v>381</v>
      </c>
    </row>
    <row r="630" spans="1:2" x14ac:dyDescent="0.2">
      <c r="A630">
        <v>107</v>
      </c>
      <c r="B630" t="s">
        <v>381</v>
      </c>
    </row>
    <row r="631" spans="1:2" x14ac:dyDescent="0.2">
      <c r="A631">
        <v>107</v>
      </c>
      <c r="B631" t="s">
        <v>381</v>
      </c>
    </row>
    <row r="632" spans="1:2" x14ac:dyDescent="0.2">
      <c r="A632">
        <v>107</v>
      </c>
      <c r="B632" t="s">
        <v>381</v>
      </c>
    </row>
    <row r="633" spans="1:2" x14ac:dyDescent="0.2">
      <c r="A633">
        <v>107</v>
      </c>
      <c r="B633" t="s">
        <v>381</v>
      </c>
    </row>
    <row r="634" spans="1:2" x14ac:dyDescent="0.2">
      <c r="A634">
        <v>107</v>
      </c>
      <c r="B634" t="s">
        <v>381</v>
      </c>
    </row>
    <row r="635" spans="1:2" x14ac:dyDescent="0.2">
      <c r="A635">
        <v>110</v>
      </c>
      <c r="B635" t="s">
        <v>381</v>
      </c>
    </row>
    <row r="636" spans="1:2" x14ac:dyDescent="0.2">
      <c r="A636">
        <v>111</v>
      </c>
      <c r="B636" t="s">
        <v>381</v>
      </c>
    </row>
    <row r="637" spans="1:2" x14ac:dyDescent="0.2">
      <c r="A637">
        <v>111</v>
      </c>
      <c r="B637" t="s">
        <v>381</v>
      </c>
    </row>
    <row r="638" spans="1:2" x14ac:dyDescent="0.2">
      <c r="A638">
        <v>111</v>
      </c>
      <c r="B638" t="s">
        <v>381</v>
      </c>
    </row>
    <row r="639" spans="1:2" x14ac:dyDescent="0.2">
      <c r="A639">
        <v>112</v>
      </c>
      <c r="B639" t="s">
        <v>381</v>
      </c>
    </row>
    <row r="640" spans="1:2" x14ac:dyDescent="0.2">
      <c r="A640">
        <v>112</v>
      </c>
      <c r="B640" t="s">
        <v>381</v>
      </c>
    </row>
    <row r="641" spans="1:2" x14ac:dyDescent="0.2">
      <c r="A641">
        <v>112</v>
      </c>
      <c r="B641" t="s">
        <v>381</v>
      </c>
    </row>
    <row r="642" spans="1:2" x14ac:dyDescent="0.2">
      <c r="A642">
        <v>112</v>
      </c>
      <c r="B642" t="s">
        <v>381</v>
      </c>
    </row>
    <row r="643" spans="1:2" x14ac:dyDescent="0.2">
      <c r="A643">
        <v>112</v>
      </c>
      <c r="B643" t="s">
        <v>381</v>
      </c>
    </row>
    <row r="644" spans="1:2" x14ac:dyDescent="0.2">
      <c r="A644">
        <v>112</v>
      </c>
      <c r="B644" t="s">
        <v>381</v>
      </c>
    </row>
    <row r="645" spans="1:2" x14ac:dyDescent="0.2">
      <c r="A645">
        <v>112</v>
      </c>
      <c r="B645" t="s">
        <v>381</v>
      </c>
    </row>
    <row r="646" spans="1:2" x14ac:dyDescent="0.2">
      <c r="A646">
        <v>112</v>
      </c>
      <c r="B646" t="s">
        <v>381</v>
      </c>
    </row>
    <row r="647" spans="1:2" x14ac:dyDescent="0.2">
      <c r="A647">
        <v>112</v>
      </c>
      <c r="B647" t="s">
        <v>381</v>
      </c>
    </row>
    <row r="648" spans="1:2" x14ac:dyDescent="0.2">
      <c r="A648">
        <v>112</v>
      </c>
      <c r="B648" t="s">
        <v>381</v>
      </c>
    </row>
    <row r="649" spans="1:2" x14ac:dyDescent="0.2">
      <c r="A649">
        <v>112</v>
      </c>
      <c r="B649" t="s">
        <v>381</v>
      </c>
    </row>
    <row r="650" spans="1:2" x14ac:dyDescent="0.2">
      <c r="A650">
        <v>112</v>
      </c>
      <c r="B650" t="s">
        <v>381</v>
      </c>
    </row>
    <row r="651" spans="1:2" x14ac:dyDescent="0.2">
      <c r="A651">
        <v>112</v>
      </c>
      <c r="B651" t="s">
        <v>381</v>
      </c>
    </row>
    <row r="652" spans="1:2" x14ac:dyDescent="0.2">
      <c r="A652">
        <v>112</v>
      </c>
      <c r="B652" t="s">
        <v>381</v>
      </c>
    </row>
    <row r="653" spans="1:2" x14ac:dyDescent="0.2">
      <c r="A653">
        <v>112</v>
      </c>
      <c r="B653" t="s">
        <v>381</v>
      </c>
    </row>
    <row r="654" spans="1:2" x14ac:dyDescent="0.2">
      <c r="A654">
        <v>112</v>
      </c>
      <c r="B654" t="s">
        <v>381</v>
      </c>
    </row>
    <row r="655" spans="1:2" x14ac:dyDescent="0.2">
      <c r="A655">
        <v>112</v>
      </c>
      <c r="B655" t="s">
        <v>381</v>
      </c>
    </row>
    <row r="656" spans="1:2" x14ac:dyDescent="0.2">
      <c r="A656">
        <v>112</v>
      </c>
      <c r="B656" t="s">
        <v>381</v>
      </c>
    </row>
    <row r="657" spans="1:2" x14ac:dyDescent="0.2">
      <c r="A657">
        <v>112</v>
      </c>
      <c r="B657" t="s">
        <v>381</v>
      </c>
    </row>
    <row r="658" spans="1:2" x14ac:dyDescent="0.2">
      <c r="A658">
        <v>112</v>
      </c>
      <c r="B658" t="s">
        <v>381</v>
      </c>
    </row>
    <row r="659" spans="1:2" x14ac:dyDescent="0.2">
      <c r="A659">
        <v>112</v>
      </c>
      <c r="B659" t="s">
        <v>381</v>
      </c>
    </row>
    <row r="660" spans="1:2" x14ac:dyDescent="0.2">
      <c r="A660">
        <v>112</v>
      </c>
      <c r="B660" t="s">
        <v>381</v>
      </c>
    </row>
    <row r="661" spans="1:2" x14ac:dyDescent="0.2">
      <c r="A661">
        <v>112</v>
      </c>
      <c r="B661" t="s">
        <v>381</v>
      </c>
    </row>
    <row r="662" spans="1:2" x14ac:dyDescent="0.2">
      <c r="A662">
        <v>112</v>
      </c>
      <c r="B662" t="s">
        <v>381</v>
      </c>
    </row>
    <row r="663" spans="1:2" x14ac:dyDescent="0.2">
      <c r="A663">
        <v>112</v>
      </c>
      <c r="B663" t="s">
        <v>381</v>
      </c>
    </row>
    <row r="664" spans="1:2" x14ac:dyDescent="0.2">
      <c r="A664">
        <v>112</v>
      </c>
      <c r="B664" t="s">
        <v>381</v>
      </c>
    </row>
    <row r="665" spans="1:2" x14ac:dyDescent="0.2">
      <c r="A665">
        <v>112</v>
      </c>
      <c r="B665" t="s">
        <v>381</v>
      </c>
    </row>
    <row r="666" spans="1:2" x14ac:dyDescent="0.2">
      <c r="A666">
        <v>112</v>
      </c>
      <c r="B666" t="s">
        <v>381</v>
      </c>
    </row>
    <row r="667" spans="1:2" x14ac:dyDescent="0.2">
      <c r="A667">
        <v>112</v>
      </c>
      <c r="B667" t="s">
        <v>381</v>
      </c>
    </row>
    <row r="668" spans="1:2" x14ac:dyDescent="0.2">
      <c r="A668">
        <v>112</v>
      </c>
      <c r="B668" t="s">
        <v>381</v>
      </c>
    </row>
    <row r="669" spans="1:2" x14ac:dyDescent="0.2">
      <c r="A669">
        <v>112</v>
      </c>
      <c r="B669" t="s">
        <v>381</v>
      </c>
    </row>
    <row r="670" spans="1:2" x14ac:dyDescent="0.2">
      <c r="A670">
        <v>112</v>
      </c>
      <c r="B670" t="s">
        <v>381</v>
      </c>
    </row>
    <row r="671" spans="1:2" x14ac:dyDescent="0.2">
      <c r="A671">
        <v>112</v>
      </c>
      <c r="B671" t="s">
        <v>381</v>
      </c>
    </row>
    <row r="672" spans="1:2" x14ac:dyDescent="0.2">
      <c r="A672">
        <v>112</v>
      </c>
      <c r="B672" t="s">
        <v>381</v>
      </c>
    </row>
    <row r="673" spans="1:2" x14ac:dyDescent="0.2">
      <c r="A673">
        <v>112</v>
      </c>
      <c r="B673" t="s">
        <v>381</v>
      </c>
    </row>
    <row r="674" spans="1:2" x14ac:dyDescent="0.2">
      <c r="A674">
        <v>112</v>
      </c>
      <c r="B674" t="s">
        <v>381</v>
      </c>
    </row>
    <row r="675" spans="1:2" x14ac:dyDescent="0.2">
      <c r="A675">
        <v>112</v>
      </c>
      <c r="B675" t="s">
        <v>381</v>
      </c>
    </row>
    <row r="676" spans="1:2" x14ac:dyDescent="0.2">
      <c r="A676">
        <v>112</v>
      </c>
      <c r="B676" t="s">
        <v>381</v>
      </c>
    </row>
    <row r="677" spans="1:2" x14ac:dyDescent="0.2">
      <c r="A677">
        <v>112</v>
      </c>
      <c r="B677" t="s">
        <v>381</v>
      </c>
    </row>
    <row r="678" spans="1:2" x14ac:dyDescent="0.2">
      <c r="A678">
        <v>112</v>
      </c>
      <c r="B678" t="s">
        <v>381</v>
      </c>
    </row>
    <row r="679" spans="1:2" x14ac:dyDescent="0.2">
      <c r="A679">
        <v>112</v>
      </c>
      <c r="B679" t="s">
        <v>381</v>
      </c>
    </row>
    <row r="680" spans="1:2" x14ac:dyDescent="0.2">
      <c r="A680">
        <v>112</v>
      </c>
      <c r="B680" t="s">
        <v>381</v>
      </c>
    </row>
    <row r="681" spans="1:2" x14ac:dyDescent="0.2">
      <c r="A681">
        <v>112</v>
      </c>
      <c r="B681" t="s">
        <v>381</v>
      </c>
    </row>
    <row r="682" spans="1:2" x14ac:dyDescent="0.2">
      <c r="A682">
        <v>112</v>
      </c>
      <c r="B682" t="s">
        <v>381</v>
      </c>
    </row>
    <row r="683" spans="1:2" x14ac:dyDescent="0.2">
      <c r="A683">
        <v>112</v>
      </c>
      <c r="B683" t="s">
        <v>381</v>
      </c>
    </row>
    <row r="684" spans="1:2" x14ac:dyDescent="0.2">
      <c r="A684">
        <v>112</v>
      </c>
      <c r="B684" t="s">
        <v>381</v>
      </c>
    </row>
    <row r="685" spans="1:2" x14ac:dyDescent="0.2">
      <c r="A685">
        <v>112</v>
      </c>
      <c r="B685" t="s">
        <v>381</v>
      </c>
    </row>
    <row r="686" spans="1:2" x14ac:dyDescent="0.2">
      <c r="A686">
        <v>112</v>
      </c>
      <c r="B686" t="s">
        <v>381</v>
      </c>
    </row>
    <row r="687" spans="1:2" x14ac:dyDescent="0.2">
      <c r="A687">
        <v>112</v>
      </c>
      <c r="B687" t="s">
        <v>381</v>
      </c>
    </row>
    <row r="688" spans="1:2" x14ac:dyDescent="0.2">
      <c r="A688">
        <v>112</v>
      </c>
      <c r="B688" t="s">
        <v>381</v>
      </c>
    </row>
    <row r="689" spans="1:2" x14ac:dyDescent="0.2">
      <c r="A689">
        <v>112</v>
      </c>
      <c r="B689" t="s">
        <v>381</v>
      </c>
    </row>
    <row r="690" spans="1:2" x14ac:dyDescent="0.2">
      <c r="A690">
        <v>112</v>
      </c>
      <c r="B690" t="s">
        <v>381</v>
      </c>
    </row>
    <row r="691" spans="1:2" x14ac:dyDescent="0.2">
      <c r="A691">
        <v>112</v>
      </c>
      <c r="B691" t="s">
        <v>381</v>
      </c>
    </row>
    <row r="692" spans="1:2" x14ac:dyDescent="0.2">
      <c r="A692">
        <v>112</v>
      </c>
      <c r="B692" t="s">
        <v>381</v>
      </c>
    </row>
    <row r="693" spans="1:2" x14ac:dyDescent="0.2">
      <c r="A693">
        <v>112</v>
      </c>
      <c r="B693" t="s">
        <v>381</v>
      </c>
    </row>
    <row r="694" spans="1:2" x14ac:dyDescent="0.2">
      <c r="A694">
        <v>112</v>
      </c>
      <c r="B694" t="s">
        <v>381</v>
      </c>
    </row>
    <row r="695" spans="1:2" x14ac:dyDescent="0.2">
      <c r="A695">
        <v>112</v>
      </c>
      <c r="B695" t="s">
        <v>381</v>
      </c>
    </row>
    <row r="696" spans="1:2" x14ac:dyDescent="0.2">
      <c r="A696">
        <v>112</v>
      </c>
      <c r="B696" t="s">
        <v>381</v>
      </c>
    </row>
    <row r="697" spans="1:2" x14ac:dyDescent="0.2">
      <c r="A697">
        <v>112</v>
      </c>
      <c r="B697" t="s">
        <v>381</v>
      </c>
    </row>
    <row r="698" spans="1:2" x14ac:dyDescent="0.2">
      <c r="A698">
        <v>112</v>
      </c>
      <c r="B698" t="s">
        <v>381</v>
      </c>
    </row>
    <row r="699" spans="1:2" x14ac:dyDescent="0.2">
      <c r="A699">
        <v>112</v>
      </c>
      <c r="B699" t="s">
        <v>381</v>
      </c>
    </row>
    <row r="700" spans="1:2" x14ac:dyDescent="0.2">
      <c r="A700">
        <v>112</v>
      </c>
      <c r="B700" t="s">
        <v>381</v>
      </c>
    </row>
    <row r="701" spans="1:2" x14ac:dyDescent="0.2">
      <c r="A701">
        <v>112</v>
      </c>
      <c r="B701" t="s">
        <v>381</v>
      </c>
    </row>
    <row r="702" spans="1:2" x14ac:dyDescent="0.2">
      <c r="A702">
        <v>112</v>
      </c>
      <c r="B702" t="s">
        <v>381</v>
      </c>
    </row>
    <row r="703" spans="1:2" x14ac:dyDescent="0.2">
      <c r="A703">
        <v>112</v>
      </c>
      <c r="B703" t="s">
        <v>381</v>
      </c>
    </row>
    <row r="704" spans="1:2" x14ac:dyDescent="0.2">
      <c r="A704">
        <v>112</v>
      </c>
      <c r="B704" t="s">
        <v>381</v>
      </c>
    </row>
    <row r="705" spans="1:2" x14ac:dyDescent="0.2">
      <c r="A705">
        <v>112</v>
      </c>
      <c r="B705" t="s">
        <v>381</v>
      </c>
    </row>
    <row r="706" spans="1:2" x14ac:dyDescent="0.2">
      <c r="A706">
        <v>113</v>
      </c>
      <c r="B706" t="s">
        <v>381</v>
      </c>
    </row>
    <row r="707" spans="1:2" x14ac:dyDescent="0.2">
      <c r="A707">
        <v>113</v>
      </c>
      <c r="B707" t="s">
        <v>381</v>
      </c>
    </row>
    <row r="708" spans="1:2" x14ac:dyDescent="0.2">
      <c r="A708">
        <v>113</v>
      </c>
      <c r="B708" t="s">
        <v>381</v>
      </c>
    </row>
    <row r="709" spans="1:2" x14ac:dyDescent="0.2">
      <c r="A709">
        <v>113</v>
      </c>
      <c r="B709" t="s">
        <v>381</v>
      </c>
    </row>
    <row r="710" spans="1:2" x14ac:dyDescent="0.2">
      <c r="A710">
        <v>113</v>
      </c>
      <c r="B710" t="s">
        <v>381</v>
      </c>
    </row>
    <row r="711" spans="1:2" x14ac:dyDescent="0.2">
      <c r="A711">
        <v>113</v>
      </c>
      <c r="B711" t="s">
        <v>381</v>
      </c>
    </row>
    <row r="712" spans="1:2" x14ac:dyDescent="0.2">
      <c r="A712">
        <v>113</v>
      </c>
      <c r="B712" t="s">
        <v>381</v>
      </c>
    </row>
    <row r="713" spans="1:2" x14ac:dyDescent="0.2">
      <c r="A713">
        <v>113</v>
      </c>
      <c r="B713" t="s">
        <v>381</v>
      </c>
    </row>
    <row r="714" spans="1:2" x14ac:dyDescent="0.2">
      <c r="A714">
        <v>113</v>
      </c>
      <c r="B714" t="s">
        <v>381</v>
      </c>
    </row>
    <row r="715" spans="1:2" x14ac:dyDescent="0.2">
      <c r="A715">
        <v>113</v>
      </c>
      <c r="B715" t="s">
        <v>381</v>
      </c>
    </row>
    <row r="716" spans="1:2" x14ac:dyDescent="0.2">
      <c r="A716">
        <v>113</v>
      </c>
      <c r="B716" t="s">
        <v>381</v>
      </c>
    </row>
    <row r="717" spans="1:2" x14ac:dyDescent="0.2">
      <c r="A717">
        <v>113</v>
      </c>
      <c r="B717" t="s">
        <v>381</v>
      </c>
    </row>
    <row r="718" spans="1:2" x14ac:dyDescent="0.2">
      <c r="A718">
        <v>113</v>
      </c>
      <c r="B718" t="s">
        <v>381</v>
      </c>
    </row>
    <row r="719" spans="1:2" x14ac:dyDescent="0.2">
      <c r="A719">
        <v>113</v>
      </c>
      <c r="B719" t="s">
        <v>381</v>
      </c>
    </row>
    <row r="720" spans="1:2" x14ac:dyDescent="0.2">
      <c r="A720">
        <v>113</v>
      </c>
      <c r="B720" t="s">
        <v>381</v>
      </c>
    </row>
    <row r="721" spans="1:2" x14ac:dyDescent="0.2">
      <c r="A721">
        <v>113</v>
      </c>
      <c r="B721" t="s">
        <v>381</v>
      </c>
    </row>
    <row r="722" spans="1:2" x14ac:dyDescent="0.2">
      <c r="A722">
        <v>113</v>
      </c>
      <c r="B722" t="s">
        <v>381</v>
      </c>
    </row>
    <row r="723" spans="1:2" x14ac:dyDescent="0.2">
      <c r="A723">
        <v>113</v>
      </c>
      <c r="B723" t="s">
        <v>381</v>
      </c>
    </row>
    <row r="724" spans="1:2" x14ac:dyDescent="0.2">
      <c r="A724">
        <v>113</v>
      </c>
      <c r="B724" t="s">
        <v>381</v>
      </c>
    </row>
    <row r="725" spans="1:2" x14ac:dyDescent="0.2">
      <c r="A725">
        <v>113</v>
      </c>
      <c r="B725" t="s">
        <v>381</v>
      </c>
    </row>
    <row r="726" spans="1:2" x14ac:dyDescent="0.2">
      <c r="A726">
        <v>114</v>
      </c>
      <c r="B726" t="s">
        <v>381</v>
      </c>
    </row>
    <row r="727" spans="1:2" x14ac:dyDescent="0.2">
      <c r="A727">
        <v>115</v>
      </c>
      <c r="B727" t="s">
        <v>381</v>
      </c>
    </row>
    <row r="728" spans="1:2" x14ac:dyDescent="0.2">
      <c r="A728">
        <v>117</v>
      </c>
      <c r="B728" t="s">
        <v>381</v>
      </c>
    </row>
    <row r="729" spans="1:2" x14ac:dyDescent="0.2">
      <c r="A729">
        <v>117</v>
      </c>
      <c r="B729" t="s">
        <v>381</v>
      </c>
    </row>
    <row r="730" spans="1:2" x14ac:dyDescent="0.2">
      <c r="A730">
        <v>117</v>
      </c>
      <c r="B730" t="s">
        <v>381</v>
      </c>
    </row>
    <row r="731" spans="1:2" x14ac:dyDescent="0.2">
      <c r="A731">
        <v>117</v>
      </c>
      <c r="B731" t="s">
        <v>381</v>
      </c>
    </row>
    <row r="732" spans="1:2" x14ac:dyDescent="0.2">
      <c r="A732">
        <v>117</v>
      </c>
      <c r="B732" t="s">
        <v>381</v>
      </c>
    </row>
    <row r="733" spans="1:2" x14ac:dyDescent="0.2">
      <c r="A733">
        <v>117</v>
      </c>
      <c r="B733" t="s">
        <v>381</v>
      </c>
    </row>
    <row r="734" spans="1:2" x14ac:dyDescent="0.2">
      <c r="A734">
        <v>117</v>
      </c>
      <c r="B734" t="s">
        <v>381</v>
      </c>
    </row>
    <row r="735" spans="1:2" x14ac:dyDescent="0.2">
      <c r="A735">
        <v>117</v>
      </c>
      <c r="B735" t="s">
        <v>381</v>
      </c>
    </row>
    <row r="736" spans="1:2" x14ac:dyDescent="0.2">
      <c r="A736">
        <v>117</v>
      </c>
      <c r="B736" t="s">
        <v>381</v>
      </c>
    </row>
    <row r="737" spans="1:2" x14ac:dyDescent="0.2">
      <c r="A737">
        <v>120</v>
      </c>
      <c r="B737" t="s">
        <v>381</v>
      </c>
    </row>
    <row r="738" spans="1:2" x14ac:dyDescent="0.2">
      <c r="A738">
        <v>120</v>
      </c>
      <c r="B738" t="s">
        <v>381</v>
      </c>
    </row>
    <row r="739" spans="1:2" x14ac:dyDescent="0.2">
      <c r="A739">
        <v>121</v>
      </c>
      <c r="B739" t="s">
        <v>381</v>
      </c>
    </row>
    <row r="740" spans="1:2" x14ac:dyDescent="0.2">
      <c r="A740">
        <v>121</v>
      </c>
      <c r="B740" t="s">
        <v>381</v>
      </c>
    </row>
    <row r="741" spans="1:2" x14ac:dyDescent="0.2">
      <c r="A741">
        <v>121</v>
      </c>
      <c r="B741" t="s">
        <v>381</v>
      </c>
    </row>
    <row r="742" spans="1:2" x14ac:dyDescent="0.2">
      <c r="A742">
        <v>121</v>
      </c>
      <c r="B742" t="s">
        <v>381</v>
      </c>
    </row>
    <row r="743" spans="1:2" x14ac:dyDescent="0.2">
      <c r="A743">
        <v>121</v>
      </c>
      <c r="B743" t="s">
        <v>381</v>
      </c>
    </row>
    <row r="744" spans="1:2" x14ac:dyDescent="0.2">
      <c r="A744">
        <v>121</v>
      </c>
      <c r="B744" t="s">
        <v>381</v>
      </c>
    </row>
    <row r="745" spans="1:2" x14ac:dyDescent="0.2">
      <c r="A745">
        <v>121</v>
      </c>
      <c r="B745" t="s">
        <v>381</v>
      </c>
    </row>
    <row r="746" spans="1:2" x14ac:dyDescent="0.2">
      <c r="A746">
        <v>121</v>
      </c>
      <c r="B746" t="s">
        <v>381</v>
      </c>
    </row>
    <row r="747" spans="1:2" x14ac:dyDescent="0.2">
      <c r="A747">
        <v>121</v>
      </c>
      <c r="B747" t="s">
        <v>381</v>
      </c>
    </row>
    <row r="748" spans="1:2" x14ac:dyDescent="0.2">
      <c r="A748">
        <v>121</v>
      </c>
      <c r="B748" t="s">
        <v>381</v>
      </c>
    </row>
    <row r="749" spans="1:2" x14ac:dyDescent="0.2">
      <c r="A749">
        <v>121</v>
      </c>
      <c r="B749" t="s">
        <v>381</v>
      </c>
    </row>
    <row r="750" spans="1:2" x14ac:dyDescent="0.2">
      <c r="A750">
        <v>121</v>
      </c>
      <c r="B750" t="s">
        <v>381</v>
      </c>
    </row>
    <row r="751" spans="1:2" x14ac:dyDescent="0.2">
      <c r="A751">
        <v>121</v>
      </c>
      <c r="B751" t="s">
        <v>381</v>
      </c>
    </row>
    <row r="752" spans="1:2" x14ac:dyDescent="0.2">
      <c r="A752">
        <v>121</v>
      </c>
      <c r="B752" t="s">
        <v>381</v>
      </c>
    </row>
    <row r="753" spans="1:2" x14ac:dyDescent="0.2">
      <c r="A753">
        <v>121</v>
      </c>
      <c r="B753" t="s">
        <v>381</v>
      </c>
    </row>
    <row r="754" spans="1:2" x14ac:dyDescent="0.2">
      <c r="A754">
        <v>121</v>
      </c>
      <c r="B754" t="s">
        <v>381</v>
      </c>
    </row>
    <row r="755" spans="1:2" x14ac:dyDescent="0.2">
      <c r="A755">
        <v>121</v>
      </c>
      <c r="B755" t="s">
        <v>381</v>
      </c>
    </row>
    <row r="756" spans="1:2" x14ac:dyDescent="0.2">
      <c r="A756">
        <v>121</v>
      </c>
      <c r="B756" t="s">
        <v>381</v>
      </c>
    </row>
    <row r="757" spans="1:2" x14ac:dyDescent="0.2">
      <c r="A757">
        <v>121</v>
      </c>
      <c r="B757" t="s">
        <v>381</v>
      </c>
    </row>
    <row r="758" spans="1:2" x14ac:dyDescent="0.2">
      <c r="A758">
        <v>121</v>
      </c>
      <c r="B758" t="s">
        <v>381</v>
      </c>
    </row>
    <row r="759" spans="1:2" x14ac:dyDescent="0.2">
      <c r="A759">
        <v>121</v>
      </c>
      <c r="B759" t="s">
        <v>381</v>
      </c>
    </row>
    <row r="760" spans="1:2" x14ac:dyDescent="0.2">
      <c r="A760">
        <v>121</v>
      </c>
      <c r="B760" t="s">
        <v>381</v>
      </c>
    </row>
    <row r="761" spans="1:2" x14ac:dyDescent="0.2">
      <c r="A761">
        <v>121</v>
      </c>
      <c r="B761" t="s">
        <v>381</v>
      </c>
    </row>
    <row r="762" spans="1:2" x14ac:dyDescent="0.2">
      <c r="A762">
        <v>121</v>
      </c>
      <c r="B762" t="s">
        <v>381</v>
      </c>
    </row>
    <row r="763" spans="1:2" x14ac:dyDescent="0.2">
      <c r="A763">
        <v>121</v>
      </c>
      <c r="B763" t="s">
        <v>381</v>
      </c>
    </row>
    <row r="764" spans="1:2" x14ac:dyDescent="0.2">
      <c r="A764">
        <v>121</v>
      </c>
      <c r="B764" t="s">
        <v>381</v>
      </c>
    </row>
    <row r="765" spans="1:2" x14ac:dyDescent="0.2">
      <c r="A765">
        <v>121</v>
      </c>
      <c r="B765" t="s">
        <v>381</v>
      </c>
    </row>
    <row r="766" spans="1:2" x14ac:dyDescent="0.2">
      <c r="A766">
        <v>121</v>
      </c>
      <c r="B766" t="s">
        <v>381</v>
      </c>
    </row>
    <row r="767" spans="1:2" x14ac:dyDescent="0.2">
      <c r="A767">
        <v>121</v>
      </c>
      <c r="B767" t="s">
        <v>381</v>
      </c>
    </row>
    <row r="768" spans="1:2" x14ac:dyDescent="0.2">
      <c r="A768">
        <v>121</v>
      </c>
      <c r="B768" t="s">
        <v>381</v>
      </c>
    </row>
    <row r="769" spans="1:2" x14ac:dyDescent="0.2">
      <c r="A769">
        <v>121</v>
      </c>
      <c r="B769" t="s">
        <v>381</v>
      </c>
    </row>
    <row r="770" spans="1:2" x14ac:dyDescent="0.2">
      <c r="A770">
        <v>121</v>
      </c>
      <c r="B770" t="s">
        <v>381</v>
      </c>
    </row>
    <row r="771" spans="1:2" x14ac:dyDescent="0.2">
      <c r="A771">
        <v>121</v>
      </c>
      <c r="B771" t="s">
        <v>381</v>
      </c>
    </row>
    <row r="772" spans="1:2" x14ac:dyDescent="0.2">
      <c r="A772">
        <v>121</v>
      </c>
      <c r="B772" t="s">
        <v>381</v>
      </c>
    </row>
    <row r="773" spans="1:2" x14ac:dyDescent="0.2">
      <c r="A773">
        <v>121</v>
      </c>
      <c r="B773" t="s">
        <v>381</v>
      </c>
    </row>
    <row r="774" spans="1:2" x14ac:dyDescent="0.2">
      <c r="A774">
        <v>121</v>
      </c>
      <c r="B774" t="s">
        <v>381</v>
      </c>
    </row>
    <row r="775" spans="1:2" x14ac:dyDescent="0.2">
      <c r="A775">
        <v>121</v>
      </c>
      <c r="B775" t="s">
        <v>381</v>
      </c>
    </row>
    <row r="776" spans="1:2" x14ac:dyDescent="0.2">
      <c r="A776">
        <v>121</v>
      </c>
      <c r="B776" t="s">
        <v>381</v>
      </c>
    </row>
    <row r="777" spans="1:2" x14ac:dyDescent="0.2">
      <c r="A777">
        <v>121</v>
      </c>
      <c r="B777" t="s">
        <v>381</v>
      </c>
    </row>
    <row r="778" spans="1:2" x14ac:dyDescent="0.2">
      <c r="A778">
        <v>121</v>
      </c>
      <c r="B778" t="s">
        <v>381</v>
      </c>
    </row>
    <row r="779" spans="1:2" x14ac:dyDescent="0.2">
      <c r="A779">
        <v>121</v>
      </c>
      <c r="B779" t="s">
        <v>381</v>
      </c>
    </row>
    <row r="780" spans="1:2" x14ac:dyDescent="0.2">
      <c r="A780">
        <v>121</v>
      </c>
      <c r="B780" t="s">
        <v>381</v>
      </c>
    </row>
    <row r="781" spans="1:2" x14ac:dyDescent="0.2">
      <c r="A781">
        <v>121</v>
      </c>
      <c r="B781" t="s">
        <v>381</v>
      </c>
    </row>
    <row r="782" spans="1:2" x14ac:dyDescent="0.2">
      <c r="A782">
        <v>121</v>
      </c>
      <c r="B782" t="s">
        <v>381</v>
      </c>
    </row>
    <row r="783" spans="1:2" x14ac:dyDescent="0.2">
      <c r="A783">
        <v>121</v>
      </c>
      <c r="B783" t="s">
        <v>381</v>
      </c>
    </row>
    <row r="784" spans="1:2" x14ac:dyDescent="0.2">
      <c r="A784">
        <v>121</v>
      </c>
      <c r="B784" t="s">
        <v>381</v>
      </c>
    </row>
    <row r="785" spans="1:2" x14ac:dyDescent="0.2">
      <c r="A785">
        <v>121</v>
      </c>
      <c r="B785" t="s">
        <v>381</v>
      </c>
    </row>
    <row r="786" spans="1:2" x14ac:dyDescent="0.2">
      <c r="A786">
        <v>121</v>
      </c>
      <c r="B786" t="s">
        <v>381</v>
      </c>
    </row>
    <row r="787" spans="1:2" x14ac:dyDescent="0.2">
      <c r="A787">
        <v>121</v>
      </c>
      <c r="B787" t="s">
        <v>381</v>
      </c>
    </row>
    <row r="788" spans="1:2" x14ac:dyDescent="0.2">
      <c r="A788">
        <v>121</v>
      </c>
      <c r="B788" t="s">
        <v>381</v>
      </c>
    </row>
    <row r="789" spans="1:2" x14ac:dyDescent="0.2">
      <c r="A789">
        <v>121</v>
      </c>
      <c r="B789" t="s">
        <v>381</v>
      </c>
    </row>
    <row r="790" spans="1:2" x14ac:dyDescent="0.2">
      <c r="A790">
        <v>121</v>
      </c>
      <c r="B790" t="s">
        <v>381</v>
      </c>
    </row>
    <row r="791" spans="1:2" x14ac:dyDescent="0.2">
      <c r="A791">
        <v>121</v>
      </c>
      <c r="B791" t="s">
        <v>381</v>
      </c>
    </row>
    <row r="792" spans="1:2" x14ac:dyDescent="0.2">
      <c r="A792">
        <v>121</v>
      </c>
      <c r="B792" t="s">
        <v>381</v>
      </c>
    </row>
    <row r="793" spans="1:2" x14ac:dyDescent="0.2">
      <c r="A793">
        <v>121</v>
      </c>
      <c r="B793" t="s">
        <v>381</v>
      </c>
    </row>
    <row r="794" spans="1:2" x14ac:dyDescent="0.2">
      <c r="A794">
        <v>121</v>
      </c>
      <c r="B794" t="s">
        <v>381</v>
      </c>
    </row>
    <row r="795" spans="1:2" x14ac:dyDescent="0.2">
      <c r="A795">
        <v>121</v>
      </c>
      <c r="B795" t="s">
        <v>381</v>
      </c>
    </row>
    <row r="796" spans="1:2" x14ac:dyDescent="0.2">
      <c r="A796">
        <v>121</v>
      </c>
      <c r="B796" t="s">
        <v>381</v>
      </c>
    </row>
    <row r="797" spans="1:2" x14ac:dyDescent="0.2">
      <c r="A797">
        <v>121</v>
      </c>
      <c r="B797" t="s">
        <v>381</v>
      </c>
    </row>
    <row r="798" spans="1:2" x14ac:dyDescent="0.2">
      <c r="A798">
        <v>121</v>
      </c>
      <c r="B798" t="s">
        <v>381</v>
      </c>
    </row>
    <row r="799" spans="1:2" x14ac:dyDescent="0.2">
      <c r="A799">
        <v>121</v>
      </c>
      <c r="B799" t="s">
        <v>381</v>
      </c>
    </row>
    <row r="800" spans="1:2" x14ac:dyDescent="0.2">
      <c r="A800">
        <v>121</v>
      </c>
      <c r="B800" t="s">
        <v>381</v>
      </c>
    </row>
    <row r="801" spans="1:2" x14ac:dyDescent="0.2">
      <c r="A801">
        <v>121</v>
      </c>
      <c r="B801" t="s">
        <v>381</v>
      </c>
    </row>
    <row r="802" spans="1:2" x14ac:dyDescent="0.2">
      <c r="A802">
        <v>121</v>
      </c>
      <c r="B802" t="s">
        <v>381</v>
      </c>
    </row>
    <row r="803" spans="1:2" x14ac:dyDescent="0.2">
      <c r="A803">
        <v>121</v>
      </c>
      <c r="B803" t="s">
        <v>381</v>
      </c>
    </row>
    <row r="804" spans="1:2" x14ac:dyDescent="0.2">
      <c r="A804">
        <v>121</v>
      </c>
      <c r="B804" t="s">
        <v>381</v>
      </c>
    </row>
    <row r="805" spans="1:2" x14ac:dyDescent="0.2">
      <c r="A805">
        <v>121</v>
      </c>
      <c r="B805" t="s">
        <v>381</v>
      </c>
    </row>
    <row r="806" spans="1:2" x14ac:dyDescent="0.2">
      <c r="A806">
        <v>121</v>
      </c>
      <c r="B806" t="s">
        <v>381</v>
      </c>
    </row>
    <row r="807" spans="1:2" x14ac:dyDescent="0.2">
      <c r="A807">
        <v>121</v>
      </c>
      <c r="B807" t="s">
        <v>381</v>
      </c>
    </row>
    <row r="808" spans="1:2" x14ac:dyDescent="0.2">
      <c r="A808">
        <v>121</v>
      </c>
      <c r="B808" t="s">
        <v>381</v>
      </c>
    </row>
    <row r="809" spans="1:2" x14ac:dyDescent="0.2">
      <c r="A809">
        <v>121</v>
      </c>
      <c r="B809" t="s">
        <v>381</v>
      </c>
    </row>
    <row r="810" spans="1:2" x14ac:dyDescent="0.2">
      <c r="A810">
        <v>128</v>
      </c>
      <c r="B810" t="s">
        <v>381</v>
      </c>
    </row>
    <row r="811" spans="1:2" x14ac:dyDescent="0.2">
      <c r="A811">
        <v>128</v>
      </c>
      <c r="B811" t="s">
        <v>381</v>
      </c>
    </row>
    <row r="812" spans="1:2" x14ac:dyDescent="0.2">
      <c r="A812">
        <v>128</v>
      </c>
      <c r="B812" t="s">
        <v>381</v>
      </c>
    </row>
    <row r="813" spans="1:2" x14ac:dyDescent="0.2">
      <c r="A813">
        <v>128</v>
      </c>
      <c r="B813" t="s">
        <v>381</v>
      </c>
    </row>
    <row r="814" spans="1:2" x14ac:dyDescent="0.2">
      <c r="A814">
        <v>128</v>
      </c>
      <c r="B814" t="s">
        <v>381</v>
      </c>
    </row>
    <row r="815" spans="1:2" x14ac:dyDescent="0.2">
      <c r="A815">
        <v>128</v>
      </c>
      <c r="B815" t="s">
        <v>381</v>
      </c>
    </row>
    <row r="816" spans="1:2" x14ac:dyDescent="0.2">
      <c r="A816">
        <v>128</v>
      </c>
      <c r="B816" t="s">
        <v>381</v>
      </c>
    </row>
    <row r="817" spans="1:2" x14ac:dyDescent="0.2">
      <c r="A817">
        <v>128</v>
      </c>
      <c r="B817" t="s">
        <v>381</v>
      </c>
    </row>
    <row r="818" spans="1:2" x14ac:dyDescent="0.2">
      <c r="A818">
        <v>128</v>
      </c>
      <c r="B818" t="s">
        <v>381</v>
      </c>
    </row>
    <row r="819" spans="1:2" x14ac:dyDescent="0.2">
      <c r="A819">
        <v>128</v>
      </c>
      <c r="B819" t="s">
        <v>381</v>
      </c>
    </row>
    <row r="820" spans="1:2" x14ac:dyDescent="0.2">
      <c r="A820">
        <v>128</v>
      </c>
      <c r="B820" t="s">
        <v>381</v>
      </c>
    </row>
    <row r="821" spans="1:2" x14ac:dyDescent="0.2">
      <c r="A821">
        <v>128</v>
      </c>
      <c r="B821" t="s">
        <v>381</v>
      </c>
    </row>
    <row r="822" spans="1:2" x14ac:dyDescent="0.2">
      <c r="A822">
        <v>128</v>
      </c>
      <c r="B822" t="s">
        <v>381</v>
      </c>
    </row>
    <row r="823" spans="1:2" x14ac:dyDescent="0.2">
      <c r="A823">
        <v>128</v>
      </c>
      <c r="B823" t="s">
        <v>381</v>
      </c>
    </row>
    <row r="824" spans="1:2" x14ac:dyDescent="0.2">
      <c r="A824">
        <v>128</v>
      </c>
      <c r="B824" t="s">
        <v>381</v>
      </c>
    </row>
    <row r="825" spans="1:2" x14ac:dyDescent="0.2">
      <c r="A825">
        <v>128</v>
      </c>
      <c r="B825" t="s">
        <v>381</v>
      </c>
    </row>
    <row r="826" spans="1:2" x14ac:dyDescent="0.2">
      <c r="A826">
        <v>128</v>
      </c>
      <c r="B826" t="s">
        <v>381</v>
      </c>
    </row>
    <row r="827" spans="1:2" x14ac:dyDescent="0.2">
      <c r="A827">
        <v>128</v>
      </c>
      <c r="B827" t="s">
        <v>381</v>
      </c>
    </row>
    <row r="828" spans="1:2" x14ac:dyDescent="0.2">
      <c r="A828">
        <v>128</v>
      </c>
      <c r="B828" t="s">
        <v>381</v>
      </c>
    </row>
    <row r="829" spans="1:2" x14ac:dyDescent="0.2">
      <c r="A829">
        <v>129</v>
      </c>
      <c r="B829" t="s">
        <v>381</v>
      </c>
    </row>
    <row r="830" spans="1:2" x14ac:dyDescent="0.2">
      <c r="A830">
        <v>129</v>
      </c>
      <c r="B830" t="s">
        <v>381</v>
      </c>
    </row>
    <row r="831" spans="1:2" x14ac:dyDescent="0.2">
      <c r="A831">
        <v>129</v>
      </c>
      <c r="B831" t="s">
        <v>381</v>
      </c>
    </row>
    <row r="832" spans="1:2" x14ac:dyDescent="0.2">
      <c r="A832">
        <v>129</v>
      </c>
      <c r="B832" t="s">
        <v>381</v>
      </c>
    </row>
    <row r="833" spans="1:2" x14ac:dyDescent="0.2">
      <c r="A833">
        <v>129</v>
      </c>
      <c r="B833" t="s">
        <v>381</v>
      </c>
    </row>
    <row r="834" spans="1:2" x14ac:dyDescent="0.2">
      <c r="A834">
        <v>129</v>
      </c>
      <c r="B834" t="s">
        <v>381</v>
      </c>
    </row>
    <row r="835" spans="1:2" x14ac:dyDescent="0.2">
      <c r="A835">
        <v>129</v>
      </c>
      <c r="B835" t="s">
        <v>381</v>
      </c>
    </row>
    <row r="836" spans="1:2" x14ac:dyDescent="0.2">
      <c r="A836">
        <v>129</v>
      </c>
      <c r="B836" t="s">
        <v>381</v>
      </c>
    </row>
    <row r="837" spans="1:2" x14ac:dyDescent="0.2">
      <c r="A837">
        <v>129</v>
      </c>
      <c r="B837" t="s">
        <v>381</v>
      </c>
    </row>
    <row r="838" spans="1:2" x14ac:dyDescent="0.2">
      <c r="A838">
        <v>129</v>
      </c>
      <c r="B838" t="s">
        <v>381</v>
      </c>
    </row>
    <row r="839" spans="1:2" x14ac:dyDescent="0.2">
      <c r="A839">
        <v>129</v>
      </c>
      <c r="B839" t="s">
        <v>381</v>
      </c>
    </row>
    <row r="840" spans="1:2" x14ac:dyDescent="0.2">
      <c r="A840">
        <v>129</v>
      </c>
      <c r="B840" t="s">
        <v>381</v>
      </c>
    </row>
    <row r="841" spans="1:2" x14ac:dyDescent="0.2">
      <c r="A841">
        <v>129</v>
      </c>
      <c r="B841" t="s">
        <v>381</v>
      </c>
    </row>
    <row r="842" spans="1:2" x14ac:dyDescent="0.2">
      <c r="A842">
        <v>129</v>
      </c>
      <c r="B842" t="s">
        <v>381</v>
      </c>
    </row>
    <row r="843" spans="1:2" x14ac:dyDescent="0.2">
      <c r="A843">
        <v>129</v>
      </c>
      <c r="B843" t="s">
        <v>381</v>
      </c>
    </row>
    <row r="844" spans="1:2" x14ac:dyDescent="0.2">
      <c r="A844">
        <v>129</v>
      </c>
      <c r="B844" t="s">
        <v>381</v>
      </c>
    </row>
    <row r="845" spans="1:2" x14ac:dyDescent="0.2">
      <c r="A845">
        <v>129</v>
      </c>
      <c r="B845" t="s">
        <v>381</v>
      </c>
    </row>
    <row r="846" spans="1:2" x14ac:dyDescent="0.2">
      <c r="A846">
        <v>129</v>
      </c>
      <c r="B846" t="s">
        <v>381</v>
      </c>
    </row>
    <row r="847" spans="1:2" x14ac:dyDescent="0.2">
      <c r="A847">
        <v>129</v>
      </c>
      <c r="B847" t="s">
        <v>381</v>
      </c>
    </row>
    <row r="848" spans="1:2" x14ac:dyDescent="0.2">
      <c r="A848">
        <v>129</v>
      </c>
      <c r="B848" t="s">
        <v>381</v>
      </c>
    </row>
    <row r="849" spans="1:2" x14ac:dyDescent="0.2">
      <c r="A849">
        <v>129</v>
      </c>
      <c r="B849" t="s">
        <v>381</v>
      </c>
    </row>
    <row r="850" spans="1:2" x14ac:dyDescent="0.2">
      <c r="A850">
        <v>129</v>
      </c>
      <c r="B850" t="s">
        <v>381</v>
      </c>
    </row>
    <row r="851" spans="1:2" x14ac:dyDescent="0.2">
      <c r="A851">
        <v>129</v>
      </c>
      <c r="B851" t="s">
        <v>381</v>
      </c>
    </row>
    <row r="852" spans="1:2" x14ac:dyDescent="0.2">
      <c r="A852">
        <v>129</v>
      </c>
      <c r="B852" t="s">
        <v>381</v>
      </c>
    </row>
    <row r="853" spans="1:2" x14ac:dyDescent="0.2">
      <c r="A853">
        <v>129</v>
      </c>
      <c r="B853" t="s">
        <v>381</v>
      </c>
    </row>
    <row r="854" spans="1:2" x14ac:dyDescent="0.2">
      <c r="A854">
        <v>129</v>
      </c>
      <c r="B854" t="s">
        <v>381</v>
      </c>
    </row>
    <row r="855" spans="1:2" x14ac:dyDescent="0.2">
      <c r="A855">
        <v>129</v>
      </c>
      <c r="B855" t="s">
        <v>381</v>
      </c>
    </row>
    <row r="856" spans="1:2" x14ac:dyDescent="0.2">
      <c r="A856">
        <v>129</v>
      </c>
      <c r="B856" t="s">
        <v>381</v>
      </c>
    </row>
    <row r="857" spans="1:2" x14ac:dyDescent="0.2">
      <c r="A857">
        <v>129</v>
      </c>
      <c r="B857" t="s">
        <v>381</v>
      </c>
    </row>
    <row r="858" spans="1:2" x14ac:dyDescent="0.2">
      <c r="A858">
        <v>129</v>
      </c>
      <c r="B858" t="s">
        <v>381</v>
      </c>
    </row>
    <row r="859" spans="1:2" x14ac:dyDescent="0.2">
      <c r="A859">
        <v>129</v>
      </c>
      <c r="B859" t="s">
        <v>381</v>
      </c>
    </row>
    <row r="860" spans="1:2" x14ac:dyDescent="0.2">
      <c r="A860">
        <v>129</v>
      </c>
      <c r="B860" t="s">
        <v>381</v>
      </c>
    </row>
    <row r="861" spans="1:2" x14ac:dyDescent="0.2">
      <c r="A861">
        <v>129</v>
      </c>
      <c r="B861" t="s">
        <v>381</v>
      </c>
    </row>
    <row r="862" spans="1:2" x14ac:dyDescent="0.2">
      <c r="A862">
        <v>129</v>
      </c>
      <c r="B862" t="s">
        <v>381</v>
      </c>
    </row>
    <row r="863" spans="1:2" x14ac:dyDescent="0.2">
      <c r="A863">
        <v>129</v>
      </c>
      <c r="B863" t="s">
        <v>381</v>
      </c>
    </row>
    <row r="864" spans="1:2" x14ac:dyDescent="0.2">
      <c r="A864">
        <v>129</v>
      </c>
      <c r="B864" t="s">
        <v>381</v>
      </c>
    </row>
    <row r="865" spans="1:2" x14ac:dyDescent="0.2">
      <c r="A865">
        <v>129</v>
      </c>
      <c r="B865" t="s">
        <v>381</v>
      </c>
    </row>
    <row r="866" spans="1:2" x14ac:dyDescent="0.2">
      <c r="A866">
        <v>129</v>
      </c>
      <c r="B866" t="s">
        <v>381</v>
      </c>
    </row>
    <row r="867" spans="1:2" x14ac:dyDescent="0.2">
      <c r="A867">
        <v>129</v>
      </c>
      <c r="B867" t="s">
        <v>381</v>
      </c>
    </row>
    <row r="868" spans="1:2" x14ac:dyDescent="0.2">
      <c r="A868">
        <v>129</v>
      </c>
      <c r="B868" t="s">
        <v>381</v>
      </c>
    </row>
    <row r="869" spans="1:2" x14ac:dyDescent="0.2">
      <c r="A869">
        <v>129</v>
      </c>
      <c r="B869" t="s">
        <v>381</v>
      </c>
    </row>
    <row r="870" spans="1:2" x14ac:dyDescent="0.2">
      <c r="A870">
        <v>129</v>
      </c>
      <c r="B870" t="s">
        <v>381</v>
      </c>
    </row>
    <row r="871" spans="1:2" x14ac:dyDescent="0.2">
      <c r="A871">
        <v>129</v>
      </c>
      <c r="B871" t="s">
        <v>381</v>
      </c>
    </row>
    <row r="872" spans="1:2" x14ac:dyDescent="0.2">
      <c r="A872">
        <v>129</v>
      </c>
      <c r="B872" t="s">
        <v>381</v>
      </c>
    </row>
    <row r="873" spans="1:2" x14ac:dyDescent="0.2">
      <c r="A873">
        <v>129</v>
      </c>
      <c r="B873" t="s">
        <v>381</v>
      </c>
    </row>
    <row r="874" spans="1:2" x14ac:dyDescent="0.2">
      <c r="A874">
        <v>129</v>
      </c>
      <c r="B874" t="s">
        <v>381</v>
      </c>
    </row>
    <row r="875" spans="1:2" x14ac:dyDescent="0.2">
      <c r="A875">
        <v>129</v>
      </c>
      <c r="B875" t="s">
        <v>381</v>
      </c>
    </row>
    <row r="876" spans="1:2" x14ac:dyDescent="0.2">
      <c r="A876">
        <v>129</v>
      </c>
      <c r="B876" t="s">
        <v>381</v>
      </c>
    </row>
    <row r="877" spans="1:2" x14ac:dyDescent="0.2">
      <c r="A877">
        <v>129</v>
      </c>
      <c r="B877" t="s">
        <v>381</v>
      </c>
    </row>
    <row r="878" spans="1:2" x14ac:dyDescent="0.2">
      <c r="A878">
        <v>129</v>
      </c>
      <c r="B878" t="s">
        <v>381</v>
      </c>
    </row>
    <row r="879" spans="1:2" x14ac:dyDescent="0.2">
      <c r="A879">
        <v>129</v>
      </c>
      <c r="B879" t="s">
        <v>381</v>
      </c>
    </row>
    <row r="880" spans="1:2" x14ac:dyDescent="0.2">
      <c r="A880">
        <v>129</v>
      </c>
      <c r="B880" t="s">
        <v>381</v>
      </c>
    </row>
    <row r="881" spans="1:2" x14ac:dyDescent="0.2">
      <c r="A881">
        <v>129</v>
      </c>
      <c r="B881" t="s">
        <v>381</v>
      </c>
    </row>
    <row r="882" spans="1:2" x14ac:dyDescent="0.2">
      <c r="A882">
        <v>129</v>
      </c>
      <c r="B882" t="s">
        <v>381</v>
      </c>
    </row>
    <row r="883" spans="1:2" x14ac:dyDescent="0.2">
      <c r="A883">
        <v>129</v>
      </c>
      <c r="B883" t="s">
        <v>381</v>
      </c>
    </row>
    <row r="884" spans="1:2" x14ac:dyDescent="0.2">
      <c r="A884">
        <v>129</v>
      </c>
      <c r="B884" t="s">
        <v>381</v>
      </c>
    </row>
    <row r="885" spans="1:2" x14ac:dyDescent="0.2">
      <c r="A885">
        <v>129</v>
      </c>
      <c r="B885" t="s">
        <v>381</v>
      </c>
    </row>
    <row r="886" spans="1:2" x14ac:dyDescent="0.2">
      <c r="A886">
        <v>129</v>
      </c>
      <c r="B886" t="s">
        <v>381</v>
      </c>
    </row>
    <row r="887" spans="1:2" x14ac:dyDescent="0.2">
      <c r="A887">
        <v>129</v>
      </c>
      <c r="B887" t="s">
        <v>381</v>
      </c>
    </row>
    <row r="888" spans="1:2" x14ac:dyDescent="0.2">
      <c r="A888">
        <v>129</v>
      </c>
      <c r="B888" t="s">
        <v>381</v>
      </c>
    </row>
    <row r="889" spans="1:2" x14ac:dyDescent="0.2">
      <c r="A889">
        <v>129</v>
      </c>
      <c r="B889" t="s">
        <v>381</v>
      </c>
    </row>
    <row r="890" spans="1:2" x14ac:dyDescent="0.2">
      <c r="A890">
        <v>129</v>
      </c>
      <c r="B890" t="s">
        <v>381</v>
      </c>
    </row>
    <row r="891" spans="1:2" x14ac:dyDescent="0.2">
      <c r="A891">
        <v>129</v>
      </c>
      <c r="B891" t="s">
        <v>381</v>
      </c>
    </row>
    <row r="892" spans="1:2" x14ac:dyDescent="0.2">
      <c r="A892">
        <v>129</v>
      </c>
      <c r="B892" t="s">
        <v>381</v>
      </c>
    </row>
    <row r="893" spans="1:2" x14ac:dyDescent="0.2">
      <c r="A893">
        <v>129</v>
      </c>
      <c r="B893" t="s">
        <v>381</v>
      </c>
    </row>
    <row r="894" spans="1:2" x14ac:dyDescent="0.2">
      <c r="A894">
        <v>129</v>
      </c>
      <c r="B894" t="s">
        <v>381</v>
      </c>
    </row>
    <row r="895" spans="1:2" x14ac:dyDescent="0.2">
      <c r="A895">
        <v>129</v>
      </c>
      <c r="B895" t="s">
        <v>381</v>
      </c>
    </row>
    <row r="896" spans="1:2" x14ac:dyDescent="0.2">
      <c r="A896">
        <v>129</v>
      </c>
      <c r="B896" t="s">
        <v>381</v>
      </c>
    </row>
    <row r="897" spans="1:2" x14ac:dyDescent="0.2">
      <c r="A897">
        <v>129</v>
      </c>
      <c r="B897" t="s">
        <v>381</v>
      </c>
    </row>
    <row r="898" spans="1:2" x14ac:dyDescent="0.2">
      <c r="A898">
        <v>129</v>
      </c>
      <c r="B898" t="s">
        <v>381</v>
      </c>
    </row>
    <row r="899" spans="1:2" x14ac:dyDescent="0.2">
      <c r="A899">
        <v>129</v>
      </c>
      <c r="B899" t="s">
        <v>381</v>
      </c>
    </row>
    <row r="900" spans="1:2" x14ac:dyDescent="0.2">
      <c r="A900">
        <v>129</v>
      </c>
      <c r="B900" t="s">
        <v>381</v>
      </c>
    </row>
    <row r="901" spans="1:2" x14ac:dyDescent="0.2">
      <c r="A901">
        <v>129</v>
      </c>
      <c r="B901" t="s">
        <v>381</v>
      </c>
    </row>
    <row r="902" spans="1:2" x14ac:dyDescent="0.2">
      <c r="A902">
        <v>129</v>
      </c>
      <c r="B902" t="s">
        <v>381</v>
      </c>
    </row>
    <row r="903" spans="1:2" x14ac:dyDescent="0.2">
      <c r="A903">
        <v>129</v>
      </c>
      <c r="B903" t="s">
        <v>381</v>
      </c>
    </row>
    <row r="904" spans="1:2" x14ac:dyDescent="0.2">
      <c r="A904">
        <v>129</v>
      </c>
      <c r="B904" t="s">
        <v>381</v>
      </c>
    </row>
    <row r="905" spans="1:2" x14ac:dyDescent="0.2">
      <c r="A905">
        <v>129</v>
      </c>
      <c r="B905" t="s">
        <v>381</v>
      </c>
    </row>
    <row r="906" spans="1:2" x14ac:dyDescent="0.2">
      <c r="A906">
        <v>129</v>
      </c>
      <c r="B906" t="s">
        <v>381</v>
      </c>
    </row>
    <row r="907" spans="1:2" x14ac:dyDescent="0.2">
      <c r="A907">
        <v>129</v>
      </c>
      <c r="B907" t="s">
        <v>381</v>
      </c>
    </row>
    <row r="908" spans="1:2" x14ac:dyDescent="0.2">
      <c r="A908">
        <v>129</v>
      </c>
      <c r="B908" t="s">
        <v>381</v>
      </c>
    </row>
    <row r="909" spans="1:2" x14ac:dyDescent="0.2">
      <c r="A909">
        <v>129</v>
      </c>
      <c r="B909" t="s">
        <v>381</v>
      </c>
    </row>
    <row r="910" spans="1:2" x14ac:dyDescent="0.2">
      <c r="A910">
        <v>129</v>
      </c>
      <c r="B910" t="s">
        <v>381</v>
      </c>
    </row>
    <row r="911" spans="1:2" x14ac:dyDescent="0.2">
      <c r="A911">
        <v>129</v>
      </c>
      <c r="B911" t="s">
        <v>381</v>
      </c>
    </row>
    <row r="912" spans="1:2" x14ac:dyDescent="0.2">
      <c r="A912">
        <v>129</v>
      </c>
      <c r="B912" t="s">
        <v>381</v>
      </c>
    </row>
    <row r="913" spans="1:2" x14ac:dyDescent="0.2">
      <c r="A913">
        <v>129</v>
      </c>
      <c r="B913" t="s">
        <v>381</v>
      </c>
    </row>
    <row r="914" spans="1:2" x14ac:dyDescent="0.2">
      <c r="A914">
        <v>129</v>
      </c>
      <c r="B914" t="s">
        <v>381</v>
      </c>
    </row>
    <row r="915" spans="1:2" x14ac:dyDescent="0.2">
      <c r="A915">
        <v>129</v>
      </c>
      <c r="B915" t="s">
        <v>381</v>
      </c>
    </row>
    <row r="916" spans="1:2" x14ac:dyDescent="0.2">
      <c r="A916">
        <v>129</v>
      </c>
      <c r="B916" t="s">
        <v>381</v>
      </c>
    </row>
    <row r="917" spans="1:2" x14ac:dyDescent="0.2">
      <c r="A917">
        <v>129</v>
      </c>
      <c r="B917" t="s">
        <v>381</v>
      </c>
    </row>
    <row r="918" spans="1:2" x14ac:dyDescent="0.2">
      <c r="A918">
        <v>129</v>
      </c>
      <c r="B918" t="s">
        <v>381</v>
      </c>
    </row>
    <row r="919" spans="1:2" x14ac:dyDescent="0.2">
      <c r="A919">
        <v>129</v>
      </c>
      <c r="B919" t="s">
        <v>381</v>
      </c>
    </row>
    <row r="920" spans="1:2" x14ac:dyDescent="0.2">
      <c r="A920">
        <v>129</v>
      </c>
      <c r="B920" t="s">
        <v>381</v>
      </c>
    </row>
    <row r="921" spans="1:2" x14ac:dyDescent="0.2">
      <c r="A921">
        <v>129</v>
      </c>
      <c r="B921" t="s">
        <v>381</v>
      </c>
    </row>
    <row r="922" spans="1:2" x14ac:dyDescent="0.2">
      <c r="A922">
        <v>129</v>
      </c>
      <c r="B922" t="s">
        <v>381</v>
      </c>
    </row>
    <row r="923" spans="1:2" x14ac:dyDescent="0.2">
      <c r="A923">
        <v>129</v>
      </c>
      <c r="B923" t="s">
        <v>381</v>
      </c>
    </row>
    <row r="924" spans="1:2" x14ac:dyDescent="0.2">
      <c r="A924">
        <v>129</v>
      </c>
      <c r="B924" t="s">
        <v>381</v>
      </c>
    </row>
    <row r="925" spans="1:2" x14ac:dyDescent="0.2">
      <c r="A925">
        <v>129</v>
      </c>
      <c r="B925" t="s">
        <v>381</v>
      </c>
    </row>
    <row r="926" spans="1:2" x14ac:dyDescent="0.2">
      <c r="A926">
        <v>129</v>
      </c>
      <c r="B926" t="s">
        <v>381</v>
      </c>
    </row>
    <row r="927" spans="1:2" x14ac:dyDescent="0.2">
      <c r="A927">
        <v>129</v>
      </c>
      <c r="B927" t="s">
        <v>381</v>
      </c>
    </row>
    <row r="928" spans="1:2" x14ac:dyDescent="0.2">
      <c r="A928">
        <v>129</v>
      </c>
      <c r="B928" t="s">
        <v>381</v>
      </c>
    </row>
    <row r="929" spans="1:2" x14ac:dyDescent="0.2">
      <c r="A929">
        <v>129</v>
      </c>
      <c r="B929" t="s">
        <v>381</v>
      </c>
    </row>
    <row r="930" spans="1:2" x14ac:dyDescent="0.2">
      <c r="A930">
        <v>129</v>
      </c>
      <c r="B930" t="s">
        <v>381</v>
      </c>
    </row>
    <row r="931" spans="1:2" x14ac:dyDescent="0.2">
      <c r="A931">
        <v>129</v>
      </c>
      <c r="B931" t="s">
        <v>381</v>
      </c>
    </row>
    <row r="932" spans="1:2" x14ac:dyDescent="0.2">
      <c r="A932">
        <v>129</v>
      </c>
      <c r="B932" t="s">
        <v>381</v>
      </c>
    </row>
    <row r="933" spans="1:2" x14ac:dyDescent="0.2">
      <c r="A933">
        <v>129</v>
      </c>
      <c r="B933" t="s">
        <v>381</v>
      </c>
    </row>
    <row r="934" spans="1:2" x14ac:dyDescent="0.2">
      <c r="A934">
        <v>129</v>
      </c>
      <c r="B934" t="s">
        <v>381</v>
      </c>
    </row>
    <row r="935" spans="1:2" x14ac:dyDescent="0.2">
      <c r="A935">
        <v>129</v>
      </c>
      <c r="B935" t="s">
        <v>381</v>
      </c>
    </row>
    <row r="936" spans="1:2" x14ac:dyDescent="0.2">
      <c r="A936">
        <v>129</v>
      </c>
      <c r="B936" t="s">
        <v>381</v>
      </c>
    </row>
    <row r="937" spans="1:2" x14ac:dyDescent="0.2">
      <c r="A937">
        <v>129</v>
      </c>
      <c r="B937" t="s">
        <v>381</v>
      </c>
    </row>
    <row r="938" spans="1:2" x14ac:dyDescent="0.2">
      <c r="A938">
        <v>129</v>
      </c>
      <c r="B938" t="s">
        <v>381</v>
      </c>
    </row>
    <row r="939" spans="1:2" x14ac:dyDescent="0.2">
      <c r="A939">
        <v>129</v>
      </c>
      <c r="B939" t="s">
        <v>381</v>
      </c>
    </row>
    <row r="940" spans="1:2" x14ac:dyDescent="0.2">
      <c r="A940">
        <v>129</v>
      </c>
      <c r="B940" t="s">
        <v>381</v>
      </c>
    </row>
    <row r="941" spans="1:2" x14ac:dyDescent="0.2">
      <c r="A941">
        <v>129</v>
      </c>
      <c r="B941" t="s">
        <v>381</v>
      </c>
    </row>
    <row r="942" spans="1:2" x14ac:dyDescent="0.2">
      <c r="A942">
        <v>129</v>
      </c>
      <c r="B942" t="s">
        <v>381</v>
      </c>
    </row>
    <row r="943" spans="1:2" x14ac:dyDescent="0.2">
      <c r="A943">
        <v>129</v>
      </c>
      <c r="B943" t="s">
        <v>381</v>
      </c>
    </row>
    <row r="944" spans="1:2" x14ac:dyDescent="0.2">
      <c r="A944">
        <v>129</v>
      </c>
      <c r="B944" t="s">
        <v>381</v>
      </c>
    </row>
    <row r="945" spans="1:2" x14ac:dyDescent="0.2">
      <c r="A945">
        <v>129</v>
      </c>
      <c r="B945" t="s">
        <v>381</v>
      </c>
    </row>
    <row r="946" spans="1:2" x14ac:dyDescent="0.2">
      <c r="A946">
        <v>129</v>
      </c>
      <c r="B946" t="s">
        <v>381</v>
      </c>
    </row>
    <row r="947" spans="1:2" x14ac:dyDescent="0.2">
      <c r="A947">
        <v>129</v>
      </c>
      <c r="B947" t="s">
        <v>381</v>
      </c>
    </row>
    <row r="948" spans="1:2" x14ac:dyDescent="0.2">
      <c r="A948">
        <v>129</v>
      </c>
      <c r="B948" t="s">
        <v>381</v>
      </c>
    </row>
    <row r="949" spans="1:2" x14ac:dyDescent="0.2">
      <c r="A949">
        <v>129</v>
      </c>
      <c r="B949" t="s">
        <v>381</v>
      </c>
    </row>
    <row r="950" spans="1:2" x14ac:dyDescent="0.2">
      <c r="A950">
        <v>129</v>
      </c>
      <c r="B950" t="s">
        <v>381</v>
      </c>
    </row>
    <row r="951" spans="1:2" x14ac:dyDescent="0.2">
      <c r="A951">
        <v>129</v>
      </c>
      <c r="B951" t="s">
        <v>381</v>
      </c>
    </row>
    <row r="952" spans="1:2" x14ac:dyDescent="0.2">
      <c r="A952">
        <v>129</v>
      </c>
      <c r="B952" t="s">
        <v>381</v>
      </c>
    </row>
    <row r="953" spans="1:2" x14ac:dyDescent="0.2">
      <c r="A953">
        <v>129</v>
      </c>
      <c r="B953" t="s">
        <v>381</v>
      </c>
    </row>
    <row r="954" spans="1:2" x14ac:dyDescent="0.2">
      <c r="A954">
        <v>129</v>
      </c>
      <c r="B954" t="s">
        <v>381</v>
      </c>
    </row>
    <row r="955" spans="1:2" x14ac:dyDescent="0.2">
      <c r="A955">
        <v>129</v>
      </c>
      <c r="B955" t="s">
        <v>381</v>
      </c>
    </row>
    <row r="956" spans="1:2" x14ac:dyDescent="0.2">
      <c r="A956">
        <v>129</v>
      </c>
      <c r="B956" t="s">
        <v>381</v>
      </c>
    </row>
    <row r="957" spans="1:2" x14ac:dyDescent="0.2">
      <c r="A957">
        <v>129</v>
      </c>
      <c r="B957" t="s">
        <v>381</v>
      </c>
    </row>
    <row r="958" spans="1:2" x14ac:dyDescent="0.2">
      <c r="A958">
        <v>129</v>
      </c>
      <c r="B958" t="s">
        <v>381</v>
      </c>
    </row>
    <row r="959" spans="1:2" x14ac:dyDescent="0.2">
      <c r="A959">
        <v>129</v>
      </c>
      <c r="B959" t="s">
        <v>381</v>
      </c>
    </row>
    <row r="960" spans="1:2" x14ac:dyDescent="0.2">
      <c r="A960">
        <v>129</v>
      </c>
      <c r="B960" t="s">
        <v>381</v>
      </c>
    </row>
    <row r="961" spans="1:2" x14ac:dyDescent="0.2">
      <c r="A961">
        <v>129</v>
      </c>
      <c r="B961" t="s">
        <v>381</v>
      </c>
    </row>
    <row r="962" spans="1:2" x14ac:dyDescent="0.2">
      <c r="A962">
        <v>129</v>
      </c>
      <c r="B962" t="s">
        <v>381</v>
      </c>
    </row>
    <row r="963" spans="1:2" x14ac:dyDescent="0.2">
      <c r="A963">
        <v>129</v>
      </c>
      <c r="B963" t="s">
        <v>381</v>
      </c>
    </row>
    <row r="964" spans="1:2" x14ac:dyDescent="0.2">
      <c r="A964">
        <v>129</v>
      </c>
      <c r="B964" t="s">
        <v>381</v>
      </c>
    </row>
    <row r="965" spans="1:2" x14ac:dyDescent="0.2">
      <c r="A965">
        <v>129</v>
      </c>
      <c r="B965" t="s">
        <v>381</v>
      </c>
    </row>
    <row r="966" spans="1:2" x14ac:dyDescent="0.2">
      <c r="A966">
        <v>129</v>
      </c>
      <c r="B966" t="s">
        <v>381</v>
      </c>
    </row>
    <row r="967" spans="1:2" x14ac:dyDescent="0.2">
      <c r="A967">
        <v>129</v>
      </c>
      <c r="B967" t="s">
        <v>381</v>
      </c>
    </row>
    <row r="968" spans="1:2" x14ac:dyDescent="0.2">
      <c r="A968">
        <v>129</v>
      </c>
      <c r="B968" t="s">
        <v>381</v>
      </c>
    </row>
    <row r="969" spans="1:2" x14ac:dyDescent="0.2">
      <c r="A969">
        <v>129</v>
      </c>
      <c r="B969" t="s">
        <v>381</v>
      </c>
    </row>
    <row r="970" spans="1:2" x14ac:dyDescent="0.2">
      <c r="A970">
        <v>129</v>
      </c>
      <c r="B970" t="s">
        <v>381</v>
      </c>
    </row>
    <row r="971" spans="1:2" x14ac:dyDescent="0.2">
      <c r="A971">
        <v>129</v>
      </c>
      <c r="B971" t="s">
        <v>381</v>
      </c>
    </row>
    <row r="972" spans="1:2" x14ac:dyDescent="0.2">
      <c r="A972">
        <v>129</v>
      </c>
      <c r="B972" t="s">
        <v>381</v>
      </c>
    </row>
    <row r="973" spans="1:2" x14ac:dyDescent="0.2">
      <c r="A973">
        <v>129</v>
      </c>
      <c r="B973" t="s">
        <v>381</v>
      </c>
    </row>
    <row r="974" spans="1:2" x14ac:dyDescent="0.2">
      <c r="A974">
        <v>129</v>
      </c>
      <c r="B974" t="s">
        <v>381</v>
      </c>
    </row>
    <row r="975" spans="1:2" x14ac:dyDescent="0.2">
      <c r="A975">
        <v>129</v>
      </c>
      <c r="B975" t="s">
        <v>381</v>
      </c>
    </row>
    <row r="976" spans="1:2" x14ac:dyDescent="0.2">
      <c r="A976">
        <v>129</v>
      </c>
      <c r="B976" t="s">
        <v>381</v>
      </c>
    </row>
    <row r="977" spans="1:2" x14ac:dyDescent="0.2">
      <c r="A977">
        <v>129</v>
      </c>
      <c r="B977" t="s">
        <v>381</v>
      </c>
    </row>
    <row r="978" spans="1:2" x14ac:dyDescent="0.2">
      <c r="A978">
        <v>129</v>
      </c>
      <c r="B978" t="s">
        <v>381</v>
      </c>
    </row>
    <row r="979" spans="1:2" x14ac:dyDescent="0.2">
      <c r="A979">
        <v>129</v>
      </c>
      <c r="B979" t="s">
        <v>381</v>
      </c>
    </row>
    <row r="980" spans="1:2" x14ac:dyDescent="0.2">
      <c r="A980">
        <v>129</v>
      </c>
      <c r="B980" t="s">
        <v>381</v>
      </c>
    </row>
    <row r="981" spans="1:2" x14ac:dyDescent="0.2">
      <c r="A981">
        <v>129</v>
      </c>
      <c r="B981" t="s">
        <v>381</v>
      </c>
    </row>
    <row r="982" spans="1:2" x14ac:dyDescent="0.2">
      <c r="A982">
        <v>129</v>
      </c>
      <c r="B982" t="s">
        <v>381</v>
      </c>
    </row>
    <row r="983" spans="1:2" x14ac:dyDescent="0.2">
      <c r="A983">
        <v>129</v>
      </c>
      <c r="B983" t="s">
        <v>381</v>
      </c>
    </row>
    <row r="984" spans="1:2" x14ac:dyDescent="0.2">
      <c r="A984">
        <v>129</v>
      </c>
      <c r="B984" t="s">
        <v>381</v>
      </c>
    </row>
    <row r="985" spans="1:2" x14ac:dyDescent="0.2">
      <c r="A985">
        <v>129</v>
      </c>
      <c r="B985" t="s">
        <v>381</v>
      </c>
    </row>
    <row r="986" spans="1:2" x14ac:dyDescent="0.2">
      <c r="A986">
        <v>129</v>
      </c>
      <c r="B986" t="s">
        <v>381</v>
      </c>
    </row>
    <row r="987" spans="1:2" x14ac:dyDescent="0.2">
      <c r="A987">
        <v>129</v>
      </c>
      <c r="B987" t="s">
        <v>381</v>
      </c>
    </row>
    <row r="988" spans="1:2" x14ac:dyDescent="0.2">
      <c r="A988">
        <v>129</v>
      </c>
      <c r="B988" t="s">
        <v>381</v>
      </c>
    </row>
    <row r="989" spans="1:2" x14ac:dyDescent="0.2">
      <c r="A989">
        <v>129</v>
      </c>
      <c r="B989" t="s">
        <v>381</v>
      </c>
    </row>
    <row r="990" spans="1:2" x14ac:dyDescent="0.2">
      <c r="A990">
        <v>129</v>
      </c>
      <c r="B990" t="s">
        <v>381</v>
      </c>
    </row>
    <row r="991" spans="1:2" x14ac:dyDescent="0.2">
      <c r="A991">
        <v>129</v>
      </c>
      <c r="B991" t="s">
        <v>381</v>
      </c>
    </row>
    <row r="992" spans="1:2" x14ac:dyDescent="0.2">
      <c r="A992">
        <v>129</v>
      </c>
      <c r="B992" t="s">
        <v>381</v>
      </c>
    </row>
    <row r="993" spans="1:2" x14ac:dyDescent="0.2">
      <c r="A993">
        <v>129</v>
      </c>
      <c r="B993" t="s">
        <v>381</v>
      </c>
    </row>
    <row r="994" spans="1:2" x14ac:dyDescent="0.2">
      <c r="A994">
        <v>129</v>
      </c>
      <c r="B994" t="s">
        <v>381</v>
      </c>
    </row>
    <row r="995" spans="1:2" x14ac:dyDescent="0.2">
      <c r="A995">
        <v>129</v>
      </c>
      <c r="B995" t="s">
        <v>381</v>
      </c>
    </row>
    <row r="996" spans="1:2" x14ac:dyDescent="0.2">
      <c r="A996">
        <v>129</v>
      </c>
      <c r="B996" t="s">
        <v>381</v>
      </c>
    </row>
    <row r="997" spans="1:2" x14ac:dyDescent="0.2">
      <c r="A997">
        <v>129</v>
      </c>
      <c r="B997" t="s">
        <v>381</v>
      </c>
    </row>
    <row r="998" spans="1:2" x14ac:dyDescent="0.2">
      <c r="A998">
        <v>129</v>
      </c>
      <c r="B998" t="s">
        <v>381</v>
      </c>
    </row>
    <row r="999" spans="1:2" x14ac:dyDescent="0.2">
      <c r="A999">
        <v>129</v>
      </c>
      <c r="B999" t="s">
        <v>381</v>
      </c>
    </row>
    <row r="1000" spans="1:2" x14ac:dyDescent="0.2">
      <c r="A1000">
        <v>129</v>
      </c>
      <c r="B1000" t="s">
        <v>381</v>
      </c>
    </row>
    <row r="1001" spans="1:2" x14ac:dyDescent="0.2">
      <c r="A1001">
        <v>129</v>
      </c>
      <c r="B1001" t="s">
        <v>381</v>
      </c>
    </row>
    <row r="1002" spans="1:2" x14ac:dyDescent="0.2">
      <c r="A1002">
        <v>129</v>
      </c>
      <c r="B1002" t="s">
        <v>381</v>
      </c>
    </row>
    <row r="1003" spans="1:2" x14ac:dyDescent="0.2">
      <c r="A1003">
        <v>129</v>
      </c>
      <c r="B1003" t="s">
        <v>381</v>
      </c>
    </row>
    <row r="1004" spans="1:2" x14ac:dyDescent="0.2">
      <c r="A1004">
        <v>129</v>
      </c>
      <c r="B1004" t="s">
        <v>381</v>
      </c>
    </row>
    <row r="1005" spans="1:2" x14ac:dyDescent="0.2">
      <c r="A1005">
        <v>129</v>
      </c>
      <c r="B1005" t="s">
        <v>381</v>
      </c>
    </row>
    <row r="1006" spans="1:2" x14ac:dyDescent="0.2">
      <c r="A1006">
        <v>129</v>
      </c>
      <c r="B1006" t="s">
        <v>381</v>
      </c>
    </row>
    <row r="1007" spans="1:2" x14ac:dyDescent="0.2">
      <c r="A1007">
        <v>129</v>
      </c>
      <c r="B1007" t="s">
        <v>381</v>
      </c>
    </row>
    <row r="1008" spans="1:2" x14ac:dyDescent="0.2">
      <c r="A1008">
        <v>129</v>
      </c>
      <c r="B1008" t="s">
        <v>381</v>
      </c>
    </row>
    <row r="1009" spans="1:2" x14ac:dyDescent="0.2">
      <c r="A1009">
        <v>129</v>
      </c>
      <c r="B1009" t="s">
        <v>381</v>
      </c>
    </row>
    <row r="1010" spans="1:2" x14ac:dyDescent="0.2">
      <c r="A1010">
        <v>129</v>
      </c>
      <c r="B1010" t="s">
        <v>381</v>
      </c>
    </row>
    <row r="1011" spans="1:2" x14ac:dyDescent="0.2">
      <c r="A1011">
        <v>129</v>
      </c>
      <c r="B1011" t="s">
        <v>381</v>
      </c>
    </row>
    <row r="1012" spans="1:2" x14ac:dyDescent="0.2">
      <c r="A1012">
        <v>129</v>
      </c>
      <c r="B1012" t="s">
        <v>381</v>
      </c>
    </row>
    <row r="1013" spans="1:2" x14ac:dyDescent="0.2">
      <c r="A1013">
        <v>129</v>
      </c>
      <c r="B1013" t="s">
        <v>381</v>
      </c>
    </row>
    <row r="1014" spans="1:2" x14ac:dyDescent="0.2">
      <c r="A1014">
        <v>129</v>
      </c>
      <c r="B1014" t="s">
        <v>381</v>
      </c>
    </row>
    <row r="1015" spans="1:2" x14ac:dyDescent="0.2">
      <c r="A1015">
        <v>129</v>
      </c>
      <c r="B1015" t="s">
        <v>381</v>
      </c>
    </row>
    <row r="1016" spans="1:2" x14ac:dyDescent="0.2">
      <c r="A1016">
        <v>129</v>
      </c>
      <c r="B1016" t="s">
        <v>381</v>
      </c>
    </row>
    <row r="1017" spans="1:2" x14ac:dyDescent="0.2">
      <c r="A1017">
        <v>129</v>
      </c>
      <c r="B1017" t="s">
        <v>381</v>
      </c>
    </row>
    <row r="1018" spans="1:2" x14ac:dyDescent="0.2">
      <c r="A1018">
        <v>130</v>
      </c>
      <c r="B1018" t="s">
        <v>381</v>
      </c>
    </row>
    <row r="1019" spans="1:2" x14ac:dyDescent="0.2">
      <c r="A1019">
        <v>131</v>
      </c>
      <c r="B1019" t="s">
        <v>381</v>
      </c>
    </row>
    <row r="1020" spans="1:2" x14ac:dyDescent="0.2">
      <c r="A1020">
        <v>131</v>
      </c>
      <c r="B1020" t="s">
        <v>381</v>
      </c>
    </row>
    <row r="1021" spans="1:2" x14ac:dyDescent="0.2">
      <c r="A1021">
        <v>131</v>
      </c>
      <c r="B1021" t="s">
        <v>381</v>
      </c>
    </row>
    <row r="1022" spans="1:2" x14ac:dyDescent="0.2">
      <c r="A1022">
        <v>131</v>
      </c>
      <c r="B1022" t="s">
        <v>381</v>
      </c>
    </row>
    <row r="1023" spans="1:2" x14ac:dyDescent="0.2">
      <c r="A1023">
        <v>131</v>
      </c>
      <c r="B1023" t="s">
        <v>381</v>
      </c>
    </row>
    <row r="1024" spans="1:2" x14ac:dyDescent="0.2">
      <c r="A1024">
        <v>135</v>
      </c>
      <c r="B1024" t="s">
        <v>381</v>
      </c>
    </row>
    <row r="1025" spans="1:2" x14ac:dyDescent="0.2">
      <c r="A1025">
        <v>135</v>
      </c>
      <c r="B1025" t="s">
        <v>381</v>
      </c>
    </row>
    <row r="1026" spans="1:2" x14ac:dyDescent="0.2">
      <c r="A1026">
        <v>135</v>
      </c>
      <c r="B1026" t="s">
        <v>381</v>
      </c>
    </row>
    <row r="1027" spans="1:2" x14ac:dyDescent="0.2">
      <c r="A1027">
        <v>135</v>
      </c>
      <c r="B1027" t="s">
        <v>381</v>
      </c>
    </row>
    <row r="1028" spans="1:2" x14ac:dyDescent="0.2">
      <c r="A1028">
        <v>135</v>
      </c>
      <c r="B1028" t="s">
        <v>381</v>
      </c>
    </row>
    <row r="1029" spans="1:2" x14ac:dyDescent="0.2">
      <c r="A1029">
        <v>135</v>
      </c>
      <c r="B1029" t="s">
        <v>381</v>
      </c>
    </row>
    <row r="1030" spans="1:2" x14ac:dyDescent="0.2">
      <c r="A1030">
        <v>135</v>
      </c>
      <c r="B1030" t="s">
        <v>381</v>
      </c>
    </row>
    <row r="1031" spans="1:2" x14ac:dyDescent="0.2">
      <c r="A1031">
        <v>135</v>
      </c>
      <c r="B1031" t="s">
        <v>381</v>
      </c>
    </row>
    <row r="1032" spans="1:2" x14ac:dyDescent="0.2">
      <c r="A1032">
        <v>135</v>
      </c>
      <c r="B1032" t="s">
        <v>381</v>
      </c>
    </row>
    <row r="1033" spans="1:2" x14ac:dyDescent="0.2">
      <c r="A1033">
        <v>135</v>
      </c>
      <c r="B1033" t="s">
        <v>381</v>
      </c>
    </row>
    <row r="1034" spans="1:2" x14ac:dyDescent="0.2">
      <c r="A1034">
        <v>135</v>
      </c>
      <c r="B1034" t="s">
        <v>381</v>
      </c>
    </row>
    <row r="1035" spans="1:2" x14ac:dyDescent="0.2">
      <c r="A1035">
        <v>135</v>
      </c>
      <c r="B1035" t="s">
        <v>381</v>
      </c>
    </row>
    <row r="1036" spans="1:2" x14ac:dyDescent="0.2">
      <c r="A1036">
        <v>135</v>
      </c>
      <c r="B1036" t="s">
        <v>381</v>
      </c>
    </row>
    <row r="1037" spans="1:2" x14ac:dyDescent="0.2">
      <c r="A1037">
        <v>135</v>
      </c>
      <c r="B1037" t="s">
        <v>381</v>
      </c>
    </row>
    <row r="1038" spans="1:2" x14ac:dyDescent="0.2">
      <c r="A1038">
        <v>135</v>
      </c>
      <c r="B1038" t="s">
        <v>381</v>
      </c>
    </row>
    <row r="1039" spans="1:2" x14ac:dyDescent="0.2">
      <c r="A1039">
        <v>135</v>
      </c>
      <c r="B1039" t="s">
        <v>381</v>
      </c>
    </row>
    <row r="1040" spans="1:2" x14ac:dyDescent="0.2">
      <c r="A1040">
        <v>135</v>
      </c>
      <c r="B1040" t="s">
        <v>381</v>
      </c>
    </row>
    <row r="1041" spans="1:2" x14ac:dyDescent="0.2">
      <c r="A1041">
        <v>135</v>
      </c>
      <c r="B1041" t="s">
        <v>381</v>
      </c>
    </row>
    <row r="1042" spans="1:2" x14ac:dyDescent="0.2">
      <c r="A1042">
        <v>135</v>
      </c>
      <c r="B1042" t="s">
        <v>381</v>
      </c>
    </row>
    <row r="1043" spans="1:2" x14ac:dyDescent="0.2">
      <c r="A1043">
        <v>135</v>
      </c>
      <c r="B1043" t="s">
        <v>381</v>
      </c>
    </row>
    <row r="1044" spans="1:2" x14ac:dyDescent="0.2">
      <c r="A1044">
        <v>135</v>
      </c>
      <c r="B1044" t="s">
        <v>381</v>
      </c>
    </row>
    <row r="1045" spans="1:2" x14ac:dyDescent="0.2">
      <c r="A1045">
        <v>135</v>
      </c>
      <c r="B1045" t="s">
        <v>381</v>
      </c>
    </row>
    <row r="1046" spans="1:2" x14ac:dyDescent="0.2">
      <c r="A1046">
        <v>135</v>
      </c>
      <c r="B1046" t="s">
        <v>381</v>
      </c>
    </row>
    <row r="1047" spans="1:2" x14ac:dyDescent="0.2">
      <c r="A1047">
        <v>135</v>
      </c>
      <c r="B1047" t="s">
        <v>381</v>
      </c>
    </row>
    <row r="1048" spans="1:2" x14ac:dyDescent="0.2">
      <c r="A1048">
        <v>135</v>
      </c>
      <c r="B1048" t="s">
        <v>381</v>
      </c>
    </row>
    <row r="1049" spans="1:2" x14ac:dyDescent="0.2">
      <c r="A1049">
        <v>135</v>
      </c>
      <c r="B1049" t="s">
        <v>381</v>
      </c>
    </row>
    <row r="1050" spans="1:2" x14ac:dyDescent="0.2">
      <c r="A1050">
        <v>135</v>
      </c>
      <c r="B1050" t="s">
        <v>381</v>
      </c>
    </row>
    <row r="1051" spans="1:2" x14ac:dyDescent="0.2">
      <c r="A1051">
        <v>135</v>
      </c>
      <c r="B1051" t="s">
        <v>381</v>
      </c>
    </row>
    <row r="1052" spans="1:2" x14ac:dyDescent="0.2">
      <c r="A1052">
        <v>135</v>
      </c>
      <c r="B1052" t="s">
        <v>381</v>
      </c>
    </row>
    <row r="1053" spans="1:2" x14ac:dyDescent="0.2">
      <c r="A1053">
        <v>135</v>
      </c>
      <c r="B1053" t="s">
        <v>381</v>
      </c>
    </row>
    <row r="1054" spans="1:2" x14ac:dyDescent="0.2">
      <c r="A1054">
        <v>135</v>
      </c>
      <c r="B1054" t="s">
        <v>381</v>
      </c>
    </row>
    <row r="1055" spans="1:2" x14ac:dyDescent="0.2">
      <c r="A1055">
        <v>135</v>
      </c>
      <c r="B1055" t="s">
        <v>381</v>
      </c>
    </row>
    <row r="1056" spans="1:2" x14ac:dyDescent="0.2">
      <c r="A1056">
        <v>135</v>
      </c>
      <c r="B1056" t="s">
        <v>381</v>
      </c>
    </row>
    <row r="1057" spans="1:2" x14ac:dyDescent="0.2">
      <c r="A1057">
        <v>135</v>
      </c>
      <c r="B1057" t="s">
        <v>381</v>
      </c>
    </row>
    <row r="1058" spans="1:2" x14ac:dyDescent="0.2">
      <c r="A1058">
        <v>135</v>
      </c>
      <c r="B1058" t="s">
        <v>381</v>
      </c>
    </row>
    <row r="1059" spans="1:2" x14ac:dyDescent="0.2">
      <c r="A1059">
        <v>135</v>
      </c>
      <c r="B1059" t="s">
        <v>381</v>
      </c>
    </row>
    <row r="1060" spans="1:2" x14ac:dyDescent="0.2">
      <c r="A1060">
        <v>135</v>
      </c>
      <c r="B1060" t="s">
        <v>381</v>
      </c>
    </row>
    <row r="1061" spans="1:2" x14ac:dyDescent="0.2">
      <c r="A1061">
        <v>135</v>
      </c>
      <c r="B1061" t="s">
        <v>381</v>
      </c>
    </row>
    <row r="1062" spans="1:2" x14ac:dyDescent="0.2">
      <c r="A1062">
        <v>135</v>
      </c>
      <c r="B1062" t="s">
        <v>381</v>
      </c>
    </row>
    <row r="1063" spans="1:2" x14ac:dyDescent="0.2">
      <c r="A1063">
        <v>135</v>
      </c>
      <c r="B1063" t="s">
        <v>381</v>
      </c>
    </row>
    <row r="1064" spans="1:2" x14ac:dyDescent="0.2">
      <c r="A1064">
        <v>135</v>
      </c>
      <c r="B1064" t="s">
        <v>381</v>
      </c>
    </row>
    <row r="1065" spans="1:2" x14ac:dyDescent="0.2">
      <c r="A1065">
        <v>135</v>
      </c>
      <c r="B1065" t="s">
        <v>381</v>
      </c>
    </row>
    <row r="1066" spans="1:2" x14ac:dyDescent="0.2">
      <c r="A1066">
        <v>135</v>
      </c>
      <c r="B1066" t="s">
        <v>381</v>
      </c>
    </row>
    <row r="1067" spans="1:2" x14ac:dyDescent="0.2">
      <c r="A1067">
        <v>135</v>
      </c>
      <c r="B1067" t="s">
        <v>381</v>
      </c>
    </row>
    <row r="1068" spans="1:2" x14ac:dyDescent="0.2">
      <c r="A1068">
        <v>135</v>
      </c>
      <c r="B1068" t="s">
        <v>381</v>
      </c>
    </row>
    <row r="1069" spans="1:2" x14ac:dyDescent="0.2">
      <c r="A1069">
        <v>135</v>
      </c>
      <c r="B1069" t="s">
        <v>381</v>
      </c>
    </row>
    <row r="1070" spans="1:2" x14ac:dyDescent="0.2">
      <c r="A1070">
        <v>135</v>
      </c>
      <c r="B1070" t="s">
        <v>381</v>
      </c>
    </row>
    <row r="1071" spans="1:2" x14ac:dyDescent="0.2">
      <c r="A1071">
        <v>135</v>
      </c>
      <c r="B1071" t="s">
        <v>381</v>
      </c>
    </row>
    <row r="1072" spans="1:2" x14ac:dyDescent="0.2">
      <c r="A1072">
        <v>135</v>
      </c>
      <c r="B1072" t="s">
        <v>381</v>
      </c>
    </row>
    <row r="1073" spans="1:2" x14ac:dyDescent="0.2">
      <c r="A1073">
        <v>135</v>
      </c>
      <c r="B1073" t="s">
        <v>381</v>
      </c>
    </row>
    <row r="1074" spans="1:2" x14ac:dyDescent="0.2">
      <c r="A1074">
        <v>135</v>
      </c>
      <c r="B1074" t="s">
        <v>381</v>
      </c>
    </row>
    <row r="1075" spans="1:2" x14ac:dyDescent="0.2">
      <c r="A1075">
        <v>135</v>
      </c>
      <c r="B1075" t="s">
        <v>381</v>
      </c>
    </row>
    <row r="1076" spans="1:2" x14ac:dyDescent="0.2">
      <c r="A1076">
        <v>135</v>
      </c>
      <c r="B1076" t="s">
        <v>381</v>
      </c>
    </row>
    <row r="1077" spans="1:2" x14ac:dyDescent="0.2">
      <c r="A1077">
        <v>135</v>
      </c>
      <c r="B1077" t="s">
        <v>381</v>
      </c>
    </row>
    <row r="1078" spans="1:2" x14ac:dyDescent="0.2">
      <c r="A1078">
        <v>135</v>
      </c>
      <c r="B1078" t="s">
        <v>381</v>
      </c>
    </row>
    <row r="1079" spans="1:2" x14ac:dyDescent="0.2">
      <c r="A1079">
        <v>135</v>
      </c>
      <c r="B1079" t="s">
        <v>381</v>
      </c>
    </row>
    <row r="1080" spans="1:2" x14ac:dyDescent="0.2">
      <c r="A1080">
        <v>135</v>
      </c>
      <c r="B1080" t="s">
        <v>381</v>
      </c>
    </row>
    <row r="1081" spans="1:2" x14ac:dyDescent="0.2">
      <c r="A1081">
        <v>135</v>
      </c>
      <c r="B1081" t="s">
        <v>381</v>
      </c>
    </row>
    <row r="1082" spans="1:2" x14ac:dyDescent="0.2">
      <c r="A1082">
        <v>135</v>
      </c>
      <c r="B1082" t="s">
        <v>381</v>
      </c>
    </row>
    <row r="1083" spans="1:2" x14ac:dyDescent="0.2">
      <c r="A1083">
        <v>135</v>
      </c>
      <c r="B1083" t="s">
        <v>381</v>
      </c>
    </row>
    <row r="1084" spans="1:2" x14ac:dyDescent="0.2">
      <c r="A1084">
        <v>137</v>
      </c>
      <c r="B1084" t="s">
        <v>381</v>
      </c>
    </row>
    <row r="1085" spans="1:2" x14ac:dyDescent="0.2">
      <c r="A1085">
        <v>137</v>
      </c>
      <c r="B1085" t="s">
        <v>381</v>
      </c>
    </row>
    <row r="1086" spans="1:2" x14ac:dyDescent="0.2">
      <c r="A1086">
        <v>137</v>
      </c>
      <c r="B1086" t="s">
        <v>381</v>
      </c>
    </row>
    <row r="1087" spans="1:2" x14ac:dyDescent="0.2">
      <c r="A1087">
        <v>137</v>
      </c>
      <c r="B1087" t="s">
        <v>381</v>
      </c>
    </row>
    <row r="1088" spans="1:2" x14ac:dyDescent="0.2">
      <c r="A1088">
        <v>137</v>
      </c>
      <c r="B1088" t="s">
        <v>381</v>
      </c>
    </row>
    <row r="1089" spans="1:2" x14ac:dyDescent="0.2">
      <c r="A1089">
        <v>137</v>
      </c>
      <c r="B1089" t="s">
        <v>381</v>
      </c>
    </row>
    <row r="1090" spans="1:2" x14ac:dyDescent="0.2">
      <c r="A1090">
        <v>137</v>
      </c>
      <c r="B1090" t="s">
        <v>381</v>
      </c>
    </row>
    <row r="1091" spans="1:2" x14ac:dyDescent="0.2">
      <c r="A1091">
        <v>137</v>
      </c>
      <c r="B1091" t="s">
        <v>381</v>
      </c>
    </row>
    <row r="1092" spans="1:2" x14ac:dyDescent="0.2">
      <c r="A1092">
        <v>137</v>
      </c>
      <c r="B1092" t="s">
        <v>381</v>
      </c>
    </row>
    <row r="1093" spans="1:2" x14ac:dyDescent="0.2">
      <c r="A1093">
        <v>137</v>
      </c>
      <c r="B1093" t="s">
        <v>381</v>
      </c>
    </row>
    <row r="1094" spans="1:2" x14ac:dyDescent="0.2">
      <c r="A1094">
        <v>137</v>
      </c>
      <c r="B1094" t="s">
        <v>381</v>
      </c>
    </row>
    <row r="1095" spans="1:2" x14ac:dyDescent="0.2">
      <c r="A1095">
        <v>137</v>
      </c>
      <c r="B1095" t="s">
        <v>381</v>
      </c>
    </row>
    <row r="1096" spans="1:2" x14ac:dyDescent="0.2">
      <c r="A1096">
        <v>137</v>
      </c>
      <c r="B1096" t="s">
        <v>381</v>
      </c>
    </row>
    <row r="1097" spans="1:2" x14ac:dyDescent="0.2">
      <c r="A1097">
        <v>137</v>
      </c>
      <c r="B1097" t="s">
        <v>381</v>
      </c>
    </row>
    <row r="1098" spans="1:2" x14ac:dyDescent="0.2">
      <c r="A1098">
        <v>137</v>
      </c>
      <c r="B1098" t="s">
        <v>381</v>
      </c>
    </row>
    <row r="1099" spans="1:2" x14ac:dyDescent="0.2">
      <c r="A1099">
        <v>137</v>
      </c>
      <c r="B1099" t="s">
        <v>381</v>
      </c>
    </row>
    <row r="1100" spans="1:2" x14ac:dyDescent="0.2">
      <c r="A1100">
        <v>137</v>
      </c>
      <c r="B1100" t="s">
        <v>381</v>
      </c>
    </row>
    <row r="1101" spans="1:2" x14ac:dyDescent="0.2">
      <c r="A1101">
        <v>137</v>
      </c>
      <c r="B1101" t="s">
        <v>381</v>
      </c>
    </row>
    <row r="1102" spans="1:2" x14ac:dyDescent="0.2">
      <c r="A1102">
        <v>137</v>
      </c>
      <c r="B1102" t="s">
        <v>381</v>
      </c>
    </row>
    <row r="1103" spans="1:2" x14ac:dyDescent="0.2">
      <c r="A1103">
        <v>137</v>
      </c>
      <c r="B1103" t="s">
        <v>381</v>
      </c>
    </row>
    <row r="1104" spans="1:2" x14ac:dyDescent="0.2">
      <c r="A1104">
        <v>139</v>
      </c>
      <c r="B1104" t="s">
        <v>381</v>
      </c>
    </row>
    <row r="1105" spans="1:2" x14ac:dyDescent="0.2">
      <c r="A1105">
        <v>139</v>
      </c>
      <c r="B1105" t="s">
        <v>381</v>
      </c>
    </row>
    <row r="1106" spans="1:2" x14ac:dyDescent="0.2">
      <c r="A1106">
        <v>139</v>
      </c>
      <c r="B1106" t="s">
        <v>381</v>
      </c>
    </row>
    <row r="1107" spans="1:2" x14ac:dyDescent="0.2">
      <c r="A1107">
        <v>139</v>
      </c>
      <c r="B1107" t="s">
        <v>381</v>
      </c>
    </row>
    <row r="1108" spans="1:2" x14ac:dyDescent="0.2">
      <c r="A1108">
        <v>139</v>
      </c>
      <c r="B1108" t="s">
        <v>381</v>
      </c>
    </row>
    <row r="1109" spans="1:2" x14ac:dyDescent="0.2">
      <c r="A1109">
        <v>139</v>
      </c>
      <c r="B1109" t="s">
        <v>381</v>
      </c>
    </row>
    <row r="1110" spans="1:2" x14ac:dyDescent="0.2">
      <c r="A1110">
        <v>139</v>
      </c>
      <c r="B1110" t="s">
        <v>381</v>
      </c>
    </row>
    <row r="1111" spans="1:2" x14ac:dyDescent="0.2">
      <c r="A1111">
        <v>139</v>
      </c>
      <c r="B1111" t="s">
        <v>381</v>
      </c>
    </row>
    <row r="1112" spans="1:2" x14ac:dyDescent="0.2">
      <c r="A1112">
        <v>139</v>
      </c>
      <c r="B1112" t="s">
        <v>381</v>
      </c>
    </row>
    <row r="1113" spans="1:2" x14ac:dyDescent="0.2">
      <c r="A1113">
        <v>139</v>
      </c>
      <c r="B1113" t="s">
        <v>381</v>
      </c>
    </row>
    <row r="1114" spans="1:2" x14ac:dyDescent="0.2">
      <c r="A1114">
        <v>139</v>
      </c>
      <c r="B1114" t="s">
        <v>381</v>
      </c>
    </row>
    <row r="1115" spans="1:2" x14ac:dyDescent="0.2">
      <c r="A1115">
        <v>139</v>
      </c>
      <c r="B1115" t="s">
        <v>381</v>
      </c>
    </row>
    <row r="1116" spans="1:2" x14ac:dyDescent="0.2">
      <c r="A1116">
        <v>139</v>
      </c>
      <c r="B1116" t="s">
        <v>381</v>
      </c>
    </row>
    <row r="1117" spans="1:2" x14ac:dyDescent="0.2">
      <c r="A1117">
        <v>139</v>
      </c>
      <c r="B1117" t="s">
        <v>381</v>
      </c>
    </row>
    <row r="1118" spans="1:2" x14ac:dyDescent="0.2">
      <c r="A1118">
        <v>139</v>
      </c>
      <c r="B1118" t="s">
        <v>381</v>
      </c>
    </row>
    <row r="1119" spans="1:2" x14ac:dyDescent="0.2">
      <c r="A1119">
        <v>139</v>
      </c>
      <c r="B1119" t="s">
        <v>381</v>
      </c>
    </row>
    <row r="1120" spans="1:2" x14ac:dyDescent="0.2">
      <c r="A1120">
        <v>139</v>
      </c>
      <c r="B1120" t="s">
        <v>381</v>
      </c>
    </row>
    <row r="1121" spans="1:2" x14ac:dyDescent="0.2">
      <c r="A1121">
        <v>139</v>
      </c>
      <c r="B1121" t="s">
        <v>381</v>
      </c>
    </row>
    <row r="1122" spans="1:2" x14ac:dyDescent="0.2">
      <c r="A1122">
        <v>139</v>
      </c>
      <c r="B1122" t="s">
        <v>381</v>
      </c>
    </row>
    <row r="1123" spans="1:2" x14ac:dyDescent="0.2">
      <c r="A1123">
        <v>139</v>
      </c>
      <c r="B1123" t="s">
        <v>381</v>
      </c>
    </row>
    <row r="1124" spans="1:2" x14ac:dyDescent="0.2">
      <c r="A1124">
        <v>139</v>
      </c>
      <c r="B1124" t="s">
        <v>381</v>
      </c>
    </row>
    <row r="1125" spans="1:2" x14ac:dyDescent="0.2">
      <c r="A1125">
        <v>139</v>
      </c>
      <c r="B1125" t="s">
        <v>381</v>
      </c>
    </row>
    <row r="1126" spans="1:2" x14ac:dyDescent="0.2">
      <c r="A1126">
        <v>139</v>
      </c>
      <c r="B1126" t="s">
        <v>381</v>
      </c>
    </row>
    <row r="1127" spans="1:2" x14ac:dyDescent="0.2">
      <c r="A1127">
        <v>139</v>
      </c>
      <c r="B1127" t="s">
        <v>381</v>
      </c>
    </row>
    <row r="1128" spans="1:2" x14ac:dyDescent="0.2">
      <c r="A1128">
        <v>139</v>
      </c>
      <c r="B1128" t="s">
        <v>381</v>
      </c>
    </row>
    <row r="1129" spans="1:2" x14ac:dyDescent="0.2">
      <c r="A1129">
        <v>139</v>
      </c>
      <c r="B1129" t="s">
        <v>381</v>
      </c>
    </row>
    <row r="1130" spans="1:2" x14ac:dyDescent="0.2">
      <c r="A1130">
        <v>139</v>
      </c>
      <c r="B1130" t="s">
        <v>381</v>
      </c>
    </row>
    <row r="1131" spans="1:2" x14ac:dyDescent="0.2">
      <c r="A1131">
        <v>139</v>
      </c>
      <c r="B1131" t="s">
        <v>381</v>
      </c>
    </row>
    <row r="1132" spans="1:2" x14ac:dyDescent="0.2">
      <c r="A1132">
        <v>139</v>
      </c>
      <c r="B1132" t="s">
        <v>381</v>
      </c>
    </row>
    <row r="1133" spans="1:2" x14ac:dyDescent="0.2">
      <c r="A1133">
        <v>139</v>
      </c>
      <c r="B1133" t="s">
        <v>381</v>
      </c>
    </row>
    <row r="1134" spans="1:2" x14ac:dyDescent="0.2">
      <c r="A1134">
        <v>139</v>
      </c>
      <c r="B1134" t="s">
        <v>381</v>
      </c>
    </row>
    <row r="1135" spans="1:2" x14ac:dyDescent="0.2">
      <c r="A1135">
        <v>139</v>
      </c>
      <c r="B1135" t="s">
        <v>381</v>
      </c>
    </row>
    <row r="1136" spans="1:2" x14ac:dyDescent="0.2">
      <c r="A1136">
        <v>139</v>
      </c>
      <c r="B1136" t="s">
        <v>381</v>
      </c>
    </row>
    <row r="1137" spans="1:2" x14ac:dyDescent="0.2">
      <c r="A1137">
        <v>139</v>
      </c>
      <c r="B1137" t="s">
        <v>381</v>
      </c>
    </row>
    <row r="1138" spans="1:2" x14ac:dyDescent="0.2">
      <c r="A1138">
        <v>139</v>
      </c>
      <c r="B1138" t="s">
        <v>381</v>
      </c>
    </row>
    <row r="1139" spans="1:2" x14ac:dyDescent="0.2">
      <c r="A1139">
        <v>139</v>
      </c>
      <c r="B1139" t="s">
        <v>381</v>
      </c>
    </row>
    <row r="1140" spans="1:2" x14ac:dyDescent="0.2">
      <c r="A1140">
        <v>139</v>
      </c>
      <c r="B1140" t="s">
        <v>381</v>
      </c>
    </row>
    <row r="1141" spans="1:2" x14ac:dyDescent="0.2">
      <c r="A1141">
        <v>139</v>
      </c>
      <c r="B1141" t="s">
        <v>381</v>
      </c>
    </row>
    <row r="1142" spans="1:2" x14ac:dyDescent="0.2">
      <c r="A1142">
        <v>139</v>
      </c>
      <c r="B1142" t="s">
        <v>381</v>
      </c>
    </row>
    <row r="1143" spans="1:2" x14ac:dyDescent="0.2">
      <c r="A1143">
        <v>139</v>
      </c>
      <c r="B1143" t="s">
        <v>381</v>
      </c>
    </row>
    <row r="1144" spans="1:2" x14ac:dyDescent="0.2">
      <c r="A1144">
        <v>139</v>
      </c>
      <c r="B1144" t="s">
        <v>381</v>
      </c>
    </row>
    <row r="1145" spans="1:2" x14ac:dyDescent="0.2">
      <c r="A1145">
        <v>139</v>
      </c>
      <c r="B1145" t="s">
        <v>381</v>
      </c>
    </row>
    <row r="1146" spans="1:2" x14ac:dyDescent="0.2">
      <c r="A1146">
        <v>139</v>
      </c>
      <c r="B1146" t="s">
        <v>381</v>
      </c>
    </row>
    <row r="1147" spans="1:2" x14ac:dyDescent="0.2">
      <c r="A1147">
        <v>139</v>
      </c>
      <c r="B1147" t="s">
        <v>381</v>
      </c>
    </row>
    <row r="1148" spans="1:2" x14ac:dyDescent="0.2">
      <c r="A1148">
        <v>139</v>
      </c>
      <c r="B1148" t="s">
        <v>381</v>
      </c>
    </row>
    <row r="1149" spans="1:2" x14ac:dyDescent="0.2">
      <c r="A1149">
        <v>139</v>
      </c>
      <c r="B1149" t="s">
        <v>381</v>
      </c>
    </row>
    <row r="1150" spans="1:2" x14ac:dyDescent="0.2">
      <c r="A1150">
        <v>139</v>
      </c>
      <c r="B1150" t="s">
        <v>381</v>
      </c>
    </row>
    <row r="1151" spans="1:2" x14ac:dyDescent="0.2">
      <c r="A1151">
        <v>139</v>
      </c>
      <c r="B1151" t="s">
        <v>381</v>
      </c>
    </row>
    <row r="1152" spans="1:2" x14ac:dyDescent="0.2">
      <c r="A1152">
        <v>139</v>
      </c>
      <c r="B1152" t="s">
        <v>381</v>
      </c>
    </row>
    <row r="1153" spans="1:2" x14ac:dyDescent="0.2">
      <c r="A1153">
        <v>139</v>
      </c>
      <c r="B1153" t="s">
        <v>381</v>
      </c>
    </row>
    <row r="1154" spans="1:2" x14ac:dyDescent="0.2">
      <c r="A1154">
        <v>139</v>
      </c>
      <c r="B1154" t="s">
        <v>381</v>
      </c>
    </row>
    <row r="1155" spans="1:2" x14ac:dyDescent="0.2">
      <c r="A1155">
        <v>139</v>
      </c>
      <c r="B1155" t="s">
        <v>381</v>
      </c>
    </row>
    <row r="1156" spans="1:2" x14ac:dyDescent="0.2">
      <c r="A1156">
        <v>139</v>
      </c>
      <c r="B1156" t="s">
        <v>381</v>
      </c>
    </row>
    <row r="1157" spans="1:2" x14ac:dyDescent="0.2">
      <c r="A1157">
        <v>139</v>
      </c>
      <c r="B1157" t="s">
        <v>381</v>
      </c>
    </row>
    <row r="1158" spans="1:2" x14ac:dyDescent="0.2">
      <c r="A1158">
        <v>139</v>
      </c>
      <c r="B1158" t="s">
        <v>381</v>
      </c>
    </row>
    <row r="1159" spans="1:2" x14ac:dyDescent="0.2">
      <c r="A1159">
        <v>139</v>
      </c>
      <c r="B1159" t="s">
        <v>381</v>
      </c>
    </row>
    <row r="1160" spans="1:2" x14ac:dyDescent="0.2">
      <c r="A1160">
        <v>139</v>
      </c>
      <c r="B1160" t="s">
        <v>381</v>
      </c>
    </row>
    <row r="1161" spans="1:2" x14ac:dyDescent="0.2">
      <c r="A1161">
        <v>139</v>
      </c>
      <c r="B1161" t="s">
        <v>381</v>
      </c>
    </row>
    <row r="1162" spans="1:2" x14ac:dyDescent="0.2">
      <c r="A1162">
        <v>139</v>
      </c>
      <c r="B1162" t="s">
        <v>381</v>
      </c>
    </row>
    <row r="1163" spans="1:2" x14ac:dyDescent="0.2">
      <c r="A1163">
        <v>139</v>
      </c>
      <c r="B1163" t="s">
        <v>381</v>
      </c>
    </row>
    <row r="1164" spans="1:2" x14ac:dyDescent="0.2">
      <c r="A1164">
        <v>139</v>
      </c>
      <c r="B1164" t="s">
        <v>381</v>
      </c>
    </row>
    <row r="1165" spans="1:2" x14ac:dyDescent="0.2">
      <c r="A1165">
        <v>139</v>
      </c>
      <c r="B1165" t="s">
        <v>381</v>
      </c>
    </row>
    <row r="1166" spans="1:2" x14ac:dyDescent="0.2">
      <c r="A1166">
        <v>139</v>
      </c>
      <c r="B1166" t="s">
        <v>381</v>
      </c>
    </row>
    <row r="1167" spans="1:2" x14ac:dyDescent="0.2">
      <c r="A1167">
        <v>139</v>
      </c>
      <c r="B1167" t="s">
        <v>381</v>
      </c>
    </row>
    <row r="1168" spans="1:2" x14ac:dyDescent="0.2">
      <c r="A1168">
        <v>139</v>
      </c>
      <c r="B1168" t="s">
        <v>381</v>
      </c>
    </row>
    <row r="1169" spans="1:2" x14ac:dyDescent="0.2">
      <c r="A1169">
        <v>139</v>
      </c>
      <c r="B1169" t="s">
        <v>381</v>
      </c>
    </row>
    <row r="1170" spans="1:2" x14ac:dyDescent="0.2">
      <c r="A1170">
        <v>139</v>
      </c>
      <c r="B1170" t="s">
        <v>381</v>
      </c>
    </row>
    <row r="1171" spans="1:2" x14ac:dyDescent="0.2">
      <c r="A1171">
        <v>139</v>
      </c>
      <c r="B1171" t="s">
        <v>381</v>
      </c>
    </row>
    <row r="1172" spans="1:2" x14ac:dyDescent="0.2">
      <c r="A1172">
        <v>139</v>
      </c>
      <c r="B1172" t="s">
        <v>381</v>
      </c>
    </row>
    <row r="1173" spans="1:2" x14ac:dyDescent="0.2">
      <c r="A1173">
        <v>139</v>
      </c>
      <c r="B1173" t="s">
        <v>381</v>
      </c>
    </row>
    <row r="1174" spans="1:2" x14ac:dyDescent="0.2">
      <c r="A1174">
        <v>139</v>
      </c>
      <c r="B1174" t="s">
        <v>381</v>
      </c>
    </row>
    <row r="1175" spans="1:2" x14ac:dyDescent="0.2">
      <c r="A1175">
        <v>142</v>
      </c>
      <c r="B1175" t="s">
        <v>381</v>
      </c>
    </row>
    <row r="1176" spans="1:2" x14ac:dyDescent="0.2">
      <c r="A1176">
        <v>142</v>
      </c>
      <c r="B1176" t="s">
        <v>381</v>
      </c>
    </row>
    <row r="1177" spans="1:2" x14ac:dyDescent="0.2">
      <c r="A1177">
        <v>142</v>
      </c>
      <c r="B1177" t="s">
        <v>381</v>
      </c>
    </row>
    <row r="1178" spans="1:2" x14ac:dyDescent="0.2">
      <c r="A1178">
        <v>142</v>
      </c>
      <c r="B1178" t="s">
        <v>381</v>
      </c>
    </row>
    <row r="1179" spans="1:2" x14ac:dyDescent="0.2">
      <c r="A1179">
        <v>142</v>
      </c>
      <c r="B1179" t="s">
        <v>381</v>
      </c>
    </row>
    <row r="1180" spans="1:2" x14ac:dyDescent="0.2">
      <c r="A1180">
        <v>142</v>
      </c>
      <c r="B1180" t="s">
        <v>381</v>
      </c>
    </row>
    <row r="1181" spans="1:2" x14ac:dyDescent="0.2">
      <c r="A1181">
        <v>142</v>
      </c>
      <c r="B1181" t="s">
        <v>381</v>
      </c>
    </row>
    <row r="1182" spans="1:2" x14ac:dyDescent="0.2">
      <c r="A1182">
        <v>142</v>
      </c>
      <c r="B1182" t="s">
        <v>381</v>
      </c>
    </row>
    <row r="1183" spans="1:2" x14ac:dyDescent="0.2">
      <c r="A1183">
        <v>142</v>
      </c>
      <c r="B1183" t="s">
        <v>381</v>
      </c>
    </row>
    <row r="1184" spans="1:2" x14ac:dyDescent="0.2">
      <c r="A1184">
        <v>142</v>
      </c>
      <c r="B1184" t="s">
        <v>381</v>
      </c>
    </row>
    <row r="1185" spans="1:2" x14ac:dyDescent="0.2">
      <c r="A1185">
        <v>142</v>
      </c>
      <c r="B1185" t="s">
        <v>381</v>
      </c>
    </row>
    <row r="1186" spans="1:2" x14ac:dyDescent="0.2">
      <c r="A1186">
        <v>142</v>
      </c>
      <c r="B1186" t="s">
        <v>381</v>
      </c>
    </row>
    <row r="1187" spans="1:2" x14ac:dyDescent="0.2">
      <c r="A1187">
        <v>143</v>
      </c>
      <c r="B1187" t="s">
        <v>381</v>
      </c>
    </row>
    <row r="1188" spans="1:2" x14ac:dyDescent="0.2">
      <c r="A1188">
        <v>143</v>
      </c>
      <c r="B1188" t="s">
        <v>381</v>
      </c>
    </row>
    <row r="1189" spans="1:2" x14ac:dyDescent="0.2">
      <c r="A1189">
        <v>143</v>
      </c>
      <c r="B1189" t="s">
        <v>381</v>
      </c>
    </row>
    <row r="1190" spans="1:2" x14ac:dyDescent="0.2">
      <c r="A1190">
        <v>143</v>
      </c>
      <c r="B1190" t="s">
        <v>381</v>
      </c>
    </row>
    <row r="1191" spans="1:2" x14ac:dyDescent="0.2">
      <c r="A1191">
        <v>143</v>
      </c>
      <c r="B1191" t="s">
        <v>381</v>
      </c>
    </row>
    <row r="1192" spans="1:2" x14ac:dyDescent="0.2">
      <c r="A1192">
        <v>143</v>
      </c>
      <c r="B1192" t="s">
        <v>381</v>
      </c>
    </row>
    <row r="1193" spans="1:2" x14ac:dyDescent="0.2">
      <c r="A1193">
        <v>143</v>
      </c>
      <c r="B1193" t="s">
        <v>381</v>
      </c>
    </row>
    <row r="1194" spans="1:2" x14ac:dyDescent="0.2">
      <c r="A1194">
        <v>143</v>
      </c>
      <c r="B1194" t="s">
        <v>381</v>
      </c>
    </row>
    <row r="1195" spans="1:2" x14ac:dyDescent="0.2">
      <c r="A1195">
        <v>143</v>
      </c>
      <c r="B1195" t="s">
        <v>381</v>
      </c>
    </row>
    <row r="1196" spans="1:2" x14ac:dyDescent="0.2">
      <c r="A1196">
        <v>143</v>
      </c>
      <c r="B1196" t="s">
        <v>381</v>
      </c>
    </row>
    <row r="1197" spans="1:2" x14ac:dyDescent="0.2">
      <c r="A1197">
        <v>146</v>
      </c>
      <c r="B1197" t="s">
        <v>381</v>
      </c>
    </row>
    <row r="1198" spans="1:2" x14ac:dyDescent="0.2">
      <c r="A1198">
        <v>146</v>
      </c>
      <c r="B1198" t="s">
        <v>381</v>
      </c>
    </row>
    <row r="1199" spans="1:2" x14ac:dyDescent="0.2">
      <c r="A1199">
        <v>146</v>
      </c>
      <c r="B1199" t="s">
        <v>381</v>
      </c>
    </row>
    <row r="1200" spans="1:2" x14ac:dyDescent="0.2">
      <c r="A1200">
        <v>146</v>
      </c>
      <c r="B1200" t="s">
        <v>381</v>
      </c>
    </row>
    <row r="1201" spans="1:2" x14ac:dyDescent="0.2">
      <c r="A1201">
        <v>146</v>
      </c>
      <c r="B1201" t="s">
        <v>381</v>
      </c>
    </row>
    <row r="1202" spans="1:2" x14ac:dyDescent="0.2">
      <c r="A1202">
        <v>146</v>
      </c>
      <c r="B1202" t="s">
        <v>381</v>
      </c>
    </row>
    <row r="1203" spans="1:2" x14ac:dyDescent="0.2">
      <c r="A1203">
        <v>146</v>
      </c>
      <c r="B1203" t="s">
        <v>381</v>
      </c>
    </row>
    <row r="1204" spans="1:2" x14ac:dyDescent="0.2">
      <c r="A1204">
        <v>146</v>
      </c>
      <c r="B1204" t="s">
        <v>381</v>
      </c>
    </row>
    <row r="1205" spans="1:2" x14ac:dyDescent="0.2">
      <c r="A1205">
        <v>146</v>
      </c>
      <c r="B1205" t="s">
        <v>381</v>
      </c>
    </row>
    <row r="1206" spans="1:2" x14ac:dyDescent="0.2">
      <c r="A1206">
        <v>146</v>
      </c>
      <c r="B1206" t="s">
        <v>381</v>
      </c>
    </row>
    <row r="1207" spans="1:2" x14ac:dyDescent="0.2">
      <c r="A1207">
        <v>146</v>
      </c>
      <c r="B1207" t="s">
        <v>381</v>
      </c>
    </row>
    <row r="1208" spans="1:2" x14ac:dyDescent="0.2">
      <c r="A1208">
        <v>146</v>
      </c>
      <c r="B1208" t="s">
        <v>381</v>
      </c>
    </row>
    <row r="1209" spans="1:2" x14ac:dyDescent="0.2">
      <c r="A1209">
        <v>146</v>
      </c>
      <c r="B1209" t="s">
        <v>381</v>
      </c>
    </row>
    <row r="1210" spans="1:2" x14ac:dyDescent="0.2">
      <c r="A1210">
        <v>146</v>
      </c>
      <c r="B1210" t="s">
        <v>381</v>
      </c>
    </row>
    <row r="1211" spans="1:2" x14ac:dyDescent="0.2">
      <c r="A1211">
        <v>146</v>
      </c>
      <c r="B1211" t="s">
        <v>381</v>
      </c>
    </row>
    <row r="1212" spans="1:2" x14ac:dyDescent="0.2">
      <c r="A1212">
        <v>146</v>
      </c>
      <c r="B1212" t="s">
        <v>381</v>
      </c>
    </row>
    <row r="1213" spans="1:2" x14ac:dyDescent="0.2">
      <c r="A1213">
        <v>148</v>
      </c>
      <c r="B1213" t="s">
        <v>381</v>
      </c>
    </row>
    <row r="1214" spans="1:2" x14ac:dyDescent="0.2">
      <c r="A1214">
        <v>148</v>
      </c>
      <c r="B1214" t="s">
        <v>381</v>
      </c>
    </row>
    <row r="1215" spans="1:2" x14ac:dyDescent="0.2">
      <c r="A1215">
        <v>148</v>
      </c>
      <c r="B1215" t="s">
        <v>381</v>
      </c>
    </row>
    <row r="1216" spans="1:2" x14ac:dyDescent="0.2">
      <c r="A1216">
        <v>148</v>
      </c>
      <c r="B1216" t="s">
        <v>381</v>
      </c>
    </row>
    <row r="1217" spans="1:2" x14ac:dyDescent="0.2">
      <c r="A1217">
        <v>150</v>
      </c>
      <c r="B1217" t="s">
        <v>381</v>
      </c>
    </row>
    <row r="1218" spans="1:2" x14ac:dyDescent="0.2">
      <c r="A1218">
        <v>150</v>
      </c>
      <c r="B1218" t="s">
        <v>381</v>
      </c>
    </row>
    <row r="1219" spans="1:2" x14ac:dyDescent="0.2">
      <c r="A1219">
        <v>150</v>
      </c>
      <c r="B1219" t="s">
        <v>381</v>
      </c>
    </row>
    <row r="1220" spans="1:2" x14ac:dyDescent="0.2">
      <c r="A1220">
        <v>150</v>
      </c>
      <c r="B1220" t="s">
        <v>381</v>
      </c>
    </row>
    <row r="1221" spans="1:2" x14ac:dyDescent="0.2">
      <c r="A1221">
        <v>153</v>
      </c>
      <c r="B1221" t="s">
        <v>381</v>
      </c>
    </row>
    <row r="1222" spans="1:2" x14ac:dyDescent="0.2">
      <c r="A1222">
        <v>153</v>
      </c>
      <c r="B1222" t="s">
        <v>381</v>
      </c>
    </row>
    <row r="1223" spans="1:2" x14ac:dyDescent="0.2">
      <c r="A1223">
        <v>153</v>
      </c>
      <c r="B1223" t="s">
        <v>381</v>
      </c>
    </row>
    <row r="1224" spans="1:2" x14ac:dyDescent="0.2">
      <c r="A1224">
        <v>153</v>
      </c>
      <c r="B1224" t="s">
        <v>381</v>
      </c>
    </row>
    <row r="1225" spans="1:2" x14ac:dyDescent="0.2">
      <c r="A1225">
        <v>153</v>
      </c>
      <c r="B1225" t="s">
        <v>381</v>
      </c>
    </row>
    <row r="1226" spans="1:2" x14ac:dyDescent="0.2">
      <c r="A1226">
        <v>153</v>
      </c>
      <c r="B1226" t="s">
        <v>381</v>
      </c>
    </row>
    <row r="1227" spans="1:2" x14ac:dyDescent="0.2">
      <c r="A1227">
        <v>153</v>
      </c>
      <c r="B1227" t="s">
        <v>381</v>
      </c>
    </row>
    <row r="1228" spans="1:2" x14ac:dyDescent="0.2">
      <c r="A1228">
        <v>153</v>
      </c>
      <c r="B1228" t="s">
        <v>381</v>
      </c>
    </row>
    <row r="1229" spans="1:2" x14ac:dyDescent="0.2">
      <c r="A1229">
        <v>153</v>
      </c>
      <c r="B1229" t="s">
        <v>381</v>
      </c>
    </row>
    <row r="1230" spans="1:2" x14ac:dyDescent="0.2">
      <c r="A1230">
        <v>153</v>
      </c>
      <c r="B1230" t="s">
        <v>381</v>
      </c>
    </row>
    <row r="1231" spans="1:2" x14ac:dyDescent="0.2">
      <c r="A1231">
        <v>153</v>
      </c>
      <c r="B1231" t="s">
        <v>381</v>
      </c>
    </row>
    <row r="1232" spans="1:2" x14ac:dyDescent="0.2">
      <c r="A1232">
        <v>153</v>
      </c>
      <c r="B1232" t="s">
        <v>381</v>
      </c>
    </row>
    <row r="1233" spans="1:2" x14ac:dyDescent="0.2">
      <c r="A1233">
        <v>159</v>
      </c>
      <c r="B1233" t="s">
        <v>381</v>
      </c>
    </row>
    <row r="1234" spans="1:2" x14ac:dyDescent="0.2">
      <c r="A1234">
        <v>160</v>
      </c>
      <c r="B1234" t="s">
        <v>381</v>
      </c>
    </row>
    <row r="1235" spans="1:2" x14ac:dyDescent="0.2">
      <c r="A1235">
        <v>160</v>
      </c>
      <c r="B1235" t="s">
        <v>381</v>
      </c>
    </row>
    <row r="1236" spans="1:2" x14ac:dyDescent="0.2">
      <c r="A1236">
        <v>160</v>
      </c>
      <c r="B1236" t="s">
        <v>381</v>
      </c>
    </row>
    <row r="1237" spans="1:2" x14ac:dyDescent="0.2">
      <c r="A1237">
        <v>160</v>
      </c>
      <c r="B1237" t="s">
        <v>381</v>
      </c>
    </row>
    <row r="1238" spans="1:2" x14ac:dyDescent="0.2">
      <c r="A1238">
        <v>160</v>
      </c>
      <c r="B1238" t="s">
        <v>381</v>
      </c>
    </row>
    <row r="1239" spans="1:2" x14ac:dyDescent="0.2">
      <c r="A1239">
        <v>160</v>
      </c>
      <c r="B1239" t="s">
        <v>381</v>
      </c>
    </row>
    <row r="1240" spans="1:2" x14ac:dyDescent="0.2">
      <c r="A1240">
        <v>160</v>
      </c>
      <c r="B1240" t="s">
        <v>381</v>
      </c>
    </row>
    <row r="1241" spans="1:2" x14ac:dyDescent="0.2">
      <c r="A1241">
        <v>160</v>
      </c>
      <c r="B1241" t="s">
        <v>381</v>
      </c>
    </row>
    <row r="1242" spans="1:2" x14ac:dyDescent="0.2">
      <c r="A1242">
        <v>160</v>
      </c>
      <c r="B1242" t="s">
        <v>381</v>
      </c>
    </row>
    <row r="1243" spans="1:2" x14ac:dyDescent="0.2">
      <c r="A1243">
        <v>160</v>
      </c>
      <c r="B1243" t="s">
        <v>381</v>
      </c>
    </row>
    <row r="1244" spans="1:2" x14ac:dyDescent="0.2">
      <c r="A1244">
        <v>160</v>
      </c>
      <c r="B1244" t="s">
        <v>381</v>
      </c>
    </row>
    <row r="1245" spans="1:2" x14ac:dyDescent="0.2">
      <c r="A1245">
        <v>160</v>
      </c>
      <c r="B1245" t="s">
        <v>381</v>
      </c>
    </row>
    <row r="1246" spans="1:2" x14ac:dyDescent="0.2">
      <c r="A1246">
        <v>160</v>
      </c>
      <c r="B1246" t="s">
        <v>381</v>
      </c>
    </row>
    <row r="1247" spans="1:2" x14ac:dyDescent="0.2">
      <c r="A1247">
        <v>160</v>
      </c>
      <c r="B1247" t="s">
        <v>381</v>
      </c>
    </row>
    <row r="1248" spans="1:2" x14ac:dyDescent="0.2">
      <c r="A1248">
        <v>160</v>
      </c>
      <c r="B1248" t="s">
        <v>381</v>
      </c>
    </row>
    <row r="1249" spans="1:2" x14ac:dyDescent="0.2">
      <c r="A1249">
        <v>160</v>
      </c>
      <c r="B1249" t="s">
        <v>381</v>
      </c>
    </row>
    <row r="1250" spans="1:2" x14ac:dyDescent="0.2">
      <c r="A1250">
        <v>160</v>
      </c>
      <c r="B1250" t="s">
        <v>381</v>
      </c>
    </row>
    <row r="1251" spans="1:2" x14ac:dyDescent="0.2">
      <c r="A1251">
        <v>160</v>
      </c>
      <c r="B1251" t="s">
        <v>381</v>
      </c>
    </row>
    <row r="1252" spans="1:2" x14ac:dyDescent="0.2">
      <c r="A1252">
        <v>160</v>
      </c>
      <c r="B1252" t="s">
        <v>381</v>
      </c>
    </row>
    <row r="1253" spans="1:2" x14ac:dyDescent="0.2">
      <c r="A1253">
        <v>160</v>
      </c>
      <c r="B1253" t="s">
        <v>381</v>
      </c>
    </row>
    <row r="1254" spans="1:2" x14ac:dyDescent="0.2">
      <c r="A1254">
        <v>160</v>
      </c>
      <c r="B1254" t="s">
        <v>381</v>
      </c>
    </row>
    <row r="1255" spans="1:2" x14ac:dyDescent="0.2">
      <c r="A1255">
        <v>160</v>
      </c>
      <c r="B1255" t="s">
        <v>381</v>
      </c>
    </row>
    <row r="1256" spans="1:2" x14ac:dyDescent="0.2">
      <c r="A1256">
        <v>160</v>
      </c>
      <c r="B1256" t="s">
        <v>381</v>
      </c>
    </row>
    <row r="1257" spans="1:2" x14ac:dyDescent="0.2">
      <c r="A1257">
        <v>160</v>
      </c>
      <c r="B1257" t="s">
        <v>381</v>
      </c>
    </row>
    <row r="1258" spans="1:2" x14ac:dyDescent="0.2">
      <c r="A1258">
        <v>160</v>
      </c>
      <c r="B1258" t="s">
        <v>381</v>
      </c>
    </row>
    <row r="1259" spans="1:2" x14ac:dyDescent="0.2">
      <c r="A1259">
        <v>160</v>
      </c>
      <c r="B1259" t="s">
        <v>381</v>
      </c>
    </row>
    <row r="1260" spans="1:2" x14ac:dyDescent="0.2">
      <c r="A1260">
        <v>160</v>
      </c>
      <c r="B1260" t="s">
        <v>381</v>
      </c>
    </row>
    <row r="1261" spans="1:2" x14ac:dyDescent="0.2">
      <c r="A1261">
        <v>160</v>
      </c>
      <c r="B1261" t="s">
        <v>381</v>
      </c>
    </row>
    <row r="1262" spans="1:2" x14ac:dyDescent="0.2">
      <c r="A1262">
        <v>160</v>
      </c>
      <c r="B1262" t="s">
        <v>381</v>
      </c>
    </row>
    <row r="1263" spans="1:2" x14ac:dyDescent="0.2">
      <c r="A1263">
        <v>160</v>
      </c>
      <c r="B1263" t="s">
        <v>381</v>
      </c>
    </row>
    <row r="1264" spans="1:2" x14ac:dyDescent="0.2">
      <c r="A1264">
        <v>160</v>
      </c>
      <c r="B1264" t="s">
        <v>381</v>
      </c>
    </row>
    <row r="1265" spans="1:2" x14ac:dyDescent="0.2">
      <c r="A1265">
        <v>160</v>
      </c>
      <c r="B1265" t="s">
        <v>381</v>
      </c>
    </row>
    <row r="1266" spans="1:2" x14ac:dyDescent="0.2">
      <c r="A1266">
        <v>160</v>
      </c>
      <c r="B1266" t="s">
        <v>381</v>
      </c>
    </row>
    <row r="1267" spans="1:2" x14ac:dyDescent="0.2">
      <c r="A1267">
        <v>160</v>
      </c>
      <c r="B1267" t="s">
        <v>381</v>
      </c>
    </row>
    <row r="1268" spans="1:2" x14ac:dyDescent="0.2">
      <c r="A1268">
        <v>160</v>
      </c>
      <c r="B1268" t="s">
        <v>381</v>
      </c>
    </row>
    <row r="1269" spans="1:2" x14ac:dyDescent="0.2">
      <c r="A1269">
        <v>160</v>
      </c>
      <c r="B1269" t="s">
        <v>381</v>
      </c>
    </row>
    <row r="1270" spans="1:2" x14ac:dyDescent="0.2">
      <c r="A1270">
        <v>162</v>
      </c>
      <c r="B1270" t="s">
        <v>381</v>
      </c>
    </row>
    <row r="1271" spans="1:2" x14ac:dyDescent="0.2">
      <c r="A1271">
        <v>162</v>
      </c>
      <c r="B1271" t="s">
        <v>381</v>
      </c>
    </row>
    <row r="1272" spans="1:2" x14ac:dyDescent="0.2">
      <c r="A1272">
        <v>163</v>
      </c>
      <c r="B1272" t="s">
        <v>381</v>
      </c>
    </row>
    <row r="1273" spans="1:2" x14ac:dyDescent="0.2">
      <c r="A1273">
        <v>163</v>
      </c>
      <c r="B1273" t="s">
        <v>381</v>
      </c>
    </row>
    <row r="1274" spans="1:2" x14ac:dyDescent="0.2">
      <c r="A1274">
        <v>163</v>
      </c>
      <c r="B1274" t="s">
        <v>381</v>
      </c>
    </row>
    <row r="1275" spans="1:2" x14ac:dyDescent="0.2">
      <c r="A1275">
        <v>163</v>
      </c>
      <c r="B1275" t="s">
        <v>381</v>
      </c>
    </row>
    <row r="1276" spans="1:2" x14ac:dyDescent="0.2">
      <c r="A1276">
        <v>163</v>
      </c>
      <c r="B1276" t="s">
        <v>381</v>
      </c>
    </row>
    <row r="1277" spans="1:2" x14ac:dyDescent="0.2">
      <c r="A1277">
        <v>163</v>
      </c>
      <c r="B1277" t="s">
        <v>381</v>
      </c>
    </row>
    <row r="1278" spans="1:2" x14ac:dyDescent="0.2">
      <c r="A1278">
        <v>163</v>
      </c>
      <c r="B1278" t="s">
        <v>381</v>
      </c>
    </row>
    <row r="1279" spans="1:2" x14ac:dyDescent="0.2">
      <c r="A1279">
        <v>163</v>
      </c>
      <c r="B1279" t="s">
        <v>381</v>
      </c>
    </row>
    <row r="1280" spans="1:2" x14ac:dyDescent="0.2">
      <c r="A1280">
        <v>163</v>
      </c>
      <c r="B1280" t="s">
        <v>381</v>
      </c>
    </row>
    <row r="1281" spans="1:2" x14ac:dyDescent="0.2">
      <c r="A1281">
        <v>163</v>
      </c>
      <c r="B1281" t="s">
        <v>381</v>
      </c>
    </row>
    <row r="1282" spans="1:2" x14ac:dyDescent="0.2">
      <c r="A1282">
        <v>163</v>
      </c>
      <c r="B1282" t="s">
        <v>381</v>
      </c>
    </row>
    <row r="1283" spans="1:2" x14ac:dyDescent="0.2">
      <c r="A1283">
        <v>163</v>
      </c>
      <c r="B1283" t="s">
        <v>381</v>
      </c>
    </row>
    <row r="1284" spans="1:2" x14ac:dyDescent="0.2">
      <c r="A1284">
        <v>163</v>
      </c>
      <c r="B1284" t="s">
        <v>381</v>
      </c>
    </row>
    <row r="1285" spans="1:2" x14ac:dyDescent="0.2">
      <c r="A1285">
        <v>163</v>
      </c>
      <c r="B1285" t="s">
        <v>381</v>
      </c>
    </row>
    <row r="1286" spans="1:2" x14ac:dyDescent="0.2">
      <c r="A1286">
        <v>163</v>
      </c>
      <c r="B1286" t="s">
        <v>381</v>
      </c>
    </row>
    <row r="1287" spans="1:2" x14ac:dyDescent="0.2">
      <c r="A1287">
        <v>163</v>
      </c>
      <c r="B1287" t="s">
        <v>381</v>
      </c>
    </row>
    <row r="1288" spans="1:2" x14ac:dyDescent="0.2">
      <c r="A1288">
        <v>163</v>
      </c>
      <c r="B1288" t="s">
        <v>381</v>
      </c>
    </row>
    <row r="1289" spans="1:2" x14ac:dyDescent="0.2">
      <c r="A1289">
        <v>163</v>
      </c>
      <c r="B1289" t="s">
        <v>381</v>
      </c>
    </row>
    <row r="1290" spans="1:2" x14ac:dyDescent="0.2">
      <c r="A1290">
        <v>163</v>
      </c>
      <c r="B1290" t="s">
        <v>381</v>
      </c>
    </row>
    <row r="1291" spans="1:2" x14ac:dyDescent="0.2">
      <c r="A1291">
        <v>163</v>
      </c>
      <c r="B1291" t="s">
        <v>381</v>
      </c>
    </row>
    <row r="1292" spans="1:2" x14ac:dyDescent="0.2">
      <c r="A1292">
        <v>163</v>
      </c>
      <c r="B1292" t="s">
        <v>381</v>
      </c>
    </row>
    <row r="1293" spans="1:2" x14ac:dyDescent="0.2">
      <c r="A1293">
        <v>163</v>
      </c>
      <c r="B1293" t="s">
        <v>381</v>
      </c>
    </row>
    <row r="1294" spans="1:2" x14ac:dyDescent="0.2">
      <c r="A1294">
        <v>163</v>
      </c>
      <c r="B1294" t="s">
        <v>381</v>
      </c>
    </row>
    <row r="1295" spans="1:2" x14ac:dyDescent="0.2">
      <c r="A1295">
        <v>163</v>
      </c>
      <c r="B1295" t="s">
        <v>381</v>
      </c>
    </row>
    <row r="1296" spans="1:2" x14ac:dyDescent="0.2">
      <c r="A1296">
        <v>163</v>
      </c>
      <c r="B1296" t="s">
        <v>381</v>
      </c>
    </row>
    <row r="1297" spans="1:2" x14ac:dyDescent="0.2">
      <c r="A1297">
        <v>163</v>
      </c>
      <c r="B1297" t="s">
        <v>381</v>
      </c>
    </row>
    <row r="1298" spans="1:2" x14ac:dyDescent="0.2">
      <c r="A1298">
        <v>163</v>
      </c>
      <c r="B1298" t="s">
        <v>381</v>
      </c>
    </row>
    <row r="1299" spans="1:2" x14ac:dyDescent="0.2">
      <c r="A1299">
        <v>163</v>
      </c>
      <c r="B1299" t="s">
        <v>381</v>
      </c>
    </row>
    <row r="1300" spans="1:2" x14ac:dyDescent="0.2">
      <c r="A1300">
        <v>163</v>
      </c>
      <c r="B1300" t="s">
        <v>381</v>
      </c>
    </row>
    <row r="1301" spans="1:2" x14ac:dyDescent="0.2">
      <c r="A1301">
        <v>163</v>
      </c>
      <c r="B1301" t="s">
        <v>381</v>
      </c>
    </row>
    <row r="1302" spans="1:2" x14ac:dyDescent="0.2">
      <c r="A1302">
        <v>163</v>
      </c>
      <c r="B1302" t="s">
        <v>381</v>
      </c>
    </row>
    <row r="1303" spans="1:2" x14ac:dyDescent="0.2">
      <c r="A1303">
        <v>163</v>
      </c>
      <c r="B1303" t="s">
        <v>381</v>
      </c>
    </row>
    <row r="1304" spans="1:2" x14ac:dyDescent="0.2">
      <c r="A1304">
        <v>163</v>
      </c>
      <c r="B1304" t="s">
        <v>381</v>
      </c>
    </row>
    <row r="1305" spans="1:2" x14ac:dyDescent="0.2">
      <c r="A1305">
        <v>163</v>
      </c>
      <c r="B1305" t="s">
        <v>381</v>
      </c>
    </row>
    <row r="1306" spans="1:2" x14ac:dyDescent="0.2">
      <c r="A1306">
        <v>163</v>
      </c>
      <c r="B1306" t="s">
        <v>381</v>
      </c>
    </row>
    <row r="1307" spans="1:2" x14ac:dyDescent="0.2">
      <c r="A1307">
        <v>163</v>
      </c>
      <c r="B1307" t="s">
        <v>381</v>
      </c>
    </row>
    <row r="1308" spans="1:2" x14ac:dyDescent="0.2">
      <c r="A1308">
        <v>165</v>
      </c>
      <c r="B1308" t="s">
        <v>381</v>
      </c>
    </row>
    <row r="1309" spans="1:2" x14ac:dyDescent="0.2">
      <c r="A1309">
        <v>165</v>
      </c>
      <c r="B1309" t="s">
        <v>381</v>
      </c>
    </row>
    <row r="1310" spans="1:2" x14ac:dyDescent="0.2">
      <c r="A1310">
        <v>165</v>
      </c>
      <c r="B1310" t="s">
        <v>381</v>
      </c>
    </row>
    <row r="1311" spans="1:2" x14ac:dyDescent="0.2">
      <c r="A1311">
        <v>165</v>
      </c>
      <c r="B1311" t="s">
        <v>381</v>
      </c>
    </row>
    <row r="1312" spans="1:2" x14ac:dyDescent="0.2">
      <c r="A1312">
        <v>165</v>
      </c>
      <c r="B1312" t="s">
        <v>381</v>
      </c>
    </row>
    <row r="1313" spans="1:2" x14ac:dyDescent="0.2">
      <c r="A1313">
        <v>165</v>
      </c>
      <c r="B1313" t="s">
        <v>381</v>
      </c>
    </row>
    <row r="1314" spans="1:2" x14ac:dyDescent="0.2">
      <c r="A1314">
        <v>165</v>
      </c>
      <c r="B1314" t="s">
        <v>381</v>
      </c>
    </row>
    <row r="1315" spans="1:2" x14ac:dyDescent="0.2">
      <c r="A1315">
        <v>165</v>
      </c>
      <c r="B1315" t="s">
        <v>381</v>
      </c>
    </row>
    <row r="1316" spans="1:2" x14ac:dyDescent="0.2">
      <c r="A1316">
        <v>165</v>
      </c>
      <c r="B1316" t="s">
        <v>381</v>
      </c>
    </row>
    <row r="1317" spans="1:2" x14ac:dyDescent="0.2">
      <c r="A1317">
        <v>165</v>
      </c>
      <c r="B1317" t="s">
        <v>381</v>
      </c>
    </row>
    <row r="1318" spans="1:2" x14ac:dyDescent="0.2">
      <c r="A1318">
        <v>165</v>
      </c>
      <c r="B1318" t="s">
        <v>381</v>
      </c>
    </row>
    <row r="1319" spans="1:2" x14ac:dyDescent="0.2">
      <c r="A1319">
        <v>165</v>
      </c>
      <c r="B1319" t="s">
        <v>381</v>
      </c>
    </row>
    <row r="1320" spans="1:2" x14ac:dyDescent="0.2">
      <c r="A1320">
        <v>165</v>
      </c>
      <c r="B1320" t="s">
        <v>381</v>
      </c>
    </row>
    <row r="1321" spans="1:2" x14ac:dyDescent="0.2">
      <c r="A1321">
        <v>165</v>
      </c>
      <c r="B1321" t="s">
        <v>381</v>
      </c>
    </row>
    <row r="1322" spans="1:2" x14ac:dyDescent="0.2">
      <c r="A1322">
        <v>165</v>
      </c>
      <c r="B1322" t="s">
        <v>381</v>
      </c>
    </row>
    <row r="1323" spans="1:2" x14ac:dyDescent="0.2">
      <c r="A1323">
        <v>165</v>
      </c>
      <c r="B1323" t="s">
        <v>381</v>
      </c>
    </row>
    <row r="1324" spans="1:2" x14ac:dyDescent="0.2">
      <c r="A1324">
        <v>165</v>
      </c>
      <c r="B1324" t="s">
        <v>381</v>
      </c>
    </row>
    <row r="1325" spans="1:2" x14ac:dyDescent="0.2">
      <c r="A1325">
        <v>165</v>
      </c>
      <c r="B1325" t="s">
        <v>381</v>
      </c>
    </row>
    <row r="1326" spans="1:2" x14ac:dyDescent="0.2">
      <c r="A1326">
        <v>165</v>
      </c>
      <c r="B1326" t="s">
        <v>381</v>
      </c>
    </row>
    <row r="1327" spans="1:2" x14ac:dyDescent="0.2">
      <c r="A1327">
        <v>165</v>
      </c>
      <c r="B1327" t="s">
        <v>381</v>
      </c>
    </row>
    <row r="1328" spans="1:2" x14ac:dyDescent="0.2">
      <c r="A1328">
        <v>165</v>
      </c>
      <c r="B1328" t="s">
        <v>381</v>
      </c>
    </row>
    <row r="1329" spans="1:2" x14ac:dyDescent="0.2">
      <c r="A1329">
        <v>165</v>
      </c>
      <c r="B1329" t="s">
        <v>381</v>
      </c>
    </row>
    <row r="1330" spans="1:2" x14ac:dyDescent="0.2">
      <c r="A1330">
        <v>165</v>
      </c>
      <c r="B1330" t="s">
        <v>381</v>
      </c>
    </row>
    <row r="1331" spans="1:2" x14ac:dyDescent="0.2">
      <c r="A1331">
        <v>165</v>
      </c>
      <c r="B1331" t="s">
        <v>381</v>
      </c>
    </row>
    <row r="1332" spans="1:2" x14ac:dyDescent="0.2">
      <c r="A1332">
        <v>165</v>
      </c>
      <c r="B1332" t="s">
        <v>381</v>
      </c>
    </row>
    <row r="1333" spans="1:2" x14ac:dyDescent="0.2">
      <c r="A1333">
        <v>165</v>
      </c>
      <c r="B1333" t="s">
        <v>381</v>
      </c>
    </row>
    <row r="1334" spans="1:2" x14ac:dyDescent="0.2">
      <c r="A1334">
        <v>165</v>
      </c>
      <c r="B1334" t="s">
        <v>381</v>
      </c>
    </row>
    <row r="1335" spans="1:2" x14ac:dyDescent="0.2">
      <c r="A1335">
        <v>165</v>
      </c>
      <c r="B1335" t="s">
        <v>381</v>
      </c>
    </row>
    <row r="1336" spans="1:2" x14ac:dyDescent="0.2">
      <c r="A1336">
        <v>165</v>
      </c>
      <c r="B1336" t="s">
        <v>381</v>
      </c>
    </row>
    <row r="1337" spans="1:2" x14ac:dyDescent="0.2">
      <c r="A1337">
        <v>165</v>
      </c>
      <c r="B1337" t="s">
        <v>381</v>
      </c>
    </row>
    <row r="1338" spans="1:2" x14ac:dyDescent="0.2">
      <c r="A1338">
        <v>165</v>
      </c>
      <c r="B1338" t="s">
        <v>381</v>
      </c>
    </row>
    <row r="1339" spans="1:2" x14ac:dyDescent="0.2">
      <c r="A1339">
        <v>165</v>
      </c>
      <c r="B1339" t="s">
        <v>381</v>
      </c>
    </row>
    <row r="1340" spans="1:2" x14ac:dyDescent="0.2">
      <c r="A1340">
        <v>165</v>
      </c>
      <c r="B1340" t="s">
        <v>381</v>
      </c>
    </row>
    <row r="1341" spans="1:2" x14ac:dyDescent="0.2">
      <c r="A1341">
        <v>165</v>
      </c>
      <c r="B1341" t="s">
        <v>381</v>
      </c>
    </row>
    <row r="1342" spans="1:2" x14ac:dyDescent="0.2">
      <c r="A1342">
        <v>165</v>
      </c>
      <c r="B1342" t="s">
        <v>381</v>
      </c>
    </row>
    <row r="1343" spans="1:2" x14ac:dyDescent="0.2">
      <c r="A1343">
        <v>165</v>
      </c>
      <c r="B1343" t="s">
        <v>381</v>
      </c>
    </row>
    <row r="1344" spans="1:2" x14ac:dyDescent="0.2">
      <c r="A1344">
        <v>165</v>
      </c>
      <c r="B1344" t="s">
        <v>381</v>
      </c>
    </row>
    <row r="1345" spans="1:2" x14ac:dyDescent="0.2">
      <c r="A1345">
        <v>165</v>
      </c>
      <c r="B1345" t="s">
        <v>381</v>
      </c>
    </row>
    <row r="1346" spans="1:2" x14ac:dyDescent="0.2">
      <c r="A1346">
        <v>165</v>
      </c>
      <c r="B1346" t="s">
        <v>381</v>
      </c>
    </row>
    <row r="1347" spans="1:2" x14ac:dyDescent="0.2">
      <c r="A1347">
        <v>165</v>
      </c>
      <c r="B1347" t="s">
        <v>381</v>
      </c>
    </row>
    <row r="1348" spans="1:2" x14ac:dyDescent="0.2">
      <c r="A1348">
        <v>165</v>
      </c>
      <c r="B1348" t="s">
        <v>381</v>
      </c>
    </row>
    <row r="1349" spans="1:2" x14ac:dyDescent="0.2">
      <c r="A1349">
        <v>165</v>
      </c>
      <c r="B1349" t="s">
        <v>381</v>
      </c>
    </row>
    <row r="1350" spans="1:2" x14ac:dyDescent="0.2">
      <c r="A1350">
        <v>165</v>
      </c>
      <c r="B1350" t="s">
        <v>381</v>
      </c>
    </row>
    <row r="1351" spans="1:2" x14ac:dyDescent="0.2">
      <c r="A1351">
        <v>165</v>
      </c>
      <c r="B1351" t="s">
        <v>381</v>
      </c>
    </row>
    <row r="1352" spans="1:2" x14ac:dyDescent="0.2">
      <c r="A1352">
        <v>165</v>
      </c>
      <c r="B1352" t="s">
        <v>381</v>
      </c>
    </row>
    <row r="1353" spans="1:2" x14ac:dyDescent="0.2">
      <c r="A1353">
        <v>165</v>
      </c>
      <c r="B1353" t="s">
        <v>381</v>
      </c>
    </row>
    <row r="1354" spans="1:2" x14ac:dyDescent="0.2">
      <c r="A1354">
        <v>165</v>
      </c>
      <c r="B1354" t="s">
        <v>381</v>
      </c>
    </row>
    <row r="1355" spans="1:2" x14ac:dyDescent="0.2">
      <c r="A1355">
        <v>165</v>
      </c>
      <c r="B1355" t="s">
        <v>381</v>
      </c>
    </row>
    <row r="1356" spans="1:2" x14ac:dyDescent="0.2">
      <c r="A1356">
        <v>165</v>
      </c>
      <c r="B1356" t="s">
        <v>381</v>
      </c>
    </row>
    <row r="1357" spans="1:2" x14ac:dyDescent="0.2">
      <c r="A1357">
        <v>165</v>
      </c>
      <c r="B1357" t="s">
        <v>381</v>
      </c>
    </row>
    <row r="1358" spans="1:2" x14ac:dyDescent="0.2">
      <c r="A1358">
        <v>165</v>
      </c>
      <c r="B1358" t="s">
        <v>381</v>
      </c>
    </row>
    <row r="1359" spans="1:2" x14ac:dyDescent="0.2">
      <c r="A1359">
        <v>165</v>
      </c>
      <c r="B1359" t="s">
        <v>381</v>
      </c>
    </row>
    <row r="1360" spans="1:2" x14ac:dyDescent="0.2">
      <c r="A1360">
        <v>165</v>
      </c>
      <c r="B1360" t="s">
        <v>381</v>
      </c>
    </row>
    <row r="1361" spans="1:2" x14ac:dyDescent="0.2">
      <c r="A1361">
        <v>165</v>
      </c>
      <c r="B1361" t="s">
        <v>381</v>
      </c>
    </row>
    <row r="1362" spans="1:2" x14ac:dyDescent="0.2">
      <c r="A1362">
        <v>165</v>
      </c>
      <c r="B1362" t="s">
        <v>381</v>
      </c>
    </row>
    <row r="1363" spans="1:2" x14ac:dyDescent="0.2">
      <c r="A1363">
        <v>165</v>
      </c>
      <c r="B1363" t="s">
        <v>381</v>
      </c>
    </row>
    <row r="1364" spans="1:2" x14ac:dyDescent="0.2">
      <c r="A1364">
        <v>165</v>
      </c>
      <c r="B1364" t="s">
        <v>381</v>
      </c>
    </row>
    <row r="1365" spans="1:2" x14ac:dyDescent="0.2">
      <c r="A1365">
        <v>165</v>
      </c>
      <c r="B1365" t="s">
        <v>381</v>
      </c>
    </row>
    <row r="1366" spans="1:2" x14ac:dyDescent="0.2">
      <c r="A1366">
        <v>165</v>
      </c>
      <c r="B1366" t="s">
        <v>381</v>
      </c>
    </row>
    <row r="1367" spans="1:2" x14ac:dyDescent="0.2">
      <c r="A1367">
        <v>166</v>
      </c>
      <c r="B1367" t="s">
        <v>381</v>
      </c>
    </row>
    <row r="1368" spans="1:2" x14ac:dyDescent="0.2">
      <c r="A1368">
        <v>166</v>
      </c>
      <c r="B1368" t="s">
        <v>381</v>
      </c>
    </row>
    <row r="1369" spans="1:2" x14ac:dyDescent="0.2">
      <c r="A1369">
        <v>166</v>
      </c>
      <c r="B1369" t="s">
        <v>381</v>
      </c>
    </row>
    <row r="1370" spans="1:2" x14ac:dyDescent="0.2">
      <c r="A1370">
        <v>166</v>
      </c>
      <c r="B1370" t="s">
        <v>381</v>
      </c>
    </row>
    <row r="1371" spans="1:2" x14ac:dyDescent="0.2">
      <c r="A1371">
        <v>166</v>
      </c>
      <c r="B1371" t="s">
        <v>381</v>
      </c>
    </row>
    <row r="1372" spans="1:2" x14ac:dyDescent="0.2">
      <c r="A1372">
        <v>166</v>
      </c>
      <c r="B1372" t="s">
        <v>381</v>
      </c>
    </row>
    <row r="1373" spans="1:2" x14ac:dyDescent="0.2">
      <c r="A1373">
        <v>166</v>
      </c>
      <c r="B1373" t="s">
        <v>381</v>
      </c>
    </row>
    <row r="1374" spans="1:2" x14ac:dyDescent="0.2">
      <c r="A1374">
        <v>166</v>
      </c>
      <c r="B1374" t="s">
        <v>381</v>
      </c>
    </row>
    <row r="1375" spans="1:2" x14ac:dyDescent="0.2">
      <c r="A1375">
        <v>166</v>
      </c>
      <c r="B1375" t="s">
        <v>381</v>
      </c>
    </row>
    <row r="1376" spans="1:2" x14ac:dyDescent="0.2">
      <c r="A1376">
        <v>166</v>
      </c>
      <c r="B1376" t="s">
        <v>381</v>
      </c>
    </row>
    <row r="1377" spans="1:2" x14ac:dyDescent="0.2">
      <c r="A1377">
        <v>166</v>
      </c>
      <c r="B1377" t="s">
        <v>381</v>
      </c>
    </row>
    <row r="1378" spans="1:2" x14ac:dyDescent="0.2">
      <c r="A1378">
        <v>166</v>
      </c>
      <c r="B1378" t="s">
        <v>381</v>
      </c>
    </row>
    <row r="1379" spans="1:2" x14ac:dyDescent="0.2">
      <c r="A1379">
        <v>169</v>
      </c>
      <c r="B1379" t="s">
        <v>381</v>
      </c>
    </row>
    <row r="1380" spans="1:2" x14ac:dyDescent="0.2">
      <c r="A1380">
        <v>174</v>
      </c>
      <c r="B1380" t="s">
        <v>381</v>
      </c>
    </row>
    <row r="1381" spans="1:2" x14ac:dyDescent="0.2">
      <c r="A1381">
        <v>174</v>
      </c>
      <c r="B1381" t="s">
        <v>381</v>
      </c>
    </row>
    <row r="1382" spans="1:2" x14ac:dyDescent="0.2">
      <c r="A1382">
        <v>174</v>
      </c>
      <c r="B1382" t="s">
        <v>381</v>
      </c>
    </row>
    <row r="1383" spans="1:2" x14ac:dyDescent="0.2">
      <c r="A1383">
        <v>174</v>
      </c>
      <c r="B1383" t="s">
        <v>381</v>
      </c>
    </row>
    <row r="1384" spans="1:2" x14ac:dyDescent="0.2">
      <c r="A1384">
        <v>174</v>
      </c>
      <c r="B1384" t="s">
        <v>381</v>
      </c>
    </row>
    <row r="1385" spans="1:2" x14ac:dyDescent="0.2">
      <c r="A1385">
        <v>174</v>
      </c>
      <c r="B1385" t="s">
        <v>381</v>
      </c>
    </row>
    <row r="1386" spans="1:2" x14ac:dyDescent="0.2">
      <c r="A1386">
        <v>174</v>
      </c>
      <c r="B1386" t="s">
        <v>381</v>
      </c>
    </row>
    <row r="1387" spans="1:2" x14ac:dyDescent="0.2">
      <c r="A1387">
        <v>174</v>
      </c>
      <c r="B1387" t="s">
        <v>381</v>
      </c>
    </row>
    <row r="1388" spans="1:2" x14ac:dyDescent="0.2">
      <c r="A1388">
        <v>174</v>
      </c>
      <c r="B1388" t="s">
        <v>381</v>
      </c>
    </row>
    <row r="1389" spans="1:2" x14ac:dyDescent="0.2">
      <c r="A1389">
        <v>174</v>
      </c>
      <c r="B1389" t="s">
        <v>381</v>
      </c>
    </row>
    <row r="1390" spans="1:2" x14ac:dyDescent="0.2">
      <c r="A1390">
        <v>174</v>
      </c>
      <c r="B1390" t="s">
        <v>381</v>
      </c>
    </row>
    <row r="1391" spans="1:2" x14ac:dyDescent="0.2">
      <c r="A1391">
        <v>174</v>
      </c>
      <c r="B1391" t="s">
        <v>381</v>
      </c>
    </row>
    <row r="1392" spans="1:2" x14ac:dyDescent="0.2">
      <c r="A1392">
        <v>174</v>
      </c>
      <c r="B1392" t="s">
        <v>381</v>
      </c>
    </row>
    <row r="1393" spans="1:2" x14ac:dyDescent="0.2">
      <c r="A1393">
        <v>174</v>
      </c>
      <c r="B1393" t="s">
        <v>381</v>
      </c>
    </row>
    <row r="1394" spans="1:2" x14ac:dyDescent="0.2">
      <c r="A1394">
        <v>174</v>
      </c>
      <c r="B1394" t="s">
        <v>381</v>
      </c>
    </row>
    <row r="1395" spans="1:2" x14ac:dyDescent="0.2">
      <c r="A1395">
        <v>174</v>
      </c>
      <c r="B1395" t="s">
        <v>381</v>
      </c>
    </row>
    <row r="1396" spans="1:2" x14ac:dyDescent="0.2">
      <c r="A1396">
        <v>174</v>
      </c>
      <c r="B1396" t="s">
        <v>381</v>
      </c>
    </row>
    <row r="1397" spans="1:2" x14ac:dyDescent="0.2">
      <c r="A1397">
        <v>176</v>
      </c>
      <c r="B1397" t="s">
        <v>381</v>
      </c>
    </row>
    <row r="1398" spans="1:2" x14ac:dyDescent="0.2">
      <c r="A1398">
        <v>176</v>
      </c>
      <c r="B1398" t="s">
        <v>381</v>
      </c>
    </row>
    <row r="1399" spans="1:2" x14ac:dyDescent="0.2">
      <c r="A1399">
        <v>176</v>
      </c>
      <c r="B1399" t="s">
        <v>381</v>
      </c>
    </row>
    <row r="1400" spans="1:2" x14ac:dyDescent="0.2">
      <c r="A1400">
        <v>176</v>
      </c>
      <c r="B1400" t="s">
        <v>381</v>
      </c>
    </row>
    <row r="1401" spans="1:2" x14ac:dyDescent="0.2">
      <c r="A1401">
        <v>176</v>
      </c>
      <c r="B1401" t="s">
        <v>381</v>
      </c>
    </row>
    <row r="1402" spans="1:2" x14ac:dyDescent="0.2">
      <c r="A1402">
        <v>176</v>
      </c>
      <c r="B1402" t="s">
        <v>381</v>
      </c>
    </row>
    <row r="1403" spans="1:2" x14ac:dyDescent="0.2">
      <c r="A1403">
        <v>176</v>
      </c>
      <c r="B1403" t="s">
        <v>381</v>
      </c>
    </row>
    <row r="1404" spans="1:2" x14ac:dyDescent="0.2">
      <c r="A1404">
        <v>176</v>
      </c>
      <c r="B1404" t="s">
        <v>381</v>
      </c>
    </row>
    <row r="1405" spans="1:2" x14ac:dyDescent="0.2">
      <c r="A1405">
        <v>176</v>
      </c>
      <c r="B1405" t="s">
        <v>381</v>
      </c>
    </row>
    <row r="1406" spans="1:2" x14ac:dyDescent="0.2">
      <c r="A1406">
        <v>176</v>
      </c>
      <c r="B1406" t="s">
        <v>381</v>
      </c>
    </row>
    <row r="1407" spans="1:2" x14ac:dyDescent="0.2">
      <c r="A1407">
        <v>176</v>
      </c>
      <c r="B1407" t="s">
        <v>381</v>
      </c>
    </row>
    <row r="1408" spans="1:2" x14ac:dyDescent="0.2">
      <c r="A1408">
        <v>176</v>
      </c>
      <c r="B1408" t="s">
        <v>381</v>
      </c>
    </row>
    <row r="1409" spans="1:2" x14ac:dyDescent="0.2">
      <c r="A1409">
        <v>176</v>
      </c>
      <c r="B1409" t="s">
        <v>381</v>
      </c>
    </row>
    <row r="1410" spans="1:2" x14ac:dyDescent="0.2">
      <c r="A1410">
        <v>176</v>
      </c>
      <c r="B1410" t="s">
        <v>381</v>
      </c>
    </row>
    <row r="1411" spans="1:2" x14ac:dyDescent="0.2">
      <c r="A1411">
        <v>176</v>
      </c>
      <c r="B1411" t="s">
        <v>381</v>
      </c>
    </row>
    <row r="1412" spans="1:2" x14ac:dyDescent="0.2">
      <c r="A1412">
        <v>178</v>
      </c>
      <c r="B1412" t="s">
        <v>381</v>
      </c>
    </row>
    <row r="1413" spans="1:2" x14ac:dyDescent="0.2">
      <c r="A1413">
        <v>178</v>
      </c>
      <c r="B1413" t="s">
        <v>381</v>
      </c>
    </row>
    <row r="1414" spans="1:2" x14ac:dyDescent="0.2">
      <c r="A1414">
        <v>180</v>
      </c>
      <c r="B1414" t="s">
        <v>381</v>
      </c>
    </row>
    <row r="1415" spans="1:2" x14ac:dyDescent="0.2">
      <c r="A1415">
        <v>180</v>
      </c>
      <c r="B1415" t="s">
        <v>381</v>
      </c>
    </row>
    <row r="1416" spans="1:2" x14ac:dyDescent="0.2">
      <c r="A1416">
        <v>180</v>
      </c>
      <c r="B1416" t="s">
        <v>381</v>
      </c>
    </row>
    <row r="1417" spans="1:2" x14ac:dyDescent="0.2">
      <c r="A1417">
        <v>180</v>
      </c>
      <c r="B1417" t="s">
        <v>381</v>
      </c>
    </row>
    <row r="1418" spans="1:2" x14ac:dyDescent="0.2">
      <c r="A1418">
        <v>180</v>
      </c>
      <c r="B1418" t="s">
        <v>381</v>
      </c>
    </row>
    <row r="1419" spans="1:2" x14ac:dyDescent="0.2">
      <c r="A1419">
        <v>180</v>
      </c>
      <c r="B1419" t="s">
        <v>381</v>
      </c>
    </row>
    <row r="1420" spans="1:2" x14ac:dyDescent="0.2">
      <c r="A1420">
        <v>180</v>
      </c>
      <c r="B1420" t="s">
        <v>381</v>
      </c>
    </row>
    <row r="1421" spans="1:2" x14ac:dyDescent="0.2">
      <c r="A1421">
        <v>180</v>
      </c>
      <c r="B1421" t="s">
        <v>381</v>
      </c>
    </row>
    <row r="1422" spans="1:2" x14ac:dyDescent="0.2">
      <c r="A1422">
        <v>182</v>
      </c>
      <c r="B1422" t="s">
        <v>381</v>
      </c>
    </row>
    <row r="1423" spans="1:2" x14ac:dyDescent="0.2">
      <c r="A1423">
        <v>182</v>
      </c>
      <c r="B1423" t="s">
        <v>381</v>
      </c>
    </row>
    <row r="1424" spans="1:2" x14ac:dyDescent="0.2">
      <c r="A1424">
        <v>182</v>
      </c>
      <c r="B1424" t="s">
        <v>381</v>
      </c>
    </row>
    <row r="1425" spans="1:2" x14ac:dyDescent="0.2">
      <c r="A1425">
        <v>182</v>
      </c>
      <c r="B1425" t="s">
        <v>381</v>
      </c>
    </row>
    <row r="1426" spans="1:2" x14ac:dyDescent="0.2">
      <c r="A1426">
        <v>182</v>
      </c>
      <c r="B1426" t="s">
        <v>381</v>
      </c>
    </row>
    <row r="1427" spans="1:2" x14ac:dyDescent="0.2">
      <c r="A1427">
        <v>182</v>
      </c>
      <c r="B1427" t="s">
        <v>381</v>
      </c>
    </row>
    <row r="1428" spans="1:2" x14ac:dyDescent="0.2">
      <c r="A1428">
        <v>182</v>
      </c>
      <c r="B1428" t="s">
        <v>381</v>
      </c>
    </row>
    <row r="1429" spans="1:2" x14ac:dyDescent="0.2">
      <c r="A1429">
        <v>182</v>
      </c>
      <c r="B1429" t="s">
        <v>381</v>
      </c>
    </row>
    <row r="1430" spans="1:2" x14ac:dyDescent="0.2">
      <c r="A1430">
        <v>182</v>
      </c>
      <c r="B1430" t="s">
        <v>381</v>
      </c>
    </row>
    <row r="1431" spans="1:2" x14ac:dyDescent="0.2">
      <c r="A1431">
        <v>182</v>
      </c>
      <c r="B1431" t="s">
        <v>381</v>
      </c>
    </row>
    <row r="1432" spans="1:2" x14ac:dyDescent="0.2">
      <c r="A1432">
        <v>182</v>
      </c>
      <c r="B1432" t="s">
        <v>381</v>
      </c>
    </row>
    <row r="1433" spans="1:2" x14ac:dyDescent="0.2">
      <c r="A1433">
        <v>182</v>
      </c>
      <c r="B1433" t="s">
        <v>381</v>
      </c>
    </row>
    <row r="1434" spans="1:2" x14ac:dyDescent="0.2">
      <c r="A1434">
        <v>182</v>
      </c>
      <c r="B1434" t="s">
        <v>381</v>
      </c>
    </row>
    <row r="1435" spans="1:2" x14ac:dyDescent="0.2">
      <c r="A1435">
        <v>182</v>
      </c>
      <c r="B1435" t="s">
        <v>381</v>
      </c>
    </row>
    <row r="1436" spans="1:2" x14ac:dyDescent="0.2">
      <c r="A1436">
        <v>182</v>
      </c>
      <c r="B1436" t="s">
        <v>381</v>
      </c>
    </row>
    <row r="1437" spans="1:2" x14ac:dyDescent="0.2">
      <c r="A1437">
        <v>182</v>
      </c>
      <c r="B1437" t="s">
        <v>381</v>
      </c>
    </row>
    <row r="1438" spans="1:2" x14ac:dyDescent="0.2">
      <c r="A1438">
        <v>182</v>
      </c>
      <c r="B1438" t="s">
        <v>381</v>
      </c>
    </row>
    <row r="1439" spans="1:2" x14ac:dyDescent="0.2">
      <c r="A1439">
        <v>182</v>
      </c>
      <c r="B1439" t="s">
        <v>381</v>
      </c>
    </row>
    <row r="1440" spans="1:2" x14ac:dyDescent="0.2">
      <c r="A1440">
        <v>182</v>
      </c>
      <c r="B1440" t="s">
        <v>381</v>
      </c>
    </row>
    <row r="1441" spans="1:2" x14ac:dyDescent="0.2">
      <c r="A1441">
        <v>182</v>
      </c>
      <c r="B1441" t="s">
        <v>381</v>
      </c>
    </row>
    <row r="1442" spans="1:2" x14ac:dyDescent="0.2">
      <c r="A1442">
        <v>182</v>
      </c>
      <c r="B1442" t="s">
        <v>381</v>
      </c>
    </row>
    <row r="1443" spans="1:2" x14ac:dyDescent="0.2">
      <c r="A1443">
        <v>182</v>
      </c>
      <c r="B1443" t="s">
        <v>381</v>
      </c>
    </row>
    <row r="1444" spans="1:2" x14ac:dyDescent="0.2">
      <c r="A1444">
        <v>182</v>
      </c>
      <c r="B1444" t="s">
        <v>381</v>
      </c>
    </row>
    <row r="1445" spans="1:2" x14ac:dyDescent="0.2">
      <c r="A1445">
        <v>182</v>
      </c>
      <c r="B1445" t="s">
        <v>381</v>
      </c>
    </row>
    <row r="1446" spans="1:2" x14ac:dyDescent="0.2">
      <c r="A1446">
        <v>182</v>
      </c>
      <c r="B1446" t="s">
        <v>381</v>
      </c>
    </row>
    <row r="1447" spans="1:2" x14ac:dyDescent="0.2">
      <c r="A1447">
        <v>182</v>
      </c>
      <c r="B1447" t="s">
        <v>381</v>
      </c>
    </row>
    <row r="1448" spans="1:2" x14ac:dyDescent="0.2">
      <c r="A1448">
        <v>182</v>
      </c>
      <c r="B1448" t="s">
        <v>381</v>
      </c>
    </row>
    <row r="1449" spans="1:2" x14ac:dyDescent="0.2">
      <c r="A1449">
        <v>182</v>
      </c>
      <c r="B1449" t="s">
        <v>381</v>
      </c>
    </row>
    <row r="1450" spans="1:2" x14ac:dyDescent="0.2">
      <c r="A1450">
        <v>182</v>
      </c>
      <c r="B1450" t="s">
        <v>381</v>
      </c>
    </row>
    <row r="1451" spans="1:2" x14ac:dyDescent="0.2">
      <c r="A1451">
        <v>182</v>
      </c>
      <c r="B1451" t="s">
        <v>381</v>
      </c>
    </row>
    <row r="1452" spans="1:2" x14ac:dyDescent="0.2">
      <c r="A1452">
        <v>182</v>
      </c>
      <c r="B1452" t="s">
        <v>381</v>
      </c>
    </row>
    <row r="1453" spans="1:2" x14ac:dyDescent="0.2">
      <c r="A1453">
        <v>182</v>
      </c>
      <c r="B1453" t="s">
        <v>381</v>
      </c>
    </row>
    <row r="1454" spans="1:2" x14ac:dyDescent="0.2">
      <c r="A1454">
        <v>182</v>
      </c>
      <c r="B1454" t="s">
        <v>381</v>
      </c>
    </row>
    <row r="1455" spans="1:2" x14ac:dyDescent="0.2">
      <c r="A1455">
        <v>182</v>
      </c>
      <c r="B1455" t="s">
        <v>381</v>
      </c>
    </row>
    <row r="1456" spans="1:2" x14ac:dyDescent="0.2">
      <c r="A1456">
        <v>182</v>
      </c>
      <c r="B1456" t="s">
        <v>381</v>
      </c>
    </row>
    <row r="1457" spans="1:2" x14ac:dyDescent="0.2">
      <c r="A1457">
        <v>182</v>
      </c>
      <c r="B1457" t="s">
        <v>381</v>
      </c>
    </row>
    <row r="1458" spans="1:2" x14ac:dyDescent="0.2">
      <c r="A1458">
        <v>182</v>
      </c>
      <c r="B1458" t="s">
        <v>381</v>
      </c>
    </row>
    <row r="1459" spans="1:2" x14ac:dyDescent="0.2">
      <c r="A1459">
        <v>182</v>
      </c>
      <c r="B1459" t="s">
        <v>381</v>
      </c>
    </row>
    <row r="1460" spans="1:2" x14ac:dyDescent="0.2">
      <c r="A1460">
        <v>182</v>
      </c>
      <c r="B1460" t="s">
        <v>381</v>
      </c>
    </row>
    <row r="1461" spans="1:2" x14ac:dyDescent="0.2">
      <c r="A1461">
        <v>182</v>
      </c>
      <c r="B1461" t="s">
        <v>381</v>
      </c>
    </row>
    <row r="1462" spans="1:2" x14ac:dyDescent="0.2">
      <c r="A1462">
        <v>182</v>
      </c>
      <c r="B1462" t="s">
        <v>381</v>
      </c>
    </row>
    <row r="1463" spans="1:2" x14ac:dyDescent="0.2">
      <c r="A1463">
        <v>182</v>
      </c>
      <c r="B1463" t="s">
        <v>381</v>
      </c>
    </row>
    <row r="1464" spans="1:2" x14ac:dyDescent="0.2">
      <c r="A1464">
        <v>182</v>
      </c>
      <c r="B1464" t="s">
        <v>381</v>
      </c>
    </row>
    <row r="1465" spans="1:2" x14ac:dyDescent="0.2">
      <c r="A1465">
        <v>182</v>
      </c>
      <c r="B1465" t="s">
        <v>381</v>
      </c>
    </row>
    <row r="1466" spans="1:2" x14ac:dyDescent="0.2">
      <c r="A1466">
        <v>182</v>
      </c>
      <c r="B1466" t="s">
        <v>381</v>
      </c>
    </row>
    <row r="1467" spans="1:2" x14ac:dyDescent="0.2">
      <c r="A1467">
        <v>182</v>
      </c>
      <c r="B1467" t="s">
        <v>381</v>
      </c>
    </row>
    <row r="1468" spans="1:2" x14ac:dyDescent="0.2">
      <c r="A1468">
        <v>182</v>
      </c>
      <c r="B1468" t="s">
        <v>381</v>
      </c>
    </row>
    <row r="1469" spans="1:2" x14ac:dyDescent="0.2">
      <c r="A1469">
        <v>182</v>
      </c>
      <c r="B1469" t="s">
        <v>381</v>
      </c>
    </row>
    <row r="1470" spans="1:2" x14ac:dyDescent="0.2">
      <c r="A1470">
        <v>182</v>
      </c>
      <c r="B1470" t="s">
        <v>381</v>
      </c>
    </row>
    <row r="1471" spans="1:2" x14ac:dyDescent="0.2">
      <c r="A1471">
        <v>182</v>
      </c>
      <c r="B1471" t="s">
        <v>381</v>
      </c>
    </row>
    <row r="1472" spans="1:2" x14ac:dyDescent="0.2">
      <c r="A1472">
        <v>182</v>
      </c>
      <c r="B1472" t="s">
        <v>381</v>
      </c>
    </row>
    <row r="1473" spans="1:2" x14ac:dyDescent="0.2">
      <c r="A1473">
        <v>182</v>
      </c>
      <c r="B1473" t="s">
        <v>381</v>
      </c>
    </row>
    <row r="1474" spans="1:2" x14ac:dyDescent="0.2">
      <c r="A1474">
        <v>182</v>
      </c>
      <c r="B1474" t="s">
        <v>381</v>
      </c>
    </row>
    <row r="1475" spans="1:2" x14ac:dyDescent="0.2">
      <c r="A1475">
        <v>182</v>
      </c>
      <c r="B1475" t="s">
        <v>381</v>
      </c>
    </row>
    <row r="1476" spans="1:2" x14ac:dyDescent="0.2">
      <c r="A1476">
        <v>182</v>
      </c>
      <c r="B1476" t="s">
        <v>381</v>
      </c>
    </row>
    <row r="1477" spans="1:2" x14ac:dyDescent="0.2">
      <c r="A1477">
        <v>182</v>
      </c>
      <c r="B1477" t="s">
        <v>381</v>
      </c>
    </row>
    <row r="1478" spans="1:2" x14ac:dyDescent="0.2">
      <c r="A1478">
        <v>182</v>
      </c>
      <c r="B1478" t="s">
        <v>381</v>
      </c>
    </row>
    <row r="1479" spans="1:2" x14ac:dyDescent="0.2">
      <c r="A1479">
        <v>182</v>
      </c>
      <c r="B1479" t="s">
        <v>381</v>
      </c>
    </row>
    <row r="1480" spans="1:2" x14ac:dyDescent="0.2">
      <c r="A1480">
        <v>182</v>
      </c>
      <c r="B1480" t="s">
        <v>381</v>
      </c>
    </row>
    <row r="1481" spans="1:2" x14ac:dyDescent="0.2">
      <c r="A1481">
        <v>182</v>
      </c>
      <c r="B1481" t="s">
        <v>381</v>
      </c>
    </row>
    <row r="1482" spans="1:2" x14ac:dyDescent="0.2">
      <c r="A1482">
        <v>182</v>
      </c>
      <c r="B1482" t="s">
        <v>381</v>
      </c>
    </row>
    <row r="1483" spans="1:2" x14ac:dyDescent="0.2">
      <c r="A1483">
        <v>182</v>
      </c>
      <c r="B1483" t="s">
        <v>381</v>
      </c>
    </row>
    <row r="1484" spans="1:2" x14ac:dyDescent="0.2">
      <c r="A1484">
        <v>182</v>
      </c>
      <c r="B1484" t="s">
        <v>381</v>
      </c>
    </row>
    <row r="1485" spans="1:2" x14ac:dyDescent="0.2">
      <c r="A1485">
        <v>182</v>
      </c>
      <c r="B1485" t="s">
        <v>381</v>
      </c>
    </row>
    <row r="1486" spans="1:2" x14ac:dyDescent="0.2">
      <c r="A1486">
        <v>182</v>
      </c>
      <c r="B1486" t="s">
        <v>381</v>
      </c>
    </row>
    <row r="1487" spans="1:2" x14ac:dyDescent="0.2">
      <c r="A1487">
        <v>182</v>
      </c>
      <c r="B1487" t="s">
        <v>381</v>
      </c>
    </row>
    <row r="1488" spans="1:2" x14ac:dyDescent="0.2">
      <c r="A1488">
        <v>182</v>
      </c>
      <c r="B1488" t="s">
        <v>381</v>
      </c>
    </row>
    <row r="1489" spans="1:2" x14ac:dyDescent="0.2">
      <c r="A1489">
        <v>182</v>
      </c>
      <c r="B1489" t="s">
        <v>381</v>
      </c>
    </row>
    <row r="1490" spans="1:2" x14ac:dyDescent="0.2">
      <c r="A1490">
        <v>182</v>
      </c>
      <c r="B1490" t="s">
        <v>381</v>
      </c>
    </row>
    <row r="1491" spans="1:2" x14ac:dyDescent="0.2">
      <c r="A1491">
        <v>182</v>
      </c>
      <c r="B1491" t="s">
        <v>381</v>
      </c>
    </row>
    <row r="1492" spans="1:2" x14ac:dyDescent="0.2">
      <c r="A1492">
        <v>182</v>
      </c>
      <c r="B1492" t="s">
        <v>381</v>
      </c>
    </row>
    <row r="1493" spans="1:2" x14ac:dyDescent="0.2">
      <c r="A1493">
        <v>182</v>
      </c>
      <c r="B1493" t="s">
        <v>381</v>
      </c>
    </row>
    <row r="1494" spans="1:2" x14ac:dyDescent="0.2">
      <c r="A1494">
        <v>182</v>
      </c>
      <c r="B1494" t="s">
        <v>381</v>
      </c>
    </row>
    <row r="1495" spans="1:2" x14ac:dyDescent="0.2">
      <c r="A1495">
        <v>182</v>
      </c>
      <c r="B1495" t="s">
        <v>381</v>
      </c>
    </row>
    <row r="1496" spans="1:2" x14ac:dyDescent="0.2">
      <c r="A1496">
        <v>182</v>
      </c>
      <c r="B1496" t="s">
        <v>381</v>
      </c>
    </row>
    <row r="1497" spans="1:2" x14ac:dyDescent="0.2">
      <c r="A1497">
        <v>182</v>
      </c>
      <c r="B1497" t="s">
        <v>381</v>
      </c>
    </row>
    <row r="1498" spans="1:2" x14ac:dyDescent="0.2">
      <c r="A1498">
        <v>182</v>
      </c>
      <c r="B1498" t="s">
        <v>381</v>
      </c>
    </row>
    <row r="1499" spans="1:2" x14ac:dyDescent="0.2">
      <c r="A1499">
        <v>182</v>
      </c>
      <c r="B1499" t="s">
        <v>381</v>
      </c>
    </row>
    <row r="1500" spans="1:2" x14ac:dyDescent="0.2">
      <c r="A1500">
        <v>182</v>
      </c>
      <c r="B1500" t="s">
        <v>381</v>
      </c>
    </row>
    <row r="1501" spans="1:2" x14ac:dyDescent="0.2">
      <c r="A1501">
        <v>182</v>
      </c>
      <c r="B1501" t="s">
        <v>381</v>
      </c>
    </row>
    <row r="1502" spans="1:2" x14ac:dyDescent="0.2">
      <c r="A1502">
        <v>182</v>
      </c>
      <c r="B1502" t="s">
        <v>381</v>
      </c>
    </row>
    <row r="1503" spans="1:2" x14ac:dyDescent="0.2">
      <c r="A1503">
        <v>182</v>
      </c>
      <c r="B1503" t="s">
        <v>381</v>
      </c>
    </row>
    <row r="1504" spans="1:2" x14ac:dyDescent="0.2">
      <c r="A1504">
        <v>182</v>
      </c>
      <c r="B1504" t="s">
        <v>381</v>
      </c>
    </row>
    <row r="1505" spans="1:2" x14ac:dyDescent="0.2">
      <c r="A1505">
        <v>182</v>
      </c>
      <c r="B1505" t="s">
        <v>381</v>
      </c>
    </row>
    <row r="1506" spans="1:2" x14ac:dyDescent="0.2">
      <c r="A1506">
        <v>182</v>
      </c>
      <c r="B1506" t="s">
        <v>381</v>
      </c>
    </row>
    <row r="1507" spans="1:2" x14ac:dyDescent="0.2">
      <c r="A1507">
        <v>182</v>
      </c>
      <c r="B1507" t="s">
        <v>381</v>
      </c>
    </row>
    <row r="1508" spans="1:2" x14ac:dyDescent="0.2">
      <c r="A1508">
        <v>182</v>
      </c>
      <c r="B1508" t="s">
        <v>381</v>
      </c>
    </row>
    <row r="1509" spans="1:2" x14ac:dyDescent="0.2">
      <c r="A1509">
        <v>182</v>
      </c>
      <c r="B1509" t="s">
        <v>381</v>
      </c>
    </row>
    <row r="1510" spans="1:2" x14ac:dyDescent="0.2">
      <c r="A1510">
        <v>182</v>
      </c>
      <c r="B1510" t="s">
        <v>381</v>
      </c>
    </row>
    <row r="1511" spans="1:2" x14ac:dyDescent="0.2">
      <c r="A1511">
        <v>182</v>
      </c>
      <c r="B1511" t="s">
        <v>381</v>
      </c>
    </row>
    <row r="1512" spans="1:2" x14ac:dyDescent="0.2">
      <c r="A1512">
        <v>182</v>
      </c>
      <c r="B1512" t="s">
        <v>381</v>
      </c>
    </row>
    <row r="1513" spans="1:2" x14ac:dyDescent="0.2">
      <c r="A1513">
        <v>184</v>
      </c>
      <c r="B1513" t="s">
        <v>381</v>
      </c>
    </row>
    <row r="1514" spans="1:2" x14ac:dyDescent="0.2">
      <c r="A1514">
        <v>184</v>
      </c>
      <c r="B1514" t="s">
        <v>381</v>
      </c>
    </row>
    <row r="1515" spans="1:2" x14ac:dyDescent="0.2">
      <c r="A1515">
        <v>184</v>
      </c>
      <c r="B1515" t="s">
        <v>381</v>
      </c>
    </row>
    <row r="1516" spans="1:2" x14ac:dyDescent="0.2">
      <c r="A1516">
        <v>184</v>
      </c>
      <c r="B1516" t="s">
        <v>381</v>
      </c>
    </row>
    <row r="1517" spans="1:2" x14ac:dyDescent="0.2">
      <c r="A1517">
        <v>184</v>
      </c>
      <c r="B1517" t="s">
        <v>381</v>
      </c>
    </row>
    <row r="1518" spans="1:2" x14ac:dyDescent="0.2">
      <c r="A1518">
        <v>184</v>
      </c>
      <c r="B1518" t="s">
        <v>381</v>
      </c>
    </row>
    <row r="1519" spans="1:2" x14ac:dyDescent="0.2">
      <c r="A1519">
        <v>184</v>
      </c>
      <c r="B1519" t="s">
        <v>381</v>
      </c>
    </row>
    <row r="1520" spans="1:2" x14ac:dyDescent="0.2">
      <c r="A1520">
        <v>184</v>
      </c>
      <c r="B1520" t="s">
        <v>381</v>
      </c>
    </row>
    <row r="1521" spans="1:2" x14ac:dyDescent="0.2">
      <c r="A1521">
        <v>184</v>
      </c>
      <c r="B1521" t="s">
        <v>381</v>
      </c>
    </row>
    <row r="1522" spans="1:2" x14ac:dyDescent="0.2">
      <c r="A1522">
        <v>184</v>
      </c>
      <c r="B1522" t="s">
        <v>381</v>
      </c>
    </row>
    <row r="1523" spans="1:2" x14ac:dyDescent="0.2">
      <c r="A1523">
        <v>184</v>
      </c>
      <c r="B1523" t="s">
        <v>381</v>
      </c>
    </row>
    <row r="1524" spans="1:2" x14ac:dyDescent="0.2">
      <c r="A1524">
        <v>184</v>
      </c>
      <c r="B1524" t="s">
        <v>381</v>
      </c>
    </row>
    <row r="1525" spans="1:2" x14ac:dyDescent="0.2">
      <c r="A1525">
        <v>184</v>
      </c>
      <c r="B1525" t="s">
        <v>381</v>
      </c>
    </row>
    <row r="1526" spans="1:2" x14ac:dyDescent="0.2">
      <c r="A1526">
        <v>184</v>
      </c>
      <c r="B1526" t="s">
        <v>381</v>
      </c>
    </row>
    <row r="1527" spans="1:2" x14ac:dyDescent="0.2">
      <c r="A1527">
        <v>184</v>
      </c>
      <c r="B1527" t="s">
        <v>381</v>
      </c>
    </row>
    <row r="1528" spans="1:2" x14ac:dyDescent="0.2">
      <c r="A1528">
        <v>184</v>
      </c>
      <c r="B1528" t="s">
        <v>381</v>
      </c>
    </row>
    <row r="1529" spans="1:2" x14ac:dyDescent="0.2">
      <c r="A1529">
        <v>184</v>
      </c>
      <c r="B1529" t="s">
        <v>381</v>
      </c>
    </row>
    <row r="1530" spans="1:2" x14ac:dyDescent="0.2">
      <c r="A1530">
        <v>184</v>
      </c>
      <c r="B1530" t="s">
        <v>381</v>
      </c>
    </row>
    <row r="1531" spans="1:2" x14ac:dyDescent="0.2">
      <c r="A1531">
        <v>184</v>
      </c>
      <c r="B1531" t="s">
        <v>381</v>
      </c>
    </row>
    <row r="1532" spans="1:2" x14ac:dyDescent="0.2">
      <c r="A1532">
        <v>184</v>
      </c>
      <c r="B1532" t="s">
        <v>381</v>
      </c>
    </row>
    <row r="1533" spans="1:2" x14ac:dyDescent="0.2">
      <c r="A1533">
        <v>184</v>
      </c>
      <c r="B1533" t="s">
        <v>381</v>
      </c>
    </row>
    <row r="1534" spans="1:2" x14ac:dyDescent="0.2">
      <c r="A1534">
        <v>184</v>
      </c>
      <c r="B1534" t="s">
        <v>381</v>
      </c>
    </row>
    <row r="1535" spans="1:2" x14ac:dyDescent="0.2">
      <c r="A1535">
        <v>184</v>
      </c>
      <c r="B1535" t="s">
        <v>381</v>
      </c>
    </row>
    <row r="1536" spans="1:2" x14ac:dyDescent="0.2">
      <c r="A1536">
        <v>184</v>
      </c>
      <c r="B1536" t="s">
        <v>381</v>
      </c>
    </row>
    <row r="1537" spans="1:2" x14ac:dyDescent="0.2">
      <c r="A1537">
        <v>184</v>
      </c>
      <c r="B1537" t="s">
        <v>381</v>
      </c>
    </row>
    <row r="1538" spans="1:2" x14ac:dyDescent="0.2">
      <c r="A1538">
        <v>184</v>
      </c>
      <c r="B1538" t="s">
        <v>381</v>
      </c>
    </row>
    <row r="1539" spans="1:2" x14ac:dyDescent="0.2">
      <c r="A1539">
        <v>184</v>
      </c>
      <c r="B1539" t="s">
        <v>381</v>
      </c>
    </row>
    <row r="1540" spans="1:2" x14ac:dyDescent="0.2">
      <c r="A1540">
        <v>184</v>
      </c>
      <c r="B1540" t="s">
        <v>381</v>
      </c>
    </row>
    <row r="1541" spans="1:2" x14ac:dyDescent="0.2">
      <c r="A1541">
        <v>184</v>
      </c>
      <c r="B1541" t="s">
        <v>381</v>
      </c>
    </row>
    <row r="1542" spans="1:2" x14ac:dyDescent="0.2">
      <c r="A1542">
        <v>184</v>
      </c>
      <c r="B1542" t="s">
        <v>381</v>
      </c>
    </row>
    <row r="1543" spans="1:2" x14ac:dyDescent="0.2">
      <c r="A1543">
        <v>184</v>
      </c>
      <c r="B1543" t="s">
        <v>381</v>
      </c>
    </row>
    <row r="1544" spans="1:2" x14ac:dyDescent="0.2">
      <c r="A1544">
        <v>184</v>
      </c>
      <c r="B1544" t="s">
        <v>381</v>
      </c>
    </row>
    <row r="1545" spans="1:2" x14ac:dyDescent="0.2">
      <c r="A1545">
        <v>184</v>
      </c>
      <c r="B1545" t="s">
        <v>381</v>
      </c>
    </row>
    <row r="1546" spans="1:2" x14ac:dyDescent="0.2">
      <c r="A1546">
        <v>184</v>
      </c>
      <c r="B1546" t="s">
        <v>381</v>
      </c>
    </row>
    <row r="1547" spans="1:2" x14ac:dyDescent="0.2">
      <c r="A1547">
        <v>184</v>
      </c>
      <c r="B1547" t="s">
        <v>381</v>
      </c>
    </row>
    <row r="1548" spans="1:2" x14ac:dyDescent="0.2">
      <c r="A1548">
        <v>184</v>
      </c>
      <c r="B1548" t="s">
        <v>381</v>
      </c>
    </row>
    <row r="1549" spans="1:2" x14ac:dyDescent="0.2">
      <c r="A1549">
        <v>184</v>
      </c>
      <c r="B1549" t="s">
        <v>381</v>
      </c>
    </row>
    <row r="1550" spans="1:2" x14ac:dyDescent="0.2">
      <c r="A1550">
        <v>184</v>
      </c>
      <c r="B1550" t="s">
        <v>381</v>
      </c>
    </row>
    <row r="1551" spans="1:2" x14ac:dyDescent="0.2">
      <c r="A1551">
        <v>184</v>
      </c>
      <c r="B1551" t="s">
        <v>381</v>
      </c>
    </row>
    <row r="1552" spans="1:2" x14ac:dyDescent="0.2">
      <c r="A1552">
        <v>184</v>
      </c>
      <c r="B1552" t="s">
        <v>381</v>
      </c>
    </row>
    <row r="1553" spans="1:2" x14ac:dyDescent="0.2">
      <c r="A1553">
        <v>184</v>
      </c>
      <c r="B1553" t="s">
        <v>381</v>
      </c>
    </row>
    <row r="1554" spans="1:2" x14ac:dyDescent="0.2">
      <c r="A1554">
        <v>184</v>
      </c>
      <c r="B1554" t="s">
        <v>381</v>
      </c>
    </row>
    <row r="1555" spans="1:2" x14ac:dyDescent="0.2">
      <c r="A1555">
        <v>184</v>
      </c>
      <c r="B1555" t="s">
        <v>381</v>
      </c>
    </row>
    <row r="1556" spans="1:2" x14ac:dyDescent="0.2">
      <c r="A1556">
        <v>184</v>
      </c>
      <c r="B1556" t="s">
        <v>381</v>
      </c>
    </row>
    <row r="1557" spans="1:2" x14ac:dyDescent="0.2">
      <c r="A1557">
        <v>184</v>
      </c>
      <c r="B1557" t="s">
        <v>381</v>
      </c>
    </row>
    <row r="1558" spans="1:2" x14ac:dyDescent="0.2">
      <c r="A1558">
        <v>184</v>
      </c>
      <c r="B1558" t="s">
        <v>381</v>
      </c>
    </row>
    <row r="1559" spans="1:2" x14ac:dyDescent="0.2">
      <c r="A1559">
        <v>184</v>
      </c>
      <c r="B1559" t="s">
        <v>381</v>
      </c>
    </row>
    <row r="1560" spans="1:2" x14ac:dyDescent="0.2">
      <c r="A1560">
        <v>184</v>
      </c>
      <c r="B1560" t="s">
        <v>381</v>
      </c>
    </row>
    <row r="1561" spans="1:2" x14ac:dyDescent="0.2">
      <c r="A1561">
        <v>184</v>
      </c>
      <c r="B1561" t="s">
        <v>381</v>
      </c>
    </row>
    <row r="1562" spans="1:2" x14ac:dyDescent="0.2">
      <c r="A1562">
        <v>184</v>
      </c>
      <c r="B1562" t="s">
        <v>381</v>
      </c>
    </row>
    <row r="1563" spans="1:2" x14ac:dyDescent="0.2">
      <c r="A1563">
        <v>184</v>
      </c>
      <c r="B1563" t="s">
        <v>381</v>
      </c>
    </row>
    <row r="1564" spans="1:2" x14ac:dyDescent="0.2">
      <c r="A1564">
        <v>184</v>
      </c>
      <c r="B1564" t="s">
        <v>381</v>
      </c>
    </row>
    <row r="1565" spans="1:2" x14ac:dyDescent="0.2">
      <c r="A1565">
        <v>184</v>
      </c>
      <c r="B1565" t="s">
        <v>381</v>
      </c>
    </row>
    <row r="1566" spans="1:2" x14ac:dyDescent="0.2">
      <c r="A1566">
        <v>184</v>
      </c>
      <c r="B1566" t="s">
        <v>381</v>
      </c>
    </row>
    <row r="1567" spans="1:2" x14ac:dyDescent="0.2">
      <c r="A1567">
        <v>184</v>
      </c>
      <c r="B1567" t="s">
        <v>381</v>
      </c>
    </row>
    <row r="1568" spans="1:2" x14ac:dyDescent="0.2">
      <c r="A1568">
        <v>184</v>
      </c>
      <c r="B1568" t="s">
        <v>381</v>
      </c>
    </row>
    <row r="1569" spans="1:2" x14ac:dyDescent="0.2">
      <c r="A1569">
        <v>184</v>
      </c>
      <c r="B1569" t="s">
        <v>381</v>
      </c>
    </row>
    <row r="1570" spans="1:2" x14ac:dyDescent="0.2">
      <c r="A1570">
        <v>184</v>
      </c>
      <c r="B1570" t="s">
        <v>381</v>
      </c>
    </row>
    <row r="1571" spans="1:2" x14ac:dyDescent="0.2">
      <c r="A1571">
        <v>184</v>
      </c>
      <c r="B1571" t="s">
        <v>381</v>
      </c>
    </row>
    <row r="1572" spans="1:2" x14ac:dyDescent="0.2">
      <c r="A1572">
        <v>184</v>
      </c>
      <c r="B1572" t="s">
        <v>381</v>
      </c>
    </row>
    <row r="1573" spans="1:2" x14ac:dyDescent="0.2">
      <c r="A1573">
        <v>185</v>
      </c>
      <c r="B1573" t="s">
        <v>381</v>
      </c>
    </row>
    <row r="1574" spans="1:2" x14ac:dyDescent="0.2">
      <c r="A1574">
        <v>186</v>
      </c>
      <c r="B1574" t="s">
        <v>381</v>
      </c>
    </row>
    <row r="1575" spans="1:2" x14ac:dyDescent="0.2">
      <c r="A1575">
        <v>186</v>
      </c>
      <c r="B1575" t="s">
        <v>381</v>
      </c>
    </row>
    <row r="1576" spans="1:2" x14ac:dyDescent="0.2">
      <c r="A1576">
        <v>188</v>
      </c>
      <c r="B1576" t="s">
        <v>381</v>
      </c>
    </row>
    <row r="1577" spans="1:2" x14ac:dyDescent="0.2">
      <c r="A1577">
        <v>188</v>
      </c>
      <c r="B1577" t="s">
        <v>381</v>
      </c>
    </row>
    <row r="1578" spans="1:2" x14ac:dyDescent="0.2">
      <c r="A1578">
        <v>188</v>
      </c>
      <c r="B1578" t="s">
        <v>381</v>
      </c>
    </row>
    <row r="1579" spans="1:2" x14ac:dyDescent="0.2">
      <c r="A1579">
        <v>188</v>
      </c>
      <c r="B1579" t="s">
        <v>381</v>
      </c>
    </row>
    <row r="1580" spans="1:2" x14ac:dyDescent="0.2">
      <c r="A1580">
        <v>188</v>
      </c>
      <c r="B1580" t="s">
        <v>381</v>
      </c>
    </row>
    <row r="1581" spans="1:2" x14ac:dyDescent="0.2">
      <c r="A1581">
        <v>189</v>
      </c>
      <c r="B1581" t="s">
        <v>381</v>
      </c>
    </row>
    <row r="1582" spans="1:2" x14ac:dyDescent="0.2">
      <c r="A1582">
        <v>189</v>
      </c>
      <c r="B1582" t="s">
        <v>381</v>
      </c>
    </row>
    <row r="1583" spans="1:2" x14ac:dyDescent="0.2">
      <c r="A1583">
        <v>189</v>
      </c>
      <c r="B1583" t="s">
        <v>381</v>
      </c>
    </row>
    <row r="1584" spans="1:2" x14ac:dyDescent="0.2">
      <c r="A1584">
        <v>189</v>
      </c>
      <c r="B1584" t="s">
        <v>381</v>
      </c>
    </row>
    <row r="1585" spans="1:2" x14ac:dyDescent="0.2">
      <c r="A1585">
        <v>189</v>
      </c>
      <c r="B1585" t="s">
        <v>381</v>
      </c>
    </row>
    <row r="1586" spans="1:2" x14ac:dyDescent="0.2">
      <c r="A1586">
        <v>189</v>
      </c>
      <c r="B1586" t="s">
        <v>381</v>
      </c>
    </row>
    <row r="1587" spans="1:2" x14ac:dyDescent="0.2">
      <c r="A1587">
        <v>189</v>
      </c>
      <c r="B1587" t="s">
        <v>381</v>
      </c>
    </row>
    <row r="1588" spans="1:2" x14ac:dyDescent="0.2">
      <c r="A1588">
        <v>189</v>
      </c>
      <c r="B1588" t="s">
        <v>381</v>
      </c>
    </row>
    <row r="1589" spans="1:2" x14ac:dyDescent="0.2">
      <c r="A1589">
        <v>189</v>
      </c>
      <c r="B1589" t="s">
        <v>381</v>
      </c>
    </row>
    <row r="1590" spans="1:2" x14ac:dyDescent="0.2">
      <c r="A1590">
        <v>189</v>
      </c>
      <c r="B1590" t="s">
        <v>381</v>
      </c>
    </row>
    <row r="1591" spans="1:2" x14ac:dyDescent="0.2">
      <c r="A1591">
        <v>189</v>
      </c>
      <c r="B1591" t="s">
        <v>381</v>
      </c>
    </row>
    <row r="1592" spans="1:2" x14ac:dyDescent="0.2">
      <c r="A1592">
        <v>189</v>
      </c>
      <c r="B1592" t="s">
        <v>381</v>
      </c>
    </row>
    <row r="1593" spans="1:2" x14ac:dyDescent="0.2">
      <c r="A1593">
        <v>189</v>
      </c>
      <c r="B1593" t="s">
        <v>381</v>
      </c>
    </row>
    <row r="1594" spans="1:2" x14ac:dyDescent="0.2">
      <c r="A1594">
        <v>189</v>
      </c>
      <c r="B1594" t="s">
        <v>381</v>
      </c>
    </row>
    <row r="1595" spans="1:2" x14ac:dyDescent="0.2">
      <c r="A1595">
        <v>189</v>
      </c>
      <c r="B1595" t="s">
        <v>381</v>
      </c>
    </row>
    <row r="1596" spans="1:2" x14ac:dyDescent="0.2">
      <c r="A1596">
        <v>189</v>
      </c>
      <c r="B1596" t="s">
        <v>381</v>
      </c>
    </row>
    <row r="1597" spans="1:2" x14ac:dyDescent="0.2">
      <c r="A1597">
        <v>189</v>
      </c>
      <c r="B1597" t="s">
        <v>381</v>
      </c>
    </row>
    <row r="1598" spans="1:2" x14ac:dyDescent="0.2">
      <c r="A1598">
        <v>189</v>
      </c>
      <c r="B1598" t="s">
        <v>381</v>
      </c>
    </row>
    <row r="1599" spans="1:2" x14ac:dyDescent="0.2">
      <c r="A1599">
        <v>189</v>
      </c>
      <c r="B1599" t="s">
        <v>381</v>
      </c>
    </row>
    <row r="1600" spans="1:2" x14ac:dyDescent="0.2">
      <c r="A1600">
        <v>189</v>
      </c>
      <c r="B1600" t="s">
        <v>381</v>
      </c>
    </row>
    <row r="1601" spans="1:2" x14ac:dyDescent="0.2">
      <c r="A1601">
        <v>189</v>
      </c>
      <c r="B1601" t="s">
        <v>381</v>
      </c>
    </row>
    <row r="1602" spans="1:2" x14ac:dyDescent="0.2">
      <c r="A1602">
        <v>189</v>
      </c>
      <c r="B1602" t="s">
        <v>381</v>
      </c>
    </row>
    <row r="1603" spans="1:2" x14ac:dyDescent="0.2">
      <c r="A1603">
        <v>189</v>
      </c>
      <c r="B1603" t="s">
        <v>381</v>
      </c>
    </row>
    <row r="1604" spans="1:2" x14ac:dyDescent="0.2">
      <c r="A1604">
        <v>189</v>
      </c>
      <c r="B1604" t="s">
        <v>381</v>
      </c>
    </row>
    <row r="1605" spans="1:2" x14ac:dyDescent="0.2">
      <c r="A1605">
        <v>197</v>
      </c>
      <c r="B1605" t="s">
        <v>381</v>
      </c>
    </row>
    <row r="1606" spans="1:2" x14ac:dyDescent="0.2">
      <c r="A1606">
        <v>197</v>
      </c>
      <c r="B1606" t="s">
        <v>381</v>
      </c>
    </row>
    <row r="1607" spans="1:2" x14ac:dyDescent="0.2">
      <c r="A1607">
        <v>197</v>
      </c>
      <c r="B1607" t="s">
        <v>381</v>
      </c>
    </row>
    <row r="1608" spans="1:2" x14ac:dyDescent="0.2">
      <c r="A1608">
        <v>197</v>
      </c>
      <c r="B1608" t="s">
        <v>381</v>
      </c>
    </row>
    <row r="1609" spans="1:2" x14ac:dyDescent="0.2">
      <c r="A1609">
        <v>197</v>
      </c>
      <c r="B1609" t="s">
        <v>381</v>
      </c>
    </row>
    <row r="1610" spans="1:2" x14ac:dyDescent="0.2">
      <c r="A1610">
        <v>197</v>
      </c>
      <c r="B1610" t="s">
        <v>381</v>
      </c>
    </row>
    <row r="1611" spans="1:2" x14ac:dyDescent="0.2">
      <c r="A1611">
        <v>197</v>
      </c>
      <c r="B1611" t="s">
        <v>381</v>
      </c>
    </row>
    <row r="1612" spans="1:2" x14ac:dyDescent="0.2">
      <c r="A1612">
        <v>197</v>
      </c>
      <c r="B1612" t="s">
        <v>381</v>
      </c>
    </row>
    <row r="1613" spans="1:2" x14ac:dyDescent="0.2">
      <c r="A1613">
        <v>197</v>
      </c>
      <c r="B1613" t="s">
        <v>381</v>
      </c>
    </row>
    <row r="1614" spans="1:2" x14ac:dyDescent="0.2">
      <c r="A1614">
        <v>197</v>
      </c>
      <c r="B1614" t="s">
        <v>381</v>
      </c>
    </row>
    <row r="1615" spans="1:2" x14ac:dyDescent="0.2">
      <c r="A1615">
        <v>197</v>
      </c>
      <c r="B1615" t="s">
        <v>381</v>
      </c>
    </row>
    <row r="1616" spans="1:2" x14ac:dyDescent="0.2">
      <c r="A1616">
        <v>197</v>
      </c>
      <c r="B1616" t="s">
        <v>381</v>
      </c>
    </row>
    <row r="1617" spans="1:2" x14ac:dyDescent="0.2">
      <c r="A1617">
        <v>211</v>
      </c>
      <c r="B1617" t="s">
        <v>381</v>
      </c>
    </row>
    <row r="1618" spans="1:2" x14ac:dyDescent="0.2">
      <c r="A1618">
        <v>212</v>
      </c>
      <c r="B1618" t="s">
        <v>381</v>
      </c>
    </row>
    <row r="1619" spans="1:2" x14ac:dyDescent="0.2">
      <c r="A1619">
        <v>212</v>
      </c>
      <c r="B1619" t="s">
        <v>381</v>
      </c>
    </row>
    <row r="1620" spans="1:2" x14ac:dyDescent="0.2">
      <c r="A1620">
        <v>212</v>
      </c>
      <c r="B1620" t="s">
        <v>381</v>
      </c>
    </row>
    <row r="1621" spans="1:2" x14ac:dyDescent="0.2">
      <c r="A1621">
        <v>212</v>
      </c>
      <c r="B1621" t="s">
        <v>381</v>
      </c>
    </row>
    <row r="1622" spans="1:2" x14ac:dyDescent="0.2">
      <c r="A1622">
        <v>212</v>
      </c>
      <c r="B1622" t="s">
        <v>381</v>
      </c>
    </row>
    <row r="1623" spans="1:2" x14ac:dyDescent="0.2">
      <c r="A1623">
        <v>212</v>
      </c>
      <c r="B1623" t="s">
        <v>381</v>
      </c>
    </row>
    <row r="1624" spans="1:2" x14ac:dyDescent="0.2">
      <c r="A1624">
        <v>212</v>
      </c>
      <c r="B1624" t="s">
        <v>381</v>
      </c>
    </row>
    <row r="1625" spans="1:2" x14ac:dyDescent="0.2">
      <c r="A1625">
        <v>212</v>
      </c>
      <c r="B1625" t="s">
        <v>381</v>
      </c>
    </row>
    <row r="1626" spans="1:2" x14ac:dyDescent="0.2">
      <c r="A1626">
        <v>212</v>
      </c>
      <c r="B1626" t="s">
        <v>381</v>
      </c>
    </row>
    <row r="1627" spans="1:2" x14ac:dyDescent="0.2">
      <c r="A1627">
        <v>215</v>
      </c>
      <c r="B1627" t="s">
        <v>381</v>
      </c>
    </row>
    <row r="1628" spans="1:2" x14ac:dyDescent="0.2">
      <c r="A1628">
        <v>215</v>
      </c>
      <c r="B1628" t="s">
        <v>381</v>
      </c>
    </row>
    <row r="1629" spans="1:2" x14ac:dyDescent="0.2">
      <c r="A1629">
        <v>215</v>
      </c>
      <c r="B1629" t="s">
        <v>381</v>
      </c>
    </row>
    <row r="1630" spans="1:2" x14ac:dyDescent="0.2">
      <c r="A1630">
        <v>215</v>
      </c>
      <c r="B1630" t="s">
        <v>381</v>
      </c>
    </row>
    <row r="1631" spans="1:2" x14ac:dyDescent="0.2">
      <c r="A1631">
        <v>215</v>
      </c>
      <c r="B1631" t="s">
        <v>381</v>
      </c>
    </row>
    <row r="1632" spans="1:2" x14ac:dyDescent="0.2">
      <c r="A1632">
        <v>215</v>
      </c>
      <c r="B1632" t="s">
        <v>381</v>
      </c>
    </row>
    <row r="1633" spans="1:2" x14ac:dyDescent="0.2">
      <c r="A1633">
        <v>215</v>
      </c>
      <c r="B1633" t="s">
        <v>381</v>
      </c>
    </row>
    <row r="1634" spans="1:2" x14ac:dyDescent="0.2">
      <c r="A1634">
        <v>215</v>
      </c>
      <c r="B1634" t="s">
        <v>381</v>
      </c>
    </row>
    <row r="1635" spans="1:2" x14ac:dyDescent="0.2">
      <c r="A1635">
        <v>215</v>
      </c>
      <c r="B1635" t="s">
        <v>381</v>
      </c>
    </row>
    <row r="1636" spans="1:2" x14ac:dyDescent="0.2">
      <c r="A1636">
        <v>215</v>
      </c>
      <c r="B1636" t="s">
        <v>381</v>
      </c>
    </row>
    <row r="1637" spans="1:2" x14ac:dyDescent="0.2">
      <c r="A1637">
        <v>215</v>
      </c>
      <c r="B1637" t="s">
        <v>381</v>
      </c>
    </row>
    <row r="1638" spans="1:2" x14ac:dyDescent="0.2">
      <c r="A1638">
        <v>215</v>
      </c>
      <c r="B1638" t="s">
        <v>381</v>
      </c>
    </row>
    <row r="1639" spans="1:2" x14ac:dyDescent="0.2">
      <c r="A1639">
        <v>215</v>
      </c>
      <c r="B1639" t="s">
        <v>381</v>
      </c>
    </row>
    <row r="1640" spans="1:2" x14ac:dyDescent="0.2">
      <c r="A1640">
        <v>222</v>
      </c>
      <c r="B1640" t="s">
        <v>381</v>
      </c>
    </row>
    <row r="1641" spans="1:2" x14ac:dyDescent="0.2">
      <c r="A1641">
        <v>222</v>
      </c>
      <c r="B1641" t="s">
        <v>381</v>
      </c>
    </row>
    <row r="1642" spans="1:2" x14ac:dyDescent="0.2">
      <c r="A1642">
        <v>222</v>
      </c>
      <c r="B1642" t="s">
        <v>381</v>
      </c>
    </row>
    <row r="1643" spans="1:2" x14ac:dyDescent="0.2">
      <c r="A1643">
        <v>222</v>
      </c>
      <c r="B1643" t="s">
        <v>381</v>
      </c>
    </row>
    <row r="1644" spans="1:2" x14ac:dyDescent="0.2">
      <c r="A1644">
        <v>222</v>
      </c>
      <c r="B1644" t="s">
        <v>381</v>
      </c>
    </row>
    <row r="1645" spans="1:2" x14ac:dyDescent="0.2">
      <c r="A1645">
        <v>222</v>
      </c>
      <c r="B1645" t="s">
        <v>381</v>
      </c>
    </row>
    <row r="1646" spans="1:2" x14ac:dyDescent="0.2">
      <c r="A1646">
        <v>222</v>
      </c>
      <c r="B1646" t="s">
        <v>381</v>
      </c>
    </row>
    <row r="1647" spans="1:2" x14ac:dyDescent="0.2">
      <c r="A1647">
        <v>222</v>
      </c>
      <c r="B1647" t="s">
        <v>381</v>
      </c>
    </row>
    <row r="1648" spans="1:2" x14ac:dyDescent="0.2">
      <c r="A1648">
        <v>222</v>
      </c>
      <c r="B1648" t="s">
        <v>381</v>
      </c>
    </row>
    <row r="1649" spans="1:2" x14ac:dyDescent="0.2">
      <c r="A1649">
        <v>222</v>
      </c>
      <c r="B1649" t="s">
        <v>381</v>
      </c>
    </row>
    <row r="1650" spans="1:2" x14ac:dyDescent="0.2">
      <c r="A1650">
        <v>222</v>
      </c>
      <c r="B1650" t="s">
        <v>381</v>
      </c>
    </row>
    <row r="1651" spans="1:2" x14ac:dyDescent="0.2">
      <c r="A1651">
        <v>222</v>
      </c>
      <c r="B1651" t="s">
        <v>381</v>
      </c>
    </row>
    <row r="1652" spans="1:2" x14ac:dyDescent="0.2">
      <c r="A1652">
        <v>222</v>
      </c>
      <c r="B1652" t="s">
        <v>381</v>
      </c>
    </row>
    <row r="1653" spans="1:2" x14ac:dyDescent="0.2">
      <c r="A1653">
        <v>222</v>
      </c>
      <c r="B1653" t="s">
        <v>381</v>
      </c>
    </row>
    <row r="1654" spans="1:2" x14ac:dyDescent="0.2">
      <c r="A1654">
        <v>222</v>
      </c>
      <c r="B1654" t="s">
        <v>381</v>
      </c>
    </row>
    <row r="1655" spans="1:2" x14ac:dyDescent="0.2">
      <c r="A1655">
        <v>222</v>
      </c>
      <c r="B1655" t="s">
        <v>381</v>
      </c>
    </row>
    <row r="1656" spans="1:2" x14ac:dyDescent="0.2">
      <c r="A1656">
        <v>222</v>
      </c>
      <c r="B1656" t="s">
        <v>381</v>
      </c>
    </row>
    <row r="1657" spans="1:2" x14ac:dyDescent="0.2">
      <c r="A1657">
        <v>222</v>
      </c>
      <c r="B1657" t="s">
        <v>381</v>
      </c>
    </row>
    <row r="1658" spans="1:2" x14ac:dyDescent="0.2">
      <c r="A1658">
        <v>222</v>
      </c>
      <c r="B1658" t="s">
        <v>381</v>
      </c>
    </row>
    <row r="1659" spans="1:2" x14ac:dyDescent="0.2">
      <c r="A1659">
        <v>222</v>
      </c>
      <c r="B1659" t="s">
        <v>381</v>
      </c>
    </row>
    <row r="1660" spans="1:2" x14ac:dyDescent="0.2">
      <c r="A1660">
        <v>222</v>
      </c>
      <c r="B1660" t="s">
        <v>381</v>
      </c>
    </row>
    <row r="1661" spans="1:2" x14ac:dyDescent="0.2">
      <c r="A1661">
        <v>222</v>
      </c>
      <c r="B1661" t="s">
        <v>381</v>
      </c>
    </row>
    <row r="1662" spans="1:2" x14ac:dyDescent="0.2">
      <c r="A1662">
        <v>222</v>
      </c>
      <c r="B1662" t="s">
        <v>381</v>
      </c>
    </row>
    <row r="1663" spans="1:2" x14ac:dyDescent="0.2">
      <c r="A1663">
        <v>222</v>
      </c>
      <c r="B1663" t="s">
        <v>381</v>
      </c>
    </row>
    <row r="1664" spans="1:2" x14ac:dyDescent="0.2">
      <c r="A1664">
        <v>222</v>
      </c>
      <c r="B1664" t="s">
        <v>381</v>
      </c>
    </row>
    <row r="1665" spans="1:2" x14ac:dyDescent="0.2">
      <c r="A1665">
        <v>222</v>
      </c>
      <c r="B1665" t="s">
        <v>381</v>
      </c>
    </row>
    <row r="1666" spans="1:2" x14ac:dyDescent="0.2">
      <c r="A1666">
        <v>222</v>
      </c>
      <c r="B1666" t="s">
        <v>381</v>
      </c>
    </row>
    <row r="1667" spans="1:2" x14ac:dyDescent="0.2">
      <c r="A1667">
        <v>222</v>
      </c>
      <c r="B1667" t="s">
        <v>381</v>
      </c>
    </row>
    <row r="1668" spans="1:2" x14ac:dyDescent="0.2">
      <c r="A1668">
        <v>222</v>
      </c>
      <c r="B1668" t="s">
        <v>381</v>
      </c>
    </row>
    <row r="1669" spans="1:2" x14ac:dyDescent="0.2">
      <c r="A1669">
        <v>222</v>
      </c>
      <c r="B1669" t="s">
        <v>381</v>
      </c>
    </row>
    <row r="1670" spans="1:2" x14ac:dyDescent="0.2">
      <c r="A1670">
        <v>222</v>
      </c>
      <c r="B1670" t="s">
        <v>381</v>
      </c>
    </row>
    <row r="1671" spans="1:2" x14ac:dyDescent="0.2">
      <c r="A1671">
        <v>222</v>
      </c>
      <c r="B1671" t="s">
        <v>381</v>
      </c>
    </row>
    <row r="1672" spans="1:2" x14ac:dyDescent="0.2">
      <c r="A1672">
        <v>222</v>
      </c>
      <c r="B1672" t="s">
        <v>381</v>
      </c>
    </row>
    <row r="1673" spans="1:2" x14ac:dyDescent="0.2">
      <c r="A1673">
        <v>222</v>
      </c>
      <c r="B1673" t="s">
        <v>381</v>
      </c>
    </row>
    <row r="1674" spans="1:2" x14ac:dyDescent="0.2">
      <c r="A1674">
        <v>222</v>
      </c>
      <c r="B1674" t="s">
        <v>381</v>
      </c>
    </row>
    <row r="1675" spans="1:2" x14ac:dyDescent="0.2">
      <c r="A1675">
        <v>222</v>
      </c>
      <c r="B1675" t="s">
        <v>381</v>
      </c>
    </row>
    <row r="1676" spans="1:2" x14ac:dyDescent="0.2">
      <c r="A1676">
        <v>222</v>
      </c>
      <c r="B1676" t="s">
        <v>381</v>
      </c>
    </row>
    <row r="1677" spans="1:2" x14ac:dyDescent="0.2">
      <c r="A1677">
        <v>222</v>
      </c>
      <c r="B1677" t="s">
        <v>381</v>
      </c>
    </row>
    <row r="1678" spans="1:2" x14ac:dyDescent="0.2">
      <c r="A1678">
        <v>222</v>
      </c>
      <c r="B1678" t="s">
        <v>381</v>
      </c>
    </row>
    <row r="1679" spans="1:2" x14ac:dyDescent="0.2">
      <c r="A1679">
        <v>222</v>
      </c>
      <c r="B1679" t="s">
        <v>381</v>
      </c>
    </row>
    <row r="1680" spans="1:2" x14ac:dyDescent="0.2">
      <c r="A1680">
        <v>222</v>
      </c>
      <c r="B1680" t="s">
        <v>381</v>
      </c>
    </row>
    <row r="1681" spans="1:2" x14ac:dyDescent="0.2">
      <c r="A1681">
        <v>222</v>
      </c>
      <c r="B1681" t="s">
        <v>381</v>
      </c>
    </row>
    <row r="1682" spans="1:2" x14ac:dyDescent="0.2">
      <c r="A1682">
        <v>222</v>
      </c>
      <c r="B1682" t="s">
        <v>381</v>
      </c>
    </row>
    <row r="1683" spans="1:2" x14ac:dyDescent="0.2">
      <c r="A1683">
        <v>222</v>
      </c>
      <c r="B1683" t="s">
        <v>381</v>
      </c>
    </row>
    <row r="1684" spans="1:2" x14ac:dyDescent="0.2">
      <c r="A1684">
        <v>222</v>
      </c>
      <c r="B1684" t="s">
        <v>381</v>
      </c>
    </row>
    <row r="1685" spans="1:2" x14ac:dyDescent="0.2">
      <c r="A1685">
        <v>222</v>
      </c>
      <c r="B1685" t="s">
        <v>381</v>
      </c>
    </row>
    <row r="1686" spans="1:2" x14ac:dyDescent="0.2">
      <c r="A1686">
        <v>222</v>
      </c>
      <c r="B1686" t="s">
        <v>381</v>
      </c>
    </row>
    <row r="1687" spans="1:2" x14ac:dyDescent="0.2">
      <c r="A1687">
        <v>222</v>
      </c>
      <c r="B1687" t="s">
        <v>381</v>
      </c>
    </row>
    <row r="1688" spans="1:2" x14ac:dyDescent="0.2">
      <c r="A1688">
        <v>223</v>
      </c>
      <c r="B1688" t="s">
        <v>381</v>
      </c>
    </row>
    <row r="1689" spans="1:2" x14ac:dyDescent="0.2">
      <c r="A1689">
        <v>223</v>
      </c>
      <c r="B1689" t="s">
        <v>381</v>
      </c>
    </row>
    <row r="1690" spans="1:2" x14ac:dyDescent="0.2">
      <c r="A1690">
        <v>223</v>
      </c>
      <c r="B1690" t="s">
        <v>381</v>
      </c>
    </row>
    <row r="1691" spans="1:2" x14ac:dyDescent="0.2">
      <c r="A1691">
        <v>223</v>
      </c>
      <c r="B1691" t="s">
        <v>381</v>
      </c>
    </row>
    <row r="1692" spans="1:2" x14ac:dyDescent="0.2">
      <c r="A1692">
        <v>223</v>
      </c>
      <c r="B1692" t="s">
        <v>381</v>
      </c>
    </row>
    <row r="1693" spans="1:2" x14ac:dyDescent="0.2">
      <c r="A1693">
        <v>223</v>
      </c>
      <c r="B1693" t="s">
        <v>381</v>
      </c>
    </row>
    <row r="1694" spans="1:2" x14ac:dyDescent="0.2">
      <c r="A1694">
        <v>223</v>
      </c>
      <c r="B1694" t="s">
        <v>381</v>
      </c>
    </row>
    <row r="1695" spans="1:2" x14ac:dyDescent="0.2">
      <c r="A1695">
        <v>223</v>
      </c>
      <c r="B1695" t="s">
        <v>381</v>
      </c>
    </row>
    <row r="1696" spans="1:2" x14ac:dyDescent="0.2">
      <c r="A1696">
        <v>229</v>
      </c>
      <c r="B1696" t="s">
        <v>381</v>
      </c>
    </row>
    <row r="1697" spans="1:2" x14ac:dyDescent="0.2">
      <c r="A1697">
        <v>229</v>
      </c>
      <c r="B1697" t="s">
        <v>381</v>
      </c>
    </row>
    <row r="1698" spans="1:2" x14ac:dyDescent="0.2">
      <c r="A1698">
        <v>229</v>
      </c>
      <c r="B1698" t="s">
        <v>381</v>
      </c>
    </row>
    <row r="1699" spans="1:2" x14ac:dyDescent="0.2">
      <c r="A1699">
        <v>230</v>
      </c>
      <c r="B1699" t="s">
        <v>381</v>
      </c>
    </row>
    <row r="1700" spans="1:2" x14ac:dyDescent="0.2">
      <c r="A1700">
        <v>230</v>
      </c>
      <c r="B1700" t="s">
        <v>381</v>
      </c>
    </row>
    <row r="1701" spans="1:2" x14ac:dyDescent="0.2">
      <c r="A1701">
        <v>231</v>
      </c>
      <c r="B1701" t="s">
        <v>381</v>
      </c>
    </row>
    <row r="1702" spans="1:2" x14ac:dyDescent="0.2">
      <c r="A1702">
        <v>231</v>
      </c>
      <c r="B1702" t="s">
        <v>381</v>
      </c>
    </row>
    <row r="1703" spans="1:2" x14ac:dyDescent="0.2">
      <c r="A1703">
        <v>237</v>
      </c>
      <c r="B1703" t="s">
        <v>381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BA85B-E81C-CC43-8102-1F893177FB9D}">
  <dimension ref="A1:B427"/>
  <sheetViews>
    <sheetView workbookViewId="0">
      <selection activeCell="D4" sqref="D4"/>
    </sheetView>
  </sheetViews>
  <sheetFormatPr baseColWidth="10" defaultRowHeight="15" x14ac:dyDescent="0.2"/>
  <sheetData>
    <row r="1" spans="1:2" x14ac:dyDescent="0.2">
      <c r="A1" s="4" t="s">
        <v>344</v>
      </c>
      <c r="B1" s="14" t="s">
        <v>382</v>
      </c>
    </row>
    <row r="2" spans="1:2" x14ac:dyDescent="0.2">
      <c r="A2">
        <v>1</v>
      </c>
      <c r="B2" t="s">
        <v>381</v>
      </c>
    </row>
    <row r="3" spans="1:2" x14ac:dyDescent="0.2">
      <c r="A3">
        <v>1</v>
      </c>
      <c r="B3" t="s">
        <v>381</v>
      </c>
    </row>
    <row r="4" spans="1:2" x14ac:dyDescent="0.2">
      <c r="A4">
        <v>3</v>
      </c>
      <c r="B4" t="s">
        <v>381</v>
      </c>
    </row>
    <row r="5" spans="1:2" x14ac:dyDescent="0.2">
      <c r="A5">
        <v>4</v>
      </c>
      <c r="B5" t="s">
        <v>381</v>
      </c>
    </row>
    <row r="6" spans="1:2" x14ac:dyDescent="0.2">
      <c r="A6">
        <v>4</v>
      </c>
      <c r="B6" t="s">
        <v>381</v>
      </c>
    </row>
    <row r="7" spans="1:2" x14ac:dyDescent="0.2">
      <c r="A7">
        <v>4</v>
      </c>
      <c r="B7" t="s">
        <v>381</v>
      </c>
    </row>
    <row r="8" spans="1:2" x14ac:dyDescent="0.2">
      <c r="A8">
        <v>4</v>
      </c>
      <c r="B8" t="s">
        <v>381</v>
      </c>
    </row>
    <row r="9" spans="1:2" x14ac:dyDescent="0.2">
      <c r="A9">
        <v>6</v>
      </c>
      <c r="B9" t="s">
        <v>381</v>
      </c>
    </row>
    <row r="10" spans="1:2" x14ac:dyDescent="0.2">
      <c r="A10">
        <v>8</v>
      </c>
      <c r="B10" t="s">
        <v>381</v>
      </c>
    </row>
    <row r="11" spans="1:2" x14ac:dyDescent="0.2">
      <c r="A11">
        <v>9</v>
      </c>
      <c r="B11" t="s">
        <v>381</v>
      </c>
    </row>
    <row r="12" spans="1:2" x14ac:dyDescent="0.2">
      <c r="A12">
        <v>9</v>
      </c>
      <c r="B12" t="s">
        <v>381</v>
      </c>
    </row>
    <row r="13" spans="1:2" x14ac:dyDescent="0.2">
      <c r="A13">
        <v>9</v>
      </c>
      <c r="B13" t="s">
        <v>381</v>
      </c>
    </row>
    <row r="14" spans="1:2" x14ac:dyDescent="0.2">
      <c r="A14">
        <v>9</v>
      </c>
      <c r="B14" t="s">
        <v>381</v>
      </c>
    </row>
    <row r="15" spans="1:2" x14ac:dyDescent="0.2">
      <c r="A15">
        <v>9</v>
      </c>
      <c r="B15" t="s">
        <v>381</v>
      </c>
    </row>
    <row r="16" spans="1:2" x14ac:dyDescent="0.2">
      <c r="A16">
        <v>9</v>
      </c>
      <c r="B16" t="s">
        <v>381</v>
      </c>
    </row>
    <row r="17" spans="1:2" x14ac:dyDescent="0.2">
      <c r="A17">
        <v>9</v>
      </c>
      <c r="B17" t="s">
        <v>381</v>
      </c>
    </row>
    <row r="18" spans="1:2" x14ac:dyDescent="0.2">
      <c r="A18">
        <v>9</v>
      </c>
      <c r="B18" t="s">
        <v>381</v>
      </c>
    </row>
    <row r="19" spans="1:2" x14ac:dyDescent="0.2">
      <c r="A19">
        <v>9</v>
      </c>
      <c r="B19" t="s">
        <v>381</v>
      </c>
    </row>
    <row r="20" spans="1:2" x14ac:dyDescent="0.2">
      <c r="A20">
        <v>9</v>
      </c>
      <c r="B20" t="s">
        <v>381</v>
      </c>
    </row>
    <row r="21" spans="1:2" x14ac:dyDescent="0.2">
      <c r="A21">
        <v>9</v>
      </c>
      <c r="B21" t="s">
        <v>381</v>
      </c>
    </row>
    <row r="22" spans="1:2" x14ac:dyDescent="0.2">
      <c r="A22">
        <v>9</v>
      </c>
      <c r="B22" t="s">
        <v>381</v>
      </c>
    </row>
    <row r="23" spans="1:2" x14ac:dyDescent="0.2">
      <c r="A23">
        <v>9</v>
      </c>
      <c r="B23" t="s">
        <v>381</v>
      </c>
    </row>
    <row r="24" spans="1:2" x14ac:dyDescent="0.2">
      <c r="A24">
        <v>9</v>
      </c>
      <c r="B24" t="s">
        <v>381</v>
      </c>
    </row>
    <row r="25" spans="1:2" x14ac:dyDescent="0.2">
      <c r="A25">
        <v>9</v>
      </c>
      <c r="B25" t="s">
        <v>381</v>
      </c>
    </row>
    <row r="26" spans="1:2" x14ac:dyDescent="0.2">
      <c r="A26">
        <v>9</v>
      </c>
      <c r="B26" t="s">
        <v>381</v>
      </c>
    </row>
    <row r="27" spans="1:2" x14ac:dyDescent="0.2">
      <c r="A27">
        <v>14</v>
      </c>
      <c r="B27" t="s">
        <v>381</v>
      </c>
    </row>
    <row r="28" spans="1:2" x14ac:dyDescent="0.2">
      <c r="A28">
        <v>15</v>
      </c>
      <c r="B28" t="s">
        <v>381</v>
      </c>
    </row>
    <row r="29" spans="1:2" x14ac:dyDescent="0.2">
      <c r="A29">
        <v>15</v>
      </c>
      <c r="B29" t="s">
        <v>381</v>
      </c>
    </row>
    <row r="30" spans="1:2" x14ac:dyDescent="0.2">
      <c r="A30">
        <v>15</v>
      </c>
      <c r="B30" t="s">
        <v>381</v>
      </c>
    </row>
    <row r="31" spans="1:2" x14ac:dyDescent="0.2">
      <c r="A31">
        <v>17</v>
      </c>
      <c r="B31" t="s">
        <v>381</v>
      </c>
    </row>
    <row r="32" spans="1:2" x14ac:dyDescent="0.2">
      <c r="A32">
        <v>17</v>
      </c>
      <c r="B32" t="s">
        <v>381</v>
      </c>
    </row>
    <row r="33" spans="1:2" x14ac:dyDescent="0.2">
      <c r="A33">
        <v>17</v>
      </c>
      <c r="B33" t="s">
        <v>381</v>
      </c>
    </row>
    <row r="34" spans="1:2" x14ac:dyDescent="0.2">
      <c r="A34">
        <v>17</v>
      </c>
      <c r="B34" t="s">
        <v>381</v>
      </c>
    </row>
    <row r="35" spans="1:2" x14ac:dyDescent="0.2">
      <c r="A35">
        <v>17</v>
      </c>
      <c r="B35" t="s">
        <v>381</v>
      </c>
    </row>
    <row r="36" spans="1:2" x14ac:dyDescent="0.2">
      <c r="A36">
        <v>17</v>
      </c>
      <c r="B36" t="s">
        <v>381</v>
      </c>
    </row>
    <row r="37" spans="1:2" x14ac:dyDescent="0.2">
      <c r="A37">
        <v>17</v>
      </c>
      <c r="B37" t="s">
        <v>381</v>
      </c>
    </row>
    <row r="38" spans="1:2" x14ac:dyDescent="0.2">
      <c r="A38">
        <v>17</v>
      </c>
      <c r="B38" t="s">
        <v>381</v>
      </c>
    </row>
    <row r="39" spans="1:2" x14ac:dyDescent="0.2">
      <c r="A39">
        <v>17</v>
      </c>
      <c r="B39" t="s">
        <v>381</v>
      </c>
    </row>
    <row r="40" spans="1:2" x14ac:dyDescent="0.2">
      <c r="A40">
        <v>17</v>
      </c>
      <c r="B40" t="s">
        <v>381</v>
      </c>
    </row>
    <row r="41" spans="1:2" x14ac:dyDescent="0.2">
      <c r="A41">
        <v>17</v>
      </c>
      <c r="B41" t="s">
        <v>381</v>
      </c>
    </row>
    <row r="42" spans="1:2" x14ac:dyDescent="0.2">
      <c r="A42">
        <v>17</v>
      </c>
      <c r="B42" t="s">
        <v>381</v>
      </c>
    </row>
    <row r="43" spans="1:2" x14ac:dyDescent="0.2">
      <c r="A43">
        <v>17</v>
      </c>
      <c r="B43" t="s">
        <v>381</v>
      </c>
    </row>
    <row r="44" spans="1:2" x14ac:dyDescent="0.2">
      <c r="A44">
        <v>17</v>
      </c>
      <c r="B44" t="s">
        <v>381</v>
      </c>
    </row>
    <row r="45" spans="1:2" x14ac:dyDescent="0.2">
      <c r="A45">
        <v>17</v>
      </c>
      <c r="B45" t="s">
        <v>381</v>
      </c>
    </row>
    <row r="46" spans="1:2" x14ac:dyDescent="0.2">
      <c r="A46">
        <v>17</v>
      </c>
      <c r="B46" t="s">
        <v>381</v>
      </c>
    </row>
    <row r="47" spans="1:2" x14ac:dyDescent="0.2">
      <c r="A47">
        <v>17</v>
      </c>
      <c r="B47" t="s">
        <v>381</v>
      </c>
    </row>
    <row r="48" spans="1:2" x14ac:dyDescent="0.2">
      <c r="A48">
        <v>17</v>
      </c>
      <c r="B48" t="s">
        <v>381</v>
      </c>
    </row>
    <row r="49" spans="1:2" x14ac:dyDescent="0.2">
      <c r="A49">
        <v>17</v>
      </c>
      <c r="B49" t="s">
        <v>381</v>
      </c>
    </row>
    <row r="50" spans="1:2" x14ac:dyDescent="0.2">
      <c r="A50">
        <v>17</v>
      </c>
      <c r="B50" t="s">
        <v>381</v>
      </c>
    </row>
    <row r="51" spans="1:2" x14ac:dyDescent="0.2">
      <c r="A51">
        <v>17</v>
      </c>
      <c r="B51" t="s">
        <v>381</v>
      </c>
    </row>
    <row r="52" spans="1:2" x14ac:dyDescent="0.2">
      <c r="A52">
        <v>17</v>
      </c>
      <c r="B52" t="s">
        <v>381</v>
      </c>
    </row>
    <row r="53" spans="1:2" x14ac:dyDescent="0.2">
      <c r="A53">
        <v>17</v>
      </c>
      <c r="B53" t="s">
        <v>381</v>
      </c>
    </row>
    <row r="54" spans="1:2" x14ac:dyDescent="0.2">
      <c r="A54">
        <v>17</v>
      </c>
      <c r="B54" t="s">
        <v>381</v>
      </c>
    </row>
    <row r="55" spans="1:2" x14ac:dyDescent="0.2">
      <c r="A55">
        <v>17</v>
      </c>
      <c r="B55" t="s">
        <v>381</v>
      </c>
    </row>
    <row r="56" spans="1:2" x14ac:dyDescent="0.2">
      <c r="A56">
        <v>17</v>
      </c>
      <c r="B56" t="s">
        <v>381</v>
      </c>
    </row>
    <row r="57" spans="1:2" x14ac:dyDescent="0.2">
      <c r="A57">
        <v>17</v>
      </c>
      <c r="B57" t="s">
        <v>381</v>
      </c>
    </row>
    <row r="58" spans="1:2" x14ac:dyDescent="0.2">
      <c r="A58">
        <v>17</v>
      </c>
      <c r="B58" t="s">
        <v>381</v>
      </c>
    </row>
    <row r="59" spans="1:2" x14ac:dyDescent="0.2">
      <c r="A59">
        <v>17</v>
      </c>
      <c r="B59" t="s">
        <v>381</v>
      </c>
    </row>
    <row r="60" spans="1:2" x14ac:dyDescent="0.2">
      <c r="A60">
        <v>17</v>
      </c>
      <c r="B60" t="s">
        <v>381</v>
      </c>
    </row>
    <row r="61" spans="1:2" x14ac:dyDescent="0.2">
      <c r="A61">
        <v>17</v>
      </c>
      <c r="B61" t="s">
        <v>381</v>
      </c>
    </row>
    <row r="62" spans="1:2" x14ac:dyDescent="0.2">
      <c r="A62">
        <v>18</v>
      </c>
      <c r="B62" t="s">
        <v>381</v>
      </c>
    </row>
    <row r="63" spans="1:2" x14ac:dyDescent="0.2">
      <c r="A63">
        <v>18</v>
      </c>
      <c r="B63" t="s">
        <v>381</v>
      </c>
    </row>
    <row r="64" spans="1:2" x14ac:dyDescent="0.2">
      <c r="A64">
        <v>20</v>
      </c>
      <c r="B64" t="s">
        <v>381</v>
      </c>
    </row>
    <row r="65" spans="1:2" x14ac:dyDescent="0.2">
      <c r="A65">
        <v>20</v>
      </c>
      <c r="B65" t="s">
        <v>381</v>
      </c>
    </row>
    <row r="66" spans="1:2" x14ac:dyDescent="0.2">
      <c r="A66">
        <v>20</v>
      </c>
      <c r="B66" t="s">
        <v>381</v>
      </c>
    </row>
    <row r="67" spans="1:2" x14ac:dyDescent="0.2">
      <c r="A67">
        <v>20</v>
      </c>
      <c r="B67" t="s">
        <v>381</v>
      </c>
    </row>
    <row r="68" spans="1:2" x14ac:dyDescent="0.2">
      <c r="A68">
        <v>20</v>
      </c>
      <c r="B68" t="s">
        <v>381</v>
      </c>
    </row>
    <row r="69" spans="1:2" x14ac:dyDescent="0.2">
      <c r="A69">
        <v>20</v>
      </c>
      <c r="B69" t="s">
        <v>381</v>
      </c>
    </row>
    <row r="70" spans="1:2" x14ac:dyDescent="0.2">
      <c r="A70">
        <v>20</v>
      </c>
      <c r="B70" t="s">
        <v>381</v>
      </c>
    </row>
    <row r="71" spans="1:2" x14ac:dyDescent="0.2">
      <c r="A71">
        <v>20</v>
      </c>
      <c r="B71" t="s">
        <v>381</v>
      </c>
    </row>
    <row r="72" spans="1:2" x14ac:dyDescent="0.2">
      <c r="A72">
        <v>20</v>
      </c>
      <c r="B72" t="s">
        <v>381</v>
      </c>
    </row>
    <row r="73" spans="1:2" x14ac:dyDescent="0.2">
      <c r="A73">
        <v>20</v>
      </c>
      <c r="B73" t="s">
        <v>381</v>
      </c>
    </row>
    <row r="74" spans="1:2" x14ac:dyDescent="0.2">
      <c r="A74">
        <v>20</v>
      </c>
      <c r="B74" t="s">
        <v>381</v>
      </c>
    </row>
    <row r="75" spans="1:2" x14ac:dyDescent="0.2">
      <c r="A75">
        <v>20</v>
      </c>
      <c r="B75" t="s">
        <v>381</v>
      </c>
    </row>
    <row r="76" spans="1:2" x14ac:dyDescent="0.2">
      <c r="A76">
        <v>20</v>
      </c>
      <c r="B76" t="s">
        <v>381</v>
      </c>
    </row>
    <row r="77" spans="1:2" x14ac:dyDescent="0.2">
      <c r="A77">
        <v>20</v>
      </c>
      <c r="B77" t="s">
        <v>381</v>
      </c>
    </row>
    <row r="78" spans="1:2" x14ac:dyDescent="0.2">
      <c r="A78">
        <v>20</v>
      </c>
      <c r="B78" t="s">
        <v>381</v>
      </c>
    </row>
    <row r="79" spans="1:2" x14ac:dyDescent="0.2">
      <c r="A79">
        <v>20</v>
      </c>
      <c r="B79" t="s">
        <v>381</v>
      </c>
    </row>
    <row r="80" spans="1:2" x14ac:dyDescent="0.2">
      <c r="A80">
        <v>20</v>
      </c>
      <c r="B80" t="s">
        <v>381</v>
      </c>
    </row>
    <row r="81" spans="1:2" x14ac:dyDescent="0.2">
      <c r="A81">
        <v>20</v>
      </c>
      <c r="B81" t="s">
        <v>381</v>
      </c>
    </row>
    <row r="82" spans="1:2" x14ac:dyDescent="0.2">
      <c r="A82">
        <v>20</v>
      </c>
      <c r="B82" t="s">
        <v>381</v>
      </c>
    </row>
    <row r="83" spans="1:2" x14ac:dyDescent="0.2">
      <c r="A83">
        <v>20</v>
      </c>
      <c r="B83" t="s">
        <v>381</v>
      </c>
    </row>
    <row r="84" spans="1:2" x14ac:dyDescent="0.2">
      <c r="A84">
        <v>20</v>
      </c>
      <c r="B84" t="s">
        <v>381</v>
      </c>
    </row>
    <row r="85" spans="1:2" x14ac:dyDescent="0.2">
      <c r="A85">
        <v>20</v>
      </c>
      <c r="B85" t="s">
        <v>381</v>
      </c>
    </row>
    <row r="86" spans="1:2" x14ac:dyDescent="0.2">
      <c r="A86">
        <v>20</v>
      </c>
      <c r="B86" t="s">
        <v>381</v>
      </c>
    </row>
    <row r="87" spans="1:2" x14ac:dyDescent="0.2">
      <c r="A87">
        <v>20</v>
      </c>
      <c r="B87" t="s">
        <v>381</v>
      </c>
    </row>
    <row r="88" spans="1:2" x14ac:dyDescent="0.2">
      <c r="A88">
        <v>20</v>
      </c>
      <c r="B88" t="s">
        <v>381</v>
      </c>
    </row>
    <row r="89" spans="1:2" x14ac:dyDescent="0.2">
      <c r="A89">
        <v>20</v>
      </c>
      <c r="B89" t="s">
        <v>381</v>
      </c>
    </row>
    <row r="90" spans="1:2" x14ac:dyDescent="0.2">
      <c r="A90">
        <v>20</v>
      </c>
      <c r="B90" t="s">
        <v>381</v>
      </c>
    </row>
    <row r="91" spans="1:2" x14ac:dyDescent="0.2">
      <c r="A91">
        <v>20</v>
      </c>
      <c r="B91" t="s">
        <v>381</v>
      </c>
    </row>
    <row r="92" spans="1:2" x14ac:dyDescent="0.2">
      <c r="A92">
        <v>20</v>
      </c>
      <c r="B92" t="s">
        <v>381</v>
      </c>
    </row>
    <row r="93" spans="1:2" x14ac:dyDescent="0.2">
      <c r="A93">
        <v>20</v>
      </c>
      <c r="B93" t="s">
        <v>381</v>
      </c>
    </row>
    <row r="94" spans="1:2" x14ac:dyDescent="0.2">
      <c r="A94">
        <v>20</v>
      </c>
      <c r="B94" t="s">
        <v>381</v>
      </c>
    </row>
    <row r="95" spans="1:2" x14ac:dyDescent="0.2">
      <c r="A95">
        <v>20</v>
      </c>
      <c r="B95" t="s">
        <v>381</v>
      </c>
    </row>
    <row r="96" spans="1:2" x14ac:dyDescent="0.2">
      <c r="A96">
        <v>20</v>
      </c>
      <c r="B96" t="s">
        <v>381</v>
      </c>
    </row>
    <row r="97" spans="1:2" x14ac:dyDescent="0.2">
      <c r="A97">
        <v>20</v>
      </c>
      <c r="B97" t="s">
        <v>381</v>
      </c>
    </row>
    <row r="98" spans="1:2" x14ac:dyDescent="0.2">
      <c r="A98">
        <v>20</v>
      </c>
      <c r="B98" t="s">
        <v>381</v>
      </c>
    </row>
    <row r="99" spans="1:2" x14ac:dyDescent="0.2">
      <c r="A99">
        <v>20</v>
      </c>
      <c r="B99" t="s">
        <v>381</v>
      </c>
    </row>
    <row r="100" spans="1:2" x14ac:dyDescent="0.2">
      <c r="A100">
        <v>20</v>
      </c>
      <c r="B100" t="s">
        <v>381</v>
      </c>
    </row>
    <row r="101" spans="1:2" x14ac:dyDescent="0.2">
      <c r="A101">
        <v>20</v>
      </c>
      <c r="B101" t="s">
        <v>381</v>
      </c>
    </row>
    <row r="102" spans="1:2" x14ac:dyDescent="0.2">
      <c r="A102">
        <v>21</v>
      </c>
      <c r="B102" t="s">
        <v>381</v>
      </c>
    </row>
    <row r="103" spans="1:2" x14ac:dyDescent="0.2">
      <c r="A103">
        <v>23</v>
      </c>
      <c r="B103" t="s">
        <v>381</v>
      </c>
    </row>
    <row r="104" spans="1:2" x14ac:dyDescent="0.2">
      <c r="A104">
        <v>25</v>
      </c>
      <c r="B104" t="s">
        <v>381</v>
      </c>
    </row>
    <row r="105" spans="1:2" x14ac:dyDescent="0.2">
      <c r="A105">
        <v>26</v>
      </c>
      <c r="B105" t="s">
        <v>381</v>
      </c>
    </row>
    <row r="106" spans="1:2" x14ac:dyDescent="0.2">
      <c r="A106">
        <v>26</v>
      </c>
      <c r="B106" t="s">
        <v>381</v>
      </c>
    </row>
    <row r="107" spans="1:2" x14ac:dyDescent="0.2">
      <c r="A107">
        <v>26</v>
      </c>
      <c r="B107" t="s">
        <v>381</v>
      </c>
    </row>
    <row r="108" spans="1:2" x14ac:dyDescent="0.2">
      <c r="A108">
        <v>26</v>
      </c>
      <c r="B108" t="s">
        <v>381</v>
      </c>
    </row>
    <row r="109" spans="1:2" x14ac:dyDescent="0.2">
      <c r="A109">
        <v>27</v>
      </c>
      <c r="B109" t="s">
        <v>381</v>
      </c>
    </row>
    <row r="110" spans="1:2" x14ac:dyDescent="0.2">
      <c r="A110">
        <v>28</v>
      </c>
      <c r="B110" t="s">
        <v>381</v>
      </c>
    </row>
    <row r="111" spans="1:2" x14ac:dyDescent="0.2">
      <c r="A111">
        <v>29</v>
      </c>
      <c r="B111" t="s">
        <v>381</v>
      </c>
    </row>
    <row r="112" spans="1:2" x14ac:dyDescent="0.2">
      <c r="A112">
        <v>29</v>
      </c>
      <c r="B112" t="s">
        <v>381</v>
      </c>
    </row>
    <row r="113" spans="1:2" x14ac:dyDescent="0.2">
      <c r="A113">
        <v>29</v>
      </c>
      <c r="B113" t="s">
        <v>381</v>
      </c>
    </row>
    <row r="114" spans="1:2" x14ac:dyDescent="0.2">
      <c r="A114">
        <v>29</v>
      </c>
      <c r="B114" t="s">
        <v>381</v>
      </c>
    </row>
    <row r="115" spans="1:2" x14ac:dyDescent="0.2">
      <c r="A115">
        <v>29</v>
      </c>
      <c r="B115" t="s">
        <v>381</v>
      </c>
    </row>
    <row r="116" spans="1:2" x14ac:dyDescent="0.2">
      <c r="A116">
        <v>29</v>
      </c>
      <c r="B116" t="s">
        <v>381</v>
      </c>
    </row>
    <row r="117" spans="1:2" x14ac:dyDescent="0.2">
      <c r="A117">
        <v>29</v>
      </c>
      <c r="B117" t="s">
        <v>381</v>
      </c>
    </row>
    <row r="118" spans="1:2" x14ac:dyDescent="0.2">
      <c r="A118">
        <v>29</v>
      </c>
      <c r="B118" t="s">
        <v>381</v>
      </c>
    </row>
    <row r="119" spans="1:2" x14ac:dyDescent="0.2">
      <c r="A119">
        <v>29</v>
      </c>
      <c r="B119" t="s">
        <v>381</v>
      </c>
    </row>
    <row r="120" spans="1:2" x14ac:dyDescent="0.2">
      <c r="A120">
        <v>29</v>
      </c>
      <c r="B120" t="s">
        <v>381</v>
      </c>
    </row>
    <row r="121" spans="1:2" x14ac:dyDescent="0.2">
      <c r="A121">
        <v>30</v>
      </c>
      <c r="B121" t="s">
        <v>381</v>
      </c>
    </row>
    <row r="122" spans="1:2" x14ac:dyDescent="0.2">
      <c r="A122">
        <v>33</v>
      </c>
      <c r="B122" t="s">
        <v>381</v>
      </c>
    </row>
    <row r="123" spans="1:2" x14ac:dyDescent="0.2">
      <c r="A123">
        <v>34</v>
      </c>
      <c r="B123" t="s">
        <v>381</v>
      </c>
    </row>
    <row r="124" spans="1:2" x14ac:dyDescent="0.2">
      <c r="A124">
        <v>36</v>
      </c>
      <c r="B124" t="s">
        <v>381</v>
      </c>
    </row>
    <row r="125" spans="1:2" x14ac:dyDescent="0.2">
      <c r="A125">
        <v>38</v>
      </c>
      <c r="B125" t="s">
        <v>381</v>
      </c>
    </row>
    <row r="126" spans="1:2" x14ac:dyDescent="0.2">
      <c r="A126">
        <v>40</v>
      </c>
      <c r="B126" t="s">
        <v>381</v>
      </c>
    </row>
    <row r="127" spans="1:2" x14ac:dyDescent="0.2">
      <c r="A127">
        <v>41</v>
      </c>
      <c r="B127" t="s">
        <v>381</v>
      </c>
    </row>
    <row r="128" spans="1:2" x14ac:dyDescent="0.2">
      <c r="A128">
        <v>41</v>
      </c>
      <c r="B128" t="s">
        <v>381</v>
      </c>
    </row>
    <row r="129" spans="1:2" x14ac:dyDescent="0.2">
      <c r="A129">
        <v>41</v>
      </c>
      <c r="B129" t="s">
        <v>381</v>
      </c>
    </row>
    <row r="130" spans="1:2" x14ac:dyDescent="0.2">
      <c r="A130">
        <v>42</v>
      </c>
      <c r="B130" t="s">
        <v>381</v>
      </c>
    </row>
    <row r="131" spans="1:2" x14ac:dyDescent="0.2">
      <c r="A131">
        <v>44</v>
      </c>
      <c r="B131" t="s">
        <v>381</v>
      </c>
    </row>
    <row r="132" spans="1:2" x14ac:dyDescent="0.2">
      <c r="A132">
        <v>44</v>
      </c>
      <c r="B132" t="s">
        <v>381</v>
      </c>
    </row>
    <row r="133" spans="1:2" x14ac:dyDescent="0.2">
      <c r="A133">
        <v>46</v>
      </c>
      <c r="B133" t="s">
        <v>381</v>
      </c>
    </row>
    <row r="134" spans="1:2" x14ac:dyDescent="0.2">
      <c r="A134">
        <v>56</v>
      </c>
      <c r="B134" t="s">
        <v>381</v>
      </c>
    </row>
    <row r="135" spans="1:2" x14ac:dyDescent="0.2">
      <c r="A135">
        <v>58</v>
      </c>
      <c r="B135" t="s">
        <v>381</v>
      </c>
    </row>
    <row r="136" spans="1:2" x14ac:dyDescent="0.2">
      <c r="A136">
        <v>60</v>
      </c>
      <c r="B136" t="s">
        <v>381</v>
      </c>
    </row>
    <row r="137" spans="1:2" x14ac:dyDescent="0.2">
      <c r="A137">
        <v>61</v>
      </c>
      <c r="B137" t="s">
        <v>381</v>
      </c>
    </row>
    <row r="138" spans="1:2" x14ac:dyDescent="0.2">
      <c r="A138">
        <v>61</v>
      </c>
      <c r="B138" t="s">
        <v>381</v>
      </c>
    </row>
    <row r="139" spans="1:2" x14ac:dyDescent="0.2">
      <c r="A139">
        <v>63</v>
      </c>
      <c r="B139" t="s">
        <v>381</v>
      </c>
    </row>
    <row r="140" spans="1:2" x14ac:dyDescent="0.2">
      <c r="A140">
        <v>64</v>
      </c>
      <c r="B140" t="s">
        <v>381</v>
      </c>
    </row>
    <row r="141" spans="1:2" x14ac:dyDescent="0.2">
      <c r="A141">
        <v>65</v>
      </c>
      <c r="B141" t="s">
        <v>381</v>
      </c>
    </row>
    <row r="142" spans="1:2" x14ac:dyDescent="0.2">
      <c r="A142">
        <v>65</v>
      </c>
      <c r="B142" t="s">
        <v>381</v>
      </c>
    </row>
    <row r="143" spans="1:2" x14ac:dyDescent="0.2">
      <c r="A143">
        <v>65</v>
      </c>
      <c r="B143" t="s">
        <v>381</v>
      </c>
    </row>
    <row r="144" spans="1:2" x14ac:dyDescent="0.2">
      <c r="A144">
        <v>66</v>
      </c>
      <c r="B144" t="s">
        <v>381</v>
      </c>
    </row>
    <row r="145" spans="1:2" x14ac:dyDescent="0.2">
      <c r="A145">
        <v>67</v>
      </c>
      <c r="B145" t="s">
        <v>381</v>
      </c>
    </row>
    <row r="146" spans="1:2" x14ac:dyDescent="0.2">
      <c r="A146">
        <v>68</v>
      </c>
      <c r="B146" t="s">
        <v>381</v>
      </c>
    </row>
    <row r="147" spans="1:2" x14ac:dyDescent="0.2">
      <c r="A147">
        <v>68</v>
      </c>
      <c r="B147" t="s">
        <v>381</v>
      </c>
    </row>
    <row r="148" spans="1:2" x14ac:dyDescent="0.2">
      <c r="A148">
        <v>70</v>
      </c>
      <c r="B148" t="s">
        <v>381</v>
      </c>
    </row>
    <row r="149" spans="1:2" x14ac:dyDescent="0.2">
      <c r="A149">
        <v>70</v>
      </c>
      <c r="B149" t="s">
        <v>381</v>
      </c>
    </row>
    <row r="150" spans="1:2" x14ac:dyDescent="0.2">
      <c r="A150">
        <v>73</v>
      </c>
      <c r="B150" t="s">
        <v>381</v>
      </c>
    </row>
    <row r="151" spans="1:2" x14ac:dyDescent="0.2">
      <c r="A151">
        <v>73</v>
      </c>
      <c r="B151" t="s">
        <v>381</v>
      </c>
    </row>
    <row r="152" spans="1:2" x14ac:dyDescent="0.2">
      <c r="A152">
        <v>74</v>
      </c>
      <c r="B152" t="s">
        <v>381</v>
      </c>
    </row>
    <row r="153" spans="1:2" x14ac:dyDescent="0.2">
      <c r="A153">
        <v>74</v>
      </c>
      <c r="B153" t="s">
        <v>381</v>
      </c>
    </row>
    <row r="154" spans="1:2" x14ac:dyDescent="0.2">
      <c r="A154">
        <v>74</v>
      </c>
      <c r="B154" t="s">
        <v>381</v>
      </c>
    </row>
    <row r="155" spans="1:2" x14ac:dyDescent="0.2">
      <c r="A155">
        <v>74</v>
      </c>
      <c r="B155" t="s">
        <v>381</v>
      </c>
    </row>
    <row r="156" spans="1:2" x14ac:dyDescent="0.2">
      <c r="A156">
        <v>74</v>
      </c>
      <c r="B156" t="s">
        <v>381</v>
      </c>
    </row>
    <row r="157" spans="1:2" x14ac:dyDescent="0.2">
      <c r="A157">
        <v>74</v>
      </c>
      <c r="B157" t="s">
        <v>381</v>
      </c>
    </row>
    <row r="158" spans="1:2" x14ac:dyDescent="0.2">
      <c r="A158">
        <v>74</v>
      </c>
      <c r="B158" t="s">
        <v>381</v>
      </c>
    </row>
    <row r="159" spans="1:2" x14ac:dyDescent="0.2">
      <c r="A159">
        <v>74</v>
      </c>
      <c r="B159" t="s">
        <v>381</v>
      </c>
    </row>
    <row r="160" spans="1:2" x14ac:dyDescent="0.2">
      <c r="A160">
        <v>74</v>
      </c>
      <c r="B160" t="s">
        <v>381</v>
      </c>
    </row>
    <row r="161" spans="1:2" x14ac:dyDescent="0.2">
      <c r="A161">
        <v>74</v>
      </c>
      <c r="B161" t="s">
        <v>381</v>
      </c>
    </row>
    <row r="162" spans="1:2" x14ac:dyDescent="0.2">
      <c r="A162">
        <v>74</v>
      </c>
      <c r="B162" t="s">
        <v>381</v>
      </c>
    </row>
    <row r="163" spans="1:2" x14ac:dyDescent="0.2">
      <c r="A163">
        <v>74</v>
      </c>
      <c r="B163" t="s">
        <v>381</v>
      </c>
    </row>
    <row r="164" spans="1:2" x14ac:dyDescent="0.2">
      <c r="A164">
        <v>74</v>
      </c>
      <c r="B164" t="s">
        <v>381</v>
      </c>
    </row>
    <row r="165" spans="1:2" x14ac:dyDescent="0.2">
      <c r="A165">
        <v>74</v>
      </c>
      <c r="B165" t="s">
        <v>381</v>
      </c>
    </row>
    <row r="166" spans="1:2" x14ac:dyDescent="0.2">
      <c r="A166">
        <v>74</v>
      </c>
      <c r="B166" t="s">
        <v>381</v>
      </c>
    </row>
    <row r="167" spans="1:2" x14ac:dyDescent="0.2">
      <c r="A167">
        <v>74</v>
      </c>
      <c r="B167" t="s">
        <v>381</v>
      </c>
    </row>
    <row r="168" spans="1:2" x14ac:dyDescent="0.2">
      <c r="A168">
        <v>74</v>
      </c>
      <c r="B168" t="s">
        <v>381</v>
      </c>
    </row>
    <row r="169" spans="1:2" x14ac:dyDescent="0.2">
      <c r="A169">
        <v>74</v>
      </c>
      <c r="B169" t="s">
        <v>381</v>
      </c>
    </row>
    <row r="170" spans="1:2" x14ac:dyDescent="0.2">
      <c r="A170">
        <v>74</v>
      </c>
      <c r="B170" t="s">
        <v>381</v>
      </c>
    </row>
    <row r="171" spans="1:2" x14ac:dyDescent="0.2">
      <c r="A171">
        <v>74</v>
      </c>
      <c r="B171" t="s">
        <v>381</v>
      </c>
    </row>
    <row r="172" spans="1:2" x14ac:dyDescent="0.2">
      <c r="A172">
        <v>74</v>
      </c>
      <c r="B172" t="s">
        <v>381</v>
      </c>
    </row>
    <row r="173" spans="1:2" x14ac:dyDescent="0.2">
      <c r="A173">
        <v>76</v>
      </c>
      <c r="B173" t="s">
        <v>381</v>
      </c>
    </row>
    <row r="174" spans="1:2" x14ac:dyDescent="0.2">
      <c r="A174">
        <v>76</v>
      </c>
      <c r="B174" t="s">
        <v>381</v>
      </c>
    </row>
    <row r="175" spans="1:2" x14ac:dyDescent="0.2">
      <c r="A175">
        <v>76</v>
      </c>
      <c r="B175" t="s">
        <v>381</v>
      </c>
    </row>
    <row r="176" spans="1:2" x14ac:dyDescent="0.2">
      <c r="A176">
        <v>82</v>
      </c>
      <c r="B176" t="s">
        <v>381</v>
      </c>
    </row>
    <row r="177" spans="1:2" x14ac:dyDescent="0.2">
      <c r="A177">
        <v>82</v>
      </c>
      <c r="B177" t="s">
        <v>381</v>
      </c>
    </row>
    <row r="178" spans="1:2" x14ac:dyDescent="0.2">
      <c r="A178">
        <v>83</v>
      </c>
      <c r="B178" t="s">
        <v>381</v>
      </c>
    </row>
    <row r="179" spans="1:2" x14ac:dyDescent="0.2">
      <c r="A179">
        <v>87</v>
      </c>
      <c r="B179" t="s">
        <v>381</v>
      </c>
    </row>
    <row r="180" spans="1:2" x14ac:dyDescent="0.2">
      <c r="A180">
        <v>87</v>
      </c>
      <c r="B180" t="s">
        <v>381</v>
      </c>
    </row>
    <row r="181" spans="1:2" x14ac:dyDescent="0.2">
      <c r="A181">
        <v>90</v>
      </c>
      <c r="B181" t="s">
        <v>381</v>
      </c>
    </row>
    <row r="182" spans="1:2" x14ac:dyDescent="0.2">
      <c r="A182">
        <v>92</v>
      </c>
      <c r="B182" t="s">
        <v>381</v>
      </c>
    </row>
    <row r="183" spans="1:2" x14ac:dyDescent="0.2">
      <c r="A183">
        <v>94</v>
      </c>
      <c r="B183" t="s">
        <v>381</v>
      </c>
    </row>
    <row r="184" spans="1:2" x14ac:dyDescent="0.2">
      <c r="A184">
        <v>94</v>
      </c>
      <c r="B184" t="s">
        <v>381</v>
      </c>
    </row>
    <row r="185" spans="1:2" x14ac:dyDescent="0.2">
      <c r="A185">
        <v>94</v>
      </c>
      <c r="B185" t="s">
        <v>381</v>
      </c>
    </row>
    <row r="186" spans="1:2" x14ac:dyDescent="0.2">
      <c r="A186">
        <v>94</v>
      </c>
      <c r="B186" t="s">
        <v>381</v>
      </c>
    </row>
    <row r="187" spans="1:2" x14ac:dyDescent="0.2">
      <c r="A187">
        <v>95</v>
      </c>
      <c r="B187" t="s">
        <v>381</v>
      </c>
    </row>
    <row r="188" spans="1:2" x14ac:dyDescent="0.2">
      <c r="A188">
        <v>96</v>
      </c>
      <c r="B188" t="s">
        <v>381</v>
      </c>
    </row>
    <row r="189" spans="1:2" x14ac:dyDescent="0.2">
      <c r="A189">
        <v>96</v>
      </c>
      <c r="B189" t="s">
        <v>381</v>
      </c>
    </row>
    <row r="190" spans="1:2" x14ac:dyDescent="0.2">
      <c r="A190">
        <v>97</v>
      </c>
      <c r="B190" t="s">
        <v>381</v>
      </c>
    </row>
    <row r="191" spans="1:2" x14ac:dyDescent="0.2">
      <c r="A191">
        <v>97</v>
      </c>
      <c r="B191" t="s">
        <v>381</v>
      </c>
    </row>
    <row r="192" spans="1:2" x14ac:dyDescent="0.2">
      <c r="A192">
        <v>97</v>
      </c>
      <c r="B192" t="s">
        <v>381</v>
      </c>
    </row>
    <row r="193" spans="1:2" x14ac:dyDescent="0.2">
      <c r="A193">
        <v>101</v>
      </c>
      <c r="B193" t="s">
        <v>381</v>
      </c>
    </row>
    <row r="194" spans="1:2" x14ac:dyDescent="0.2">
      <c r="A194">
        <v>102</v>
      </c>
      <c r="B194" t="s">
        <v>381</v>
      </c>
    </row>
    <row r="195" spans="1:2" x14ac:dyDescent="0.2">
      <c r="A195">
        <v>102</v>
      </c>
      <c r="B195" t="s">
        <v>381</v>
      </c>
    </row>
    <row r="196" spans="1:2" x14ac:dyDescent="0.2">
      <c r="A196">
        <v>102</v>
      </c>
      <c r="B196" t="s">
        <v>381</v>
      </c>
    </row>
    <row r="197" spans="1:2" x14ac:dyDescent="0.2">
      <c r="A197">
        <v>102</v>
      </c>
      <c r="B197" t="s">
        <v>381</v>
      </c>
    </row>
    <row r="198" spans="1:2" x14ac:dyDescent="0.2">
      <c r="A198">
        <v>102</v>
      </c>
      <c r="B198" t="s">
        <v>381</v>
      </c>
    </row>
    <row r="199" spans="1:2" x14ac:dyDescent="0.2">
      <c r="A199">
        <v>102</v>
      </c>
      <c r="B199" t="s">
        <v>381</v>
      </c>
    </row>
    <row r="200" spans="1:2" x14ac:dyDescent="0.2">
      <c r="A200">
        <v>102</v>
      </c>
      <c r="B200" t="s">
        <v>381</v>
      </c>
    </row>
    <row r="201" spans="1:2" x14ac:dyDescent="0.2">
      <c r="A201">
        <v>103</v>
      </c>
      <c r="B201" t="s">
        <v>381</v>
      </c>
    </row>
    <row r="202" spans="1:2" x14ac:dyDescent="0.2">
      <c r="A202">
        <v>103</v>
      </c>
      <c r="B202" t="s">
        <v>381</v>
      </c>
    </row>
    <row r="203" spans="1:2" x14ac:dyDescent="0.2">
      <c r="A203">
        <v>103</v>
      </c>
      <c r="B203" t="s">
        <v>381</v>
      </c>
    </row>
    <row r="204" spans="1:2" x14ac:dyDescent="0.2">
      <c r="A204">
        <v>103</v>
      </c>
      <c r="B204" t="s">
        <v>381</v>
      </c>
    </row>
    <row r="205" spans="1:2" x14ac:dyDescent="0.2">
      <c r="A205">
        <v>103</v>
      </c>
      <c r="B205" t="s">
        <v>381</v>
      </c>
    </row>
    <row r="206" spans="1:2" x14ac:dyDescent="0.2">
      <c r="A206">
        <v>103</v>
      </c>
      <c r="B206" t="s">
        <v>381</v>
      </c>
    </row>
    <row r="207" spans="1:2" x14ac:dyDescent="0.2">
      <c r="A207">
        <v>103</v>
      </c>
      <c r="B207" t="s">
        <v>381</v>
      </c>
    </row>
    <row r="208" spans="1:2" x14ac:dyDescent="0.2">
      <c r="A208">
        <v>103</v>
      </c>
      <c r="B208" t="s">
        <v>381</v>
      </c>
    </row>
    <row r="209" spans="1:2" x14ac:dyDescent="0.2">
      <c r="A209">
        <v>103</v>
      </c>
      <c r="B209" t="s">
        <v>381</v>
      </c>
    </row>
    <row r="210" spans="1:2" x14ac:dyDescent="0.2">
      <c r="A210">
        <v>103</v>
      </c>
      <c r="B210" t="s">
        <v>381</v>
      </c>
    </row>
    <row r="211" spans="1:2" x14ac:dyDescent="0.2">
      <c r="A211">
        <v>103</v>
      </c>
      <c r="B211" t="s">
        <v>381</v>
      </c>
    </row>
    <row r="212" spans="1:2" x14ac:dyDescent="0.2">
      <c r="A212">
        <v>103</v>
      </c>
      <c r="B212" t="s">
        <v>381</v>
      </c>
    </row>
    <row r="213" spans="1:2" x14ac:dyDescent="0.2">
      <c r="A213">
        <v>103</v>
      </c>
      <c r="B213" t="s">
        <v>381</v>
      </c>
    </row>
    <row r="214" spans="1:2" x14ac:dyDescent="0.2">
      <c r="A214">
        <v>103</v>
      </c>
      <c r="B214" t="s">
        <v>381</v>
      </c>
    </row>
    <row r="215" spans="1:2" x14ac:dyDescent="0.2">
      <c r="A215">
        <v>103</v>
      </c>
      <c r="B215" t="s">
        <v>381</v>
      </c>
    </row>
    <row r="216" spans="1:2" x14ac:dyDescent="0.2">
      <c r="A216">
        <v>103</v>
      </c>
      <c r="B216" t="s">
        <v>381</v>
      </c>
    </row>
    <row r="217" spans="1:2" x14ac:dyDescent="0.2">
      <c r="A217">
        <v>104</v>
      </c>
      <c r="B217" t="s">
        <v>381</v>
      </c>
    </row>
    <row r="218" spans="1:2" x14ac:dyDescent="0.2">
      <c r="A218">
        <v>106</v>
      </c>
      <c r="B218" t="s">
        <v>381</v>
      </c>
    </row>
    <row r="219" spans="1:2" x14ac:dyDescent="0.2">
      <c r="A219">
        <v>106</v>
      </c>
      <c r="B219" t="s">
        <v>381</v>
      </c>
    </row>
    <row r="220" spans="1:2" x14ac:dyDescent="0.2">
      <c r="A220">
        <v>106</v>
      </c>
      <c r="B220" t="s">
        <v>381</v>
      </c>
    </row>
    <row r="221" spans="1:2" x14ac:dyDescent="0.2">
      <c r="A221">
        <v>106</v>
      </c>
      <c r="B221" t="s">
        <v>381</v>
      </c>
    </row>
    <row r="222" spans="1:2" x14ac:dyDescent="0.2">
      <c r="A222">
        <v>106</v>
      </c>
      <c r="B222" t="s">
        <v>381</v>
      </c>
    </row>
    <row r="223" spans="1:2" x14ac:dyDescent="0.2">
      <c r="A223">
        <v>107</v>
      </c>
      <c r="B223" t="s">
        <v>381</v>
      </c>
    </row>
    <row r="224" spans="1:2" x14ac:dyDescent="0.2">
      <c r="A224">
        <v>108</v>
      </c>
      <c r="B224" t="s">
        <v>381</v>
      </c>
    </row>
    <row r="225" spans="1:2" x14ac:dyDescent="0.2">
      <c r="A225">
        <v>109</v>
      </c>
      <c r="B225" t="s">
        <v>381</v>
      </c>
    </row>
    <row r="226" spans="1:2" x14ac:dyDescent="0.2">
      <c r="A226">
        <v>109</v>
      </c>
      <c r="B226" t="s">
        <v>381</v>
      </c>
    </row>
    <row r="227" spans="1:2" x14ac:dyDescent="0.2">
      <c r="A227">
        <v>109</v>
      </c>
      <c r="B227" t="s">
        <v>381</v>
      </c>
    </row>
    <row r="228" spans="1:2" x14ac:dyDescent="0.2">
      <c r="A228">
        <v>113</v>
      </c>
      <c r="B228" t="s">
        <v>381</v>
      </c>
    </row>
    <row r="229" spans="1:2" x14ac:dyDescent="0.2">
      <c r="A229">
        <v>116</v>
      </c>
      <c r="B229" t="s">
        <v>381</v>
      </c>
    </row>
    <row r="230" spans="1:2" x14ac:dyDescent="0.2">
      <c r="A230">
        <v>117</v>
      </c>
      <c r="B230" t="s">
        <v>381</v>
      </c>
    </row>
    <row r="231" spans="1:2" x14ac:dyDescent="0.2">
      <c r="A231">
        <v>118</v>
      </c>
      <c r="B231" t="s">
        <v>381</v>
      </c>
    </row>
    <row r="232" spans="1:2" x14ac:dyDescent="0.2">
      <c r="A232">
        <v>119</v>
      </c>
      <c r="B232" t="s">
        <v>381</v>
      </c>
    </row>
    <row r="233" spans="1:2" x14ac:dyDescent="0.2">
      <c r="A233">
        <v>119</v>
      </c>
      <c r="B233" t="s">
        <v>381</v>
      </c>
    </row>
    <row r="234" spans="1:2" x14ac:dyDescent="0.2">
      <c r="A234">
        <v>119</v>
      </c>
      <c r="B234" t="s">
        <v>381</v>
      </c>
    </row>
    <row r="235" spans="1:2" x14ac:dyDescent="0.2">
      <c r="A235">
        <v>119</v>
      </c>
      <c r="B235" t="s">
        <v>381</v>
      </c>
    </row>
    <row r="236" spans="1:2" x14ac:dyDescent="0.2">
      <c r="A236">
        <v>119</v>
      </c>
      <c r="B236" t="s">
        <v>381</v>
      </c>
    </row>
    <row r="237" spans="1:2" x14ac:dyDescent="0.2">
      <c r="A237">
        <v>119</v>
      </c>
      <c r="B237" t="s">
        <v>381</v>
      </c>
    </row>
    <row r="238" spans="1:2" x14ac:dyDescent="0.2">
      <c r="A238">
        <v>119</v>
      </c>
      <c r="B238" t="s">
        <v>381</v>
      </c>
    </row>
    <row r="239" spans="1:2" x14ac:dyDescent="0.2">
      <c r="A239">
        <v>121</v>
      </c>
      <c r="B239" t="s">
        <v>381</v>
      </c>
    </row>
    <row r="240" spans="1:2" x14ac:dyDescent="0.2">
      <c r="A240">
        <v>121</v>
      </c>
      <c r="B240" t="s">
        <v>381</v>
      </c>
    </row>
    <row r="241" spans="1:2" x14ac:dyDescent="0.2">
      <c r="A241">
        <v>122</v>
      </c>
      <c r="B241" t="s">
        <v>381</v>
      </c>
    </row>
    <row r="242" spans="1:2" x14ac:dyDescent="0.2">
      <c r="A242">
        <v>123</v>
      </c>
      <c r="B242" t="s">
        <v>381</v>
      </c>
    </row>
    <row r="243" spans="1:2" x14ac:dyDescent="0.2">
      <c r="A243">
        <v>123</v>
      </c>
      <c r="B243" t="s">
        <v>381</v>
      </c>
    </row>
    <row r="244" spans="1:2" x14ac:dyDescent="0.2">
      <c r="A244">
        <v>123</v>
      </c>
      <c r="B244" t="s">
        <v>381</v>
      </c>
    </row>
    <row r="245" spans="1:2" x14ac:dyDescent="0.2">
      <c r="A245">
        <v>123</v>
      </c>
      <c r="B245" t="s">
        <v>381</v>
      </c>
    </row>
    <row r="246" spans="1:2" x14ac:dyDescent="0.2">
      <c r="A246">
        <v>123</v>
      </c>
      <c r="B246" t="s">
        <v>381</v>
      </c>
    </row>
    <row r="247" spans="1:2" x14ac:dyDescent="0.2">
      <c r="A247">
        <v>124</v>
      </c>
      <c r="B247" t="s">
        <v>381</v>
      </c>
    </row>
    <row r="248" spans="1:2" x14ac:dyDescent="0.2">
      <c r="A248">
        <v>125</v>
      </c>
      <c r="B248" t="s">
        <v>381</v>
      </c>
    </row>
    <row r="249" spans="1:2" x14ac:dyDescent="0.2">
      <c r="A249">
        <v>125</v>
      </c>
      <c r="B249" t="s">
        <v>381</v>
      </c>
    </row>
    <row r="250" spans="1:2" x14ac:dyDescent="0.2">
      <c r="A250">
        <v>125</v>
      </c>
      <c r="B250" t="s">
        <v>381</v>
      </c>
    </row>
    <row r="251" spans="1:2" x14ac:dyDescent="0.2">
      <c r="A251">
        <v>125</v>
      </c>
      <c r="B251" t="s">
        <v>381</v>
      </c>
    </row>
    <row r="252" spans="1:2" x14ac:dyDescent="0.2">
      <c r="A252">
        <v>125</v>
      </c>
      <c r="B252" t="s">
        <v>381</v>
      </c>
    </row>
    <row r="253" spans="1:2" x14ac:dyDescent="0.2">
      <c r="A253">
        <v>125</v>
      </c>
      <c r="B253" t="s">
        <v>381</v>
      </c>
    </row>
    <row r="254" spans="1:2" x14ac:dyDescent="0.2">
      <c r="A254">
        <v>125</v>
      </c>
      <c r="B254" t="s">
        <v>381</v>
      </c>
    </row>
    <row r="255" spans="1:2" x14ac:dyDescent="0.2">
      <c r="A255">
        <v>125</v>
      </c>
      <c r="B255" t="s">
        <v>381</v>
      </c>
    </row>
    <row r="256" spans="1:2" x14ac:dyDescent="0.2">
      <c r="A256">
        <v>125</v>
      </c>
      <c r="B256" t="s">
        <v>381</v>
      </c>
    </row>
    <row r="257" spans="1:2" x14ac:dyDescent="0.2">
      <c r="A257">
        <v>125</v>
      </c>
      <c r="B257" t="s">
        <v>381</v>
      </c>
    </row>
    <row r="258" spans="1:2" x14ac:dyDescent="0.2">
      <c r="A258">
        <v>125</v>
      </c>
      <c r="B258" t="s">
        <v>381</v>
      </c>
    </row>
    <row r="259" spans="1:2" x14ac:dyDescent="0.2">
      <c r="A259">
        <v>125</v>
      </c>
      <c r="B259" t="s">
        <v>381</v>
      </c>
    </row>
    <row r="260" spans="1:2" x14ac:dyDescent="0.2">
      <c r="A260">
        <v>125</v>
      </c>
      <c r="B260" t="s">
        <v>381</v>
      </c>
    </row>
    <row r="261" spans="1:2" x14ac:dyDescent="0.2">
      <c r="A261">
        <v>125</v>
      </c>
      <c r="B261" t="s">
        <v>381</v>
      </c>
    </row>
    <row r="262" spans="1:2" x14ac:dyDescent="0.2">
      <c r="A262">
        <v>125</v>
      </c>
      <c r="B262" t="s">
        <v>381</v>
      </c>
    </row>
    <row r="263" spans="1:2" x14ac:dyDescent="0.2">
      <c r="A263">
        <v>126</v>
      </c>
      <c r="B263" t="s">
        <v>381</v>
      </c>
    </row>
    <row r="264" spans="1:2" x14ac:dyDescent="0.2">
      <c r="A264">
        <v>127</v>
      </c>
      <c r="B264" t="s">
        <v>381</v>
      </c>
    </row>
    <row r="265" spans="1:2" x14ac:dyDescent="0.2">
      <c r="A265">
        <v>128</v>
      </c>
      <c r="B265" t="s">
        <v>381</v>
      </c>
    </row>
    <row r="266" spans="1:2" x14ac:dyDescent="0.2">
      <c r="A266">
        <v>132</v>
      </c>
      <c r="B266" t="s">
        <v>381</v>
      </c>
    </row>
    <row r="267" spans="1:2" x14ac:dyDescent="0.2">
      <c r="A267">
        <v>133</v>
      </c>
      <c r="B267" t="s">
        <v>381</v>
      </c>
    </row>
    <row r="268" spans="1:2" x14ac:dyDescent="0.2">
      <c r="A268">
        <v>134</v>
      </c>
      <c r="B268" t="s">
        <v>381</v>
      </c>
    </row>
    <row r="269" spans="1:2" x14ac:dyDescent="0.2">
      <c r="A269">
        <v>134</v>
      </c>
      <c r="B269" t="s">
        <v>381</v>
      </c>
    </row>
    <row r="270" spans="1:2" x14ac:dyDescent="0.2">
      <c r="A270">
        <v>134</v>
      </c>
      <c r="B270" t="s">
        <v>381</v>
      </c>
    </row>
    <row r="271" spans="1:2" x14ac:dyDescent="0.2">
      <c r="A271">
        <v>134</v>
      </c>
      <c r="B271" t="s">
        <v>381</v>
      </c>
    </row>
    <row r="272" spans="1:2" x14ac:dyDescent="0.2">
      <c r="A272">
        <v>134</v>
      </c>
      <c r="B272" t="s">
        <v>381</v>
      </c>
    </row>
    <row r="273" spans="1:2" x14ac:dyDescent="0.2">
      <c r="A273">
        <v>134</v>
      </c>
      <c r="B273" t="s">
        <v>381</v>
      </c>
    </row>
    <row r="274" spans="1:2" x14ac:dyDescent="0.2">
      <c r="A274">
        <v>134</v>
      </c>
      <c r="B274" t="s">
        <v>381</v>
      </c>
    </row>
    <row r="275" spans="1:2" x14ac:dyDescent="0.2">
      <c r="A275">
        <v>134</v>
      </c>
      <c r="B275" t="s">
        <v>381</v>
      </c>
    </row>
    <row r="276" spans="1:2" x14ac:dyDescent="0.2">
      <c r="A276">
        <v>136</v>
      </c>
      <c r="B276" t="s">
        <v>381</v>
      </c>
    </row>
    <row r="277" spans="1:2" x14ac:dyDescent="0.2">
      <c r="A277">
        <v>136</v>
      </c>
      <c r="B277" t="s">
        <v>381</v>
      </c>
    </row>
    <row r="278" spans="1:2" x14ac:dyDescent="0.2">
      <c r="A278">
        <v>136</v>
      </c>
      <c r="B278" t="s">
        <v>381</v>
      </c>
    </row>
    <row r="279" spans="1:2" x14ac:dyDescent="0.2">
      <c r="A279">
        <v>136</v>
      </c>
      <c r="B279" t="s">
        <v>381</v>
      </c>
    </row>
    <row r="280" spans="1:2" x14ac:dyDescent="0.2">
      <c r="A280">
        <v>136</v>
      </c>
      <c r="B280" t="s">
        <v>381</v>
      </c>
    </row>
    <row r="281" spans="1:2" x14ac:dyDescent="0.2">
      <c r="A281">
        <v>136</v>
      </c>
      <c r="B281" t="s">
        <v>381</v>
      </c>
    </row>
    <row r="282" spans="1:2" x14ac:dyDescent="0.2">
      <c r="A282">
        <v>136</v>
      </c>
      <c r="B282" t="s">
        <v>381</v>
      </c>
    </row>
    <row r="283" spans="1:2" x14ac:dyDescent="0.2">
      <c r="A283">
        <v>136</v>
      </c>
      <c r="B283" t="s">
        <v>381</v>
      </c>
    </row>
    <row r="284" spans="1:2" x14ac:dyDescent="0.2">
      <c r="A284">
        <v>138</v>
      </c>
      <c r="B284" t="s">
        <v>381</v>
      </c>
    </row>
    <row r="285" spans="1:2" x14ac:dyDescent="0.2">
      <c r="A285">
        <v>139</v>
      </c>
      <c r="B285" t="s">
        <v>381</v>
      </c>
    </row>
    <row r="286" spans="1:2" x14ac:dyDescent="0.2">
      <c r="A286">
        <v>139</v>
      </c>
      <c r="B286" t="s">
        <v>381</v>
      </c>
    </row>
    <row r="287" spans="1:2" x14ac:dyDescent="0.2">
      <c r="A287">
        <v>139</v>
      </c>
      <c r="B287" t="s">
        <v>381</v>
      </c>
    </row>
    <row r="288" spans="1:2" x14ac:dyDescent="0.2">
      <c r="A288">
        <v>140</v>
      </c>
      <c r="B288" t="s">
        <v>381</v>
      </c>
    </row>
    <row r="289" spans="1:2" x14ac:dyDescent="0.2">
      <c r="A289">
        <v>141</v>
      </c>
      <c r="B289" t="s">
        <v>381</v>
      </c>
    </row>
    <row r="290" spans="1:2" x14ac:dyDescent="0.2">
      <c r="A290">
        <v>144</v>
      </c>
      <c r="B290" t="s">
        <v>381</v>
      </c>
    </row>
    <row r="291" spans="1:2" x14ac:dyDescent="0.2">
      <c r="A291">
        <v>144</v>
      </c>
      <c r="B291" t="s">
        <v>381</v>
      </c>
    </row>
    <row r="292" spans="1:2" x14ac:dyDescent="0.2">
      <c r="A292">
        <v>145</v>
      </c>
      <c r="B292" t="s">
        <v>381</v>
      </c>
    </row>
    <row r="293" spans="1:2" x14ac:dyDescent="0.2">
      <c r="A293">
        <v>147</v>
      </c>
      <c r="B293" t="s">
        <v>381</v>
      </c>
    </row>
    <row r="294" spans="1:2" x14ac:dyDescent="0.2">
      <c r="A294">
        <v>147</v>
      </c>
      <c r="B294" t="s">
        <v>381</v>
      </c>
    </row>
    <row r="295" spans="1:2" x14ac:dyDescent="0.2">
      <c r="A295">
        <v>149</v>
      </c>
      <c r="B295" t="s">
        <v>381</v>
      </c>
    </row>
    <row r="296" spans="1:2" x14ac:dyDescent="0.2">
      <c r="A296">
        <v>149</v>
      </c>
      <c r="B296" t="s">
        <v>381</v>
      </c>
    </row>
    <row r="297" spans="1:2" x14ac:dyDescent="0.2">
      <c r="A297">
        <v>149</v>
      </c>
      <c r="B297" t="s">
        <v>381</v>
      </c>
    </row>
    <row r="298" spans="1:2" x14ac:dyDescent="0.2">
      <c r="A298">
        <v>149</v>
      </c>
      <c r="B298" t="s">
        <v>381</v>
      </c>
    </row>
    <row r="299" spans="1:2" x14ac:dyDescent="0.2">
      <c r="A299">
        <v>149</v>
      </c>
      <c r="B299" t="s">
        <v>381</v>
      </c>
    </row>
    <row r="300" spans="1:2" x14ac:dyDescent="0.2">
      <c r="A300">
        <v>149</v>
      </c>
      <c r="B300" t="s">
        <v>381</v>
      </c>
    </row>
    <row r="301" spans="1:2" x14ac:dyDescent="0.2">
      <c r="A301">
        <v>149</v>
      </c>
      <c r="B301" t="s">
        <v>381</v>
      </c>
    </row>
    <row r="302" spans="1:2" x14ac:dyDescent="0.2">
      <c r="A302">
        <v>149</v>
      </c>
      <c r="B302" t="s">
        <v>381</v>
      </c>
    </row>
    <row r="303" spans="1:2" x14ac:dyDescent="0.2">
      <c r="A303">
        <v>149</v>
      </c>
      <c r="B303" t="s">
        <v>381</v>
      </c>
    </row>
    <row r="304" spans="1:2" x14ac:dyDescent="0.2">
      <c r="A304">
        <v>149</v>
      </c>
      <c r="B304" t="s">
        <v>381</v>
      </c>
    </row>
    <row r="305" spans="1:2" x14ac:dyDescent="0.2">
      <c r="A305">
        <v>149</v>
      </c>
      <c r="B305" t="s">
        <v>381</v>
      </c>
    </row>
    <row r="306" spans="1:2" x14ac:dyDescent="0.2">
      <c r="A306">
        <v>149</v>
      </c>
      <c r="B306" t="s">
        <v>381</v>
      </c>
    </row>
    <row r="307" spans="1:2" x14ac:dyDescent="0.2">
      <c r="A307">
        <v>151</v>
      </c>
      <c r="B307" t="s">
        <v>381</v>
      </c>
    </row>
    <row r="308" spans="1:2" x14ac:dyDescent="0.2">
      <c r="A308">
        <v>152</v>
      </c>
      <c r="B308" t="s">
        <v>381</v>
      </c>
    </row>
    <row r="309" spans="1:2" x14ac:dyDescent="0.2">
      <c r="A309">
        <v>154</v>
      </c>
      <c r="B309" t="s">
        <v>381</v>
      </c>
    </row>
    <row r="310" spans="1:2" x14ac:dyDescent="0.2">
      <c r="A310">
        <v>155</v>
      </c>
      <c r="B310" t="s">
        <v>381</v>
      </c>
    </row>
    <row r="311" spans="1:2" x14ac:dyDescent="0.2">
      <c r="A311">
        <v>156</v>
      </c>
      <c r="B311" t="s">
        <v>381</v>
      </c>
    </row>
    <row r="312" spans="1:2" x14ac:dyDescent="0.2">
      <c r="A312">
        <v>156</v>
      </c>
      <c r="B312" t="s">
        <v>381</v>
      </c>
    </row>
    <row r="313" spans="1:2" x14ac:dyDescent="0.2">
      <c r="A313">
        <v>157</v>
      </c>
      <c r="B313" t="s">
        <v>381</v>
      </c>
    </row>
    <row r="314" spans="1:2" x14ac:dyDescent="0.2">
      <c r="A314">
        <v>158</v>
      </c>
      <c r="B314" t="s">
        <v>381</v>
      </c>
    </row>
    <row r="315" spans="1:2" x14ac:dyDescent="0.2">
      <c r="A315">
        <v>161</v>
      </c>
      <c r="B315" t="s">
        <v>381</v>
      </c>
    </row>
    <row r="316" spans="1:2" x14ac:dyDescent="0.2">
      <c r="A316">
        <v>161</v>
      </c>
      <c r="B316" t="s">
        <v>381</v>
      </c>
    </row>
    <row r="317" spans="1:2" x14ac:dyDescent="0.2">
      <c r="A317">
        <v>161</v>
      </c>
      <c r="B317" t="s">
        <v>381</v>
      </c>
    </row>
    <row r="318" spans="1:2" x14ac:dyDescent="0.2">
      <c r="A318">
        <v>161</v>
      </c>
      <c r="B318" t="s">
        <v>381</v>
      </c>
    </row>
    <row r="319" spans="1:2" x14ac:dyDescent="0.2">
      <c r="A319">
        <v>161</v>
      </c>
      <c r="B319" t="s">
        <v>381</v>
      </c>
    </row>
    <row r="320" spans="1:2" x14ac:dyDescent="0.2">
      <c r="A320">
        <v>161</v>
      </c>
      <c r="B320" t="s">
        <v>381</v>
      </c>
    </row>
    <row r="321" spans="1:2" x14ac:dyDescent="0.2">
      <c r="A321">
        <v>161</v>
      </c>
      <c r="B321" t="s">
        <v>381</v>
      </c>
    </row>
    <row r="322" spans="1:2" x14ac:dyDescent="0.2">
      <c r="A322">
        <v>161</v>
      </c>
      <c r="B322" t="s">
        <v>381</v>
      </c>
    </row>
    <row r="323" spans="1:2" x14ac:dyDescent="0.2">
      <c r="A323">
        <v>161</v>
      </c>
      <c r="B323" t="s">
        <v>381</v>
      </c>
    </row>
    <row r="324" spans="1:2" x14ac:dyDescent="0.2">
      <c r="A324">
        <v>161</v>
      </c>
      <c r="B324" t="s">
        <v>381</v>
      </c>
    </row>
    <row r="325" spans="1:2" x14ac:dyDescent="0.2">
      <c r="A325">
        <v>164</v>
      </c>
      <c r="B325" t="s">
        <v>381</v>
      </c>
    </row>
    <row r="326" spans="1:2" x14ac:dyDescent="0.2">
      <c r="A326">
        <v>167</v>
      </c>
      <c r="B326" t="s">
        <v>381</v>
      </c>
    </row>
    <row r="327" spans="1:2" x14ac:dyDescent="0.2">
      <c r="A327">
        <v>168</v>
      </c>
      <c r="B327" t="s">
        <v>381</v>
      </c>
    </row>
    <row r="328" spans="1:2" x14ac:dyDescent="0.2">
      <c r="A328">
        <v>168</v>
      </c>
      <c r="B328" t="s">
        <v>381</v>
      </c>
    </row>
    <row r="329" spans="1:2" x14ac:dyDescent="0.2">
      <c r="A329">
        <v>170</v>
      </c>
      <c r="B329" t="s">
        <v>381</v>
      </c>
    </row>
    <row r="330" spans="1:2" x14ac:dyDescent="0.2">
      <c r="A330">
        <v>171</v>
      </c>
      <c r="B330" t="s">
        <v>381</v>
      </c>
    </row>
    <row r="331" spans="1:2" x14ac:dyDescent="0.2">
      <c r="A331">
        <v>172</v>
      </c>
      <c r="B331" t="s">
        <v>381</v>
      </c>
    </row>
    <row r="332" spans="1:2" x14ac:dyDescent="0.2">
      <c r="A332">
        <v>172</v>
      </c>
      <c r="B332" t="s">
        <v>381</v>
      </c>
    </row>
    <row r="333" spans="1:2" x14ac:dyDescent="0.2">
      <c r="A333">
        <v>173</v>
      </c>
      <c r="B333" t="s">
        <v>381</v>
      </c>
    </row>
    <row r="334" spans="1:2" x14ac:dyDescent="0.2">
      <c r="A334">
        <v>173</v>
      </c>
      <c r="B334" t="s">
        <v>381</v>
      </c>
    </row>
    <row r="335" spans="1:2" x14ac:dyDescent="0.2">
      <c r="A335">
        <v>174</v>
      </c>
      <c r="B335" t="s">
        <v>381</v>
      </c>
    </row>
    <row r="336" spans="1:2" x14ac:dyDescent="0.2">
      <c r="A336">
        <v>174</v>
      </c>
      <c r="B336" t="s">
        <v>381</v>
      </c>
    </row>
    <row r="337" spans="1:2" x14ac:dyDescent="0.2">
      <c r="A337">
        <v>175</v>
      </c>
      <c r="B337" t="s">
        <v>381</v>
      </c>
    </row>
    <row r="338" spans="1:2" x14ac:dyDescent="0.2">
      <c r="A338">
        <v>175</v>
      </c>
      <c r="B338" t="s">
        <v>381</v>
      </c>
    </row>
    <row r="339" spans="1:2" x14ac:dyDescent="0.2">
      <c r="A339">
        <v>177</v>
      </c>
      <c r="B339" t="s">
        <v>381</v>
      </c>
    </row>
    <row r="340" spans="1:2" x14ac:dyDescent="0.2">
      <c r="A340">
        <v>181</v>
      </c>
      <c r="B340" t="s">
        <v>381</v>
      </c>
    </row>
    <row r="341" spans="1:2" x14ac:dyDescent="0.2">
      <c r="A341">
        <v>183</v>
      </c>
      <c r="B341" t="s">
        <v>381</v>
      </c>
    </row>
    <row r="342" spans="1:2" x14ac:dyDescent="0.2">
      <c r="A342">
        <v>183</v>
      </c>
      <c r="B342" t="s">
        <v>381</v>
      </c>
    </row>
    <row r="343" spans="1:2" x14ac:dyDescent="0.2">
      <c r="A343">
        <v>187</v>
      </c>
      <c r="B343" t="s">
        <v>381</v>
      </c>
    </row>
    <row r="344" spans="1:2" x14ac:dyDescent="0.2">
      <c r="A344">
        <v>190</v>
      </c>
      <c r="B344" t="s">
        <v>381</v>
      </c>
    </row>
    <row r="345" spans="1:2" x14ac:dyDescent="0.2">
      <c r="A345">
        <v>191</v>
      </c>
      <c r="B345" t="s">
        <v>381</v>
      </c>
    </row>
    <row r="346" spans="1:2" x14ac:dyDescent="0.2">
      <c r="A346">
        <v>192</v>
      </c>
      <c r="B346" t="s">
        <v>381</v>
      </c>
    </row>
    <row r="347" spans="1:2" x14ac:dyDescent="0.2">
      <c r="A347">
        <v>192</v>
      </c>
      <c r="B347" t="s">
        <v>381</v>
      </c>
    </row>
    <row r="348" spans="1:2" x14ac:dyDescent="0.2">
      <c r="A348">
        <v>193</v>
      </c>
      <c r="B348" t="s">
        <v>381</v>
      </c>
    </row>
    <row r="349" spans="1:2" x14ac:dyDescent="0.2">
      <c r="A349">
        <v>193</v>
      </c>
      <c r="B349" t="s">
        <v>381</v>
      </c>
    </row>
    <row r="350" spans="1:2" x14ac:dyDescent="0.2">
      <c r="A350">
        <v>194</v>
      </c>
      <c r="B350" t="s">
        <v>381</v>
      </c>
    </row>
    <row r="351" spans="1:2" x14ac:dyDescent="0.2">
      <c r="A351">
        <v>194</v>
      </c>
      <c r="B351" t="s">
        <v>381</v>
      </c>
    </row>
    <row r="352" spans="1:2" x14ac:dyDescent="0.2">
      <c r="A352">
        <v>194</v>
      </c>
      <c r="B352" t="s">
        <v>381</v>
      </c>
    </row>
    <row r="353" spans="1:2" x14ac:dyDescent="0.2">
      <c r="A353">
        <v>194</v>
      </c>
      <c r="B353" t="s">
        <v>381</v>
      </c>
    </row>
    <row r="354" spans="1:2" x14ac:dyDescent="0.2">
      <c r="A354">
        <v>194</v>
      </c>
      <c r="B354" t="s">
        <v>381</v>
      </c>
    </row>
    <row r="355" spans="1:2" x14ac:dyDescent="0.2">
      <c r="A355">
        <v>194</v>
      </c>
      <c r="B355" t="s">
        <v>381</v>
      </c>
    </row>
    <row r="356" spans="1:2" x14ac:dyDescent="0.2">
      <c r="A356">
        <v>194</v>
      </c>
      <c r="B356" t="s">
        <v>381</v>
      </c>
    </row>
    <row r="357" spans="1:2" x14ac:dyDescent="0.2">
      <c r="A357">
        <v>195</v>
      </c>
      <c r="B357" t="s">
        <v>381</v>
      </c>
    </row>
    <row r="358" spans="1:2" x14ac:dyDescent="0.2">
      <c r="A358">
        <v>196</v>
      </c>
      <c r="B358" t="s">
        <v>381</v>
      </c>
    </row>
    <row r="359" spans="1:2" x14ac:dyDescent="0.2">
      <c r="A359">
        <v>196</v>
      </c>
      <c r="B359" t="s">
        <v>381</v>
      </c>
    </row>
    <row r="360" spans="1:2" x14ac:dyDescent="0.2">
      <c r="A360">
        <v>196</v>
      </c>
      <c r="B360" t="s">
        <v>381</v>
      </c>
    </row>
    <row r="361" spans="1:2" x14ac:dyDescent="0.2">
      <c r="A361">
        <v>198</v>
      </c>
      <c r="B361" t="s">
        <v>381</v>
      </c>
    </row>
    <row r="362" spans="1:2" x14ac:dyDescent="0.2">
      <c r="A362">
        <v>198</v>
      </c>
      <c r="B362" t="s">
        <v>381</v>
      </c>
    </row>
    <row r="363" spans="1:2" x14ac:dyDescent="0.2">
      <c r="A363">
        <v>199</v>
      </c>
      <c r="B363" t="s">
        <v>381</v>
      </c>
    </row>
    <row r="364" spans="1:2" x14ac:dyDescent="0.2">
      <c r="A364">
        <v>200</v>
      </c>
      <c r="B364" t="s">
        <v>381</v>
      </c>
    </row>
    <row r="365" spans="1:2" x14ac:dyDescent="0.2">
      <c r="A365">
        <v>201</v>
      </c>
      <c r="B365" t="s">
        <v>381</v>
      </c>
    </row>
    <row r="366" spans="1:2" x14ac:dyDescent="0.2">
      <c r="A366">
        <v>202</v>
      </c>
      <c r="B366" t="s">
        <v>381</v>
      </c>
    </row>
    <row r="367" spans="1:2" x14ac:dyDescent="0.2">
      <c r="A367">
        <v>203</v>
      </c>
      <c r="B367" t="s">
        <v>381</v>
      </c>
    </row>
    <row r="368" spans="1:2" x14ac:dyDescent="0.2">
      <c r="A368">
        <v>204</v>
      </c>
      <c r="B368" t="s">
        <v>381</v>
      </c>
    </row>
    <row r="369" spans="1:2" x14ac:dyDescent="0.2">
      <c r="A369">
        <v>205</v>
      </c>
      <c r="B369" t="s">
        <v>381</v>
      </c>
    </row>
    <row r="370" spans="1:2" x14ac:dyDescent="0.2">
      <c r="A370">
        <v>205</v>
      </c>
      <c r="B370" t="s">
        <v>381</v>
      </c>
    </row>
    <row r="371" spans="1:2" x14ac:dyDescent="0.2">
      <c r="A371">
        <v>206</v>
      </c>
      <c r="B371" t="s">
        <v>381</v>
      </c>
    </row>
    <row r="372" spans="1:2" x14ac:dyDescent="0.2">
      <c r="A372">
        <v>206</v>
      </c>
      <c r="B372" t="s">
        <v>381</v>
      </c>
    </row>
    <row r="373" spans="1:2" x14ac:dyDescent="0.2">
      <c r="A373">
        <v>206</v>
      </c>
      <c r="B373" t="s">
        <v>381</v>
      </c>
    </row>
    <row r="374" spans="1:2" x14ac:dyDescent="0.2">
      <c r="A374">
        <v>206</v>
      </c>
      <c r="B374" t="s">
        <v>381</v>
      </c>
    </row>
    <row r="375" spans="1:2" x14ac:dyDescent="0.2">
      <c r="A375">
        <v>207</v>
      </c>
      <c r="B375" t="s">
        <v>381</v>
      </c>
    </row>
    <row r="376" spans="1:2" x14ac:dyDescent="0.2">
      <c r="A376">
        <v>208</v>
      </c>
      <c r="B376" t="s">
        <v>381</v>
      </c>
    </row>
    <row r="377" spans="1:2" x14ac:dyDescent="0.2">
      <c r="A377">
        <v>208</v>
      </c>
      <c r="B377" t="s">
        <v>381</v>
      </c>
    </row>
    <row r="378" spans="1:2" x14ac:dyDescent="0.2">
      <c r="A378">
        <v>208</v>
      </c>
      <c r="B378" t="s">
        <v>381</v>
      </c>
    </row>
    <row r="379" spans="1:2" x14ac:dyDescent="0.2">
      <c r="A379">
        <v>208</v>
      </c>
      <c r="B379" t="s">
        <v>381</v>
      </c>
    </row>
    <row r="380" spans="1:2" x14ac:dyDescent="0.2">
      <c r="A380">
        <v>208</v>
      </c>
      <c r="B380" t="s">
        <v>381</v>
      </c>
    </row>
    <row r="381" spans="1:2" x14ac:dyDescent="0.2">
      <c r="A381">
        <v>208</v>
      </c>
      <c r="B381" t="s">
        <v>381</v>
      </c>
    </row>
    <row r="382" spans="1:2" x14ac:dyDescent="0.2">
      <c r="A382">
        <v>208</v>
      </c>
      <c r="B382" t="s">
        <v>381</v>
      </c>
    </row>
    <row r="383" spans="1:2" x14ac:dyDescent="0.2">
      <c r="A383">
        <v>208</v>
      </c>
      <c r="B383" t="s">
        <v>381</v>
      </c>
    </row>
    <row r="384" spans="1:2" x14ac:dyDescent="0.2">
      <c r="A384">
        <v>209</v>
      </c>
      <c r="B384" t="s">
        <v>381</v>
      </c>
    </row>
    <row r="385" spans="1:2" x14ac:dyDescent="0.2">
      <c r="A385">
        <v>210</v>
      </c>
      <c r="B385" t="s">
        <v>381</v>
      </c>
    </row>
    <row r="386" spans="1:2" x14ac:dyDescent="0.2">
      <c r="A386">
        <v>210</v>
      </c>
      <c r="B386" t="s">
        <v>381</v>
      </c>
    </row>
    <row r="387" spans="1:2" x14ac:dyDescent="0.2">
      <c r="A387">
        <v>213</v>
      </c>
      <c r="B387" t="s">
        <v>381</v>
      </c>
    </row>
    <row r="388" spans="1:2" x14ac:dyDescent="0.2">
      <c r="A388">
        <v>213</v>
      </c>
      <c r="B388" t="s">
        <v>381</v>
      </c>
    </row>
    <row r="389" spans="1:2" x14ac:dyDescent="0.2">
      <c r="A389">
        <v>213</v>
      </c>
      <c r="B389" t="s">
        <v>381</v>
      </c>
    </row>
    <row r="390" spans="1:2" x14ac:dyDescent="0.2">
      <c r="A390">
        <v>213</v>
      </c>
      <c r="B390" t="s">
        <v>381</v>
      </c>
    </row>
    <row r="391" spans="1:2" x14ac:dyDescent="0.2">
      <c r="A391">
        <v>214</v>
      </c>
      <c r="B391" t="s">
        <v>381</v>
      </c>
    </row>
    <row r="392" spans="1:2" x14ac:dyDescent="0.2">
      <c r="A392">
        <v>214</v>
      </c>
      <c r="B392" t="s">
        <v>381</v>
      </c>
    </row>
    <row r="393" spans="1:2" x14ac:dyDescent="0.2">
      <c r="A393">
        <v>214</v>
      </c>
      <c r="B393" t="s">
        <v>381</v>
      </c>
    </row>
    <row r="394" spans="1:2" x14ac:dyDescent="0.2">
      <c r="A394">
        <v>214</v>
      </c>
      <c r="B394" t="s">
        <v>381</v>
      </c>
    </row>
    <row r="395" spans="1:2" x14ac:dyDescent="0.2">
      <c r="A395">
        <v>214</v>
      </c>
      <c r="B395" t="s">
        <v>381</v>
      </c>
    </row>
    <row r="396" spans="1:2" x14ac:dyDescent="0.2">
      <c r="A396">
        <v>214</v>
      </c>
      <c r="B396" t="s">
        <v>381</v>
      </c>
    </row>
    <row r="397" spans="1:2" x14ac:dyDescent="0.2">
      <c r="A397">
        <v>214</v>
      </c>
      <c r="B397" t="s">
        <v>381</v>
      </c>
    </row>
    <row r="398" spans="1:2" x14ac:dyDescent="0.2">
      <c r="A398">
        <v>216</v>
      </c>
      <c r="B398" t="s">
        <v>381</v>
      </c>
    </row>
    <row r="399" spans="1:2" x14ac:dyDescent="0.2">
      <c r="A399">
        <v>217</v>
      </c>
      <c r="B399" t="s">
        <v>381</v>
      </c>
    </row>
    <row r="400" spans="1:2" x14ac:dyDescent="0.2">
      <c r="A400">
        <v>218</v>
      </c>
      <c r="B400" t="s">
        <v>381</v>
      </c>
    </row>
    <row r="401" spans="1:2" x14ac:dyDescent="0.2">
      <c r="A401">
        <v>219</v>
      </c>
      <c r="B401" t="s">
        <v>381</v>
      </c>
    </row>
    <row r="402" spans="1:2" x14ac:dyDescent="0.2">
      <c r="A402">
        <v>219</v>
      </c>
      <c r="B402" t="s">
        <v>381</v>
      </c>
    </row>
    <row r="403" spans="1:2" x14ac:dyDescent="0.2">
      <c r="A403">
        <v>220</v>
      </c>
      <c r="B403" t="s">
        <v>381</v>
      </c>
    </row>
    <row r="404" spans="1:2" x14ac:dyDescent="0.2">
      <c r="A404">
        <v>220</v>
      </c>
      <c r="B404" t="s">
        <v>381</v>
      </c>
    </row>
    <row r="405" spans="1:2" x14ac:dyDescent="0.2">
      <c r="A405">
        <v>221</v>
      </c>
      <c r="B405" t="s">
        <v>381</v>
      </c>
    </row>
    <row r="406" spans="1:2" x14ac:dyDescent="0.2">
      <c r="A406">
        <v>221</v>
      </c>
      <c r="B406" t="s">
        <v>381</v>
      </c>
    </row>
    <row r="407" spans="1:2" x14ac:dyDescent="0.2">
      <c r="A407">
        <v>221</v>
      </c>
      <c r="B407" t="s">
        <v>381</v>
      </c>
    </row>
    <row r="408" spans="1:2" x14ac:dyDescent="0.2">
      <c r="A408">
        <v>221</v>
      </c>
      <c r="B408" t="s">
        <v>381</v>
      </c>
    </row>
    <row r="409" spans="1:2" x14ac:dyDescent="0.2">
      <c r="A409">
        <v>221</v>
      </c>
      <c r="B409" t="s">
        <v>381</v>
      </c>
    </row>
    <row r="410" spans="1:2" x14ac:dyDescent="0.2">
      <c r="A410">
        <v>224</v>
      </c>
      <c r="B410" t="s">
        <v>381</v>
      </c>
    </row>
    <row r="411" spans="1:2" x14ac:dyDescent="0.2">
      <c r="A411">
        <v>224</v>
      </c>
      <c r="B411" t="s">
        <v>381</v>
      </c>
    </row>
    <row r="412" spans="1:2" x14ac:dyDescent="0.2">
      <c r="A412">
        <v>224</v>
      </c>
      <c r="B412" t="s">
        <v>381</v>
      </c>
    </row>
    <row r="413" spans="1:2" x14ac:dyDescent="0.2">
      <c r="A413">
        <v>225</v>
      </c>
      <c r="B413" t="s">
        <v>381</v>
      </c>
    </row>
    <row r="414" spans="1:2" x14ac:dyDescent="0.2">
      <c r="A414">
        <v>226</v>
      </c>
      <c r="B414" t="s">
        <v>381</v>
      </c>
    </row>
    <row r="415" spans="1:2" x14ac:dyDescent="0.2">
      <c r="A415">
        <v>227</v>
      </c>
      <c r="B415" t="s">
        <v>381</v>
      </c>
    </row>
    <row r="416" spans="1:2" x14ac:dyDescent="0.2">
      <c r="A416">
        <v>227</v>
      </c>
      <c r="B416" t="s">
        <v>381</v>
      </c>
    </row>
    <row r="417" spans="1:2" x14ac:dyDescent="0.2">
      <c r="A417">
        <v>228</v>
      </c>
      <c r="B417" t="s">
        <v>381</v>
      </c>
    </row>
    <row r="418" spans="1:2" x14ac:dyDescent="0.2">
      <c r="A418">
        <v>228</v>
      </c>
      <c r="B418" t="s">
        <v>381</v>
      </c>
    </row>
    <row r="419" spans="1:2" x14ac:dyDescent="0.2">
      <c r="A419">
        <v>228</v>
      </c>
      <c r="B419" t="s">
        <v>381</v>
      </c>
    </row>
    <row r="420" spans="1:2" x14ac:dyDescent="0.2">
      <c r="A420">
        <v>230</v>
      </c>
      <c r="B420" t="s">
        <v>381</v>
      </c>
    </row>
    <row r="421" spans="1:2" x14ac:dyDescent="0.2">
      <c r="A421">
        <v>232</v>
      </c>
      <c r="B421" t="s">
        <v>381</v>
      </c>
    </row>
    <row r="422" spans="1:2" x14ac:dyDescent="0.2">
      <c r="A422">
        <v>233</v>
      </c>
      <c r="B422" t="s">
        <v>381</v>
      </c>
    </row>
    <row r="423" spans="1:2" x14ac:dyDescent="0.2">
      <c r="A423">
        <v>234</v>
      </c>
      <c r="B423" t="s">
        <v>381</v>
      </c>
    </row>
    <row r="424" spans="1:2" x14ac:dyDescent="0.2">
      <c r="A424">
        <v>235</v>
      </c>
      <c r="B424" t="s">
        <v>381</v>
      </c>
    </row>
    <row r="425" spans="1:2" x14ac:dyDescent="0.2">
      <c r="A425">
        <v>235</v>
      </c>
      <c r="B425" t="s">
        <v>381</v>
      </c>
    </row>
    <row r="426" spans="1:2" x14ac:dyDescent="0.2">
      <c r="A426">
        <v>236</v>
      </c>
      <c r="B426" t="s">
        <v>381</v>
      </c>
    </row>
    <row r="427" spans="1:2" x14ac:dyDescent="0.2">
      <c r="A427">
        <v>238</v>
      </c>
      <c r="B427" t="s">
        <v>381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729BE-880E-4FB8-A91E-6F7C89E30121}">
  <sheetPr>
    <tabColor rgb="FF92D050"/>
  </sheetPr>
  <dimension ref="A1:O239"/>
  <sheetViews>
    <sheetView workbookViewId="0">
      <selection activeCell="I2" sqref="I2"/>
    </sheetView>
  </sheetViews>
  <sheetFormatPr baseColWidth="10" defaultColWidth="8.83203125" defaultRowHeight="15" x14ac:dyDescent="0.2"/>
  <cols>
    <col min="1" max="1" width="13" bestFit="1" customWidth="1"/>
    <col min="2" max="4" width="32.83203125" customWidth="1"/>
    <col min="12" max="12" width="22.6640625" bestFit="1" customWidth="1"/>
    <col min="13" max="15" width="8.83203125" style="6"/>
  </cols>
  <sheetData>
    <row r="1" spans="1:14" x14ac:dyDescent="0.2">
      <c r="A1" s="4" t="s">
        <v>344</v>
      </c>
      <c r="B1" s="4" t="s">
        <v>0</v>
      </c>
      <c r="C1" s="4" t="s">
        <v>366</v>
      </c>
      <c r="D1" s="4" t="s">
        <v>356</v>
      </c>
      <c r="E1" s="4" t="s">
        <v>350</v>
      </c>
      <c r="F1" s="4" t="s">
        <v>345</v>
      </c>
      <c r="G1" s="4" t="s">
        <v>1</v>
      </c>
      <c r="H1" s="4" t="s">
        <v>2</v>
      </c>
      <c r="I1" s="4" t="s">
        <v>3</v>
      </c>
      <c r="J1" s="4" t="s">
        <v>4</v>
      </c>
      <c r="K1" s="4" t="s">
        <v>5</v>
      </c>
      <c r="L1" s="4" t="s">
        <v>6</v>
      </c>
      <c r="M1" s="6" t="s">
        <v>367</v>
      </c>
      <c r="N1" s="6" t="s">
        <v>386</v>
      </c>
    </row>
    <row r="2" spans="1:14" x14ac:dyDescent="0.2">
      <c r="A2" s="2">
        <v>1</v>
      </c>
      <c r="B2" s="3">
        <v>43467.576388888891</v>
      </c>
      <c r="C2" s="15">
        <f>WEEKDAY(B2)</f>
        <v>4</v>
      </c>
      <c r="D2" s="15" t="str">
        <f>VLOOKUP($C$2:$C$239,Weekday!$A$1:$B$8,2,FALSE)</f>
        <v>Wednesday</v>
      </c>
      <c r="E2" s="2" t="s">
        <v>351</v>
      </c>
      <c r="F2" s="2" t="s">
        <v>348</v>
      </c>
      <c r="G2" s="2" t="s">
        <v>8</v>
      </c>
      <c r="H2" s="2" t="s">
        <v>14</v>
      </c>
      <c r="I2" s="2" t="s">
        <v>30</v>
      </c>
      <c r="J2" s="2" t="s">
        <v>16</v>
      </c>
      <c r="K2" s="2" t="s">
        <v>17</v>
      </c>
      <c r="L2" s="2" t="s">
        <v>13</v>
      </c>
      <c r="M2" s="16" t="str">
        <f>VLOOKUP($L$2:$L$2367,Agenumeric!$A$1:$B$6,2,FALSE)</f>
        <v>25_34</v>
      </c>
      <c r="N2" s="16" t="str">
        <f>IF(I2="daft.ie","yes",0)</f>
        <v>yes</v>
      </c>
    </row>
    <row r="3" spans="1:14" x14ac:dyDescent="0.2">
      <c r="A3" s="2">
        <v>2</v>
      </c>
      <c r="B3" s="3">
        <v>43479.467361111114</v>
      </c>
      <c r="C3" s="15">
        <f t="shared" ref="C3:C66" si="0">WEEKDAY(B3)</f>
        <v>2</v>
      </c>
      <c r="D3" s="15" t="str">
        <f>VLOOKUP($C$2:$C$239,Weekday!$A$1:$B$8,2,FALSE)</f>
        <v>Monday</v>
      </c>
      <c r="E3" s="2" t="s">
        <v>351</v>
      </c>
      <c r="F3" s="2" t="s">
        <v>348</v>
      </c>
      <c r="G3" s="2" t="s">
        <v>8</v>
      </c>
      <c r="H3" s="2" t="s">
        <v>14</v>
      </c>
      <c r="I3" s="2" t="s">
        <v>30</v>
      </c>
      <c r="J3" s="2" t="s">
        <v>16</v>
      </c>
      <c r="K3" s="2" t="s">
        <v>17</v>
      </c>
      <c r="L3" s="2" t="s">
        <v>18</v>
      </c>
      <c r="M3" s="16" t="str">
        <f>VLOOKUP($L$2:$L$2367,Agenumeric!$A$1:$B$6,2,FALSE)</f>
        <v>45_54</v>
      </c>
      <c r="N3" s="16" t="str">
        <f t="shared" ref="N3:N66" si="1">IF(I3="daft.ie","yes",0)</f>
        <v>yes</v>
      </c>
    </row>
    <row r="4" spans="1:14" x14ac:dyDescent="0.2">
      <c r="A4" s="2">
        <v>3</v>
      </c>
      <c r="B4" s="3">
        <v>43481.713888888888</v>
      </c>
      <c r="C4" s="15">
        <f t="shared" si="0"/>
        <v>4</v>
      </c>
      <c r="D4" s="15" t="str">
        <f>VLOOKUP($C$2:$C$239,Weekday!$A$1:$B$8,2,FALSE)</f>
        <v>Wednesday</v>
      </c>
      <c r="E4" s="2" t="s">
        <v>351</v>
      </c>
      <c r="F4" s="2" t="s">
        <v>348</v>
      </c>
      <c r="G4" s="2" t="s">
        <v>19</v>
      </c>
      <c r="H4" s="2" t="s">
        <v>14</v>
      </c>
      <c r="I4" s="2" t="s">
        <v>48</v>
      </c>
      <c r="J4" s="2" t="s">
        <v>22</v>
      </c>
      <c r="K4" s="2" t="s">
        <v>12</v>
      </c>
      <c r="L4" s="2" t="s">
        <v>13</v>
      </c>
      <c r="M4" s="16" t="str">
        <f>VLOOKUP($L$2:$L$2367,Agenumeric!$A$1:$B$6,2,FALSE)</f>
        <v>25_34</v>
      </c>
      <c r="N4" s="16">
        <f t="shared" si="1"/>
        <v>0</v>
      </c>
    </row>
    <row r="5" spans="1:14" x14ac:dyDescent="0.2">
      <c r="A5" s="2">
        <v>4</v>
      </c>
      <c r="B5" s="3">
        <v>43479.350694444445</v>
      </c>
      <c r="C5" s="15">
        <f t="shared" si="0"/>
        <v>2</v>
      </c>
      <c r="D5" s="15" t="str">
        <f>VLOOKUP($C$2:$C$239,Weekday!$A$1:$B$8,2,FALSE)</f>
        <v>Monday</v>
      </c>
      <c r="E5" s="2" t="s">
        <v>351</v>
      </c>
      <c r="F5" s="2" t="s">
        <v>348</v>
      </c>
      <c r="G5" s="2" t="s">
        <v>8</v>
      </c>
      <c r="H5" s="2" t="s">
        <v>14</v>
      </c>
      <c r="I5" s="2" t="s">
        <v>30</v>
      </c>
      <c r="J5" s="2" t="s">
        <v>16</v>
      </c>
      <c r="K5" s="2" t="s">
        <v>17</v>
      </c>
      <c r="L5" s="2" t="s">
        <v>87</v>
      </c>
      <c r="M5" s="16" t="str">
        <f>VLOOKUP($L$2:$L$2367,Agenumeric!$A$1:$B$6,2,FALSE)</f>
        <v>55_64</v>
      </c>
      <c r="N5" s="16" t="str">
        <f t="shared" si="1"/>
        <v>yes</v>
      </c>
    </row>
    <row r="6" spans="1:14" x14ac:dyDescent="0.2">
      <c r="A6" s="2">
        <v>5</v>
      </c>
      <c r="B6" s="3">
        <v>43472.415277777778</v>
      </c>
      <c r="C6" s="15">
        <f t="shared" si="0"/>
        <v>2</v>
      </c>
      <c r="D6" s="15" t="str">
        <f>VLOOKUP($C$2:$C$239,Weekday!$A$1:$B$8,2,FALSE)</f>
        <v>Monday</v>
      </c>
      <c r="E6" s="2" t="s">
        <v>351</v>
      </c>
      <c r="F6" s="2" t="s">
        <v>348</v>
      </c>
      <c r="G6" s="2" t="s">
        <v>8</v>
      </c>
      <c r="H6" s="2" t="s">
        <v>14</v>
      </c>
      <c r="I6" s="2" t="s">
        <v>62</v>
      </c>
      <c r="J6" s="2" t="s">
        <v>22</v>
      </c>
      <c r="K6" s="2" t="s">
        <v>17</v>
      </c>
      <c r="L6" s="2" t="s">
        <v>13</v>
      </c>
      <c r="M6" s="16" t="str">
        <f>VLOOKUP($L$2:$L$2367,Agenumeric!$A$1:$B$6,2,FALSE)</f>
        <v>25_34</v>
      </c>
      <c r="N6" s="16">
        <f t="shared" si="1"/>
        <v>0</v>
      </c>
    </row>
    <row r="7" spans="1:14" x14ac:dyDescent="0.2">
      <c r="A7" s="2">
        <v>6</v>
      </c>
      <c r="B7" s="3">
        <v>43487.415972222225</v>
      </c>
      <c r="C7" s="15">
        <f t="shared" si="0"/>
        <v>3</v>
      </c>
      <c r="D7" s="15" t="str">
        <f>VLOOKUP($C$2:$C$239,Weekday!$A$1:$B$8,2,FALSE)</f>
        <v>Tuesday</v>
      </c>
      <c r="E7" s="2" t="s">
        <v>351</v>
      </c>
      <c r="F7" s="2" t="s">
        <v>348</v>
      </c>
      <c r="G7" s="2" t="s">
        <v>19</v>
      </c>
      <c r="H7" s="2" t="s">
        <v>14</v>
      </c>
      <c r="I7" s="2" t="s">
        <v>48</v>
      </c>
      <c r="J7" s="2" t="s">
        <v>22</v>
      </c>
      <c r="K7" s="2" t="s">
        <v>17</v>
      </c>
      <c r="L7" s="2" t="s">
        <v>13</v>
      </c>
      <c r="M7" s="16" t="str">
        <f>VLOOKUP($L$2:$L$2367,Agenumeric!$A$1:$B$6,2,FALSE)</f>
        <v>25_34</v>
      </c>
      <c r="N7" s="16">
        <f t="shared" si="1"/>
        <v>0</v>
      </c>
    </row>
    <row r="8" spans="1:14" x14ac:dyDescent="0.2">
      <c r="A8" s="2">
        <v>7</v>
      </c>
      <c r="B8" s="3">
        <v>43496.850694444445</v>
      </c>
      <c r="C8" s="15">
        <f t="shared" si="0"/>
        <v>5</v>
      </c>
      <c r="D8" s="15" t="str">
        <f>VLOOKUP($C$2:$C$239,Weekday!$A$1:$B$8,2,FALSE)</f>
        <v>Thursday</v>
      </c>
      <c r="E8" s="2" t="s">
        <v>351</v>
      </c>
      <c r="F8" s="2" t="s">
        <v>348</v>
      </c>
      <c r="G8" s="2" t="s">
        <v>8</v>
      </c>
      <c r="H8" s="2" t="s">
        <v>14</v>
      </c>
      <c r="I8" s="2" t="s">
        <v>145</v>
      </c>
      <c r="J8" s="2" t="s">
        <v>16</v>
      </c>
      <c r="K8" s="2" t="s">
        <v>12</v>
      </c>
      <c r="L8" s="2" t="s">
        <v>13</v>
      </c>
      <c r="M8" s="16" t="str">
        <f>VLOOKUP($L$2:$L$2367,Agenumeric!$A$1:$B$6,2,FALSE)</f>
        <v>25_34</v>
      </c>
      <c r="N8" s="16">
        <f t="shared" si="1"/>
        <v>0</v>
      </c>
    </row>
    <row r="9" spans="1:14" x14ac:dyDescent="0.2">
      <c r="A9" s="2">
        <v>8</v>
      </c>
      <c r="B9" s="3">
        <v>43481.762499999997</v>
      </c>
      <c r="C9" s="15">
        <f t="shared" si="0"/>
        <v>4</v>
      </c>
      <c r="D9" s="15" t="str">
        <f>VLOOKUP($C$2:$C$239,Weekday!$A$1:$B$8,2,FALSE)</f>
        <v>Wednesday</v>
      </c>
      <c r="E9" s="2" t="s">
        <v>351</v>
      </c>
      <c r="F9" s="2" t="s">
        <v>348</v>
      </c>
      <c r="G9" s="2" t="s">
        <v>19</v>
      </c>
      <c r="H9" s="2" t="s">
        <v>14</v>
      </c>
      <c r="I9" s="2" t="s">
        <v>256</v>
      </c>
      <c r="J9" s="2" t="s">
        <v>11</v>
      </c>
      <c r="K9" s="2" t="s">
        <v>12</v>
      </c>
      <c r="L9" s="2" t="s">
        <v>13</v>
      </c>
      <c r="M9" s="16" t="str">
        <f>VLOOKUP($L$2:$L$2367,Agenumeric!$A$1:$B$6,2,FALSE)</f>
        <v>25_34</v>
      </c>
      <c r="N9" s="16">
        <f t="shared" si="1"/>
        <v>0</v>
      </c>
    </row>
    <row r="10" spans="1:14" x14ac:dyDescent="0.2">
      <c r="A10" s="2">
        <v>9</v>
      </c>
      <c r="B10" s="3">
        <v>43484.861805555556</v>
      </c>
      <c r="C10" s="15">
        <f t="shared" si="0"/>
        <v>7</v>
      </c>
      <c r="D10" s="15" t="str">
        <f>VLOOKUP($C$2:$C$239,Weekday!$A$1:$B$8,2,FALSE)</f>
        <v>Saturday</v>
      </c>
      <c r="E10" s="2" t="s">
        <v>351</v>
      </c>
      <c r="F10" s="2" t="s">
        <v>348</v>
      </c>
      <c r="G10" s="2" t="s">
        <v>19</v>
      </c>
      <c r="H10" s="2" t="s">
        <v>14</v>
      </c>
      <c r="I10" s="2" t="s">
        <v>156</v>
      </c>
      <c r="J10" s="2" t="s">
        <v>29</v>
      </c>
      <c r="K10" s="2" t="s">
        <v>12</v>
      </c>
      <c r="L10" s="2" t="s">
        <v>18</v>
      </c>
      <c r="M10" s="16" t="str">
        <f>VLOOKUP($L$2:$L$2367,Agenumeric!$A$1:$B$6,2,FALSE)</f>
        <v>45_54</v>
      </c>
      <c r="N10" s="16">
        <f t="shared" si="1"/>
        <v>0</v>
      </c>
    </row>
    <row r="11" spans="1:14" x14ac:dyDescent="0.2">
      <c r="A11" s="2">
        <v>10</v>
      </c>
      <c r="B11" s="3">
        <v>43474.195138888892</v>
      </c>
      <c r="C11" s="15">
        <f t="shared" si="0"/>
        <v>4</v>
      </c>
      <c r="D11" s="15" t="str">
        <f>VLOOKUP($C$2:$C$239,Weekday!$A$1:$B$8,2,FALSE)</f>
        <v>Wednesday</v>
      </c>
      <c r="E11" s="2" t="s">
        <v>351</v>
      </c>
      <c r="F11" s="2" t="s">
        <v>348</v>
      </c>
      <c r="G11" s="2" t="s">
        <v>19</v>
      </c>
      <c r="H11" s="2" t="s">
        <v>14</v>
      </c>
      <c r="I11" s="2" t="s">
        <v>90</v>
      </c>
      <c r="J11" s="2" t="s">
        <v>22</v>
      </c>
      <c r="K11" s="2" t="s">
        <v>12</v>
      </c>
      <c r="L11" s="2" t="s">
        <v>13</v>
      </c>
      <c r="M11" s="16" t="str">
        <f>VLOOKUP($L$2:$L$2367,Agenumeric!$A$1:$B$6,2,FALSE)</f>
        <v>25_34</v>
      </c>
      <c r="N11" s="16">
        <f t="shared" si="1"/>
        <v>0</v>
      </c>
    </row>
    <row r="12" spans="1:14" x14ac:dyDescent="0.2">
      <c r="A12" s="2">
        <v>11</v>
      </c>
      <c r="B12" s="3">
        <v>43473.683333333334</v>
      </c>
      <c r="C12" s="15">
        <f t="shared" si="0"/>
        <v>3</v>
      </c>
      <c r="D12" s="15" t="str">
        <f>VLOOKUP($C$2:$C$239,Weekday!$A$1:$B$8,2,FALSE)</f>
        <v>Tuesday</v>
      </c>
      <c r="E12" s="2" t="s">
        <v>351</v>
      </c>
      <c r="F12" s="2" t="s">
        <v>348</v>
      </c>
      <c r="G12" s="2" t="s">
        <v>8</v>
      </c>
      <c r="H12" s="2" t="s">
        <v>14</v>
      </c>
      <c r="I12" s="2" t="s">
        <v>73</v>
      </c>
      <c r="J12" s="2" t="s">
        <v>16</v>
      </c>
      <c r="K12" s="2" t="s">
        <v>17</v>
      </c>
      <c r="L12" s="2" t="s">
        <v>23</v>
      </c>
      <c r="M12" s="16" t="str">
        <f>VLOOKUP($L$2:$L$2367,Agenumeric!$A$1:$B$6,2,FALSE)</f>
        <v>35_44</v>
      </c>
      <c r="N12" s="16">
        <f t="shared" si="1"/>
        <v>0</v>
      </c>
    </row>
    <row r="13" spans="1:14" x14ac:dyDescent="0.2">
      <c r="A13" s="2">
        <v>12</v>
      </c>
      <c r="B13" s="3">
        <v>43478.986805555556</v>
      </c>
      <c r="C13" s="15">
        <f t="shared" si="0"/>
        <v>1</v>
      </c>
      <c r="D13" s="15" t="str">
        <f>VLOOKUP($C$2:$C$239,Weekday!$A$1:$B$8,2,FALSE)</f>
        <v>Sunday</v>
      </c>
      <c r="E13" s="2" t="s">
        <v>351</v>
      </c>
      <c r="F13" s="2" t="s">
        <v>348</v>
      </c>
      <c r="G13" s="2" t="s">
        <v>19</v>
      </c>
      <c r="H13" s="2" t="s">
        <v>14</v>
      </c>
      <c r="I13" s="2" t="s">
        <v>296</v>
      </c>
      <c r="J13" s="2" t="s">
        <v>29</v>
      </c>
      <c r="K13" s="2" t="s">
        <v>12</v>
      </c>
      <c r="L13" s="2" t="s">
        <v>18</v>
      </c>
      <c r="M13" s="16" t="str">
        <f>VLOOKUP($L$2:$L$2367,Agenumeric!$A$1:$B$6,2,FALSE)</f>
        <v>45_54</v>
      </c>
      <c r="N13" s="16">
        <f t="shared" si="1"/>
        <v>0</v>
      </c>
    </row>
    <row r="14" spans="1:14" x14ac:dyDescent="0.2">
      <c r="A14" s="2">
        <v>13</v>
      </c>
      <c r="B14" s="3">
        <v>43479.78402777778</v>
      </c>
      <c r="C14" s="15">
        <f t="shared" si="0"/>
        <v>2</v>
      </c>
      <c r="D14" s="15" t="str">
        <f>VLOOKUP($C$2:$C$239,Weekday!$A$1:$B$8,2,FALSE)</f>
        <v>Monday</v>
      </c>
      <c r="E14" s="2" t="s">
        <v>351</v>
      </c>
      <c r="F14" s="2" t="s">
        <v>348</v>
      </c>
      <c r="G14" s="2" t="s">
        <v>8</v>
      </c>
      <c r="H14" s="2" t="s">
        <v>14</v>
      </c>
      <c r="I14" s="2" t="s">
        <v>131</v>
      </c>
      <c r="J14" s="2" t="s">
        <v>16</v>
      </c>
      <c r="K14" s="2" t="s">
        <v>12</v>
      </c>
      <c r="L14" s="2" t="s">
        <v>13</v>
      </c>
      <c r="M14" s="16" t="str">
        <f>VLOOKUP($L$2:$L$2367,Agenumeric!$A$1:$B$6,2,FALSE)</f>
        <v>25_34</v>
      </c>
      <c r="N14" s="16">
        <f t="shared" si="1"/>
        <v>0</v>
      </c>
    </row>
    <row r="15" spans="1:14" x14ac:dyDescent="0.2">
      <c r="A15" s="2">
        <v>14</v>
      </c>
      <c r="B15" s="3">
        <v>43490.330555555556</v>
      </c>
      <c r="C15" s="15">
        <f t="shared" si="0"/>
        <v>6</v>
      </c>
      <c r="D15" s="15" t="str">
        <f>VLOOKUP($C$2:$C$239,Weekday!$A$1:$B$8,2,FALSE)</f>
        <v>Friday</v>
      </c>
      <c r="E15" s="2" t="s">
        <v>351</v>
      </c>
      <c r="F15" s="2" t="s">
        <v>348</v>
      </c>
      <c r="G15" s="2" t="s">
        <v>19</v>
      </c>
      <c r="H15" s="2" t="s">
        <v>14</v>
      </c>
      <c r="I15" s="2" t="s">
        <v>193</v>
      </c>
      <c r="J15" s="2" t="s">
        <v>22</v>
      </c>
      <c r="K15" s="2" t="s">
        <v>17</v>
      </c>
      <c r="L15" s="2" t="s">
        <v>33</v>
      </c>
      <c r="M15" s="16" t="str">
        <f>VLOOKUP($L$2:$L$2367,Agenumeric!$A$1:$B$6,2,FALSE)</f>
        <v>18_24</v>
      </c>
      <c r="N15" s="16">
        <f t="shared" si="1"/>
        <v>0</v>
      </c>
    </row>
    <row r="16" spans="1:14" x14ac:dyDescent="0.2">
      <c r="A16" s="2">
        <v>15</v>
      </c>
      <c r="B16" s="3">
        <v>43481.716666666667</v>
      </c>
      <c r="C16" s="15">
        <f t="shared" si="0"/>
        <v>4</v>
      </c>
      <c r="D16" s="15" t="str">
        <f>VLOOKUP($C$2:$C$239,Weekday!$A$1:$B$8,2,FALSE)</f>
        <v>Wednesday</v>
      </c>
      <c r="E16" s="2" t="s">
        <v>351</v>
      </c>
      <c r="F16" s="2" t="s">
        <v>348</v>
      </c>
      <c r="G16" s="2" t="s">
        <v>8</v>
      </c>
      <c r="H16" s="2" t="s">
        <v>14</v>
      </c>
      <c r="I16" s="2" t="s">
        <v>30</v>
      </c>
      <c r="J16" s="2" t="s">
        <v>16</v>
      </c>
      <c r="K16" s="2" t="s">
        <v>12</v>
      </c>
      <c r="L16" s="2" t="s">
        <v>18</v>
      </c>
      <c r="M16" s="16" t="str">
        <f>VLOOKUP($L$2:$L$2367,Agenumeric!$A$1:$B$6,2,FALSE)</f>
        <v>45_54</v>
      </c>
      <c r="N16" s="16" t="str">
        <f t="shared" si="1"/>
        <v>yes</v>
      </c>
    </row>
    <row r="17" spans="1:14" x14ac:dyDescent="0.2">
      <c r="A17" s="2">
        <v>16</v>
      </c>
      <c r="B17" s="3">
        <v>43495.57708333333</v>
      </c>
      <c r="C17" s="15">
        <f t="shared" si="0"/>
        <v>4</v>
      </c>
      <c r="D17" s="15" t="str">
        <f>VLOOKUP($C$2:$C$239,Weekday!$A$1:$B$8,2,FALSE)</f>
        <v>Wednesday</v>
      </c>
      <c r="E17" s="2" t="s">
        <v>351</v>
      </c>
      <c r="F17" s="2" t="s">
        <v>348</v>
      </c>
      <c r="G17" s="2" t="s">
        <v>8</v>
      </c>
      <c r="H17" s="2" t="s">
        <v>14</v>
      </c>
      <c r="I17" s="2" t="s">
        <v>10</v>
      </c>
      <c r="J17" s="2" t="s">
        <v>11</v>
      </c>
      <c r="K17" s="2" t="s">
        <v>12</v>
      </c>
      <c r="L17" s="2" t="s">
        <v>18</v>
      </c>
      <c r="M17" s="16" t="str">
        <f>VLOOKUP($L$2:$L$2367,Agenumeric!$A$1:$B$6,2,FALSE)</f>
        <v>45_54</v>
      </c>
      <c r="N17" s="16">
        <f t="shared" si="1"/>
        <v>0</v>
      </c>
    </row>
    <row r="18" spans="1:14" x14ac:dyDescent="0.2">
      <c r="A18" s="2">
        <v>17</v>
      </c>
      <c r="B18" s="3">
        <v>43466.918749999997</v>
      </c>
      <c r="C18" s="15">
        <f t="shared" si="0"/>
        <v>3</v>
      </c>
      <c r="D18" s="15" t="str">
        <f>VLOOKUP($C$2:$C$239,Weekday!$A$1:$B$8,2,FALSE)</f>
        <v>Tuesday</v>
      </c>
      <c r="E18" s="2" t="s">
        <v>351</v>
      </c>
      <c r="F18" s="2" t="s">
        <v>349</v>
      </c>
      <c r="G18" s="2" t="s">
        <v>38</v>
      </c>
      <c r="H18" s="2" t="s">
        <v>14</v>
      </c>
      <c r="I18" s="2" t="s">
        <v>30</v>
      </c>
      <c r="J18" s="2" t="s">
        <v>16</v>
      </c>
      <c r="K18" s="2" t="s">
        <v>12</v>
      </c>
      <c r="L18" s="2" t="s">
        <v>13</v>
      </c>
      <c r="M18" s="16" t="str">
        <f>VLOOKUP($L$2:$L$2367,Agenumeric!$A$1:$B$6,2,FALSE)</f>
        <v>25_34</v>
      </c>
      <c r="N18" s="16" t="str">
        <f t="shared" si="1"/>
        <v>yes</v>
      </c>
    </row>
    <row r="19" spans="1:14" x14ac:dyDescent="0.2">
      <c r="A19" s="2">
        <v>18</v>
      </c>
      <c r="B19" s="3">
        <v>43489.609722222223</v>
      </c>
      <c r="C19" s="15">
        <f t="shared" si="0"/>
        <v>5</v>
      </c>
      <c r="D19" s="15" t="str">
        <f>VLOOKUP($C$2:$C$239,Weekday!$A$1:$B$8,2,FALSE)</f>
        <v>Thursday</v>
      </c>
      <c r="E19" s="2" t="s">
        <v>351</v>
      </c>
      <c r="F19" s="2" t="s">
        <v>348</v>
      </c>
      <c r="G19" s="2" t="s">
        <v>8</v>
      </c>
      <c r="H19" s="2" t="s">
        <v>14</v>
      </c>
      <c r="I19" s="2" t="s">
        <v>151</v>
      </c>
      <c r="J19" s="2" t="s">
        <v>22</v>
      </c>
      <c r="K19" s="2" t="s">
        <v>12</v>
      </c>
      <c r="L19" s="2" t="s">
        <v>18</v>
      </c>
      <c r="M19" s="16" t="str">
        <f>VLOOKUP($L$2:$L$2367,Agenumeric!$A$1:$B$6,2,FALSE)</f>
        <v>45_54</v>
      </c>
      <c r="N19" s="16">
        <f t="shared" si="1"/>
        <v>0</v>
      </c>
    </row>
    <row r="20" spans="1:14" x14ac:dyDescent="0.2">
      <c r="A20" s="2">
        <v>19</v>
      </c>
      <c r="B20" s="3">
        <v>43474.659722222219</v>
      </c>
      <c r="C20" s="15">
        <f t="shared" si="0"/>
        <v>4</v>
      </c>
      <c r="D20" s="15" t="str">
        <f>VLOOKUP($C$2:$C$239,Weekday!$A$1:$B$8,2,FALSE)</f>
        <v>Wednesday</v>
      </c>
      <c r="E20" s="2" t="s">
        <v>351</v>
      </c>
      <c r="F20" s="2" t="s">
        <v>348</v>
      </c>
      <c r="G20" s="2" t="s">
        <v>8</v>
      </c>
      <c r="H20" s="2" t="s">
        <v>14</v>
      </c>
      <c r="I20" s="2" t="s">
        <v>54</v>
      </c>
      <c r="J20" s="2" t="s">
        <v>16</v>
      </c>
      <c r="K20" s="2" t="s">
        <v>17</v>
      </c>
      <c r="L20" s="2" t="s">
        <v>13</v>
      </c>
      <c r="M20" s="16" t="str">
        <f>VLOOKUP($L$2:$L$2367,Agenumeric!$A$1:$B$6,2,FALSE)</f>
        <v>25_34</v>
      </c>
      <c r="N20" s="16">
        <f t="shared" si="1"/>
        <v>0</v>
      </c>
    </row>
    <row r="21" spans="1:14" x14ac:dyDescent="0.2">
      <c r="A21" s="2">
        <v>20</v>
      </c>
      <c r="B21" s="3">
        <v>43487.661805555559</v>
      </c>
      <c r="C21" s="15">
        <f t="shared" si="0"/>
        <v>3</v>
      </c>
      <c r="D21" s="15" t="str">
        <f>VLOOKUP($C$2:$C$239,Weekday!$A$1:$B$8,2,FALSE)</f>
        <v>Tuesday</v>
      </c>
      <c r="E21" s="2" t="s">
        <v>351</v>
      </c>
      <c r="F21" s="2" t="s">
        <v>348</v>
      </c>
      <c r="G21" s="2" t="s">
        <v>19</v>
      </c>
      <c r="H21" s="2" t="s">
        <v>14</v>
      </c>
      <c r="I21" s="2" t="s">
        <v>98</v>
      </c>
      <c r="J21" s="2" t="s">
        <v>16</v>
      </c>
      <c r="K21" s="2" t="s">
        <v>12</v>
      </c>
      <c r="L21" s="2" t="s">
        <v>13</v>
      </c>
      <c r="M21" s="16" t="str">
        <f>VLOOKUP($L$2:$L$2367,Agenumeric!$A$1:$B$6,2,FALSE)</f>
        <v>25_34</v>
      </c>
      <c r="N21" s="16">
        <f t="shared" si="1"/>
        <v>0</v>
      </c>
    </row>
    <row r="22" spans="1:14" x14ac:dyDescent="0.2">
      <c r="A22" s="2">
        <v>21</v>
      </c>
      <c r="B22" s="3">
        <v>43479.697222222225</v>
      </c>
      <c r="C22" s="15">
        <f t="shared" si="0"/>
        <v>2</v>
      </c>
      <c r="D22" s="15" t="str">
        <f>VLOOKUP($C$2:$C$239,Weekday!$A$1:$B$8,2,FALSE)</f>
        <v>Monday</v>
      </c>
      <c r="E22" s="2" t="s">
        <v>351</v>
      </c>
      <c r="F22" s="2" t="s">
        <v>348</v>
      </c>
      <c r="G22" s="2" t="s">
        <v>8</v>
      </c>
      <c r="H22" s="2" t="s">
        <v>14</v>
      </c>
      <c r="I22" s="2" t="s">
        <v>62</v>
      </c>
      <c r="J22" s="2" t="s">
        <v>22</v>
      </c>
      <c r="K22" s="2" t="s">
        <v>12</v>
      </c>
      <c r="L22" s="2" t="s">
        <v>13</v>
      </c>
      <c r="M22" s="16" t="str">
        <f>VLOOKUP($L$2:$L$2367,Agenumeric!$A$1:$B$6,2,FALSE)</f>
        <v>25_34</v>
      </c>
      <c r="N22" s="16">
        <f t="shared" si="1"/>
        <v>0</v>
      </c>
    </row>
    <row r="23" spans="1:14" x14ac:dyDescent="0.2">
      <c r="A23" s="2">
        <v>22</v>
      </c>
      <c r="B23" s="3">
        <v>43469.817361111112</v>
      </c>
      <c r="C23" s="15">
        <f t="shared" si="0"/>
        <v>6</v>
      </c>
      <c r="D23" s="15" t="str">
        <f>VLOOKUP($C$2:$C$239,Weekday!$A$1:$B$8,2,FALSE)</f>
        <v>Friday</v>
      </c>
      <c r="E23" s="2" t="s">
        <v>351</v>
      </c>
      <c r="F23" s="2" t="s">
        <v>348</v>
      </c>
      <c r="G23" s="2" t="s">
        <v>8</v>
      </c>
      <c r="H23" s="2" t="s">
        <v>14</v>
      </c>
      <c r="I23" s="2" t="s">
        <v>28</v>
      </c>
      <c r="J23" s="2" t="s">
        <v>16</v>
      </c>
      <c r="K23" s="2" t="s">
        <v>17</v>
      </c>
      <c r="L23" s="2" t="s">
        <v>13</v>
      </c>
      <c r="M23" s="16" t="str">
        <f>VLOOKUP($L$2:$L$2367,Agenumeric!$A$1:$B$6,2,FALSE)</f>
        <v>25_34</v>
      </c>
      <c r="N23" s="16">
        <f t="shared" si="1"/>
        <v>0</v>
      </c>
    </row>
    <row r="24" spans="1:14" x14ac:dyDescent="0.2">
      <c r="A24" s="2">
        <v>23</v>
      </c>
      <c r="B24" s="3">
        <v>43482.521527777775</v>
      </c>
      <c r="C24" s="15">
        <f t="shared" si="0"/>
        <v>5</v>
      </c>
      <c r="D24" s="15" t="str">
        <f>VLOOKUP($C$2:$C$239,Weekday!$A$1:$B$8,2,FALSE)</f>
        <v>Thursday</v>
      </c>
      <c r="E24" s="2" t="s">
        <v>351</v>
      </c>
      <c r="F24" s="2" t="s">
        <v>348</v>
      </c>
      <c r="G24" s="2" t="s">
        <v>8</v>
      </c>
      <c r="H24" s="2" t="s">
        <v>14</v>
      </c>
      <c r="I24" s="2" t="s">
        <v>244</v>
      </c>
      <c r="J24" s="2" t="s">
        <v>22</v>
      </c>
      <c r="K24" s="2" t="s">
        <v>17</v>
      </c>
      <c r="L24" s="2" t="s">
        <v>40</v>
      </c>
      <c r="M24" s="16">
        <f>VLOOKUP($L$2:$L$2367,Agenumeric!$A$1:$B$6,2,FALSE)</f>
        <v>65</v>
      </c>
      <c r="N24" s="16">
        <f t="shared" si="1"/>
        <v>0</v>
      </c>
    </row>
    <row r="25" spans="1:14" x14ac:dyDescent="0.2">
      <c r="A25" s="2">
        <v>24</v>
      </c>
      <c r="B25" s="3">
        <v>43487.694444444445</v>
      </c>
      <c r="C25" s="15">
        <f t="shared" si="0"/>
        <v>3</v>
      </c>
      <c r="D25" s="15" t="str">
        <f>VLOOKUP($C$2:$C$239,Weekday!$A$1:$B$8,2,FALSE)</f>
        <v>Tuesday</v>
      </c>
      <c r="E25" s="2" t="s">
        <v>351</v>
      </c>
      <c r="F25" s="2" t="s">
        <v>348</v>
      </c>
      <c r="G25" s="2" t="s">
        <v>8</v>
      </c>
      <c r="H25" s="2" t="s">
        <v>14</v>
      </c>
      <c r="I25" s="2" t="s">
        <v>171</v>
      </c>
      <c r="J25" s="2" t="s">
        <v>22</v>
      </c>
      <c r="K25" s="2" t="s">
        <v>17</v>
      </c>
      <c r="L25" s="2" t="s">
        <v>18</v>
      </c>
      <c r="M25" s="16" t="str">
        <f>VLOOKUP($L$2:$L$2367,Agenumeric!$A$1:$B$6,2,FALSE)</f>
        <v>45_54</v>
      </c>
      <c r="N25" s="16">
        <f t="shared" si="1"/>
        <v>0</v>
      </c>
    </row>
    <row r="26" spans="1:14" x14ac:dyDescent="0.2">
      <c r="A26" s="2">
        <v>25</v>
      </c>
      <c r="B26" s="3">
        <v>43492.063194444447</v>
      </c>
      <c r="C26" s="15">
        <f t="shared" si="0"/>
        <v>1</v>
      </c>
      <c r="D26" s="15" t="str">
        <f>VLOOKUP($C$2:$C$239,Weekday!$A$1:$B$8,2,FALSE)</f>
        <v>Sunday</v>
      </c>
      <c r="E26" s="2" t="s">
        <v>351</v>
      </c>
      <c r="F26" s="2" t="s">
        <v>348</v>
      </c>
      <c r="G26" s="2" t="s">
        <v>19</v>
      </c>
      <c r="H26" s="2" t="s">
        <v>14</v>
      </c>
      <c r="I26" s="2" t="s">
        <v>274</v>
      </c>
      <c r="J26" s="2" t="s">
        <v>22</v>
      </c>
      <c r="K26" s="2" t="s">
        <v>12</v>
      </c>
      <c r="L26" s="2" t="s">
        <v>13</v>
      </c>
      <c r="M26" s="16" t="str">
        <f>VLOOKUP($L$2:$L$2367,Agenumeric!$A$1:$B$6,2,FALSE)</f>
        <v>25_34</v>
      </c>
      <c r="N26" s="16">
        <f t="shared" si="1"/>
        <v>0</v>
      </c>
    </row>
    <row r="27" spans="1:14" x14ac:dyDescent="0.2">
      <c r="A27" s="2">
        <v>26</v>
      </c>
      <c r="B27" s="3">
        <v>43496.538888888892</v>
      </c>
      <c r="C27" s="15">
        <f t="shared" si="0"/>
        <v>5</v>
      </c>
      <c r="D27" s="15" t="str">
        <f>VLOOKUP($C$2:$C$239,Weekday!$A$1:$B$8,2,FALSE)</f>
        <v>Thursday</v>
      </c>
      <c r="E27" s="2" t="s">
        <v>351</v>
      </c>
      <c r="F27" s="2" t="s">
        <v>348</v>
      </c>
      <c r="G27" s="2" t="s">
        <v>19</v>
      </c>
      <c r="H27" s="2" t="s">
        <v>14</v>
      </c>
      <c r="I27" s="2" t="s">
        <v>48</v>
      </c>
      <c r="J27" s="2" t="s">
        <v>22</v>
      </c>
      <c r="K27" s="2" t="s">
        <v>12</v>
      </c>
      <c r="L27" s="2" t="s">
        <v>13</v>
      </c>
      <c r="M27" s="16" t="str">
        <f>VLOOKUP($L$2:$L$2367,Agenumeric!$A$1:$B$6,2,FALSE)</f>
        <v>25_34</v>
      </c>
      <c r="N27" s="16">
        <f t="shared" si="1"/>
        <v>0</v>
      </c>
    </row>
    <row r="28" spans="1:14" x14ac:dyDescent="0.2">
      <c r="A28" s="2">
        <v>27</v>
      </c>
      <c r="B28" s="3">
        <v>43496.965277777781</v>
      </c>
      <c r="C28" s="15">
        <f t="shared" si="0"/>
        <v>5</v>
      </c>
      <c r="D28" s="15" t="str">
        <f>VLOOKUP($C$2:$C$239,Weekday!$A$1:$B$8,2,FALSE)</f>
        <v>Thursday</v>
      </c>
      <c r="E28" s="2" t="s">
        <v>351</v>
      </c>
      <c r="F28" s="2" t="s">
        <v>348</v>
      </c>
      <c r="G28" s="2" t="s">
        <v>8</v>
      </c>
      <c r="H28" s="2" t="s">
        <v>14</v>
      </c>
      <c r="I28" s="2" t="s">
        <v>15</v>
      </c>
      <c r="J28" s="2" t="s">
        <v>16</v>
      </c>
      <c r="K28" s="2" t="s">
        <v>17</v>
      </c>
      <c r="L28" s="2" t="s">
        <v>18</v>
      </c>
      <c r="M28" s="16" t="str">
        <f>VLOOKUP($L$2:$L$2367,Agenumeric!$A$1:$B$6,2,FALSE)</f>
        <v>45_54</v>
      </c>
      <c r="N28" s="16">
        <f t="shared" si="1"/>
        <v>0</v>
      </c>
    </row>
    <row r="29" spans="1:14" x14ac:dyDescent="0.2">
      <c r="A29" s="2">
        <v>28</v>
      </c>
      <c r="B29" s="3">
        <v>43497.390972222223</v>
      </c>
      <c r="C29" s="15">
        <f t="shared" si="0"/>
        <v>6</v>
      </c>
      <c r="D29" s="15" t="str">
        <f>VLOOKUP($C$2:$C$239,Weekday!$A$1:$B$8,2,FALSE)</f>
        <v>Friday</v>
      </c>
      <c r="E29" s="2" t="s">
        <v>351</v>
      </c>
      <c r="F29" s="2" t="s">
        <v>348</v>
      </c>
      <c r="G29" s="2" t="s">
        <v>19</v>
      </c>
      <c r="H29" s="2" t="s">
        <v>14</v>
      </c>
      <c r="I29" s="2" t="s">
        <v>91</v>
      </c>
      <c r="J29" s="2" t="s">
        <v>29</v>
      </c>
      <c r="K29" s="2" t="s">
        <v>12</v>
      </c>
      <c r="L29" s="2" t="s">
        <v>13</v>
      </c>
      <c r="M29" s="16" t="str">
        <f>VLOOKUP($L$2:$L$2367,Agenumeric!$A$1:$B$6,2,FALSE)</f>
        <v>25_34</v>
      </c>
      <c r="N29" s="16">
        <f t="shared" si="1"/>
        <v>0</v>
      </c>
    </row>
    <row r="30" spans="1:14" x14ac:dyDescent="0.2">
      <c r="A30" s="2">
        <v>29</v>
      </c>
      <c r="B30" s="3">
        <v>43485.646527777775</v>
      </c>
      <c r="C30" s="15">
        <f t="shared" si="0"/>
        <v>1</v>
      </c>
      <c r="D30" s="15" t="str">
        <f>VLOOKUP($C$2:$C$239,Weekday!$A$1:$B$8,2,FALSE)</f>
        <v>Sunday</v>
      </c>
      <c r="E30" s="2" t="s">
        <v>351</v>
      </c>
      <c r="F30" s="2" t="s">
        <v>348</v>
      </c>
      <c r="G30" s="2" t="s">
        <v>8</v>
      </c>
      <c r="H30" s="2" t="s">
        <v>14</v>
      </c>
      <c r="I30" s="2" t="s">
        <v>105</v>
      </c>
      <c r="J30" s="2" t="s">
        <v>7</v>
      </c>
      <c r="K30" s="2" t="s">
        <v>17</v>
      </c>
      <c r="L30" s="2" t="s">
        <v>18</v>
      </c>
      <c r="M30" s="16" t="str">
        <f>VLOOKUP($L$2:$L$2367,Agenumeric!$A$1:$B$6,2,FALSE)</f>
        <v>45_54</v>
      </c>
      <c r="N30" s="16">
        <f t="shared" si="1"/>
        <v>0</v>
      </c>
    </row>
    <row r="31" spans="1:14" x14ac:dyDescent="0.2">
      <c r="A31" s="2">
        <v>30</v>
      </c>
      <c r="B31" s="3">
        <v>43481.490277777775</v>
      </c>
      <c r="C31" s="15">
        <f t="shared" si="0"/>
        <v>4</v>
      </c>
      <c r="D31" s="15" t="str">
        <f>VLOOKUP($C$2:$C$239,Weekday!$A$1:$B$8,2,FALSE)</f>
        <v>Wednesday</v>
      </c>
      <c r="E31" s="2" t="s">
        <v>351</v>
      </c>
      <c r="F31" s="2" t="s">
        <v>348</v>
      </c>
      <c r="G31" s="2" t="s">
        <v>8</v>
      </c>
      <c r="H31" s="2" t="s">
        <v>14</v>
      </c>
      <c r="I31" s="2" t="s">
        <v>206</v>
      </c>
      <c r="J31" s="2" t="s">
        <v>16</v>
      </c>
      <c r="K31" s="2" t="s">
        <v>12</v>
      </c>
      <c r="L31" s="2" t="s">
        <v>13</v>
      </c>
      <c r="M31" s="16" t="str">
        <f>VLOOKUP($L$2:$L$2367,Agenumeric!$A$1:$B$6,2,FALSE)</f>
        <v>25_34</v>
      </c>
      <c r="N31" s="16">
        <f t="shared" si="1"/>
        <v>0</v>
      </c>
    </row>
    <row r="32" spans="1:14" x14ac:dyDescent="0.2">
      <c r="A32" s="2">
        <v>31</v>
      </c>
      <c r="B32" s="3">
        <v>43492.452777777777</v>
      </c>
      <c r="C32" s="15">
        <f t="shared" si="0"/>
        <v>1</v>
      </c>
      <c r="D32" s="15" t="str">
        <f>VLOOKUP($C$2:$C$239,Weekday!$A$1:$B$8,2,FALSE)</f>
        <v>Sunday</v>
      </c>
      <c r="E32" s="2" t="s">
        <v>351</v>
      </c>
      <c r="F32" s="2" t="s">
        <v>348</v>
      </c>
      <c r="G32" s="2" t="s">
        <v>19</v>
      </c>
      <c r="H32" s="2" t="s">
        <v>14</v>
      </c>
      <c r="I32" s="2" t="s">
        <v>139</v>
      </c>
      <c r="J32" s="2" t="s">
        <v>22</v>
      </c>
      <c r="K32" s="2" t="s">
        <v>17</v>
      </c>
      <c r="L32" s="2" t="s">
        <v>13</v>
      </c>
      <c r="M32" s="16" t="str">
        <f>VLOOKUP($L$2:$L$2367,Agenumeric!$A$1:$B$6,2,FALSE)</f>
        <v>25_34</v>
      </c>
      <c r="N32" s="16">
        <f t="shared" si="1"/>
        <v>0</v>
      </c>
    </row>
    <row r="33" spans="1:14" x14ac:dyDescent="0.2">
      <c r="A33" s="2">
        <v>32</v>
      </c>
      <c r="B33" s="3">
        <v>43496.856249999997</v>
      </c>
      <c r="C33" s="15">
        <f t="shared" si="0"/>
        <v>5</v>
      </c>
      <c r="D33" s="15" t="str">
        <f>VLOOKUP($C$2:$C$239,Weekday!$A$1:$B$8,2,FALSE)</f>
        <v>Thursday</v>
      </c>
      <c r="E33" s="2" t="s">
        <v>351</v>
      </c>
      <c r="F33" s="2" t="s">
        <v>348</v>
      </c>
      <c r="G33" s="2" t="s">
        <v>19</v>
      </c>
      <c r="H33" s="2" t="s">
        <v>14</v>
      </c>
      <c r="I33" s="2" t="s">
        <v>150</v>
      </c>
      <c r="J33" s="2" t="s">
        <v>29</v>
      </c>
      <c r="K33" s="2" t="s">
        <v>17</v>
      </c>
      <c r="L33" s="2" t="s">
        <v>33</v>
      </c>
      <c r="M33" s="16" t="str">
        <f>VLOOKUP($L$2:$L$2367,Agenumeric!$A$1:$B$6,2,FALSE)</f>
        <v>18_24</v>
      </c>
      <c r="N33" s="16">
        <f t="shared" si="1"/>
        <v>0</v>
      </c>
    </row>
    <row r="34" spans="1:14" x14ac:dyDescent="0.2">
      <c r="A34" s="2">
        <v>33</v>
      </c>
      <c r="B34" s="3">
        <v>43471.814583333333</v>
      </c>
      <c r="C34" s="15">
        <f t="shared" si="0"/>
        <v>1</v>
      </c>
      <c r="D34" s="15" t="str">
        <f>VLOOKUP($C$2:$C$239,Weekday!$A$1:$B$8,2,FALSE)</f>
        <v>Sunday</v>
      </c>
      <c r="E34" s="2" t="s">
        <v>351</v>
      </c>
      <c r="F34" s="2" t="s">
        <v>348</v>
      </c>
      <c r="G34" s="2" t="s">
        <v>8</v>
      </c>
      <c r="H34" s="2" t="s">
        <v>14</v>
      </c>
      <c r="I34" s="2" t="s">
        <v>30</v>
      </c>
      <c r="J34" s="2" t="s">
        <v>16</v>
      </c>
      <c r="K34" s="2" t="s">
        <v>12</v>
      </c>
      <c r="L34" s="2" t="s">
        <v>13</v>
      </c>
      <c r="M34" s="16" t="str">
        <f>VLOOKUP($L$2:$L$2367,Agenumeric!$A$1:$B$6,2,FALSE)</f>
        <v>25_34</v>
      </c>
      <c r="N34" s="16" t="str">
        <f t="shared" si="1"/>
        <v>yes</v>
      </c>
    </row>
    <row r="35" spans="1:14" x14ac:dyDescent="0.2">
      <c r="A35" s="2">
        <v>34</v>
      </c>
      <c r="B35" s="3">
        <v>43482.595833333333</v>
      </c>
      <c r="C35" s="15">
        <f t="shared" si="0"/>
        <v>5</v>
      </c>
      <c r="D35" s="15" t="str">
        <f>VLOOKUP($C$2:$C$239,Weekday!$A$1:$B$8,2,FALSE)</f>
        <v>Thursday</v>
      </c>
      <c r="E35" s="2" t="s">
        <v>351</v>
      </c>
      <c r="F35" s="2" t="s">
        <v>348</v>
      </c>
      <c r="G35" s="2" t="s">
        <v>8</v>
      </c>
      <c r="H35" s="2" t="s">
        <v>14</v>
      </c>
      <c r="I35" s="2" t="s">
        <v>176</v>
      </c>
      <c r="J35" s="2" t="s">
        <v>11</v>
      </c>
      <c r="K35" s="2" t="s">
        <v>17</v>
      </c>
      <c r="L35" s="2" t="s">
        <v>13</v>
      </c>
      <c r="M35" s="16" t="str">
        <f>VLOOKUP($L$2:$L$2367,Agenumeric!$A$1:$B$6,2,FALSE)</f>
        <v>25_34</v>
      </c>
      <c r="N35" s="16">
        <f t="shared" si="1"/>
        <v>0</v>
      </c>
    </row>
    <row r="36" spans="1:14" x14ac:dyDescent="0.2">
      <c r="A36" s="2">
        <v>35</v>
      </c>
      <c r="B36" s="3">
        <v>43488.388888888891</v>
      </c>
      <c r="C36" s="15">
        <f t="shared" si="0"/>
        <v>4</v>
      </c>
      <c r="D36" s="15" t="str">
        <f>VLOOKUP($C$2:$C$239,Weekday!$A$1:$B$8,2,FALSE)</f>
        <v>Wednesday</v>
      </c>
      <c r="E36" s="2"/>
      <c r="F36" s="2" t="s">
        <v>348</v>
      </c>
      <c r="G36" s="2" t="s">
        <v>8</v>
      </c>
      <c r="H36" s="2" t="s">
        <v>14</v>
      </c>
      <c r="I36" s="2" t="s">
        <v>125</v>
      </c>
      <c r="J36" s="2" t="s">
        <v>16</v>
      </c>
      <c r="K36" s="2" t="s">
        <v>17</v>
      </c>
      <c r="L36" s="2" t="s">
        <v>18</v>
      </c>
      <c r="M36" s="16" t="str">
        <f>VLOOKUP($L$2:$L$2367,Agenumeric!$A$1:$B$6,2,FALSE)</f>
        <v>45_54</v>
      </c>
      <c r="N36" s="16">
        <f t="shared" si="1"/>
        <v>0</v>
      </c>
    </row>
    <row r="37" spans="1:14" x14ac:dyDescent="0.2">
      <c r="A37" s="2">
        <v>36</v>
      </c>
      <c r="B37" s="3">
        <v>43483.710416666669</v>
      </c>
      <c r="C37" s="15">
        <f t="shared" si="0"/>
        <v>6</v>
      </c>
      <c r="D37" s="15" t="str">
        <f>VLOOKUP($C$2:$C$239,Weekday!$A$1:$B$8,2,FALSE)</f>
        <v>Friday</v>
      </c>
      <c r="E37" s="2" t="s">
        <v>351</v>
      </c>
      <c r="F37" s="2" t="s">
        <v>348</v>
      </c>
      <c r="G37" s="2" t="s">
        <v>8</v>
      </c>
      <c r="H37" s="2" t="s">
        <v>14</v>
      </c>
      <c r="I37" s="2" t="s">
        <v>30</v>
      </c>
      <c r="J37" s="2" t="s">
        <v>16</v>
      </c>
      <c r="K37" s="2" t="s">
        <v>12</v>
      </c>
      <c r="L37" s="2" t="s">
        <v>18</v>
      </c>
      <c r="M37" s="16" t="str">
        <f>VLOOKUP($L$2:$L$2367,Agenumeric!$A$1:$B$6,2,FALSE)</f>
        <v>45_54</v>
      </c>
      <c r="N37" s="16" t="str">
        <f t="shared" si="1"/>
        <v>yes</v>
      </c>
    </row>
    <row r="38" spans="1:14" x14ac:dyDescent="0.2">
      <c r="A38" s="2">
        <v>37</v>
      </c>
      <c r="B38" s="3">
        <v>43487.379166666666</v>
      </c>
      <c r="C38" s="15">
        <f t="shared" si="0"/>
        <v>3</v>
      </c>
      <c r="D38" s="15" t="str">
        <f>VLOOKUP($C$2:$C$239,Weekday!$A$1:$B$8,2,FALSE)</f>
        <v>Tuesday</v>
      </c>
      <c r="E38" s="2" t="s">
        <v>351</v>
      </c>
      <c r="F38" s="2" t="s">
        <v>348</v>
      </c>
      <c r="G38" s="2" t="s">
        <v>8</v>
      </c>
      <c r="H38" s="2" t="s">
        <v>14</v>
      </c>
      <c r="I38" s="2" t="s">
        <v>30</v>
      </c>
      <c r="J38" s="2" t="s">
        <v>16</v>
      </c>
      <c r="K38" s="2" t="s">
        <v>17</v>
      </c>
      <c r="L38" s="2" t="s">
        <v>18</v>
      </c>
      <c r="M38" s="16" t="str">
        <f>VLOOKUP($L$2:$L$2367,Agenumeric!$A$1:$B$6,2,FALSE)</f>
        <v>45_54</v>
      </c>
      <c r="N38" s="16" t="str">
        <f t="shared" si="1"/>
        <v>yes</v>
      </c>
    </row>
    <row r="39" spans="1:14" x14ac:dyDescent="0.2">
      <c r="A39" s="2">
        <v>38</v>
      </c>
      <c r="B39" s="3">
        <v>43490.597916666666</v>
      </c>
      <c r="C39" s="15">
        <f t="shared" si="0"/>
        <v>6</v>
      </c>
      <c r="D39" s="15" t="str">
        <f>VLOOKUP($C$2:$C$239,Weekday!$A$1:$B$8,2,FALSE)</f>
        <v>Friday</v>
      </c>
      <c r="E39" s="2" t="s">
        <v>351</v>
      </c>
      <c r="F39" s="2" t="s">
        <v>348</v>
      </c>
      <c r="G39" s="2" t="s">
        <v>8</v>
      </c>
      <c r="H39" s="2" t="s">
        <v>14</v>
      </c>
      <c r="I39" s="2" t="s">
        <v>325</v>
      </c>
      <c r="J39" s="2" t="s">
        <v>16</v>
      </c>
      <c r="K39" s="2" t="s">
        <v>17</v>
      </c>
      <c r="L39" s="2" t="s">
        <v>18</v>
      </c>
      <c r="M39" s="16" t="str">
        <f>VLOOKUP($L$2:$L$2367,Agenumeric!$A$1:$B$6,2,FALSE)</f>
        <v>45_54</v>
      </c>
      <c r="N39" s="16">
        <f t="shared" si="1"/>
        <v>0</v>
      </c>
    </row>
    <row r="40" spans="1:14" x14ac:dyDescent="0.2">
      <c r="A40" s="2">
        <v>39</v>
      </c>
      <c r="B40" s="3">
        <v>43493.782638888886</v>
      </c>
      <c r="C40" s="15">
        <f t="shared" si="0"/>
        <v>2</v>
      </c>
      <c r="D40" s="15" t="str">
        <f>VLOOKUP($C$2:$C$239,Weekday!$A$1:$B$8,2,FALSE)</f>
        <v>Monday</v>
      </c>
      <c r="E40" s="2" t="s">
        <v>351</v>
      </c>
      <c r="F40" s="2" t="s">
        <v>348</v>
      </c>
      <c r="G40" s="2" t="s">
        <v>19</v>
      </c>
      <c r="H40" s="2" t="s">
        <v>14</v>
      </c>
      <c r="I40" s="2" t="s">
        <v>241</v>
      </c>
      <c r="J40" s="2" t="s">
        <v>29</v>
      </c>
      <c r="K40" s="2" t="s">
        <v>12</v>
      </c>
      <c r="L40" s="2" t="s">
        <v>33</v>
      </c>
      <c r="M40" s="16" t="str">
        <f>VLOOKUP($L$2:$L$2367,Agenumeric!$A$1:$B$6,2,FALSE)</f>
        <v>18_24</v>
      </c>
      <c r="N40" s="16">
        <f t="shared" si="1"/>
        <v>0</v>
      </c>
    </row>
    <row r="41" spans="1:14" x14ac:dyDescent="0.2">
      <c r="A41" s="2">
        <v>40</v>
      </c>
      <c r="B41" s="3">
        <v>43497.396527777775</v>
      </c>
      <c r="C41" s="15">
        <f t="shared" si="0"/>
        <v>6</v>
      </c>
      <c r="D41" s="15" t="str">
        <f>VLOOKUP($C$2:$C$239,Weekday!$A$1:$B$8,2,FALSE)</f>
        <v>Friday</v>
      </c>
      <c r="E41" s="2" t="s">
        <v>351</v>
      </c>
      <c r="F41" s="2" t="s">
        <v>348</v>
      </c>
      <c r="G41" s="2" t="s">
        <v>8</v>
      </c>
      <c r="H41" s="2" t="s">
        <v>14</v>
      </c>
      <c r="I41" s="2" t="s">
        <v>273</v>
      </c>
      <c r="J41" s="2" t="s">
        <v>22</v>
      </c>
      <c r="K41" s="2" t="s">
        <v>12</v>
      </c>
      <c r="L41" s="2" t="s">
        <v>13</v>
      </c>
      <c r="M41" s="16" t="str">
        <f>VLOOKUP($L$2:$L$2367,Agenumeric!$A$1:$B$6,2,FALSE)</f>
        <v>25_34</v>
      </c>
      <c r="N41" s="16">
        <f t="shared" si="1"/>
        <v>0</v>
      </c>
    </row>
    <row r="42" spans="1:14" x14ac:dyDescent="0.2">
      <c r="A42" s="2">
        <v>41</v>
      </c>
      <c r="B42" s="3">
        <v>43487.559027777781</v>
      </c>
      <c r="C42" s="15">
        <f t="shared" si="0"/>
        <v>3</v>
      </c>
      <c r="D42" s="15" t="str">
        <f>VLOOKUP($C$2:$C$239,Weekday!$A$1:$B$8,2,FALSE)</f>
        <v>Tuesday</v>
      </c>
      <c r="E42" s="2" t="s">
        <v>351</v>
      </c>
      <c r="F42" s="2" t="s">
        <v>348</v>
      </c>
      <c r="G42" s="2" t="s">
        <v>19</v>
      </c>
      <c r="H42" s="2" t="s">
        <v>14</v>
      </c>
      <c r="I42" s="2" t="s">
        <v>81</v>
      </c>
      <c r="J42" s="2" t="s">
        <v>29</v>
      </c>
      <c r="K42" s="2" t="s">
        <v>17</v>
      </c>
      <c r="L42" s="2" t="s">
        <v>23</v>
      </c>
      <c r="M42" s="16" t="str">
        <f>VLOOKUP($L$2:$L$2367,Agenumeric!$A$1:$B$6,2,FALSE)</f>
        <v>35_44</v>
      </c>
      <c r="N42" s="16">
        <f t="shared" si="1"/>
        <v>0</v>
      </c>
    </row>
    <row r="43" spans="1:14" x14ac:dyDescent="0.2">
      <c r="A43" s="2">
        <v>42</v>
      </c>
      <c r="B43" s="3">
        <v>43488.432638888888</v>
      </c>
      <c r="C43" s="15">
        <f t="shared" si="0"/>
        <v>4</v>
      </c>
      <c r="D43" s="15" t="str">
        <f>VLOOKUP($C$2:$C$239,Weekday!$A$1:$B$8,2,FALSE)</f>
        <v>Wednesday</v>
      </c>
      <c r="E43" s="2" t="s">
        <v>351</v>
      </c>
      <c r="F43" s="2" t="s">
        <v>348</v>
      </c>
      <c r="G43" s="2" t="s">
        <v>8</v>
      </c>
      <c r="H43" s="2" t="s">
        <v>14</v>
      </c>
      <c r="I43" s="2" t="s">
        <v>28</v>
      </c>
      <c r="J43" s="2" t="s">
        <v>16</v>
      </c>
      <c r="K43" s="2" t="s">
        <v>17</v>
      </c>
      <c r="L43" s="2" t="s">
        <v>18</v>
      </c>
      <c r="M43" s="16" t="str">
        <f>VLOOKUP($L$2:$L$2367,Agenumeric!$A$1:$B$6,2,FALSE)</f>
        <v>45_54</v>
      </c>
      <c r="N43" s="16">
        <f t="shared" si="1"/>
        <v>0</v>
      </c>
    </row>
    <row r="44" spans="1:14" x14ac:dyDescent="0.2">
      <c r="A44" s="2">
        <v>43</v>
      </c>
      <c r="B44" s="3">
        <v>43481.267361111109</v>
      </c>
      <c r="C44" s="15">
        <f t="shared" si="0"/>
        <v>4</v>
      </c>
      <c r="D44" s="15" t="str">
        <f>VLOOKUP($C$2:$C$239,Weekday!$A$1:$B$8,2,FALSE)</f>
        <v>Wednesday</v>
      </c>
      <c r="E44" s="2" t="s">
        <v>351</v>
      </c>
      <c r="F44" s="2" t="s">
        <v>348</v>
      </c>
      <c r="G44" s="2" t="s">
        <v>19</v>
      </c>
      <c r="H44" s="2" t="s">
        <v>14</v>
      </c>
      <c r="I44" s="2" t="s">
        <v>238</v>
      </c>
      <c r="J44" s="2" t="s">
        <v>29</v>
      </c>
      <c r="K44" s="2" t="s">
        <v>12</v>
      </c>
      <c r="L44" s="2" t="s">
        <v>13</v>
      </c>
      <c r="M44" s="16" t="str">
        <f>VLOOKUP($L$2:$L$2367,Agenumeric!$A$1:$B$6,2,FALSE)</f>
        <v>25_34</v>
      </c>
      <c r="N44" s="16">
        <f t="shared" si="1"/>
        <v>0</v>
      </c>
    </row>
    <row r="45" spans="1:14" x14ac:dyDescent="0.2">
      <c r="A45" s="2">
        <v>44</v>
      </c>
      <c r="B45" s="3">
        <v>43499.484027777777</v>
      </c>
      <c r="C45" s="15">
        <f t="shared" si="0"/>
        <v>1</v>
      </c>
      <c r="D45" s="15" t="str">
        <f>VLOOKUP($C$2:$C$239,Weekday!$A$1:$B$8,2,FALSE)</f>
        <v>Sunday</v>
      </c>
      <c r="E45" s="2" t="s">
        <v>351</v>
      </c>
      <c r="F45" s="2" t="s">
        <v>348</v>
      </c>
      <c r="G45" s="2" t="s">
        <v>315</v>
      </c>
      <c r="H45" s="2" t="s">
        <v>14</v>
      </c>
      <c r="I45" s="2" t="s">
        <v>316</v>
      </c>
      <c r="J45" s="2" t="s">
        <v>29</v>
      </c>
      <c r="K45" s="2" t="s">
        <v>12</v>
      </c>
      <c r="L45" s="2" t="s">
        <v>13</v>
      </c>
      <c r="M45" s="16" t="str">
        <f>VLOOKUP($L$2:$L$2367,Agenumeric!$A$1:$B$6,2,FALSE)</f>
        <v>25_34</v>
      </c>
      <c r="N45" s="16">
        <f t="shared" si="1"/>
        <v>0</v>
      </c>
    </row>
    <row r="46" spans="1:14" x14ac:dyDescent="0.2">
      <c r="A46" s="2">
        <v>45</v>
      </c>
      <c r="B46" s="3">
        <v>43498.869444444441</v>
      </c>
      <c r="C46" s="15">
        <f t="shared" si="0"/>
        <v>7</v>
      </c>
      <c r="D46" s="15" t="str">
        <f>VLOOKUP($C$2:$C$239,Weekday!$A$1:$B$8,2,FALSE)</f>
        <v>Saturday</v>
      </c>
      <c r="E46" s="2" t="s">
        <v>351</v>
      </c>
      <c r="F46" s="2" t="s">
        <v>348</v>
      </c>
      <c r="G46" s="2" t="s">
        <v>8</v>
      </c>
      <c r="H46" s="2" t="s">
        <v>14</v>
      </c>
      <c r="I46" s="2" t="s">
        <v>54</v>
      </c>
      <c r="J46" s="2" t="s">
        <v>16</v>
      </c>
      <c r="K46" s="2" t="s">
        <v>12</v>
      </c>
      <c r="L46" s="2" t="s">
        <v>33</v>
      </c>
      <c r="M46" s="16" t="str">
        <f>VLOOKUP($L$2:$L$2367,Agenumeric!$A$1:$B$6,2,FALSE)</f>
        <v>18_24</v>
      </c>
      <c r="N46" s="16">
        <f t="shared" si="1"/>
        <v>0</v>
      </c>
    </row>
    <row r="47" spans="1:14" x14ac:dyDescent="0.2">
      <c r="A47" s="2">
        <v>46</v>
      </c>
      <c r="B47" s="3">
        <v>43485.664583333331</v>
      </c>
      <c r="C47" s="15">
        <f t="shared" si="0"/>
        <v>1</v>
      </c>
      <c r="D47" s="15" t="str">
        <f>VLOOKUP($C$2:$C$239,Weekday!$A$1:$B$8,2,FALSE)</f>
        <v>Sunday</v>
      </c>
      <c r="E47" s="2" t="s">
        <v>351</v>
      </c>
      <c r="F47" s="2" t="s">
        <v>348</v>
      </c>
      <c r="G47" s="2" t="s">
        <v>8</v>
      </c>
      <c r="H47" s="2" t="s">
        <v>14</v>
      </c>
      <c r="I47" s="2" t="s">
        <v>30</v>
      </c>
      <c r="J47" s="2" t="s">
        <v>16</v>
      </c>
      <c r="K47" s="2" t="s">
        <v>12</v>
      </c>
      <c r="L47" s="2" t="s">
        <v>18</v>
      </c>
      <c r="M47" s="16" t="str">
        <f>VLOOKUP($L$2:$L$2367,Agenumeric!$A$1:$B$6,2,FALSE)</f>
        <v>45_54</v>
      </c>
      <c r="N47" s="16" t="str">
        <f t="shared" si="1"/>
        <v>yes</v>
      </c>
    </row>
    <row r="48" spans="1:14" x14ac:dyDescent="0.2">
      <c r="A48" s="2">
        <v>47</v>
      </c>
      <c r="B48" s="3">
        <v>43493.627083333333</v>
      </c>
      <c r="C48" s="15">
        <f t="shared" si="0"/>
        <v>2</v>
      </c>
      <c r="D48" s="15" t="str">
        <f>VLOOKUP($C$2:$C$239,Weekday!$A$1:$B$8,2,FALSE)</f>
        <v>Monday</v>
      </c>
      <c r="E48" s="2" t="s">
        <v>351</v>
      </c>
      <c r="F48" s="2" t="s">
        <v>348</v>
      </c>
      <c r="G48" s="2" t="s">
        <v>8</v>
      </c>
      <c r="H48" s="2" t="s">
        <v>14</v>
      </c>
      <c r="I48" s="2" t="s">
        <v>30</v>
      </c>
      <c r="J48" s="2" t="s">
        <v>16</v>
      </c>
      <c r="K48" s="2" t="s">
        <v>17</v>
      </c>
      <c r="L48" s="2" t="s">
        <v>40</v>
      </c>
      <c r="M48" s="16">
        <f>VLOOKUP($L$2:$L$2367,Agenumeric!$A$1:$B$6,2,FALSE)</f>
        <v>65</v>
      </c>
      <c r="N48" s="16" t="str">
        <f t="shared" si="1"/>
        <v>yes</v>
      </c>
    </row>
    <row r="49" spans="1:14" x14ac:dyDescent="0.2">
      <c r="A49" s="2">
        <v>48</v>
      </c>
      <c r="B49" s="3">
        <v>43476.488194444442</v>
      </c>
      <c r="C49" s="15">
        <f t="shared" si="0"/>
        <v>6</v>
      </c>
      <c r="D49" s="15" t="str">
        <f>VLOOKUP($C$2:$C$239,Weekday!$A$1:$B$8,2,FALSE)</f>
        <v>Friday</v>
      </c>
      <c r="E49" s="2" t="s">
        <v>351</v>
      </c>
      <c r="F49" s="2" t="s">
        <v>348</v>
      </c>
      <c r="G49" s="2" t="s">
        <v>8</v>
      </c>
      <c r="H49" s="2" t="s">
        <v>14</v>
      </c>
      <c r="I49" s="2" t="s">
        <v>275</v>
      </c>
      <c r="J49" s="2" t="s">
        <v>11</v>
      </c>
      <c r="K49" s="2" t="s">
        <v>17</v>
      </c>
      <c r="L49" s="2" t="s">
        <v>18</v>
      </c>
      <c r="M49" s="16" t="str">
        <f>VLOOKUP($L$2:$L$2367,Agenumeric!$A$1:$B$6,2,FALSE)</f>
        <v>45_54</v>
      </c>
      <c r="N49" s="16">
        <f t="shared" si="1"/>
        <v>0</v>
      </c>
    </row>
    <row r="50" spans="1:14" x14ac:dyDescent="0.2">
      <c r="A50" s="2">
        <v>49</v>
      </c>
      <c r="B50" s="3">
        <v>43486.748611111114</v>
      </c>
      <c r="C50" s="15">
        <f t="shared" si="0"/>
        <v>2</v>
      </c>
      <c r="D50" s="15" t="str">
        <f>VLOOKUP($C$2:$C$239,Weekday!$A$1:$B$8,2,FALSE)</f>
        <v>Monday</v>
      </c>
      <c r="E50" s="2" t="s">
        <v>351</v>
      </c>
      <c r="F50" s="2" t="s">
        <v>348</v>
      </c>
      <c r="G50" s="2" t="s">
        <v>8</v>
      </c>
      <c r="H50" s="2" t="s">
        <v>14</v>
      </c>
      <c r="I50" s="2" t="s">
        <v>30</v>
      </c>
      <c r="J50" s="2" t="s">
        <v>11</v>
      </c>
      <c r="K50" s="2" t="s">
        <v>17</v>
      </c>
      <c r="L50" s="2" t="s">
        <v>13</v>
      </c>
      <c r="M50" s="16" t="str">
        <f>VLOOKUP($L$2:$L$2367,Agenumeric!$A$1:$B$6,2,FALSE)</f>
        <v>25_34</v>
      </c>
      <c r="N50" s="16" t="str">
        <f t="shared" si="1"/>
        <v>yes</v>
      </c>
    </row>
    <row r="51" spans="1:14" x14ac:dyDescent="0.2">
      <c r="A51" s="2">
        <v>50</v>
      </c>
      <c r="B51" s="3">
        <v>43479.418055555558</v>
      </c>
      <c r="C51" s="15">
        <f t="shared" si="0"/>
        <v>2</v>
      </c>
      <c r="D51" s="15" t="str">
        <f>VLOOKUP($C$2:$C$239,Weekday!$A$1:$B$8,2,FALSE)</f>
        <v>Monday</v>
      </c>
      <c r="E51" s="2" t="s">
        <v>351</v>
      </c>
      <c r="F51" s="2" t="s">
        <v>348</v>
      </c>
      <c r="G51" s="2" t="s">
        <v>19</v>
      </c>
      <c r="H51" s="2" t="s">
        <v>14</v>
      </c>
      <c r="I51" s="2" t="s">
        <v>21</v>
      </c>
      <c r="J51" s="2" t="s">
        <v>22</v>
      </c>
      <c r="K51" s="2" t="s">
        <v>12</v>
      </c>
      <c r="L51" s="2" t="s">
        <v>23</v>
      </c>
      <c r="M51" s="16" t="str">
        <f>VLOOKUP($L$2:$L$2367,Agenumeric!$A$1:$B$6,2,FALSE)</f>
        <v>35_44</v>
      </c>
      <c r="N51" s="16">
        <f t="shared" si="1"/>
        <v>0</v>
      </c>
    </row>
    <row r="52" spans="1:14" x14ac:dyDescent="0.2">
      <c r="A52" s="2">
        <v>51</v>
      </c>
      <c r="B52" s="3">
        <v>43485.882638888892</v>
      </c>
      <c r="C52" s="15">
        <f t="shared" si="0"/>
        <v>1</v>
      </c>
      <c r="D52" s="15" t="str">
        <f>VLOOKUP($C$2:$C$239,Weekday!$A$1:$B$8,2,FALSE)</f>
        <v>Sunday</v>
      </c>
      <c r="E52" s="2" t="s">
        <v>351</v>
      </c>
      <c r="F52" s="2" t="s">
        <v>348</v>
      </c>
      <c r="G52" s="2" t="s">
        <v>19</v>
      </c>
      <c r="H52" s="2" t="s">
        <v>14</v>
      </c>
      <c r="I52" s="2" t="s">
        <v>37</v>
      </c>
      <c r="J52" s="2" t="s">
        <v>22</v>
      </c>
      <c r="K52" s="2" t="s">
        <v>17</v>
      </c>
      <c r="L52" s="2" t="s">
        <v>33</v>
      </c>
      <c r="M52" s="16" t="str">
        <f>VLOOKUP($L$2:$L$2367,Agenumeric!$A$1:$B$6,2,FALSE)</f>
        <v>18_24</v>
      </c>
      <c r="N52" s="16">
        <f t="shared" si="1"/>
        <v>0</v>
      </c>
    </row>
    <row r="53" spans="1:14" x14ac:dyDescent="0.2">
      <c r="A53" s="2">
        <v>52</v>
      </c>
      <c r="B53" s="3">
        <v>43494.798611111109</v>
      </c>
      <c r="C53" s="15">
        <f t="shared" si="0"/>
        <v>3</v>
      </c>
      <c r="D53" s="15" t="str">
        <f>VLOOKUP($C$2:$C$239,Weekday!$A$1:$B$8,2,FALSE)</f>
        <v>Tuesday</v>
      </c>
      <c r="E53" s="2" t="s">
        <v>351</v>
      </c>
      <c r="F53" s="2" t="s">
        <v>348</v>
      </c>
      <c r="G53" s="2" t="s">
        <v>8</v>
      </c>
      <c r="H53" s="2" t="s">
        <v>14</v>
      </c>
      <c r="I53" s="2" t="s">
        <v>30</v>
      </c>
      <c r="J53" s="2" t="s">
        <v>11</v>
      </c>
      <c r="K53" s="2" t="s">
        <v>17</v>
      </c>
      <c r="L53" s="2" t="s">
        <v>13</v>
      </c>
      <c r="M53" s="16" t="str">
        <f>VLOOKUP($L$2:$L$2367,Agenumeric!$A$1:$B$6,2,FALSE)</f>
        <v>25_34</v>
      </c>
      <c r="N53" s="16" t="str">
        <f t="shared" si="1"/>
        <v>yes</v>
      </c>
    </row>
    <row r="54" spans="1:14" x14ac:dyDescent="0.2">
      <c r="A54" s="2">
        <v>53</v>
      </c>
      <c r="B54" s="3">
        <v>43495.868750000001</v>
      </c>
      <c r="C54" s="15">
        <f t="shared" si="0"/>
        <v>4</v>
      </c>
      <c r="D54" s="15" t="str">
        <f>VLOOKUP($C$2:$C$239,Weekday!$A$1:$B$8,2,FALSE)</f>
        <v>Wednesday</v>
      </c>
      <c r="E54" s="2" t="s">
        <v>351</v>
      </c>
      <c r="F54" s="2" t="s">
        <v>348</v>
      </c>
      <c r="G54" s="2" t="s">
        <v>8</v>
      </c>
      <c r="H54" s="2" t="s">
        <v>14</v>
      </c>
      <c r="I54" s="2" t="s">
        <v>10</v>
      </c>
      <c r="J54" s="2" t="s">
        <v>11</v>
      </c>
      <c r="K54" s="2" t="s">
        <v>12</v>
      </c>
      <c r="L54" s="2" t="s">
        <v>13</v>
      </c>
      <c r="M54" s="16" t="str">
        <f>VLOOKUP($L$2:$L$2367,Agenumeric!$A$1:$B$6,2,FALSE)</f>
        <v>25_34</v>
      </c>
      <c r="N54" s="16">
        <f t="shared" si="1"/>
        <v>0</v>
      </c>
    </row>
    <row r="55" spans="1:14" x14ac:dyDescent="0.2">
      <c r="A55" s="2">
        <v>54</v>
      </c>
      <c r="B55" s="3">
        <v>43482.575694444444</v>
      </c>
      <c r="C55" s="15">
        <f t="shared" si="0"/>
        <v>5</v>
      </c>
      <c r="D55" s="15" t="str">
        <f>VLOOKUP($C$2:$C$239,Weekday!$A$1:$B$8,2,FALSE)</f>
        <v>Thursday</v>
      </c>
      <c r="E55" s="2" t="s">
        <v>351</v>
      </c>
      <c r="F55" s="2" t="s">
        <v>348</v>
      </c>
      <c r="G55" s="2" t="s">
        <v>8</v>
      </c>
      <c r="H55" s="2" t="s">
        <v>14</v>
      </c>
      <c r="I55" s="2" t="s">
        <v>30</v>
      </c>
      <c r="J55" s="2" t="s">
        <v>11</v>
      </c>
      <c r="K55" s="2" t="s">
        <v>12</v>
      </c>
      <c r="L55" s="2" t="s">
        <v>13</v>
      </c>
      <c r="M55" s="16" t="str">
        <f>VLOOKUP($L$2:$L$2367,Agenumeric!$A$1:$B$6,2,FALSE)</f>
        <v>25_34</v>
      </c>
      <c r="N55" s="16" t="str">
        <f t="shared" si="1"/>
        <v>yes</v>
      </c>
    </row>
    <row r="56" spans="1:14" x14ac:dyDescent="0.2">
      <c r="A56" s="2">
        <v>55</v>
      </c>
      <c r="B56" s="3">
        <v>43494.504861111112</v>
      </c>
      <c r="C56" s="15">
        <f t="shared" si="0"/>
        <v>3</v>
      </c>
      <c r="D56" s="15" t="str">
        <f>VLOOKUP($C$2:$C$239,Weekday!$A$1:$B$8,2,FALSE)</f>
        <v>Tuesday</v>
      </c>
      <c r="E56" s="2" t="s">
        <v>351</v>
      </c>
      <c r="F56" s="2" t="s">
        <v>348</v>
      </c>
      <c r="G56" s="2" t="s">
        <v>8</v>
      </c>
      <c r="H56" s="2" t="s">
        <v>14</v>
      </c>
      <c r="I56" s="2" t="s">
        <v>30</v>
      </c>
      <c r="J56" s="2" t="s">
        <v>16</v>
      </c>
      <c r="K56" s="2" t="s">
        <v>17</v>
      </c>
      <c r="L56" s="2" t="s">
        <v>13</v>
      </c>
      <c r="M56" s="16" t="str">
        <f>VLOOKUP($L$2:$L$2367,Agenumeric!$A$1:$B$6,2,FALSE)</f>
        <v>25_34</v>
      </c>
      <c r="N56" s="16" t="str">
        <f t="shared" si="1"/>
        <v>yes</v>
      </c>
    </row>
    <row r="57" spans="1:14" x14ac:dyDescent="0.2">
      <c r="A57" s="2">
        <v>56</v>
      </c>
      <c r="B57" s="3">
        <v>43490.57916666667</v>
      </c>
      <c r="C57" s="15">
        <f t="shared" si="0"/>
        <v>6</v>
      </c>
      <c r="D57" s="15" t="str">
        <f>VLOOKUP($C$2:$C$239,Weekday!$A$1:$B$8,2,FALSE)</f>
        <v>Friday</v>
      </c>
      <c r="E57" s="2" t="s">
        <v>351</v>
      </c>
      <c r="F57" s="2" t="s">
        <v>348</v>
      </c>
      <c r="G57" s="2" t="s">
        <v>19</v>
      </c>
      <c r="H57" s="2" t="s">
        <v>14</v>
      </c>
      <c r="I57" s="2" t="s">
        <v>265</v>
      </c>
      <c r="J57" s="2" t="s">
        <v>22</v>
      </c>
      <c r="K57" s="2" t="s">
        <v>12</v>
      </c>
      <c r="L57" s="2" t="s">
        <v>13</v>
      </c>
      <c r="M57" s="16" t="str">
        <f>VLOOKUP($L$2:$L$2367,Agenumeric!$A$1:$B$6,2,FALSE)</f>
        <v>25_34</v>
      </c>
      <c r="N57" s="16">
        <f t="shared" si="1"/>
        <v>0</v>
      </c>
    </row>
    <row r="58" spans="1:14" x14ac:dyDescent="0.2">
      <c r="A58" s="2">
        <v>57</v>
      </c>
      <c r="B58" s="3">
        <v>43493.611805555556</v>
      </c>
      <c r="C58" s="15">
        <f t="shared" si="0"/>
        <v>2</v>
      </c>
      <c r="D58" s="15" t="str">
        <f>VLOOKUP($C$2:$C$239,Weekday!$A$1:$B$8,2,FALSE)</f>
        <v>Monday</v>
      </c>
      <c r="E58" s="2" t="s">
        <v>351</v>
      </c>
      <c r="F58" s="2" t="s">
        <v>348</v>
      </c>
      <c r="G58" s="2" t="s">
        <v>8</v>
      </c>
      <c r="H58" s="2" t="s">
        <v>14</v>
      </c>
      <c r="I58" s="2" t="s">
        <v>54</v>
      </c>
      <c r="J58" s="2" t="s">
        <v>16</v>
      </c>
      <c r="K58" s="2" t="s">
        <v>17</v>
      </c>
      <c r="L58" s="2" t="s">
        <v>18</v>
      </c>
      <c r="M58" s="16" t="str">
        <f>VLOOKUP($L$2:$L$2367,Agenumeric!$A$1:$B$6,2,FALSE)</f>
        <v>45_54</v>
      </c>
      <c r="N58" s="16">
        <f t="shared" si="1"/>
        <v>0</v>
      </c>
    </row>
    <row r="59" spans="1:14" x14ac:dyDescent="0.2">
      <c r="A59" s="2">
        <v>58</v>
      </c>
      <c r="B59" s="3">
        <v>43474.354861111111</v>
      </c>
      <c r="C59" s="15">
        <f t="shared" si="0"/>
        <v>4</v>
      </c>
      <c r="D59" s="15" t="str">
        <f>VLOOKUP($C$2:$C$239,Weekday!$A$1:$B$8,2,FALSE)</f>
        <v>Wednesday</v>
      </c>
      <c r="E59" s="2" t="s">
        <v>351</v>
      </c>
      <c r="F59" s="2" t="s">
        <v>348</v>
      </c>
      <c r="G59" s="2" t="s">
        <v>8</v>
      </c>
      <c r="H59" s="2" t="s">
        <v>14</v>
      </c>
      <c r="I59" s="2" t="s">
        <v>62</v>
      </c>
      <c r="J59" s="2" t="s">
        <v>16</v>
      </c>
      <c r="K59" s="2" t="s">
        <v>12</v>
      </c>
      <c r="L59" s="2" t="s">
        <v>23</v>
      </c>
      <c r="M59" s="16" t="str">
        <f>VLOOKUP($L$2:$L$2367,Agenumeric!$A$1:$B$6,2,FALSE)</f>
        <v>35_44</v>
      </c>
      <c r="N59" s="16">
        <f t="shared" si="1"/>
        <v>0</v>
      </c>
    </row>
    <row r="60" spans="1:14" x14ac:dyDescent="0.2">
      <c r="A60" s="2">
        <v>59</v>
      </c>
      <c r="B60" s="3">
        <v>43479.526388888888</v>
      </c>
      <c r="C60" s="15">
        <f t="shared" si="0"/>
        <v>2</v>
      </c>
      <c r="D60" s="15" t="str">
        <f>VLOOKUP($C$2:$C$239,Weekday!$A$1:$B$8,2,FALSE)</f>
        <v>Monday</v>
      </c>
      <c r="E60" s="2" t="s">
        <v>351</v>
      </c>
      <c r="F60" s="2" t="s">
        <v>348</v>
      </c>
      <c r="G60" s="2" t="s">
        <v>8</v>
      </c>
      <c r="H60" s="2" t="s">
        <v>14</v>
      </c>
      <c r="I60" s="2" t="s">
        <v>10</v>
      </c>
      <c r="J60" s="2" t="s">
        <v>11</v>
      </c>
      <c r="K60" s="2" t="s">
        <v>17</v>
      </c>
      <c r="L60" s="2" t="s">
        <v>18</v>
      </c>
      <c r="M60" s="16" t="str">
        <f>VLOOKUP($L$2:$L$2367,Agenumeric!$A$1:$B$6,2,FALSE)</f>
        <v>45_54</v>
      </c>
      <c r="N60" s="16">
        <f t="shared" si="1"/>
        <v>0</v>
      </c>
    </row>
    <row r="61" spans="1:14" x14ac:dyDescent="0.2">
      <c r="A61" s="2">
        <v>60</v>
      </c>
      <c r="B61" s="3">
        <v>43473.604861111111</v>
      </c>
      <c r="C61" s="15">
        <f t="shared" si="0"/>
        <v>3</v>
      </c>
      <c r="D61" s="15" t="str">
        <f>VLOOKUP($C$2:$C$239,Weekday!$A$1:$B$8,2,FALSE)</f>
        <v>Tuesday</v>
      </c>
      <c r="E61" s="2" t="s">
        <v>351</v>
      </c>
      <c r="F61" s="2" t="s">
        <v>348</v>
      </c>
      <c r="G61" s="2" t="s">
        <v>19</v>
      </c>
      <c r="H61" s="2" t="s">
        <v>14</v>
      </c>
      <c r="I61" s="2" t="s">
        <v>215</v>
      </c>
      <c r="J61" s="2" t="s">
        <v>29</v>
      </c>
      <c r="K61" s="2" t="s">
        <v>17</v>
      </c>
      <c r="L61" s="2" t="s">
        <v>13</v>
      </c>
      <c r="M61" s="16" t="str">
        <f>VLOOKUP($L$2:$L$2367,Agenumeric!$A$1:$B$6,2,FALSE)</f>
        <v>25_34</v>
      </c>
      <c r="N61" s="16">
        <f t="shared" si="1"/>
        <v>0</v>
      </c>
    </row>
    <row r="62" spans="1:14" x14ac:dyDescent="0.2">
      <c r="A62" s="2">
        <v>61</v>
      </c>
      <c r="B62" s="3">
        <v>43479.943055555559</v>
      </c>
      <c r="C62" s="15">
        <f t="shared" si="0"/>
        <v>2</v>
      </c>
      <c r="D62" s="15" t="str">
        <f>VLOOKUP($C$2:$C$239,Weekday!$A$1:$B$8,2,FALSE)</f>
        <v>Monday</v>
      </c>
      <c r="E62" s="2" t="s">
        <v>351</v>
      </c>
      <c r="F62" s="2" t="s">
        <v>348</v>
      </c>
      <c r="G62" s="2" t="s">
        <v>8</v>
      </c>
      <c r="H62" s="2" t="s">
        <v>14</v>
      </c>
      <c r="I62" s="2" t="s">
        <v>47</v>
      </c>
      <c r="J62" s="2" t="s">
        <v>16</v>
      </c>
      <c r="K62" s="2" t="s">
        <v>12</v>
      </c>
      <c r="L62" s="2" t="s">
        <v>18</v>
      </c>
      <c r="M62" s="16" t="str">
        <f>VLOOKUP($L$2:$L$2367,Agenumeric!$A$1:$B$6,2,FALSE)</f>
        <v>45_54</v>
      </c>
      <c r="N62" s="16">
        <f t="shared" si="1"/>
        <v>0</v>
      </c>
    </row>
    <row r="63" spans="1:14" x14ac:dyDescent="0.2">
      <c r="A63" s="2">
        <v>62</v>
      </c>
      <c r="B63" s="3">
        <v>43493.38958333333</v>
      </c>
      <c r="C63" s="15">
        <f t="shared" si="0"/>
        <v>2</v>
      </c>
      <c r="D63" s="15" t="str">
        <f>VLOOKUP($C$2:$C$239,Weekday!$A$1:$B$8,2,FALSE)</f>
        <v>Monday</v>
      </c>
      <c r="E63" s="2" t="s">
        <v>351</v>
      </c>
      <c r="F63" s="2" t="s">
        <v>348</v>
      </c>
      <c r="G63" s="2" t="s">
        <v>8</v>
      </c>
      <c r="H63" s="2" t="s">
        <v>14</v>
      </c>
      <c r="I63" s="2" t="s">
        <v>157</v>
      </c>
      <c r="J63" s="2" t="s">
        <v>22</v>
      </c>
      <c r="K63" s="2" t="s">
        <v>12</v>
      </c>
      <c r="L63" s="2" t="s">
        <v>13</v>
      </c>
      <c r="M63" s="16" t="str">
        <f>VLOOKUP($L$2:$L$2367,Agenumeric!$A$1:$B$6,2,FALSE)</f>
        <v>25_34</v>
      </c>
      <c r="N63" s="16">
        <f t="shared" si="1"/>
        <v>0</v>
      </c>
    </row>
    <row r="64" spans="1:14" x14ac:dyDescent="0.2">
      <c r="A64" s="2">
        <v>63</v>
      </c>
      <c r="B64" s="3">
        <v>43495.867361111108</v>
      </c>
      <c r="C64" s="15">
        <f t="shared" si="0"/>
        <v>4</v>
      </c>
      <c r="D64" s="15" t="str">
        <f>VLOOKUP($C$2:$C$239,Weekday!$A$1:$B$8,2,FALSE)</f>
        <v>Wednesday</v>
      </c>
      <c r="E64" s="2" t="s">
        <v>351</v>
      </c>
      <c r="F64" s="2" t="s">
        <v>348</v>
      </c>
      <c r="G64" s="2" t="s">
        <v>8</v>
      </c>
      <c r="H64" s="2" t="s">
        <v>14</v>
      </c>
      <c r="I64" s="2" t="s">
        <v>182</v>
      </c>
      <c r="J64" s="2" t="s">
        <v>11</v>
      </c>
      <c r="K64" s="2" t="s">
        <v>17</v>
      </c>
      <c r="L64" s="2" t="s">
        <v>18</v>
      </c>
      <c r="M64" s="16" t="str">
        <f>VLOOKUP($L$2:$L$2367,Agenumeric!$A$1:$B$6,2,FALSE)</f>
        <v>45_54</v>
      </c>
      <c r="N64" s="16">
        <f t="shared" si="1"/>
        <v>0</v>
      </c>
    </row>
    <row r="65" spans="1:14" x14ac:dyDescent="0.2">
      <c r="A65" s="2">
        <v>64</v>
      </c>
      <c r="B65" s="3">
        <v>43494.695138888892</v>
      </c>
      <c r="C65" s="15">
        <f t="shared" si="0"/>
        <v>3</v>
      </c>
      <c r="D65" s="15" t="str">
        <f>VLOOKUP($C$2:$C$239,Weekday!$A$1:$B$8,2,FALSE)</f>
        <v>Tuesday</v>
      </c>
      <c r="E65" s="2" t="s">
        <v>351</v>
      </c>
      <c r="F65" s="2" t="s">
        <v>348</v>
      </c>
      <c r="G65" s="2" t="s">
        <v>8</v>
      </c>
      <c r="H65" s="2" t="s">
        <v>14</v>
      </c>
      <c r="I65" s="2" t="s">
        <v>54</v>
      </c>
      <c r="J65" s="2" t="s">
        <v>16</v>
      </c>
      <c r="K65" s="2" t="s">
        <v>12</v>
      </c>
      <c r="L65" s="2" t="s">
        <v>18</v>
      </c>
      <c r="M65" s="16" t="str">
        <f>VLOOKUP($L$2:$L$2367,Agenumeric!$A$1:$B$6,2,FALSE)</f>
        <v>45_54</v>
      </c>
      <c r="N65" s="16">
        <f t="shared" si="1"/>
        <v>0</v>
      </c>
    </row>
    <row r="66" spans="1:14" x14ac:dyDescent="0.2">
      <c r="A66" s="2">
        <v>65</v>
      </c>
      <c r="B66" s="3">
        <v>43495.584027777775</v>
      </c>
      <c r="C66" s="15">
        <f t="shared" si="0"/>
        <v>4</v>
      </c>
      <c r="D66" s="15" t="str">
        <f>VLOOKUP($C$2:$C$239,Weekday!$A$1:$B$8,2,FALSE)</f>
        <v>Wednesday</v>
      </c>
      <c r="E66" s="2" t="s">
        <v>351</v>
      </c>
      <c r="F66" s="2" t="s">
        <v>348</v>
      </c>
      <c r="G66" s="2" t="s">
        <v>19</v>
      </c>
      <c r="H66" s="2" t="s">
        <v>14</v>
      </c>
      <c r="I66" s="2" t="s">
        <v>180</v>
      </c>
      <c r="J66" s="2" t="s">
        <v>29</v>
      </c>
      <c r="K66" s="2" t="s">
        <v>17</v>
      </c>
      <c r="L66" s="2" t="s">
        <v>33</v>
      </c>
      <c r="M66" s="16" t="str">
        <f>VLOOKUP($L$2:$L$2367,Agenumeric!$A$1:$B$6,2,FALSE)</f>
        <v>18_24</v>
      </c>
      <c r="N66" s="16">
        <f t="shared" si="1"/>
        <v>0</v>
      </c>
    </row>
    <row r="67" spans="1:14" x14ac:dyDescent="0.2">
      <c r="A67" s="2">
        <v>66</v>
      </c>
      <c r="B67" s="3">
        <v>43468.606249999997</v>
      </c>
      <c r="C67" s="15">
        <f t="shared" ref="C67:C130" si="2">WEEKDAY(B67)</f>
        <v>5</v>
      </c>
      <c r="D67" s="15" t="str">
        <f>VLOOKUP($C$2:$C$239,Weekday!$A$1:$B$8,2,FALSE)</f>
        <v>Thursday</v>
      </c>
      <c r="E67" s="2" t="s">
        <v>351</v>
      </c>
      <c r="F67" s="2" t="s">
        <v>348</v>
      </c>
      <c r="G67" s="2" t="s">
        <v>19</v>
      </c>
      <c r="H67" s="2" t="s">
        <v>14</v>
      </c>
      <c r="I67" s="2" t="s">
        <v>83</v>
      </c>
      <c r="J67" s="2" t="s">
        <v>29</v>
      </c>
      <c r="K67" s="2" t="s">
        <v>17</v>
      </c>
      <c r="L67" s="2" t="s">
        <v>18</v>
      </c>
      <c r="M67" s="16" t="str">
        <f>VLOOKUP($L$2:$L$2367,Agenumeric!$A$1:$B$6,2,FALSE)</f>
        <v>45_54</v>
      </c>
      <c r="N67" s="16">
        <f t="shared" ref="N67:N130" si="3">IF(I67="daft.ie","yes",0)</f>
        <v>0</v>
      </c>
    </row>
    <row r="68" spans="1:14" x14ac:dyDescent="0.2">
      <c r="A68" s="2">
        <v>67</v>
      </c>
      <c r="B68" s="3">
        <v>43481.474999999999</v>
      </c>
      <c r="C68" s="15">
        <f t="shared" si="2"/>
        <v>4</v>
      </c>
      <c r="D68" s="15" t="str">
        <f>VLOOKUP($C$2:$C$239,Weekday!$A$1:$B$8,2,FALSE)</f>
        <v>Wednesday</v>
      </c>
      <c r="E68" s="2" t="s">
        <v>351</v>
      </c>
      <c r="F68" s="2" t="s">
        <v>348</v>
      </c>
      <c r="G68" s="2" t="s">
        <v>19</v>
      </c>
      <c r="H68" s="2" t="s">
        <v>14</v>
      </c>
      <c r="I68" s="2" t="s">
        <v>203</v>
      </c>
      <c r="J68" s="2" t="s">
        <v>29</v>
      </c>
      <c r="K68" s="2" t="s">
        <v>17</v>
      </c>
      <c r="L68" s="2" t="s">
        <v>23</v>
      </c>
      <c r="M68" s="16" t="str">
        <f>VLOOKUP($L$2:$L$2367,Agenumeric!$A$1:$B$6,2,FALSE)</f>
        <v>35_44</v>
      </c>
      <c r="N68" s="16">
        <f t="shared" si="3"/>
        <v>0</v>
      </c>
    </row>
    <row r="69" spans="1:14" x14ac:dyDescent="0.2">
      <c r="A69" s="2">
        <v>68</v>
      </c>
      <c r="B69" s="3">
        <v>43486.529166666667</v>
      </c>
      <c r="C69" s="15">
        <f t="shared" si="2"/>
        <v>2</v>
      </c>
      <c r="D69" s="15" t="str">
        <f>VLOOKUP($C$2:$C$239,Weekday!$A$1:$B$8,2,FALSE)</f>
        <v>Monday</v>
      </c>
      <c r="E69" s="2" t="s">
        <v>351</v>
      </c>
      <c r="F69" s="2" t="s">
        <v>348</v>
      </c>
      <c r="G69" s="2" t="s">
        <v>19</v>
      </c>
      <c r="H69" s="2" t="s">
        <v>14</v>
      </c>
      <c r="I69" s="2" t="s">
        <v>27</v>
      </c>
      <c r="J69" s="2" t="s">
        <v>22</v>
      </c>
      <c r="K69" s="2" t="s">
        <v>17</v>
      </c>
      <c r="L69" s="2" t="s">
        <v>13</v>
      </c>
      <c r="M69" s="16" t="str">
        <f>VLOOKUP($L$2:$L$2367,Agenumeric!$A$1:$B$6,2,FALSE)</f>
        <v>25_34</v>
      </c>
      <c r="N69" s="16">
        <f t="shared" si="3"/>
        <v>0</v>
      </c>
    </row>
    <row r="70" spans="1:14" x14ac:dyDescent="0.2">
      <c r="A70" s="2">
        <v>69</v>
      </c>
      <c r="B70" s="3">
        <v>43486.476388888892</v>
      </c>
      <c r="C70" s="15">
        <f t="shared" si="2"/>
        <v>2</v>
      </c>
      <c r="D70" s="15" t="str">
        <f>VLOOKUP($C$2:$C$239,Weekday!$A$1:$B$8,2,FALSE)</f>
        <v>Monday</v>
      </c>
      <c r="E70" s="2" t="s">
        <v>351</v>
      </c>
      <c r="F70" s="2" t="s">
        <v>348</v>
      </c>
      <c r="G70" s="2" t="s">
        <v>8</v>
      </c>
      <c r="H70" s="2" t="s">
        <v>14</v>
      </c>
      <c r="I70" s="2" t="s">
        <v>10</v>
      </c>
      <c r="J70" s="2" t="s">
        <v>11</v>
      </c>
      <c r="K70" s="2" t="s">
        <v>12</v>
      </c>
      <c r="L70" s="2" t="s">
        <v>18</v>
      </c>
      <c r="M70" s="16" t="str">
        <f>VLOOKUP($L$2:$L$2367,Agenumeric!$A$1:$B$6,2,FALSE)</f>
        <v>45_54</v>
      </c>
      <c r="N70" s="16">
        <f t="shared" si="3"/>
        <v>0</v>
      </c>
    </row>
    <row r="71" spans="1:14" x14ac:dyDescent="0.2">
      <c r="A71" s="2">
        <v>70</v>
      </c>
      <c r="B71" s="3">
        <v>43479.465277777781</v>
      </c>
      <c r="C71" s="15">
        <f t="shared" si="2"/>
        <v>2</v>
      </c>
      <c r="D71" s="15" t="str">
        <f>VLOOKUP($C$2:$C$239,Weekday!$A$1:$B$8,2,FALSE)</f>
        <v>Monday</v>
      </c>
      <c r="E71" s="2" t="s">
        <v>351</v>
      </c>
      <c r="F71" s="2" t="s">
        <v>348</v>
      </c>
      <c r="G71" s="2" t="s">
        <v>8</v>
      </c>
      <c r="H71" s="2" t="s">
        <v>14</v>
      </c>
      <c r="I71" s="2" t="s">
        <v>30</v>
      </c>
      <c r="J71" s="2" t="s">
        <v>16</v>
      </c>
      <c r="K71" s="2" t="s">
        <v>17</v>
      </c>
      <c r="L71" s="2" t="s">
        <v>18</v>
      </c>
      <c r="M71" s="16" t="str">
        <f>VLOOKUP($L$2:$L$2367,Agenumeric!$A$1:$B$6,2,FALSE)</f>
        <v>45_54</v>
      </c>
      <c r="N71" s="16" t="str">
        <f t="shared" si="3"/>
        <v>yes</v>
      </c>
    </row>
    <row r="72" spans="1:14" x14ac:dyDescent="0.2">
      <c r="A72" s="2">
        <v>71</v>
      </c>
      <c r="B72" s="3">
        <v>43486.730555555558</v>
      </c>
      <c r="C72" s="15">
        <f t="shared" si="2"/>
        <v>2</v>
      </c>
      <c r="D72" s="15" t="str">
        <f>VLOOKUP($C$2:$C$239,Weekday!$A$1:$B$8,2,FALSE)</f>
        <v>Monday</v>
      </c>
      <c r="E72" s="2" t="s">
        <v>351</v>
      </c>
      <c r="F72" s="2" t="s">
        <v>348</v>
      </c>
      <c r="G72" s="2" t="s">
        <v>19</v>
      </c>
      <c r="H72" s="2" t="s">
        <v>14</v>
      </c>
      <c r="I72" s="2" t="s">
        <v>24</v>
      </c>
      <c r="J72" s="2" t="s">
        <v>22</v>
      </c>
      <c r="K72" s="2" t="s">
        <v>12</v>
      </c>
      <c r="L72" s="2" t="s">
        <v>13</v>
      </c>
      <c r="M72" s="16" t="str">
        <f>VLOOKUP($L$2:$L$2367,Agenumeric!$A$1:$B$6,2,FALSE)</f>
        <v>25_34</v>
      </c>
      <c r="N72" s="16">
        <f t="shared" si="3"/>
        <v>0</v>
      </c>
    </row>
    <row r="73" spans="1:14" x14ac:dyDescent="0.2">
      <c r="A73" s="2">
        <v>72</v>
      </c>
      <c r="B73" s="3">
        <v>43474.8</v>
      </c>
      <c r="C73" s="15">
        <f t="shared" si="2"/>
        <v>4</v>
      </c>
      <c r="D73" s="15" t="str">
        <f>VLOOKUP($C$2:$C$239,Weekday!$A$1:$B$8,2,FALSE)</f>
        <v>Wednesday</v>
      </c>
      <c r="E73" s="2" t="s">
        <v>351</v>
      </c>
      <c r="F73" s="2" t="s">
        <v>348</v>
      </c>
      <c r="G73" s="2" t="s">
        <v>160</v>
      </c>
      <c r="H73" s="2" t="s">
        <v>14</v>
      </c>
      <c r="I73" s="2" t="s">
        <v>26</v>
      </c>
      <c r="J73" s="2" t="s">
        <v>7</v>
      </c>
      <c r="K73" s="2" t="s">
        <v>12</v>
      </c>
      <c r="L73" s="2" t="s">
        <v>13</v>
      </c>
      <c r="M73" s="16" t="str">
        <f>VLOOKUP($L$2:$L$2367,Agenumeric!$A$1:$B$6,2,FALSE)</f>
        <v>25_34</v>
      </c>
      <c r="N73" s="16">
        <f t="shared" si="3"/>
        <v>0</v>
      </c>
    </row>
    <row r="74" spans="1:14" x14ac:dyDescent="0.2">
      <c r="A74" s="2">
        <v>73</v>
      </c>
      <c r="B74" s="3">
        <v>43481.649305555555</v>
      </c>
      <c r="C74" s="15">
        <f t="shared" si="2"/>
        <v>4</v>
      </c>
      <c r="D74" s="15" t="str">
        <f>VLOOKUP($C$2:$C$239,Weekday!$A$1:$B$8,2,FALSE)</f>
        <v>Wednesday</v>
      </c>
      <c r="E74" s="2" t="s">
        <v>351</v>
      </c>
      <c r="F74" s="2" t="s">
        <v>348</v>
      </c>
      <c r="G74" s="2" t="s">
        <v>19</v>
      </c>
      <c r="H74" s="2" t="s">
        <v>14</v>
      </c>
      <c r="I74" s="2" t="s">
        <v>48</v>
      </c>
      <c r="J74" s="2" t="s">
        <v>29</v>
      </c>
      <c r="K74" s="2" t="s">
        <v>12</v>
      </c>
      <c r="L74" s="2" t="s">
        <v>13</v>
      </c>
      <c r="M74" s="16" t="str">
        <f>VLOOKUP($L$2:$L$2367,Agenumeric!$A$1:$B$6,2,FALSE)</f>
        <v>25_34</v>
      </c>
      <c r="N74" s="16">
        <f t="shared" si="3"/>
        <v>0</v>
      </c>
    </row>
    <row r="75" spans="1:14" x14ac:dyDescent="0.2">
      <c r="A75" s="2">
        <v>74</v>
      </c>
      <c r="B75" s="3">
        <v>43471.924305555556</v>
      </c>
      <c r="C75" s="15">
        <f t="shared" si="2"/>
        <v>1</v>
      </c>
      <c r="D75" s="15" t="str">
        <f>VLOOKUP($C$2:$C$239,Weekday!$A$1:$B$8,2,FALSE)</f>
        <v>Sunday</v>
      </c>
      <c r="E75" s="2" t="s">
        <v>351</v>
      </c>
      <c r="F75" s="2" t="s">
        <v>348</v>
      </c>
      <c r="G75" s="2" t="s">
        <v>8</v>
      </c>
      <c r="H75" s="2" t="s">
        <v>14</v>
      </c>
      <c r="I75" s="2" t="s">
        <v>30</v>
      </c>
      <c r="J75" s="2" t="s">
        <v>16</v>
      </c>
      <c r="K75" s="2" t="s">
        <v>12</v>
      </c>
      <c r="L75" s="2" t="s">
        <v>23</v>
      </c>
      <c r="M75" s="16" t="str">
        <f>VLOOKUP($L$2:$L$2367,Agenumeric!$A$1:$B$6,2,FALSE)</f>
        <v>35_44</v>
      </c>
      <c r="N75" s="16" t="str">
        <f t="shared" si="3"/>
        <v>yes</v>
      </c>
    </row>
    <row r="76" spans="1:14" x14ac:dyDescent="0.2">
      <c r="A76" s="2">
        <v>75</v>
      </c>
      <c r="B76" s="3">
        <v>43476.636111111111</v>
      </c>
      <c r="C76" s="15">
        <f t="shared" si="2"/>
        <v>6</v>
      </c>
      <c r="D76" s="15" t="str">
        <f>VLOOKUP($C$2:$C$239,Weekday!$A$1:$B$8,2,FALSE)</f>
        <v>Friday</v>
      </c>
      <c r="E76" s="2" t="s">
        <v>351</v>
      </c>
      <c r="F76" s="2" t="s">
        <v>348</v>
      </c>
      <c r="G76" s="2" t="s">
        <v>19</v>
      </c>
      <c r="H76" s="2" t="s">
        <v>14</v>
      </c>
      <c r="I76" s="2" t="s">
        <v>200</v>
      </c>
      <c r="J76" s="2" t="s">
        <v>22</v>
      </c>
      <c r="K76" s="2" t="s">
        <v>12</v>
      </c>
      <c r="L76" s="2" t="s">
        <v>13</v>
      </c>
      <c r="M76" s="16" t="str">
        <f>VLOOKUP($L$2:$L$2367,Agenumeric!$A$1:$B$6,2,FALSE)</f>
        <v>25_34</v>
      </c>
      <c r="N76" s="16">
        <f t="shared" si="3"/>
        <v>0</v>
      </c>
    </row>
    <row r="77" spans="1:14" x14ac:dyDescent="0.2">
      <c r="A77" s="2">
        <v>76</v>
      </c>
      <c r="B77" s="3">
        <v>43478.878472222219</v>
      </c>
      <c r="C77" s="15">
        <f t="shared" si="2"/>
        <v>1</v>
      </c>
      <c r="D77" s="15" t="str">
        <f>VLOOKUP($C$2:$C$239,Weekday!$A$1:$B$8,2,FALSE)</f>
        <v>Sunday</v>
      </c>
      <c r="E77" s="2" t="s">
        <v>351</v>
      </c>
      <c r="F77" s="2" t="s">
        <v>348</v>
      </c>
      <c r="G77" s="2" t="s">
        <v>19</v>
      </c>
      <c r="H77" s="2" t="s">
        <v>14</v>
      </c>
      <c r="I77" s="2" t="s">
        <v>143</v>
      </c>
      <c r="J77" s="2" t="s">
        <v>22</v>
      </c>
      <c r="K77" s="2" t="s">
        <v>17</v>
      </c>
      <c r="L77" s="2" t="s">
        <v>18</v>
      </c>
      <c r="M77" s="16" t="str">
        <f>VLOOKUP($L$2:$L$2367,Agenumeric!$A$1:$B$6,2,FALSE)</f>
        <v>45_54</v>
      </c>
      <c r="N77" s="16">
        <f t="shared" si="3"/>
        <v>0</v>
      </c>
    </row>
    <row r="78" spans="1:14" x14ac:dyDescent="0.2">
      <c r="A78" s="2">
        <v>77</v>
      </c>
      <c r="B78" s="3">
        <v>43493.578472222223</v>
      </c>
      <c r="C78" s="15">
        <f t="shared" si="2"/>
        <v>2</v>
      </c>
      <c r="D78" s="15" t="str">
        <f>VLOOKUP($C$2:$C$239,Weekday!$A$1:$B$8,2,FALSE)</f>
        <v>Monday</v>
      </c>
      <c r="E78" s="2" t="s">
        <v>351</v>
      </c>
      <c r="F78" s="2" t="s">
        <v>348</v>
      </c>
      <c r="G78" s="2" t="s">
        <v>8</v>
      </c>
      <c r="H78" s="2" t="s">
        <v>14</v>
      </c>
      <c r="I78" s="2" t="s">
        <v>283</v>
      </c>
      <c r="J78" s="2" t="s">
        <v>16</v>
      </c>
      <c r="K78" s="2" t="s">
        <v>17</v>
      </c>
      <c r="L78" s="2" t="s">
        <v>33</v>
      </c>
      <c r="M78" s="16" t="str">
        <f>VLOOKUP($L$2:$L$2367,Agenumeric!$A$1:$B$6,2,FALSE)</f>
        <v>18_24</v>
      </c>
      <c r="N78" s="16">
        <f t="shared" si="3"/>
        <v>0</v>
      </c>
    </row>
    <row r="79" spans="1:14" x14ac:dyDescent="0.2">
      <c r="A79" s="2">
        <v>78</v>
      </c>
      <c r="B79" s="3">
        <v>43479.893055555556</v>
      </c>
      <c r="C79" s="15">
        <f t="shared" si="2"/>
        <v>2</v>
      </c>
      <c r="D79" s="15" t="str">
        <f>VLOOKUP($C$2:$C$239,Weekday!$A$1:$B$8,2,FALSE)</f>
        <v>Monday</v>
      </c>
      <c r="E79" s="2" t="s">
        <v>351</v>
      </c>
      <c r="F79" s="2" t="s">
        <v>348</v>
      </c>
      <c r="G79" s="2" t="s">
        <v>19</v>
      </c>
      <c r="H79" s="2" t="s">
        <v>14</v>
      </c>
      <c r="I79" s="2" t="s">
        <v>63</v>
      </c>
      <c r="J79" s="2" t="s">
        <v>22</v>
      </c>
      <c r="K79" s="2" t="s">
        <v>12</v>
      </c>
      <c r="L79" s="2" t="s">
        <v>18</v>
      </c>
      <c r="M79" s="16" t="str">
        <f>VLOOKUP($L$2:$L$2367,Agenumeric!$A$1:$B$6,2,FALSE)</f>
        <v>45_54</v>
      </c>
      <c r="N79" s="16">
        <f t="shared" si="3"/>
        <v>0</v>
      </c>
    </row>
    <row r="80" spans="1:14" x14ac:dyDescent="0.2">
      <c r="A80" s="2">
        <v>79</v>
      </c>
      <c r="B80" s="3">
        <v>43487.470138888886</v>
      </c>
      <c r="C80" s="15">
        <f t="shared" si="2"/>
        <v>3</v>
      </c>
      <c r="D80" s="15" t="str">
        <f>VLOOKUP($C$2:$C$239,Weekday!$A$1:$B$8,2,FALSE)</f>
        <v>Tuesday</v>
      </c>
      <c r="E80" s="2" t="s">
        <v>351</v>
      </c>
      <c r="F80" s="2" t="s">
        <v>348</v>
      </c>
      <c r="G80" s="2" t="s">
        <v>19</v>
      </c>
      <c r="H80" s="2" t="s">
        <v>14</v>
      </c>
      <c r="I80" s="2" t="s">
        <v>37</v>
      </c>
      <c r="J80" s="2" t="s">
        <v>7</v>
      </c>
      <c r="K80" s="2" t="s">
        <v>12</v>
      </c>
      <c r="L80" s="2" t="s">
        <v>23</v>
      </c>
      <c r="M80" s="16" t="str">
        <f>VLOOKUP($L$2:$L$2367,Agenumeric!$A$1:$B$6,2,FALSE)</f>
        <v>35_44</v>
      </c>
      <c r="N80" s="16">
        <f t="shared" si="3"/>
        <v>0</v>
      </c>
    </row>
    <row r="81" spans="1:14" x14ac:dyDescent="0.2">
      <c r="A81" s="2">
        <v>80</v>
      </c>
      <c r="B81" s="3">
        <v>43482.666666666664</v>
      </c>
      <c r="C81" s="15">
        <f t="shared" si="2"/>
        <v>5</v>
      </c>
      <c r="D81" s="15" t="str">
        <f>VLOOKUP($C$2:$C$239,Weekday!$A$1:$B$8,2,FALSE)</f>
        <v>Thursday</v>
      </c>
      <c r="E81" s="2" t="s">
        <v>351</v>
      </c>
      <c r="F81" s="2" t="s">
        <v>348</v>
      </c>
      <c r="G81" s="2" t="s">
        <v>19</v>
      </c>
      <c r="H81" s="2" t="s">
        <v>14</v>
      </c>
      <c r="I81" s="2" t="s">
        <v>192</v>
      </c>
      <c r="J81" s="2" t="s">
        <v>22</v>
      </c>
      <c r="K81" s="2" t="s">
        <v>12</v>
      </c>
      <c r="L81" s="2" t="s">
        <v>13</v>
      </c>
      <c r="M81" s="16" t="str">
        <f>VLOOKUP($L$2:$L$2367,Agenumeric!$A$1:$B$6,2,FALSE)</f>
        <v>25_34</v>
      </c>
      <c r="N81" s="16">
        <f t="shared" si="3"/>
        <v>0</v>
      </c>
    </row>
    <row r="82" spans="1:14" x14ac:dyDescent="0.2">
      <c r="A82" s="2">
        <v>81</v>
      </c>
      <c r="B82" s="3">
        <v>43481.832638888889</v>
      </c>
      <c r="C82" s="15">
        <f t="shared" si="2"/>
        <v>4</v>
      </c>
      <c r="D82" s="15" t="str">
        <f>VLOOKUP($C$2:$C$239,Weekday!$A$1:$B$8,2,FALSE)</f>
        <v>Wednesday</v>
      </c>
      <c r="E82" s="2" t="s">
        <v>351</v>
      </c>
      <c r="F82" s="2" t="s">
        <v>348</v>
      </c>
      <c r="G82" s="2" t="s">
        <v>19</v>
      </c>
      <c r="H82" s="2" t="s">
        <v>14</v>
      </c>
      <c r="I82" s="2" t="s">
        <v>28</v>
      </c>
      <c r="J82" s="2" t="s">
        <v>29</v>
      </c>
      <c r="K82" s="2" t="s">
        <v>17</v>
      </c>
      <c r="L82" s="2" t="s">
        <v>33</v>
      </c>
      <c r="M82" s="16" t="str">
        <f>VLOOKUP($L$2:$L$2367,Agenumeric!$A$1:$B$6,2,FALSE)</f>
        <v>18_24</v>
      </c>
      <c r="N82" s="16">
        <f t="shared" si="3"/>
        <v>0</v>
      </c>
    </row>
    <row r="83" spans="1:14" x14ac:dyDescent="0.2">
      <c r="A83" s="2">
        <v>82</v>
      </c>
      <c r="B83" s="3">
        <v>43487.40625</v>
      </c>
      <c r="C83" s="15">
        <f t="shared" si="2"/>
        <v>3</v>
      </c>
      <c r="D83" s="15" t="str">
        <f>VLOOKUP($C$2:$C$239,Weekday!$A$1:$B$8,2,FALSE)</f>
        <v>Tuesday</v>
      </c>
      <c r="E83" s="2" t="s">
        <v>351</v>
      </c>
      <c r="F83" s="2" t="s">
        <v>348</v>
      </c>
      <c r="G83" s="2" t="s">
        <v>8</v>
      </c>
      <c r="H83" s="2" t="s">
        <v>14</v>
      </c>
      <c r="I83" s="2" t="s">
        <v>112</v>
      </c>
      <c r="J83" s="2" t="s">
        <v>22</v>
      </c>
      <c r="K83" s="2" t="s">
        <v>17</v>
      </c>
      <c r="L83" s="2" t="s">
        <v>18</v>
      </c>
      <c r="M83" s="16" t="str">
        <f>VLOOKUP($L$2:$L$2367,Agenumeric!$A$1:$B$6,2,FALSE)</f>
        <v>45_54</v>
      </c>
      <c r="N83" s="16">
        <f t="shared" si="3"/>
        <v>0</v>
      </c>
    </row>
    <row r="84" spans="1:14" x14ac:dyDescent="0.2">
      <c r="A84" s="2">
        <v>83</v>
      </c>
      <c r="B84" s="3">
        <v>43474.908333333333</v>
      </c>
      <c r="C84" s="15">
        <f t="shared" si="2"/>
        <v>4</v>
      </c>
      <c r="D84" s="15" t="str">
        <f>VLOOKUP($C$2:$C$239,Weekday!$A$1:$B$8,2,FALSE)</f>
        <v>Wednesday</v>
      </c>
      <c r="E84" s="2" t="s">
        <v>351</v>
      </c>
      <c r="F84" s="2" t="s">
        <v>348</v>
      </c>
      <c r="G84" s="2" t="s">
        <v>8</v>
      </c>
      <c r="H84" s="2" t="s">
        <v>14</v>
      </c>
      <c r="I84" s="2" t="s">
        <v>30</v>
      </c>
      <c r="J84" s="2" t="s">
        <v>16</v>
      </c>
      <c r="K84" s="2" t="s">
        <v>12</v>
      </c>
      <c r="L84" s="2" t="s">
        <v>13</v>
      </c>
      <c r="M84" s="16" t="str">
        <f>VLOOKUP($L$2:$L$2367,Agenumeric!$A$1:$B$6,2,FALSE)</f>
        <v>25_34</v>
      </c>
      <c r="N84" s="16" t="str">
        <f t="shared" si="3"/>
        <v>yes</v>
      </c>
    </row>
    <row r="85" spans="1:14" x14ac:dyDescent="0.2">
      <c r="A85" s="2">
        <v>84</v>
      </c>
      <c r="B85" s="3">
        <v>43472.679861111108</v>
      </c>
      <c r="C85" s="15">
        <f t="shared" si="2"/>
        <v>2</v>
      </c>
      <c r="D85" s="15" t="str">
        <f>VLOOKUP($C$2:$C$239,Weekday!$A$1:$B$8,2,FALSE)</f>
        <v>Monday</v>
      </c>
      <c r="E85" s="2" t="s">
        <v>351</v>
      </c>
      <c r="F85" s="2" t="s">
        <v>348</v>
      </c>
      <c r="G85" s="2" t="s">
        <v>8</v>
      </c>
      <c r="H85" s="2" t="s">
        <v>14</v>
      </c>
      <c r="I85" s="2" t="s">
        <v>62</v>
      </c>
      <c r="J85" s="2" t="s">
        <v>16</v>
      </c>
      <c r="K85" s="2" t="s">
        <v>17</v>
      </c>
      <c r="L85" s="2" t="s">
        <v>13</v>
      </c>
      <c r="M85" s="16" t="str">
        <f>VLOOKUP($L$2:$L$2367,Agenumeric!$A$1:$B$6,2,FALSE)</f>
        <v>25_34</v>
      </c>
      <c r="N85" s="16">
        <f t="shared" si="3"/>
        <v>0</v>
      </c>
    </row>
    <row r="86" spans="1:14" x14ac:dyDescent="0.2">
      <c r="A86" s="2">
        <v>85</v>
      </c>
      <c r="B86" s="3">
        <v>43482.657638888886</v>
      </c>
      <c r="C86" s="15">
        <f t="shared" si="2"/>
        <v>5</v>
      </c>
      <c r="D86" s="15" t="str">
        <f>VLOOKUP($C$2:$C$239,Weekday!$A$1:$B$8,2,FALSE)</f>
        <v>Thursday</v>
      </c>
      <c r="E86" s="2" t="s">
        <v>351</v>
      </c>
      <c r="F86" s="2" t="s">
        <v>348</v>
      </c>
      <c r="G86" s="2" t="s">
        <v>19</v>
      </c>
      <c r="H86" s="2" t="s">
        <v>14</v>
      </c>
      <c r="I86" s="2" t="s">
        <v>181</v>
      </c>
      <c r="J86" s="2" t="s">
        <v>29</v>
      </c>
      <c r="K86" s="2" t="s">
        <v>17</v>
      </c>
      <c r="L86" s="2" t="s">
        <v>18</v>
      </c>
      <c r="M86" s="16" t="str">
        <f>VLOOKUP($L$2:$L$2367,Agenumeric!$A$1:$B$6,2,FALSE)</f>
        <v>45_54</v>
      </c>
      <c r="N86" s="16">
        <f t="shared" si="3"/>
        <v>0</v>
      </c>
    </row>
    <row r="87" spans="1:14" x14ac:dyDescent="0.2">
      <c r="A87" s="2">
        <v>86</v>
      </c>
      <c r="B87" s="3">
        <v>43469.589583333334</v>
      </c>
      <c r="C87" s="15">
        <f t="shared" si="2"/>
        <v>6</v>
      </c>
      <c r="D87" s="15" t="str">
        <f>VLOOKUP($C$2:$C$239,Weekday!$A$1:$B$8,2,FALSE)</f>
        <v>Friday</v>
      </c>
      <c r="E87" s="2" t="s">
        <v>351</v>
      </c>
      <c r="F87" s="2" t="s">
        <v>348</v>
      </c>
      <c r="G87" s="2" t="s">
        <v>8</v>
      </c>
      <c r="H87" s="2" t="s">
        <v>14</v>
      </c>
      <c r="I87" s="2" t="s">
        <v>308</v>
      </c>
      <c r="J87" s="2" t="s">
        <v>16</v>
      </c>
      <c r="K87" s="2" t="s">
        <v>12</v>
      </c>
      <c r="L87" s="2" t="s">
        <v>33</v>
      </c>
      <c r="M87" s="16" t="str">
        <f>VLOOKUP($L$2:$L$2367,Agenumeric!$A$1:$B$6,2,FALSE)</f>
        <v>18_24</v>
      </c>
      <c r="N87" s="16">
        <f t="shared" si="3"/>
        <v>0</v>
      </c>
    </row>
    <row r="88" spans="1:14" x14ac:dyDescent="0.2">
      <c r="A88" s="2">
        <v>87</v>
      </c>
      <c r="B88" s="3">
        <v>43495.583333333336</v>
      </c>
      <c r="C88" s="15">
        <f t="shared" si="2"/>
        <v>4</v>
      </c>
      <c r="D88" s="15" t="str">
        <f>VLOOKUP($C$2:$C$239,Weekday!$A$1:$B$8,2,FALSE)</f>
        <v>Wednesday</v>
      </c>
      <c r="E88" s="2" t="s">
        <v>351</v>
      </c>
      <c r="F88" s="2" t="s">
        <v>348</v>
      </c>
      <c r="G88" s="2" t="s">
        <v>19</v>
      </c>
      <c r="H88" s="2" t="s">
        <v>14</v>
      </c>
      <c r="I88" s="2" t="s">
        <v>242</v>
      </c>
      <c r="J88" s="2" t="s">
        <v>11</v>
      </c>
      <c r="K88" s="2" t="s">
        <v>17</v>
      </c>
      <c r="L88" s="2" t="s">
        <v>33</v>
      </c>
      <c r="M88" s="16" t="str">
        <f>VLOOKUP($L$2:$L$2367,Agenumeric!$A$1:$B$6,2,FALSE)</f>
        <v>18_24</v>
      </c>
      <c r="N88" s="16">
        <f t="shared" si="3"/>
        <v>0</v>
      </c>
    </row>
    <row r="89" spans="1:14" x14ac:dyDescent="0.2">
      <c r="A89" s="2">
        <v>88</v>
      </c>
      <c r="B89" s="3">
        <v>43478.907638888886</v>
      </c>
      <c r="C89" s="15">
        <f t="shared" si="2"/>
        <v>1</v>
      </c>
      <c r="D89" s="15" t="str">
        <f>VLOOKUP($C$2:$C$239,Weekday!$A$1:$B$8,2,FALSE)</f>
        <v>Sunday</v>
      </c>
      <c r="E89" s="2" t="s">
        <v>351</v>
      </c>
      <c r="F89" s="2" t="s">
        <v>348</v>
      </c>
      <c r="G89" s="2" t="s">
        <v>19</v>
      </c>
      <c r="H89" s="2" t="s">
        <v>14</v>
      </c>
      <c r="I89" s="2" t="s">
        <v>119</v>
      </c>
      <c r="J89" s="2" t="s">
        <v>22</v>
      </c>
      <c r="K89" s="2" t="s">
        <v>12</v>
      </c>
      <c r="L89" s="2" t="s">
        <v>13</v>
      </c>
      <c r="M89" s="16" t="str">
        <f>VLOOKUP($L$2:$L$2367,Agenumeric!$A$1:$B$6,2,FALSE)</f>
        <v>25_34</v>
      </c>
      <c r="N89" s="16">
        <f t="shared" si="3"/>
        <v>0</v>
      </c>
    </row>
    <row r="90" spans="1:14" x14ac:dyDescent="0.2">
      <c r="A90" s="2">
        <v>89</v>
      </c>
      <c r="B90" s="3">
        <v>43493.837500000001</v>
      </c>
      <c r="C90" s="15">
        <f t="shared" si="2"/>
        <v>2</v>
      </c>
      <c r="D90" s="15" t="str">
        <f>VLOOKUP($C$2:$C$239,Weekday!$A$1:$B$8,2,FALSE)</f>
        <v>Monday</v>
      </c>
      <c r="E90" s="2" t="s">
        <v>351</v>
      </c>
      <c r="F90" s="2" t="s">
        <v>348</v>
      </c>
      <c r="G90" s="2" t="s">
        <v>8</v>
      </c>
      <c r="H90" s="2" t="s">
        <v>14</v>
      </c>
      <c r="I90" s="2" t="s">
        <v>10</v>
      </c>
      <c r="J90" s="2" t="s">
        <v>11</v>
      </c>
      <c r="K90" s="2" t="s">
        <v>12</v>
      </c>
      <c r="L90" s="2" t="s">
        <v>18</v>
      </c>
      <c r="M90" s="16" t="str">
        <f>VLOOKUP($L$2:$L$2367,Agenumeric!$A$1:$B$6,2,FALSE)</f>
        <v>45_54</v>
      </c>
      <c r="N90" s="16">
        <f t="shared" si="3"/>
        <v>0</v>
      </c>
    </row>
    <row r="91" spans="1:14" x14ac:dyDescent="0.2">
      <c r="A91" s="2">
        <v>90</v>
      </c>
      <c r="B91" s="3">
        <v>43489.520833333336</v>
      </c>
      <c r="C91" s="15">
        <f t="shared" si="2"/>
        <v>5</v>
      </c>
      <c r="D91" s="15" t="str">
        <f>VLOOKUP($C$2:$C$239,Weekday!$A$1:$B$8,2,FALSE)</f>
        <v>Thursday</v>
      </c>
      <c r="E91" s="2" t="s">
        <v>351</v>
      </c>
      <c r="F91" s="2" t="s">
        <v>348</v>
      </c>
      <c r="G91" s="2" t="s">
        <v>8</v>
      </c>
      <c r="H91" s="2" t="s">
        <v>14</v>
      </c>
      <c r="I91" s="2" t="s">
        <v>95</v>
      </c>
      <c r="J91" s="2" t="s">
        <v>16</v>
      </c>
      <c r="K91" s="2" t="s">
        <v>17</v>
      </c>
      <c r="L91" s="2" t="s">
        <v>23</v>
      </c>
      <c r="M91" s="16" t="str">
        <f>VLOOKUP($L$2:$L$2367,Agenumeric!$A$1:$B$6,2,FALSE)</f>
        <v>35_44</v>
      </c>
      <c r="N91" s="16">
        <f t="shared" si="3"/>
        <v>0</v>
      </c>
    </row>
    <row r="92" spans="1:14" x14ac:dyDescent="0.2">
      <c r="A92" s="2">
        <v>91</v>
      </c>
      <c r="B92" s="3">
        <v>43491.493055555555</v>
      </c>
      <c r="C92" s="15">
        <f t="shared" si="2"/>
        <v>7</v>
      </c>
      <c r="D92" s="15" t="str">
        <f>VLOOKUP($C$2:$C$239,Weekday!$A$1:$B$8,2,FALSE)</f>
        <v>Saturday</v>
      </c>
      <c r="E92" s="2" t="s">
        <v>351</v>
      </c>
      <c r="F92" s="2" t="s">
        <v>348</v>
      </c>
      <c r="G92" s="2" t="s">
        <v>8</v>
      </c>
      <c r="H92" s="2" t="s">
        <v>14</v>
      </c>
      <c r="I92" s="2" t="s">
        <v>30</v>
      </c>
      <c r="J92" s="2" t="s">
        <v>11</v>
      </c>
      <c r="K92" s="2" t="s">
        <v>12</v>
      </c>
      <c r="L92" s="2" t="s">
        <v>13</v>
      </c>
      <c r="M92" s="16" t="str">
        <f>VLOOKUP($L$2:$L$2367,Agenumeric!$A$1:$B$6,2,FALSE)</f>
        <v>25_34</v>
      </c>
      <c r="N92" s="16" t="str">
        <f t="shared" si="3"/>
        <v>yes</v>
      </c>
    </row>
    <row r="93" spans="1:14" x14ac:dyDescent="0.2">
      <c r="A93" s="2">
        <v>92</v>
      </c>
      <c r="B93" s="3">
        <v>43482.986111111109</v>
      </c>
      <c r="C93" s="15">
        <f t="shared" si="2"/>
        <v>5</v>
      </c>
      <c r="D93" s="15" t="str">
        <f>VLOOKUP($C$2:$C$239,Weekday!$A$1:$B$8,2,FALSE)</f>
        <v>Thursday</v>
      </c>
      <c r="E93" s="2" t="s">
        <v>351</v>
      </c>
      <c r="F93" s="2" t="s">
        <v>348</v>
      </c>
      <c r="G93" s="2" t="s">
        <v>8</v>
      </c>
      <c r="H93" s="2" t="s">
        <v>14</v>
      </c>
      <c r="I93" s="2" t="s">
        <v>62</v>
      </c>
      <c r="J93" s="2" t="s">
        <v>16</v>
      </c>
      <c r="K93" s="2" t="s">
        <v>17</v>
      </c>
      <c r="L93" s="2" t="s">
        <v>33</v>
      </c>
      <c r="M93" s="16" t="str">
        <f>VLOOKUP($L$2:$L$2367,Agenumeric!$A$1:$B$6,2,FALSE)</f>
        <v>18_24</v>
      </c>
      <c r="N93" s="16">
        <f t="shared" si="3"/>
        <v>0</v>
      </c>
    </row>
    <row r="94" spans="1:14" x14ac:dyDescent="0.2">
      <c r="A94" s="2">
        <v>93</v>
      </c>
      <c r="B94" s="3">
        <v>43490.448611111111</v>
      </c>
      <c r="C94" s="15">
        <f t="shared" si="2"/>
        <v>6</v>
      </c>
      <c r="D94" s="15" t="str">
        <f>VLOOKUP($C$2:$C$239,Weekday!$A$1:$B$8,2,FALSE)</f>
        <v>Friday</v>
      </c>
      <c r="E94" s="2" t="s">
        <v>351</v>
      </c>
      <c r="F94" s="2" t="s">
        <v>348</v>
      </c>
      <c r="G94" s="2" t="s">
        <v>8</v>
      </c>
      <c r="H94" s="2" t="s">
        <v>14</v>
      </c>
      <c r="I94" s="2" t="s">
        <v>135</v>
      </c>
      <c r="J94" s="2" t="s">
        <v>16</v>
      </c>
      <c r="K94" s="2" t="s">
        <v>17</v>
      </c>
      <c r="L94" s="2" t="s">
        <v>18</v>
      </c>
      <c r="M94" s="16" t="str">
        <f>VLOOKUP($L$2:$L$2367,Agenumeric!$A$1:$B$6,2,FALSE)</f>
        <v>45_54</v>
      </c>
      <c r="N94" s="16">
        <f t="shared" si="3"/>
        <v>0</v>
      </c>
    </row>
    <row r="95" spans="1:14" x14ac:dyDescent="0.2">
      <c r="A95" s="2">
        <v>94</v>
      </c>
      <c r="B95" s="3">
        <v>43474.481249999997</v>
      </c>
      <c r="C95" s="15">
        <f t="shared" si="2"/>
        <v>4</v>
      </c>
      <c r="D95" s="15" t="str">
        <f>VLOOKUP($C$2:$C$239,Weekday!$A$1:$B$8,2,FALSE)</f>
        <v>Wednesday</v>
      </c>
      <c r="E95" s="2" t="s">
        <v>351</v>
      </c>
      <c r="F95" s="2" t="s">
        <v>348</v>
      </c>
      <c r="G95" s="2" t="s">
        <v>19</v>
      </c>
      <c r="H95" s="2" t="s">
        <v>14</v>
      </c>
      <c r="I95" s="2" t="s">
        <v>48</v>
      </c>
      <c r="J95" s="2" t="s">
        <v>22</v>
      </c>
      <c r="K95" s="2" t="s">
        <v>12</v>
      </c>
      <c r="L95" s="2" t="s">
        <v>13</v>
      </c>
      <c r="M95" s="16" t="str">
        <f>VLOOKUP($L$2:$L$2367,Agenumeric!$A$1:$B$6,2,FALSE)</f>
        <v>25_34</v>
      </c>
      <c r="N95" s="16">
        <f t="shared" si="3"/>
        <v>0</v>
      </c>
    </row>
    <row r="96" spans="1:14" x14ac:dyDescent="0.2">
      <c r="A96" s="2">
        <v>95</v>
      </c>
      <c r="B96" s="3">
        <v>43486.395138888889</v>
      </c>
      <c r="C96" s="15">
        <f t="shared" si="2"/>
        <v>2</v>
      </c>
      <c r="D96" s="15" t="str">
        <f>VLOOKUP($C$2:$C$239,Weekday!$A$1:$B$8,2,FALSE)</f>
        <v>Monday</v>
      </c>
      <c r="E96" s="2" t="s">
        <v>351</v>
      </c>
      <c r="F96" s="2" t="s">
        <v>348</v>
      </c>
      <c r="G96" s="2" t="s">
        <v>19</v>
      </c>
      <c r="H96" s="2" t="s">
        <v>14</v>
      </c>
      <c r="I96" s="2" t="s">
        <v>230</v>
      </c>
      <c r="J96" s="2" t="s">
        <v>29</v>
      </c>
      <c r="K96" s="2" t="s">
        <v>17</v>
      </c>
      <c r="L96" s="2" t="s">
        <v>33</v>
      </c>
      <c r="M96" s="16" t="str">
        <f>VLOOKUP($L$2:$L$2367,Agenumeric!$A$1:$B$6,2,FALSE)</f>
        <v>18_24</v>
      </c>
      <c r="N96" s="16">
        <f t="shared" si="3"/>
        <v>0</v>
      </c>
    </row>
    <row r="97" spans="1:14" x14ac:dyDescent="0.2">
      <c r="A97" s="2">
        <v>96</v>
      </c>
      <c r="B97" s="3">
        <v>43486.886111111111</v>
      </c>
      <c r="C97" s="15">
        <f t="shared" si="2"/>
        <v>2</v>
      </c>
      <c r="D97" s="15" t="str">
        <f>VLOOKUP($C$2:$C$239,Weekday!$A$1:$B$8,2,FALSE)</f>
        <v>Monday</v>
      </c>
      <c r="E97" s="2" t="s">
        <v>351</v>
      </c>
      <c r="F97" s="2" t="s">
        <v>348</v>
      </c>
      <c r="G97" s="2" t="s">
        <v>8</v>
      </c>
      <c r="H97" s="2" t="s">
        <v>14</v>
      </c>
      <c r="I97" s="2" t="s">
        <v>10</v>
      </c>
      <c r="J97" s="2" t="s">
        <v>11</v>
      </c>
      <c r="K97" s="2" t="s">
        <v>17</v>
      </c>
      <c r="L97" s="2" t="s">
        <v>23</v>
      </c>
      <c r="M97" s="16" t="str">
        <f>VLOOKUP($L$2:$L$2367,Agenumeric!$A$1:$B$6,2,FALSE)</f>
        <v>35_44</v>
      </c>
      <c r="N97" s="16">
        <f t="shared" si="3"/>
        <v>0</v>
      </c>
    </row>
    <row r="98" spans="1:14" x14ac:dyDescent="0.2">
      <c r="A98" s="2">
        <v>97</v>
      </c>
      <c r="B98" s="3">
        <v>43499.103472222225</v>
      </c>
      <c r="C98" s="15">
        <f t="shared" si="2"/>
        <v>1</v>
      </c>
      <c r="D98" s="15" t="str">
        <f>VLOOKUP($C$2:$C$239,Weekday!$A$1:$B$8,2,FALSE)</f>
        <v>Sunday</v>
      </c>
      <c r="E98" s="2" t="s">
        <v>351</v>
      </c>
      <c r="F98" s="2" t="s">
        <v>348</v>
      </c>
      <c r="G98" s="2" t="s">
        <v>19</v>
      </c>
      <c r="H98" s="2" t="s">
        <v>14</v>
      </c>
      <c r="I98" s="2" t="s">
        <v>27</v>
      </c>
      <c r="J98" s="2" t="s">
        <v>29</v>
      </c>
      <c r="K98" s="2" t="s">
        <v>17</v>
      </c>
      <c r="L98" s="2" t="s">
        <v>18</v>
      </c>
      <c r="M98" s="16" t="str">
        <f>VLOOKUP($L$2:$L$2367,Agenumeric!$A$1:$B$6,2,FALSE)</f>
        <v>45_54</v>
      </c>
      <c r="N98" s="16">
        <f t="shared" si="3"/>
        <v>0</v>
      </c>
    </row>
    <row r="99" spans="1:14" x14ac:dyDescent="0.2">
      <c r="A99" s="2">
        <v>98</v>
      </c>
      <c r="B99" s="3">
        <v>43477.503472222219</v>
      </c>
      <c r="C99" s="15">
        <f t="shared" si="2"/>
        <v>7</v>
      </c>
      <c r="D99" s="15" t="str">
        <f>VLOOKUP($C$2:$C$239,Weekday!$A$1:$B$8,2,FALSE)</f>
        <v>Saturday</v>
      </c>
      <c r="E99" s="2" t="s">
        <v>351</v>
      </c>
      <c r="F99" s="2" t="s">
        <v>348</v>
      </c>
      <c r="G99" s="2" t="s">
        <v>8</v>
      </c>
      <c r="H99" s="2" t="s">
        <v>14</v>
      </c>
      <c r="I99" s="2" t="s">
        <v>27</v>
      </c>
      <c r="J99" s="2" t="s">
        <v>22</v>
      </c>
      <c r="K99" s="2" t="s">
        <v>17</v>
      </c>
      <c r="L99" s="2" t="s">
        <v>13</v>
      </c>
      <c r="M99" s="16" t="str">
        <f>VLOOKUP($L$2:$L$2367,Agenumeric!$A$1:$B$6,2,FALSE)</f>
        <v>25_34</v>
      </c>
      <c r="N99" s="16">
        <f t="shared" si="3"/>
        <v>0</v>
      </c>
    </row>
    <row r="100" spans="1:14" x14ac:dyDescent="0.2">
      <c r="A100" s="2">
        <v>99</v>
      </c>
      <c r="B100" s="3">
        <v>43498.779861111114</v>
      </c>
      <c r="C100" s="15">
        <f t="shared" si="2"/>
        <v>7</v>
      </c>
      <c r="D100" s="15" t="str">
        <f>VLOOKUP($C$2:$C$239,Weekday!$A$1:$B$8,2,FALSE)</f>
        <v>Saturday</v>
      </c>
      <c r="E100" s="2" t="s">
        <v>351</v>
      </c>
      <c r="F100" s="2" t="s">
        <v>348</v>
      </c>
      <c r="G100" s="2" t="s">
        <v>19</v>
      </c>
      <c r="H100" s="2" t="s">
        <v>14</v>
      </c>
      <c r="I100" s="2" t="s">
        <v>190</v>
      </c>
      <c r="J100" s="2" t="s">
        <v>22</v>
      </c>
      <c r="K100" s="2" t="s">
        <v>12</v>
      </c>
      <c r="L100" s="2" t="s">
        <v>13</v>
      </c>
      <c r="M100" s="16" t="str">
        <f>VLOOKUP($L$2:$L$2367,Agenumeric!$A$1:$B$6,2,FALSE)</f>
        <v>25_34</v>
      </c>
      <c r="N100" s="16">
        <f t="shared" si="3"/>
        <v>0</v>
      </c>
    </row>
    <row r="101" spans="1:14" x14ac:dyDescent="0.2">
      <c r="A101" s="2">
        <v>100</v>
      </c>
      <c r="B101" s="3">
        <v>43476.777777777781</v>
      </c>
      <c r="C101" s="15">
        <f t="shared" si="2"/>
        <v>6</v>
      </c>
      <c r="D101" s="15" t="str">
        <f>VLOOKUP($C$2:$C$239,Weekday!$A$1:$B$8,2,FALSE)</f>
        <v>Friday</v>
      </c>
      <c r="E101" s="2" t="s">
        <v>351</v>
      </c>
      <c r="F101" s="2" t="s">
        <v>348</v>
      </c>
      <c r="G101" s="2" t="s">
        <v>19</v>
      </c>
      <c r="H101" s="2" t="s">
        <v>14</v>
      </c>
      <c r="I101" s="2" t="s">
        <v>47</v>
      </c>
      <c r="J101" s="2" t="s">
        <v>22</v>
      </c>
      <c r="K101" s="2" t="s">
        <v>12</v>
      </c>
      <c r="L101" s="2" t="s">
        <v>13</v>
      </c>
      <c r="M101" s="16" t="str">
        <f>VLOOKUP($L$2:$L$2367,Agenumeric!$A$1:$B$6,2,FALSE)</f>
        <v>25_34</v>
      </c>
      <c r="N101" s="16">
        <f t="shared" si="3"/>
        <v>0</v>
      </c>
    </row>
    <row r="102" spans="1:14" x14ac:dyDescent="0.2">
      <c r="A102" s="2">
        <v>101</v>
      </c>
      <c r="B102" s="3">
        <v>43486.809027777781</v>
      </c>
      <c r="C102" s="15">
        <f t="shared" si="2"/>
        <v>2</v>
      </c>
      <c r="D102" s="15" t="str">
        <f>VLOOKUP($C$2:$C$239,Weekday!$A$1:$B$8,2,FALSE)</f>
        <v>Monday</v>
      </c>
      <c r="E102" s="2" t="s">
        <v>351</v>
      </c>
      <c r="F102" s="2" t="s">
        <v>348</v>
      </c>
      <c r="G102" s="2" t="s">
        <v>8</v>
      </c>
      <c r="H102" s="2" t="s">
        <v>14</v>
      </c>
      <c r="I102" s="2" t="s">
        <v>30</v>
      </c>
      <c r="J102" s="2" t="s">
        <v>16</v>
      </c>
      <c r="K102" s="2" t="s">
        <v>17</v>
      </c>
      <c r="L102" s="2" t="s">
        <v>23</v>
      </c>
      <c r="M102" s="16" t="str">
        <f>VLOOKUP($L$2:$L$2367,Agenumeric!$A$1:$B$6,2,FALSE)</f>
        <v>35_44</v>
      </c>
      <c r="N102" s="16" t="str">
        <f t="shared" si="3"/>
        <v>yes</v>
      </c>
    </row>
    <row r="103" spans="1:14" x14ac:dyDescent="0.2">
      <c r="A103" s="2">
        <v>102</v>
      </c>
      <c r="B103" s="3">
        <v>43483.854861111111</v>
      </c>
      <c r="C103" s="15">
        <f t="shared" si="2"/>
        <v>6</v>
      </c>
      <c r="D103" s="15" t="str">
        <f>VLOOKUP($C$2:$C$239,Weekday!$A$1:$B$8,2,FALSE)</f>
        <v>Friday</v>
      </c>
      <c r="E103" s="2" t="s">
        <v>351</v>
      </c>
      <c r="F103" s="2" t="s">
        <v>348</v>
      </c>
      <c r="G103" s="2" t="s">
        <v>8</v>
      </c>
      <c r="H103" s="2" t="s">
        <v>14</v>
      </c>
      <c r="I103" s="2" t="s">
        <v>62</v>
      </c>
      <c r="J103" s="2" t="s">
        <v>22</v>
      </c>
      <c r="K103" s="2" t="s">
        <v>17</v>
      </c>
      <c r="L103" s="2" t="s">
        <v>33</v>
      </c>
      <c r="M103" s="16" t="str">
        <f>VLOOKUP($L$2:$L$2367,Agenumeric!$A$1:$B$6,2,FALSE)</f>
        <v>18_24</v>
      </c>
      <c r="N103" s="16">
        <f t="shared" si="3"/>
        <v>0</v>
      </c>
    </row>
    <row r="104" spans="1:14" x14ac:dyDescent="0.2">
      <c r="A104" s="2">
        <v>103</v>
      </c>
      <c r="B104" s="3">
        <v>43481.943749999999</v>
      </c>
      <c r="C104" s="15">
        <f t="shared" si="2"/>
        <v>4</v>
      </c>
      <c r="D104" s="15" t="str">
        <f>VLOOKUP($C$2:$C$239,Weekday!$A$1:$B$8,2,FALSE)</f>
        <v>Wednesday</v>
      </c>
      <c r="E104" s="2" t="s">
        <v>351</v>
      </c>
      <c r="F104" s="2" t="s">
        <v>348</v>
      </c>
      <c r="G104" s="2" t="s">
        <v>8</v>
      </c>
      <c r="H104" s="2" t="s">
        <v>14</v>
      </c>
      <c r="I104" s="2" t="s">
        <v>30</v>
      </c>
      <c r="J104" s="2" t="s">
        <v>16</v>
      </c>
      <c r="K104" s="2" t="s">
        <v>12</v>
      </c>
      <c r="L104" s="2" t="s">
        <v>13</v>
      </c>
      <c r="M104" s="16" t="str">
        <f>VLOOKUP($L$2:$L$2367,Agenumeric!$A$1:$B$6,2,FALSE)</f>
        <v>25_34</v>
      </c>
      <c r="N104" s="16" t="str">
        <f t="shared" si="3"/>
        <v>yes</v>
      </c>
    </row>
    <row r="105" spans="1:14" x14ac:dyDescent="0.2">
      <c r="A105" s="2">
        <v>104</v>
      </c>
      <c r="B105" s="3">
        <v>43475.679861111108</v>
      </c>
      <c r="C105" s="15">
        <f t="shared" si="2"/>
        <v>5</v>
      </c>
      <c r="D105" s="15" t="str">
        <f>VLOOKUP($C$2:$C$239,Weekday!$A$1:$B$8,2,FALSE)</f>
        <v>Thursday</v>
      </c>
      <c r="E105" s="2" t="s">
        <v>351</v>
      </c>
      <c r="F105" s="2" t="s">
        <v>348</v>
      </c>
      <c r="G105" s="2" t="s">
        <v>8</v>
      </c>
      <c r="H105" s="2" t="s">
        <v>14</v>
      </c>
      <c r="I105" s="2" t="s">
        <v>35</v>
      </c>
      <c r="J105" s="2" t="s">
        <v>22</v>
      </c>
      <c r="K105" s="2" t="s">
        <v>17</v>
      </c>
      <c r="L105" s="2" t="s">
        <v>87</v>
      </c>
      <c r="M105" s="16" t="str">
        <f>VLOOKUP($L$2:$L$2367,Agenumeric!$A$1:$B$6,2,FALSE)</f>
        <v>55_64</v>
      </c>
      <c r="N105" s="16">
        <f t="shared" si="3"/>
        <v>0</v>
      </c>
    </row>
    <row r="106" spans="1:14" x14ac:dyDescent="0.2">
      <c r="A106" s="2">
        <v>105</v>
      </c>
      <c r="B106" s="3">
        <v>43473.377083333333</v>
      </c>
      <c r="C106" s="15">
        <f t="shared" si="2"/>
        <v>3</v>
      </c>
      <c r="D106" s="15" t="str">
        <f>VLOOKUP($C$2:$C$239,Weekday!$A$1:$B$8,2,FALSE)</f>
        <v>Tuesday</v>
      </c>
      <c r="E106" s="2" t="s">
        <v>351</v>
      </c>
      <c r="F106" s="2" t="s">
        <v>348</v>
      </c>
      <c r="G106" s="2" t="s">
        <v>8</v>
      </c>
      <c r="H106" s="2" t="s">
        <v>14</v>
      </c>
      <c r="I106" s="2" t="s">
        <v>289</v>
      </c>
      <c r="J106" s="2" t="s">
        <v>11</v>
      </c>
      <c r="K106" s="2" t="s">
        <v>17</v>
      </c>
      <c r="L106" s="2" t="s">
        <v>23</v>
      </c>
      <c r="M106" s="16" t="str">
        <f>VLOOKUP($L$2:$L$2367,Agenumeric!$A$1:$B$6,2,FALSE)</f>
        <v>35_44</v>
      </c>
      <c r="N106" s="16">
        <f t="shared" si="3"/>
        <v>0</v>
      </c>
    </row>
    <row r="107" spans="1:14" x14ac:dyDescent="0.2">
      <c r="A107" s="2">
        <v>106</v>
      </c>
      <c r="B107" s="3">
        <v>43468.634027777778</v>
      </c>
      <c r="C107" s="15">
        <f t="shared" si="2"/>
        <v>5</v>
      </c>
      <c r="D107" s="15" t="str">
        <f>VLOOKUP($C$2:$C$239,Weekday!$A$1:$B$8,2,FALSE)</f>
        <v>Thursday</v>
      </c>
      <c r="E107" s="2" t="s">
        <v>351</v>
      </c>
      <c r="F107" s="2" t="s">
        <v>348</v>
      </c>
      <c r="G107" s="2" t="s">
        <v>8</v>
      </c>
      <c r="H107" s="2" t="s">
        <v>14</v>
      </c>
      <c r="I107" s="2" t="s">
        <v>30</v>
      </c>
      <c r="J107" s="2" t="s">
        <v>16</v>
      </c>
      <c r="K107" s="2" t="s">
        <v>17</v>
      </c>
      <c r="L107" s="2" t="s">
        <v>23</v>
      </c>
      <c r="M107" s="16" t="str">
        <f>VLOOKUP($L$2:$L$2367,Agenumeric!$A$1:$B$6,2,FALSE)</f>
        <v>35_44</v>
      </c>
      <c r="N107" s="16" t="str">
        <f t="shared" si="3"/>
        <v>yes</v>
      </c>
    </row>
    <row r="108" spans="1:14" x14ac:dyDescent="0.2">
      <c r="A108" s="2">
        <v>107</v>
      </c>
      <c r="B108" s="3">
        <v>43488.770138888889</v>
      </c>
      <c r="C108" s="15">
        <f t="shared" si="2"/>
        <v>4</v>
      </c>
      <c r="D108" s="15" t="str">
        <f>VLOOKUP($C$2:$C$239,Weekday!$A$1:$B$8,2,FALSE)</f>
        <v>Wednesday</v>
      </c>
      <c r="E108" s="2" t="s">
        <v>351</v>
      </c>
      <c r="F108" s="2" t="s">
        <v>348</v>
      </c>
      <c r="G108" s="2" t="s">
        <v>19</v>
      </c>
      <c r="H108" s="2" t="s">
        <v>14</v>
      </c>
      <c r="I108" s="2" t="s">
        <v>210</v>
      </c>
      <c r="J108" s="2" t="s">
        <v>29</v>
      </c>
      <c r="K108" s="2" t="s">
        <v>17</v>
      </c>
      <c r="L108" s="2" t="s">
        <v>18</v>
      </c>
      <c r="M108" s="16" t="str">
        <f>VLOOKUP($L$2:$L$2367,Agenumeric!$A$1:$B$6,2,FALSE)</f>
        <v>45_54</v>
      </c>
      <c r="N108" s="16">
        <f t="shared" si="3"/>
        <v>0</v>
      </c>
    </row>
    <row r="109" spans="1:14" x14ac:dyDescent="0.2">
      <c r="A109" s="2">
        <v>108</v>
      </c>
      <c r="B109" s="3">
        <v>43473.527777777781</v>
      </c>
      <c r="C109" s="15">
        <f t="shared" si="2"/>
        <v>3</v>
      </c>
      <c r="D109" s="15" t="str">
        <f>VLOOKUP($C$2:$C$239,Weekday!$A$1:$B$8,2,FALSE)</f>
        <v>Tuesday</v>
      </c>
      <c r="E109" s="2" t="s">
        <v>351</v>
      </c>
      <c r="F109" s="2" t="s">
        <v>348</v>
      </c>
      <c r="G109" s="2" t="s">
        <v>8</v>
      </c>
      <c r="H109" s="2" t="s">
        <v>14</v>
      </c>
      <c r="I109" s="2" t="s">
        <v>30</v>
      </c>
      <c r="J109" s="2" t="s">
        <v>16</v>
      </c>
      <c r="K109" s="2" t="s">
        <v>17</v>
      </c>
      <c r="L109" s="2" t="s">
        <v>33</v>
      </c>
      <c r="M109" s="16" t="str">
        <f>VLOOKUP($L$2:$L$2367,Agenumeric!$A$1:$B$6,2,FALSE)</f>
        <v>18_24</v>
      </c>
      <c r="N109" s="16" t="str">
        <f t="shared" si="3"/>
        <v>yes</v>
      </c>
    </row>
    <row r="110" spans="1:14" x14ac:dyDescent="0.2">
      <c r="A110" s="2">
        <v>109</v>
      </c>
      <c r="B110" s="3">
        <v>43487.808333333334</v>
      </c>
      <c r="C110" s="15">
        <f t="shared" si="2"/>
        <v>3</v>
      </c>
      <c r="D110" s="15" t="str">
        <f>VLOOKUP($C$2:$C$239,Weekday!$A$1:$B$8,2,FALSE)</f>
        <v>Tuesday</v>
      </c>
      <c r="E110" s="2" t="s">
        <v>351</v>
      </c>
      <c r="F110" s="2" t="s">
        <v>348</v>
      </c>
      <c r="G110" s="2" t="s">
        <v>19</v>
      </c>
      <c r="H110" s="2" t="s">
        <v>14</v>
      </c>
      <c r="I110" s="2" t="s">
        <v>83</v>
      </c>
      <c r="J110" s="2" t="s">
        <v>29</v>
      </c>
      <c r="K110" s="2" t="s">
        <v>12</v>
      </c>
      <c r="L110" s="2" t="s">
        <v>13</v>
      </c>
      <c r="M110" s="16" t="str">
        <f>VLOOKUP($L$2:$L$2367,Agenumeric!$A$1:$B$6,2,FALSE)</f>
        <v>25_34</v>
      </c>
      <c r="N110" s="16">
        <f t="shared" si="3"/>
        <v>0</v>
      </c>
    </row>
    <row r="111" spans="1:14" x14ac:dyDescent="0.2">
      <c r="A111" s="2">
        <v>110</v>
      </c>
      <c r="B111" s="3">
        <v>43490.51666666667</v>
      </c>
      <c r="C111" s="15">
        <f t="shared" si="2"/>
        <v>6</v>
      </c>
      <c r="D111" s="15" t="str">
        <f>VLOOKUP($C$2:$C$239,Weekday!$A$1:$B$8,2,FALSE)</f>
        <v>Friday</v>
      </c>
      <c r="E111" s="2" t="s">
        <v>351</v>
      </c>
      <c r="F111" s="2" t="s">
        <v>348</v>
      </c>
      <c r="G111" s="2" t="s">
        <v>8</v>
      </c>
      <c r="H111" s="2" t="s">
        <v>14</v>
      </c>
      <c r="I111" s="2" t="s">
        <v>163</v>
      </c>
      <c r="J111" s="2" t="s">
        <v>16</v>
      </c>
      <c r="K111" s="2" t="s">
        <v>12</v>
      </c>
      <c r="L111" s="2" t="s">
        <v>33</v>
      </c>
      <c r="M111" s="16" t="str">
        <f>VLOOKUP($L$2:$L$2367,Agenumeric!$A$1:$B$6,2,FALSE)</f>
        <v>18_24</v>
      </c>
      <c r="N111" s="16">
        <f t="shared" si="3"/>
        <v>0</v>
      </c>
    </row>
    <row r="112" spans="1:14" x14ac:dyDescent="0.2">
      <c r="A112" s="2">
        <v>111</v>
      </c>
      <c r="B112" s="3">
        <v>43487.393055555556</v>
      </c>
      <c r="C112" s="15">
        <f t="shared" si="2"/>
        <v>3</v>
      </c>
      <c r="D112" s="15" t="str">
        <f>VLOOKUP($C$2:$C$239,Weekday!$A$1:$B$8,2,FALSE)</f>
        <v>Tuesday</v>
      </c>
      <c r="E112" s="2" t="s">
        <v>351</v>
      </c>
      <c r="F112" s="2" t="s">
        <v>348</v>
      </c>
      <c r="G112" s="2" t="s">
        <v>8</v>
      </c>
      <c r="H112" s="2" t="s">
        <v>14</v>
      </c>
      <c r="I112" s="2" t="s">
        <v>213</v>
      </c>
      <c r="J112" s="2" t="s">
        <v>22</v>
      </c>
      <c r="K112" s="2" t="s">
        <v>17</v>
      </c>
      <c r="L112" s="2" t="s">
        <v>23</v>
      </c>
      <c r="M112" s="16" t="str">
        <f>VLOOKUP($L$2:$L$2367,Agenumeric!$A$1:$B$6,2,FALSE)</f>
        <v>35_44</v>
      </c>
      <c r="N112" s="16">
        <f t="shared" si="3"/>
        <v>0</v>
      </c>
    </row>
    <row r="113" spans="1:14" x14ac:dyDescent="0.2">
      <c r="A113" s="2">
        <v>112</v>
      </c>
      <c r="B113" s="3">
        <v>43490.566666666666</v>
      </c>
      <c r="C113" s="15">
        <f t="shared" si="2"/>
        <v>6</v>
      </c>
      <c r="D113" s="15" t="str">
        <f>VLOOKUP($C$2:$C$239,Weekday!$A$1:$B$8,2,FALSE)</f>
        <v>Friday</v>
      </c>
      <c r="E113" s="2" t="s">
        <v>351</v>
      </c>
      <c r="F113" s="2" t="s">
        <v>348</v>
      </c>
      <c r="G113" s="2" t="s">
        <v>19</v>
      </c>
      <c r="H113" s="2" t="s">
        <v>14</v>
      </c>
      <c r="I113" s="2" t="s">
        <v>28</v>
      </c>
      <c r="J113" s="2" t="s">
        <v>22</v>
      </c>
      <c r="K113" s="2" t="s">
        <v>12</v>
      </c>
      <c r="L113" s="2" t="s">
        <v>18</v>
      </c>
      <c r="M113" s="16" t="str">
        <f>VLOOKUP($L$2:$L$2367,Agenumeric!$A$1:$B$6,2,FALSE)</f>
        <v>45_54</v>
      </c>
      <c r="N113" s="16">
        <f t="shared" si="3"/>
        <v>0</v>
      </c>
    </row>
    <row r="114" spans="1:14" x14ac:dyDescent="0.2">
      <c r="A114" s="2">
        <v>113</v>
      </c>
      <c r="B114" s="3">
        <v>43499.472222222219</v>
      </c>
      <c r="C114" s="15">
        <f t="shared" si="2"/>
        <v>1</v>
      </c>
      <c r="D114" s="15" t="str">
        <f>VLOOKUP($C$2:$C$239,Weekday!$A$1:$B$8,2,FALSE)</f>
        <v>Sunday</v>
      </c>
      <c r="E114" s="2" t="s">
        <v>351</v>
      </c>
      <c r="F114" s="2" t="s">
        <v>348</v>
      </c>
      <c r="G114" s="2" t="s">
        <v>19</v>
      </c>
      <c r="H114" s="2" t="s">
        <v>14</v>
      </c>
      <c r="I114" s="2" t="s">
        <v>26</v>
      </c>
      <c r="J114" s="2" t="s">
        <v>22</v>
      </c>
      <c r="K114" s="2" t="s">
        <v>17</v>
      </c>
      <c r="L114" s="2" t="s">
        <v>18</v>
      </c>
      <c r="M114" s="16" t="str">
        <f>VLOOKUP($L$2:$L$2367,Agenumeric!$A$1:$B$6,2,FALSE)</f>
        <v>45_54</v>
      </c>
      <c r="N114" s="16">
        <f t="shared" si="3"/>
        <v>0</v>
      </c>
    </row>
    <row r="115" spans="1:14" x14ac:dyDescent="0.2">
      <c r="A115" s="2">
        <v>114</v>
      </c>
      <c r="B115" s="3">
        <v>43494.750694444447</v>
      </c>
      <c r="C115" s="15">
        <f t="shared" si="2"/>
        <v>3</v>
      </c>
      <c r="D115" s="15" t="str">
        <f>VLOOKUP($C$2:$C$239,Weekday!$A$1:$B$8,2,FALSE)</f>
        <v>Tuesday</v>
      </c>
      <c r="E115" s="2" t="s">
        <v>351</v>
      </c>
      <c r="F115" s="2" t="s">
        <v>348</v>
      </c>
      <c r="G115" s="2" t="s">
        <v>19</v>
      </c>
      <c r="H115" s="2" t="s">
        <v>14</v>
      </c>
      <c r="I115" s="2" t="s">
        <v>75</v>
      </c>
      <c r="J115" s="2" t="s">
        <v>22</v>
      </c>
      <c r="K115" s="2" t="s">
        <v>12</v>
      </c>
      <c r="L115" s="2" t="s">
        <v>23</v>
      </c>
      <c r="M115" s="16" t="str">
        <f>VLOOKUP($L$2:$L$2367,Agenumeric!$A$1:$B$6,2,FALSE)</f>
        <v>35_44</v>
      </c>
      <c r="N115" s="16">
        <f t="shared" si="3"/>
        <v>0</v>
      </c>
    </row>
    <row r="116" spans="1:14" x14ac:dyDescent="0.2">
      <c r="A116" s="2">
        <v>115</v>
      </c>
      <c r="B116" s="3">
        <v>43485.824999999997</v>
      </c>
      <c r="C116" s="15">
        <f t="shared" si="2"/>
        <v>1</v>
      </c>
      <c r="D116" s="15" t="str">
        <f>VLOOKUP($C$2:$C$239,Weekday!$A$1:$B$8,2,FALSE)</f>
        <v>Sunday</v>
      </c>
      <c r="E116" s="2" t="s">
        <v>351</v>
      </c>
      <c r="F116" s="2" t="s">
        <v>348</v>
      </c>
      <c r="G116" s="2" t="s">
        <v>19</v>
      </c>
      <c r="H116" s="2" t="s">
        <v>14</v>
      </c>
      <c r="I116" s="2" t="s">
        <v>69</v>
      </c>
      <c r="J116" s="2" t="s">
        <v>22</v>
      </c>
      <c r="K116" s="2" t="s">
        <v>12</v>
      </c>
      <c r="L116" s="2" t="s">
        <v>13</v>
      </c>
      <c r="M116" s="16" t="str">
        <f>VLOOKUP($L$2:$L$2367,Agenumeric!$A$1:$B$6,2,FALSE)</f>
        <v>25_34</v>
      </c>
      <c r="N116" s="16">
        <f t="shared" si="3"/>
        <v>0</v>
      </c>
    </row>
    <row r="117" spans="1:14" x14ac:dyDescent="0.2">
      <c r="A117" s="2">
        <v>116</v>
      </c>
      <c r="B117" s="3">
        <v>43483.602083333331</v>
      </c>
      <c r="C117" s="15">
        <f t="shared" si="2"/>
        <v>6</v>
      </c>
      <c r="D117" s="15" t="str">
        <f>VLOOKUP($C$2:$C$239,Weekday!$A$1:$B$8,2,FALSE)</f>
        <v>Friday</v>
      </c>
      <c r="E117" s="2" t="s">
        <v>351</v>
      </c>
      <c r="F117" s="2" t="s">
        <v>348</v>
      </c>
      <c r="G117" s="2" t="s">
        <v>8</v>
      </c>
      <c r="H117" s="2" t="s">
        <v>14</v>
      </c>
      <c r="I117" s="2" t="s">
        <v>30</v>
      </c>
      <c r="J117" s="2" t="s">
        <v>16</v>
      </c>
      <c r="K117" s="2" t="s">
        <v>17</v>
      </c>
      <c r="L117" s="2" t="s">
        <v>18</v>
      </c>
      <c r="M117" s="16" t="str">
        <f>VLOOKUP($L$2:$L$2367,Agenumeric!$A$1:$B$6,2,FALSE)</f>
        <v>45_54</v>
      </c>
      <c r="N117" s="16" t="str">
        <f t="shared" si="3"/>
        <v>yes</v>
      </c>
    </row>
    <row r="118" spans="1:14" x14ac:dyDescent="0.2">
      <c r="A118" s="2">
        <v>117</v>
      </c>
      <c r="B118" s="3">
        <v>43498.893055555556</v>
      </c>
      <c r="C118" s="15">
        <f t="shared" si="2"/>
        <v>7</v>
      </c>
      <c r="D118" s="15" t="str">
        <f>VLOOKUP($C$2:$C$239,Weekday!$A$1:$B$8,2,FALSE)</f>
        <v>Saturday</v>
      </c>
      <c r="E118" s="2" t="s">
        <v>351</v>
      </c>
      <c r="F118" s="2" t="s">
        <v>348</v>
      </c>
      <c r="G118" s="2" t="s">
        <v>19</v>
      </c>
      <c r="H118" s="2" t="s">
        <v>14</v>
      </c>
      <c r="I118" s="2" t="s">
        <v>34</v>
      </c>
      <c r="J118" s="2" t="s">
        <v>22</v>
      </c>
      <c r="K118" s="2" t="s">
        <v>12</v>
      </c>
      <c r="L118" s="2" t="s">
        <v>13</v>
      </c>
      <c r="M118" s="16" t="str">
        <f>VLOOKUP($L$2:$L$2367,Agenumeric!$A$1:$B$6,2,FALSE)</f>
        <v>25_34</v>
      </c>
      <c r="N118" s="16">
        <f t="shared" si="3"/>
        <v>0</v>
      </c>
    </row>
    <row r="119" spans="1:14" x14ac:dyDescent="0.2">
      <c r="A119" s="2">
        <v>118</v>
      </c>
      <c r="B119" s="3">
        <v>43497.872916666667</v>
      </c>
      <c r="C119" s="15">
        <f t="shared" si="2"/>
        <v>6</v>
      </c>
      <c r="D119" s="15" t="str">
        <f>VLOOKUP($C$2:$C$239,Weekday!$A$1:$B$8,2,FALSE)</f>
        <v>Friday</v>
      </c>
      <c r="E119" s="2" t="s">
        <v>351</v>
      </c>
      <c r="F119" s="2" t="s">
        <v>348</v>
      </c>
      <c r="G119" s="2" t="s">
        <v>19</v>
      </c>
      <c r="H119" s="2" t="s">
        <v>14</v>
      </c>
      <c r="I119" s="2" t="s">
        <v>52</v>
      </c>
      <c r="J119" s="2" t="s">
        <v>16</v>
      </c>
      <c r="K119" s="2" t="s">
        <v>12</v>
      </c>
      <c r="L119" s="2" t="s">
        <v>13</v>
      </c>
      <c r="M119" s="16" t="str">
        <f>VLOOKUP($L$2:$L$2367,Agenumeric!$A$1:$B$6,2,FALSE)</f>
        <v>25_34</v>
      </c>
      <c r="N119" s="16">
        <f t="shared" si="3"/>
        <v>0</v>
      </c>
    </row>
    <row r="120" spans="1:14" x14ac:dyDescent="0.2">
      <c r="A120" s="2">
        <v>119</v>
      </c>
      <c r="B120" s="3">
        <v>43497.689583333333</v>
      </c>
      <c r="C120" s="15">
        <f t="shared" si="2"/>
        <v>6</v>
      </c>
      <c r="D120" s="15" t="str">
        <f>VLOOKUP($C$2:$C$239,Weekday!$A$1:$B$8,2,FALSE)</f>
        <v>Friday</v>
      </c>
      <c r="E120" s="2" t="s">
        <v>351</v>
      </c>
      <c r="F120" s="2" t="s">
        <v>348</v>
      </c>
      <c r="G120" s="2" t="s">
        <v>8</v>
      </c>
      <c r="H120" s="2" t="s">
        <v>14</v>
      </c>
      <c r="I120" s="2" t="s">
        <v>10</v>
      </c>
      <c r="J120" s="2" t="s">
        <v>11</v>
      </c>
      <c r="K120" s="2" t="s">
        <v>17</v>
      </c>
      <c r="L120" s="2" t="s">
        <v>18</v>
      </c>
      <c r="M120" s="16" t="str">
        <f>VLOOKUP($L$2:$L$2367,Agenumeric!$A$1:$B$6,2,FALSE)</f>
        <v>45_54</v>
      </c>
      <c r="N120" s="16">
        <f t="shared" si="3"/>
        <v>0</v>
      </c>
    </row>
    <row r="121" spans="1:14" x14ac:dyDescent="0.2">
      <c r="A121" s="2">
        <v>120</v>
      </c>
      <c r="B121" s="3">
        <v>43488.511805555558</v>
      </c>
      <c r="C121" s="15">
        <f t="shared" si="2"/>
        <v>4</v>
      </c>
      <c r="D121" s="15" t="str">
        <f>VLOOKUP($C$2:$C$239,Weekday!$A$1:$B$8,2,FALSE)</f>
        <v>Wednesday</v>
      </c>
      <c r="E121" s="2" t="s">
        <v>351</v>
      </c>
      <c r="F121" s="2" t="s">
        <v>348</v>
      </c>
      <c r="G121" s="2" t="s">
        <v>8</v>
      </c>
      <c r="H121" s="2" t="s">
        <v>14</v>
      </c>
      <c r="I121" s="2" t="s">
        <v>125</v>
      </c>
      <c r="J121" s="2" t="s">
        <v>16</v>
      </c>
      <c r="K121" s="2" t="s">
        <v>12</v>
      </c>
      <c r="L121" s="2" t="s">
        <v>18</v>
      </c>
      <c r="M121" s="16" t="str">
        <f>VLOOKUP($L$2:$L$2367,Agenumeric!$A$1:$B$6,2,FALSE)</f>
        <v>45_54</v>
      </c>
      <c r="N121" s="16">
        <f t="shared" si="3"/>
        <v>0</v>
      </c>
    </row>
    <row r="122" spans="1:14" x14ac:dyDescent="0.2">
      <c r="A122" s="2">
        <v>121</v>
      </c>
      <c r="B122" s="3">
        <v>43494.46597222222</v>
      </c>
      <c r="C122" s="15">
        <f t="shared" si="2"/>
        <v>3</v>
      </c>
      <c r="D122" s="15" t="str">
        <f>VLOOKUP($C$2:$C$239,Weekday!$A$1:$B$8,2,FALSE)</f>
        <v>Tuesday</v>
      </c>
      <c r="E122" s="2" t="s">
        <v>351</v>
      </c>
      <c r="F122" s="2" t="s">
        <v>348</v>
      </c>
      <c r="G122" s="2" t="s">
        <v>8</v>
      </c>
      <c r="H122" s="2" t="s">
        <v>14</v>
      </c>
      <c r="I122" s="2" t="s">
        <v>39</v>
      </c>
      <c r="J122" s="2" t="s">
        <v>22</v>
      </c>
      <c r="K122" s="2" t="s">
        <v>17</v>
      </c>
      <c r="L122" s="2" t="s">
        <v>18</v>
      </c>
      <c r="M122" s="16" t="str">
        <f>VLOOKUP($L$2:$L$2367,Agenumeric!$A$1:$B$6,2,FALSE)</f>
        <v>45_54</v>
      </c>
      <c r="N122" s="16">
        <f t="shared" si="3"/>
        <v>0</v>
      </c>
    </row>
    <row r="123" spans="1:14" x14ac:dyDescent="0.2">
      <c r="A123" s="2">
        <v>122</v>
      </c>
      <c r="B123" s="3">
        <v>43486.420138888891</v>
      </c>
      <c r="C123" s="15">
        <f t="shared" si="2"/>
        <v>2</v>
      </c>
      <c r="D123" s="15" t="str">
        <f>VLOOKUP($C$2:$C$239,Weekday!$A$1:$B$8,2,FALSE)</f>
        <v>Monday</v>
      </c>
      <c r="E123" s="2" t="s">
        <v>351</v>
      </c>
      <c r="F123" s="2" t="s">
        <v>348</v>
      </c>
      <c r="G123" s="2" t="s">
        <v>19</v>
      </c>
      <c r="H123" s="2" t="s">
        <v>14</v>
      </c>
      <c r="I123" s="2" t="s">
        <v>47</v>
      </c>
      <c r="J123" s="2" t="s">
        <v>22</v>
      </c>
      <c r="K123" s="2" t="s">
        <v>17</v>
      </c>
      <c r="L123" s="2" t="s">
        <v>18</v>
      </c>
      <c r="M123" s="16" t="str">
        <f>VLOOKUP($L$2:$L$2367,Agenumeric!$A$1:$B$6,2,FALSE)</f>
        <v>45_54</v>
      </c>
      <c r="N123" s="16">
        <f t="shared" si="3"/>
        <v>0</v>
      </c>
    </row>
    <row r="124" spans="1:14" x14ac:dyDescent="0.2">
      <c r="A124" s="2">
        <v>123</v>
      </c>
      <c r="B124" s="3">
        <v>43479.495138888888</v>
      </c>
      <c r="C124" s="15">
        <f t="shared" si="2"/>
        <v>2</v>
      </c>
      <c r="D124" s="15" t="str">
        <f>VLOOKUP($C$2:$C$239,Weekday!$A$1:$B$8,2,FALSE)</f>
        <v>Monday</v>
      </c>
      <c r="E124" s="2" t="s">
        <v>351</v>
      </c>
      <c r="F124" s="2" t="s">
        <v>348</v>
      </c>
      <c r="G124" s="2" t="s">
        <v>8</v>
      </c>
      <c r="H124" s="2" t="s">
        <v>14</v>
      </c>
      <c r="I124" s="2" t="s">
        <v>30</v>
      </c>
      <c r="J124" s="2" t="s">
        <v>16</v>
      </c>
      <c r="K124" s="2" t="s">
        <v>12</v>
      </c>
      <c r="L124" s="2" t="s">
        <v>13</v>
      </c>
      <c r="M124" s="16" t="str">
        <f>VLOOKUP($L$2:$L$2367,Agenumeric!$A$1:$B$6,2,FALSE)</f>
        <v>25_34</v>
      </c>
      <c r="N124" s="16" t="str">
        <f t="shared" si="3"/>
        <v>yes</v>
      </c>
    </row>
    <row r="125" spans="1:14" x14ac:dyDescent="0.2">
      <c r="A125" s="2">
        <v>124</v>
      </c>
      <c r="B125" s="3">
        <v>43487.584722222222</v>
      </c>
      <c r="C125" s="15">
        <f t="shared" si="2"/>
        <v>3</v>
      </c>
      <c r="D125" s="15" t="str">
        <f>VLOOKUP($C$2:$C$239,Weekday!$A$1:$B$8,2,FALSE)</f>
        <v>Tuesday</v>
      </c>
      <c r="E125" s="2" t="s">
        <v>351</v>
      </c>
      <c r="F125" s="2" t="s">
        <v>348</v>
      </c>
      <c r="G125" s="2" t="s">
        <v>8</v>
      </c>
      <c r="H125" s="2" t="s">
        <v>14</v>
      </c>
      <c r="I125" s="2" t="s">
        <v>47</v>
      </c>
      <c r="J125" s="2" t="s">
        <v>16</v>
      </c>
      <c r="K125" s="2" t="s">
        <v>17</v>
      </c>
      <c r="L125" s="2" t="s">
        <v>18</v>
      </c>
      <c r="M125" s="16" t="str">
        <f>VLOOKUP($L$2:$L$2367,Agenumeric!$A$1:$B$6,2,FALSE)</f>
        <v>45_54</v>
      </c>
      <c r="N125" s="16">
        <f t="shared" si="3"/>
        <v>0</v>
      </c>
    </row>
    <row r="126" spans="1:14" x14ac:dyDescent="0.2">
      <c r="A126" s="2">
        <v>125</v>
      </c>
      <c r="B126" s="3">
        <v>43485.040972222225</v>
      </c>
      <c r="C126" s="15">
        <f t="shared" si="2"/>
        <v>1</v>
      </c>
      <c r="D126" s="15" t="str">
        <f>VLOOKUP($C$2:$C$239,Weekday!$A$1:$B$8,2,FALSE)</f>
        <v>Sunday</v>
      </c>
      <c r="E126" s="2" t="s">
        <v>351</v>
      </c>
      <c r="F126" s="2" t="s">
        <v>348</v>
      </c>
      <c r="G126" s="2" t="s">
        <v>8</v>
      </c>
      <c r="H126" s="2" t="s">
        <v>14</v>
      </c>
      <c r="I126" s="2" t="s">
        <v>30</v>
      </c>
      <c r="J126" s="2" t="s">
        <v>16</v>
      </c>
      <c r="K126" s="2" t="s">
        <v>17</v>
      </c>
      <c r="L126" s="2" t="s">
        <v>18</v>
      </c>
      <c r="M126" s="16" t="str">
        <f>VLOOKUP($L$2:$L$2367,Agenumeric!$A$1:$B$6,2,FALSE)</f>
        <v>45_54</v>
      </c>
      <c r="N126" s="16" t="str">
        <f t="shared" si="3"/>
        <v>yes</v>
      </c>
    </row>
    <row r="127" spans="1:14" x14ac:dyDescent="0.2">
      <c r="A127" s="2">
        <v>126</v>
      </c>
      <c r="B127" s="3">
        <v>43498.755555555559</v>
      </c>
      <c r="C127" s="15">
        <f t="shared" si="2"/>
        <v>7</v>
      </c>
      <c r="D127" s="15" t="str">
        <f>VLOOKUP($C$2:$C$239,Weekday!$A$1:$B$8,2,FALSE)</f>
        <v>Saturday</v>
      </c>
      <c r="E127" s="2" t="s">
        <v>351</v>
      </c>
      <c r="F127" s="2" t="s">
        <v>348</v>
      </c>
      <c r="G127" s="2" t="s">
        <v>19</v>
      </c>
      <c r="H127" s="2" t="s">
        <v>14</v>
      </c>
      <c r="I127" s="2" t="s">
        <v>259</v>
      </c>
      <c r="J127" s="2" t="s">
        <v>22</v>
      </c>
      <c r="K127" s="2" t="s">
        <v>12</v>
      </c>
      <c r="L127" s="2" t="s">
        <v>18</v>
      </c>
      <c r="M127" s="16" t="str">
        <f>VLOOKUP($L$2:$L$2367,Agenumeric!$A$1:$B$6,2,FALSE)</f>
        <v>45_54</v>
      </c>
      <c r="N127" s="16">
        <f t="shared" si="3"/>
        <v>0</v>
      </c>
    </row>
    <row r="128" spans="1:14" x14ac:dyDescent="0.2">
      <c r="A128" s="2">
        <v>127</v>
      </c>
      <c r="B128" s="3">
        <v>43477.749305555553</v>
      </c>
      <c r="C128" s="15">
        <f t="shared" si="2"/>
        <v>7</v>
      </c>
      <c r="D128" s="15" t="str">
        <f>VLOOKUP($C$2:$C$239,Weekday!$A$1:$B$8,2,FALSE)</f>
        <v>Saturday</v>
      </c>
      <c r="E128" s="2" t="s">
        <v>351</v>
      </c>
      <c r="F128" s="2" t="s">
        <v>348</v>
      </c>
      <c r="G128" s="2" t="s">
        <v>19</v>
      </c>
      <c r="H128" s="2" t="s">
        <v>14</v>
      </c>
      <c r="I128" s="2" t="s">
        <v>27</v>
      </c>
      <c r="J128" s="2" t="s">
        <v>22</v>
      </c>
      <c r="K128" s="2" t="s">
        <v>12</v>
      </c>
      <c r="L128" s="2" t="s">
        <v>13</v>
      </c>
      <c r="M128" s="16" t="str">
        <f>VLOOKUP($L$2:$L$2367,Agenumeric!$A$1:$B$6,2,FALSE)</f>
        <v>25_34</v>
      </c>
      <c r="N128" s="16">
        <f t="shared" si="3"/>
        <v>0</v>
      </c>
    </row>
    <row r="129" spans="1:14" x14ac:dyDescent="0.2">
      <c r="A129" s="2">
        <v>128</v>
      </c>
      <c r="B129" s="3">
        <v>43480.868055555555</v>
      </c>
      <c r="C129" s="15">
        <f t="shared" si="2"/>
        <v>3</v>
      </c>
      <c r="D129" s="15" t="str">
        <f>VLOOKUP($C$2:$C$239,Weekday!$A$1:$B$8,2,FALSE)</f>
        <v>Tuesday</v>
      </c>
      <c r="E129" s="2" t="s">
        <v>351</v>
      </c>
      <c r="F129" s="2" t="s">
        <v>348</v>
      </c>
      <c r="G129" s="2" t="s">
        <v>19</v>
      </c>
      <c r="H129" s="2" t="s">
        <v>14</v>
      </c>
      <c r="I129" s="2" t="s">
        <v>261</v>
      </c>
      <c r="J129" s="2" t="s">
        <v>29</v>
      </c>
      <c r="K129" s="2" t="s">
        <v>12</v>
      </c>
      <c r="L129" s="2" t="s">
        <v>13</v>
      </c>
      <c r="M129" s="16" t="str">
        <f>VLOOKUP($L$2:$L$2367,Agenumeric!$A$1:$B$6,2,FALSE)</f>
        <v>25_34</v>
      </c>
      <c r="N129" s="16">
        <f t="shared" si="3"/>
        <v>0</v>
      </c>
    </row>
    <row r="130" spans="1:14" x14ac:dyDescent="0.2">
      <c r="A130" s="2">
        <v>129</v>
      </c>
      <c r="B130" s="3">
        <v>43478.757638888892</v>
      </c>
      <c r="C130" s="15">
        <f t="shared" si="2"/>
        <v>1</v>
      </c>
      <c r="D130" s="15" t="str">
        <f>VLOOKUP($C$2:$C$239,Weekday!$A$1:$B$8,2,FALSE)</f>
        <v>Sunday</v>
      </c>
      <c r="E130" s="2" t="s">
        <v>351</v>
      </c>
      <c r="F130" s="2" t="s">
        <v>348</v>
      </c>
      <c r="G130" s="2" t="s">
        <v>8</v>
      </c>
      <c r="H130" s="2" t="s">
        <v>14</v>
      </c>
      <c r="I130" s="2" t="s">
        <v>31</v>
      </c>
      <c r="J130" s="2" t="s">
        <v>16</v>
      </c>
      <c r="K130" s="2" t="s">
        <v>17</v>
      </c>
      <c r="L130" s="2" t="s">
        <v>18</v>
      </c>
      <c r="M130" s="16" t="str">
        <f>VLOOKUP($L$2:$L$2367,Agenumeric!$A$1:$B$6,2,FALSE)</f>
        <v>45_54</v>
      </c>
      <c r="N130" s="16">
        <f t="shared" si="3"/>
        <v>0</v>
      </c>
    </row>
    <row r="131" spans="1:14" x14ac:dyDescent="0.2">
      <c r="A131" s="2">
        <v>130</v>
      </c>
      <c r="B131" s="3">
        <v>43476.615972222222</v>
      </c>
      <c r="C131" s="15">
        <f t="shared" ref="C131:C194" si="4">WEEKDAY(B131)</f>
        <v>6</v>
      </c>
      <c r="D131" s="15" t="str">
        <f>VLOOKUP($C$2:$C$239,Weekday!$A$1:$B$8,2,FALSE)</f>
        <v>Friday</v>
      </c>
      <c r="E131" s="2" t="s">
        <v>351</v>
      </c>
      <c r="F131" s="2" t="s">
        <v>348</v>
      </c>
      <c r="G131" s="2" t="s">
        <v>8</v>
      </c>
      <c r="H131" s="2" t="s">
        <v>14</v>
      </c>
      <c r="I131" s="2" t="s">
        <v>226</v>
      </c>
      <c r="J131" s="2" t="s">
        <v>16</v>
      </c>
      <c r="K131" s="2" t="s">
        <v>17</v>
      </c>
      <c r="L131" s="2" t="s">
        <v>33</v>
      </c>
      <c r="M131" s="16" t="str">
        <f>VLOOKUP($L$2:$L$2367,Agenumeric!$A$1:$B$6,2,FALSE)</f>
        <v>18_24</v>
      </c>
      <c r="N131" s="16">
        <f t="shared" ref="N131:N194" si="5">IF(I131="daft.ie","yes",0)</f>
        <v>0</v>
      </c>
    </row>
    <row r="132" spans="1:14" x14ac:dyDescent="0.2">
      <c r="A132" s="2">
        <v>131</v>
      </c>
      <c r="B132" s="3">
        <v>43474.902777777781</v>
      </c>
      <c r="C132" s="15">
        <f t="shared" si="4"/>
        <v>4</v>
      </c>
      <c r="D132" s="15" t="str">
        <f>VLOOKUP($C$2:$C$239,Weekday!$A$1:$B$8,2,FALSE)</f>
        <v>Wednesday</v>
      </c>
      <c r="E132" s="2" t="s">
        <v>351</v>
      </c>
      <c r="F132" s="2" t="s">
        <v>348</v>
      </c>
      <c r="G132" s="2" t="s">
        <v>8</v>
      </c>
      <c r="H132" s="2" t="s">
        <v>14</v>
      </c>
      <c r="I132" s="2" t="s">
        <v>30</v>
      </c>
      <c r="J132" s="2" t="s">
        <v>16</v>
      </c>
      <c r="K132" s="2" t="s">
        <v>12</v>
      </c>
      <c r="L132" s="2" t="s">
        <v>23</v>
      </c>
      <c r="M132" s="16" t="str">
        <f>VLOOKUP($L$2:$L$2367,Agenumeric!$A$1:$B$6,2,FALSE)</f>
        <v>35_44</v>
      </c>
      <c r="N132" s="16" t="str">
        <f t="shared" si="5"/>
        <v>yes</v>
      </c>
    </row>
    <row r="133" spans="1:14" x14ac:dyDescent="0.2">
      <c r="A133" s="2">
        <v>132</v>
      </c>
      <c r="B133" s="3">
        <v>43499.847222222219</v>
      </c>
      <c r="C133" s="15">
        <f t="shared" si="4"/>
        <v>1</v>
      </c>
      <c r="D133" s="15" t="str">
        <f>VLOOKUP($C$2:$C$239,Weekday!$A$1:$B$8,2,FALSE)</f>
        <v>Sunday</v>
      </c>
      <c r="E133" s="2" t="s">
        <v>351</v>
      </c>
      <c r="F133" s="2" t="s">
        <v>348</v>
      </c>
      <c r="G133" s="2" t="s">
        <v>19</v>
      </c>
      <c r="H133" s="2" t="s">
        <v>14</v>
      </c>
      <c r="I133" s="2" t="s">
        <v>48</v>
      </c>
      <c r="J133" s="2" t="s">
        <v>22</v>
      </c>
      <c r="K133" s="2" t="s">
        <v>12</v>
      </c>
      <c r="L133" s="2" t="s">
        <v>13</v>
      </c>
      <c r="M133" s="16" t="str">
        <f>VLOOKUP($L$2:$L$2367,Agenumeric!$A$1:$B$6,2,FALSE)</f>
        <v>25_34</v>
      </c>
      <c r="N133" s="16">
        <f t="shared" si="5"/>
        <v>0</v>
      </c>
    </row>
    <row r="134" spans="1:14" x14ac:dyDescent="0.2">
      <c r="A134" s="2">
        <v>133</v>
      </c>
      <c r="B134" s="3">
        <v>43494.690972222219</v>
      </c>
      <c r="C134" s="15">
        <f t="shared" si="4"/>
        <v>3</v>
      </c>
      <c r="D134" s="15" t="str">
        <f>VLOOKUP($C$2:$C$239,Weekday!$A$1:$B$8,2,FALSE)</f>
        <v>Tuesday</v>
      </c>
      <c r="E134" s="2" t="s">
        <v>351</v>
      </c>
      <c r="F134" s="2" t="s">
        <v>348</v>
      </c>
      <c r="G134" s="2" t="s">
        <v>19</v>
      </c>
      <c r="H134" s="2" t="s">
        <v>14</v>
      </c>
      <c r="I134" s="2" t="s">
        <v>47</v>
      </c>
      <c r="J134" s="2" t="s">
        <v>22</v>
      </c>
      <c r="K134" s="2" t="s">
        <v>17</v>
      </c>
      <c r="L134" s="2" t="s">
        <v>13</v>
      </c>
      <c r="M134" s="16" t="str">
        <f>VLOOKUP($L$2:$L$2367,Agenumeric!$A$1:$B$6,2,FALSE)</f>
        <v>25_34</v>
      </c>
      <c r="N134" s="16">
        <f t="shared" si="5"/>
        <v>0</v>
      </c>
    </row>
    <row r="135" spans="1:14" x14ac:dyDescent="0.2">
      <c r="A135" s="2">
        <v>134</v>
      </c>
      <c r="B135" s="3">
        <v>43468.84375</v>
      </c>
      <c r="C135" s="15">
        <f t="shared" si="4"/>
        <v>5</v>
      </c>
      <c r="D135" s="15" t="str">
        <f>VLOOKUP($C$2:$C$239,Weekday!$A$1:$B$8,2,FALSE)</f>
        <v>Thursday</v>
      </c>
      <c r="E135" s="2" t="s">
        <v>351</v>
      </c>
      <c r="F135" s="2" t="s">
        <v>348</v>
      </c>
      <c r="G135" s="2" t="s">
        <v>8</v>
      </c>
      <c r="H135" s="2" t="s">
        <v>14</v>
      </c>
      <c r="I135" s="2" t="s">
        <v>30</v>
      </c>
      <c r="J135" s="2" t="s">
        <v>16</v>
      </c>
      <c r="K135" s="2" t="s">
        <v>17</v>
      </c>
      <c r="L135" s="2" t="s">
        <v>18</v>
      </c>
      <c r="M135" s="16" t="str">
        <f>VLOOKUP($L$2:$L$2367,Agenumeric!$A$1:$B$6,2,FALSE)</f>
        <v>45_54</v>
      </c>
      <c r="N135" s="16" t="str">
        <f t="shared" si="5"/>
        <v>yes</v>
      </c>
    </row>
    <row r="136" spans="1:14" x14ac:dyDescent="0.2">
      <c r="A136" s="2">
        <v>135</v>
      </c>
      <c r="B136" s="3">
        <v>43475.493750000001</v>
      </c>
      <c r="C136" s="15">
        <f t="shared" si="4"/>
        <v>5</v>
      </c>
      <c r="D136" s="15" t="str">
        <f>VLOOKUP($C$2:$C$239,Weekday!$A$1:$B$8,2,FALSE)</f>
        <v>Thursday</v>
      </c>
      <c r="E136" s="2" t="s">
        <v>351</v>
      </c>
      <c r="F136" s="2" t="s">
        <v>348</v>
      </c>
      <c r="G136" s="2" t="s">
        <v>19</v>
      </c>
      <c r="H136" s="2" t="s">
        <v>14</v>
      </c>
      <c r="I136" s="2" t="s">
        <v>115</v>
      </c>
      <c r="J136" s="2" t="s">
        <v>29</v>
      </c>
      <c r="K136" s="2" t="s">
        <v>12</v>
      </c>
      <c r="L136" s="2" t="s">
        <v>13</v>
      </c>
      <c r="M136" s="16" t="str">
        <f>VLOOKUP($L$2:$L$2367,Agenumeric!$A$1:$B$6,2,FALSE)</f>
        <v>25_34</v>
      </c>
      <c r="N136" s="16">
        <f t="shared" si="5"/>
        <v>0</v>
      </c>
    </row>
    <row r="137" spans="1:14" x14ac:dyDescent="0.2">
      <c r="A137" s="2">
        <v>136</v>
      </c>
      <c r="B137" s="3">
        <v>43494.556250000001</v>
      </c>
      <c r="C137" s="15">
        <f t="shared" si="4"/>
        <v>3</v>
      </c>
      <c r="D137" s="15" t="str">
        <f>VLOOKUP($C$2:$C$239,Weekday!$A$1:$B$8,2,FALSE)</f>
        <v>Tuesday</v>
      </c>
      <c r="E137" s="2" t="s">
        <v>351</v>
      </c>
      <c r="F137" s="2" t="s">
        <v>348</v>
      </c>
      <c r="G137" s="2" t="s">
        <v>8</v>
      </c>
      <c r="H137" s="2" t="s">
        <v>14</v>
      </c>
      <c r="I137" s="2" t="s">
        <v>47</v>
      </c>
      <c r="J137" s="2" t="s">
        <v>16</v>
      </c>
      <c r="K137" s="2" t="s">
        <v>17</v>
      </c>
      <c r="L137" s="2" t="s">
        <v>33</v>
      </c>
      <c r="M137" s="16" t="str">
        <f>VLOOKUP($L$2:$L$2367,Agenumeric!$A$1:$B$6,2,FALSE)</f>
        <v>18_24</v>
      </c>
      <c r="N137" s="16">
        <f t="shared" si="5"/>
        <v>0</v>
      </c>
    </row>
    <row r="138" spans="1:14" x14ac:dyDescent="0.2">
      <c r="A138" s="2">
        <v>137</v>
      </c>
      <c r="B138" s="3">
        <v>43493.598611111112</v>
      </c>
      <c r="C138" s="15">
        <f t="shared" si="4"/>
        <v>2</v>
      </c>
      <c r="D138" s="15" t="str">
        <f>VLOOKUP($C$2:$C$239,Weekday!$A$1:$B$8,2,FALSE)</f>
        <v>Monday</v>
      </c>
      <c r="E138" s="2" t="s">
        <v>351</v>
      </c>
      <c r="F138" s="2" t="s">
        <v>348</v>
      </c>
      <c r="G138" s="2" t="s">
        <v>8</v>
      </c>
      <c r="H138" s="2" t="s">
        <v>14</v>
      </c>
      <c r="I138" s="2" t="s">
        <v>37</v>
      </c>
      <c r="J138" s="2" t="s">
        <v>16</v>
      </c>
      <c r="K138" s="2" t="s">
        <v>12</v>
      </c>
      <c r="L138" s="2" t="s">
        <v>13</v>
      </c>
      <c r="M138" s="16" t="str">
        <f>VLOOKUP($L$2:$L$2367,Agenumeric!$A$1:$B$6,2,FALSE)</f>
        <v>25_34</v>
      </c>
      <c r="N138" s="16">
        <f t="shared" si="5"/>
        <v>0</v>
      </c>
    </row>
    <row r="139" spans="1:14" x14ac:dyDescent="0.2">
      <c r="A139" s="2">
        <v>138</v>
      </c>
      <c r="B139" s="3">
        <v>43485.904861111114</v>
      </c>
      <c r="C139" s="15">
        <f t="shared" si="4"/>
        <v>1</v>
      </c>
      <c r="D139" s="15" t="str">
        <f>VLOOKUP($C$2:$C$239,Weekday!$A$1:$B$8,2,FALSE)</f>
        <v>Sunday</v>
      </c>
      <c r="E139" s="2" t="s">
        <v>351</v>
      </c>
      <c r="F139" s="2" t="s">
        <v>348</v>
      </c>
      <c r="G139" s="2" t="s">
        <v>19</v>
      </c>
      <c r="H139" s="2" t="s">
        <v>14</v>
      </c>
      <c r="I139" s="2" t="s">
        <v>55</v>
      </c>
      <c r="J139" s="2" t="s">
        <v>29</v>
      </c>
      <c r="K139" s="2" t="s">
        <v>12</v>
      </c>
      <c r="L139" s="2" t="s">
        <v>13</v>
      </c>
      <c r="M139" s="16" t="str">
        <f>VLOOKUP($L$2:$L$2367,Agenumeric!$A$1:$B$6,2,FALSE)</f>
        <v>25_34</v>
      </c>
      <c r="N139" s="16">
        <f t="shared" si="5"/>
        <v>0</v>
      </c>
    </row>
    <row r="140" spans="1:14" x14ac:dyDescent="0.2">
      <c r="A140" s="2">
        <v>139</v>
      </c>
      <c r="B140" s="3">
        <v>43486.723611111112</v>
      </c>
      <c r="C140" s="15">
        <f t="shared" si="4"/>
        <v>2</v>
      </c>
      <c r="D140" s="15" t="str">
        <f>VLOOKUP($C$2:$C$239,Weekday!$A$1:$B$8,2,FALSE)</f>
        <v>Monday</v>
      </c>
      <c r="E140" s="2" t="s">
        <v>351</v>
      </c>
      <c r="F140" s="2" t="s">
        <v>348</v>
      </c>
      <c r="G140" s="2" t="s">
        <v>8</v>
      </c>
      <c r="H140" s="2" t="s">
        <v>14</v>
      </c>
      <c r="I140" s="2" t="s">
        <v>84</v>
      </c>
      <c r="J140" s="2" t="s">
        <v>22</v>
      </c>
      <c r="K140" s="2" t="s">
        <v>17</v>
      </c>
      <c r="L140" s="2" t="s">
        <v>40</v>
      </c>
      <c r="M140" s="16">
        <f>VLOOKUP($L$2:$L$2367,Agenumeric!$A$1:$B$6,2,FALSE)</f>
        <v>65</v>
      </c>
      <c r="N140" s="16">
        <f t="shared" si="5"/>
        <v>0</v>
      </c>
    </row>
    <row r="141" spans="1:14" x14ac:dyDescent="0.2">
      <c r="A141" s="2">
        <v>140</v>
      </c>
      <c r="B141" s="3">
        <v>43498.524305555555</v>
      </c>
      <c r="C141" s="15">
        <f t="shared" si="4"/>
        <v>7</v>
      </c>
      <c r="D141" s="15" t="str">
        <f>VLOOKUP($C$2:$C$239,Weekday!$A$1:$B$8,2,FALSE)</f>
        <v>Saturday</v>
      </c>
      <c r="E141" s="2" t="s">
        <v>351</v>
      </c>
      <c r="F141" s="2" t="s">
        <v>348</v>
      </c>
      <c r="G141" s="2" t="s">
        <v>160</v>
      </c>
      <c r="H141" s="2" t="s">
        <v>14</v>
      </c>
      <c r="I141" s="2" t="s">
        <v>161</v>
      </c>
      <c r="J141" s="2" t="s">
        <v>29</v>
      </c>
      <c r="K141" s="2" t="s">
        <v>17</v>
      </c>
      <c r="L141" s="2" t="s">
        <v>23</v>
      </c>
      <c r="M141" s="16" t="str">
        <f>VLOOKUP($L$2:$L$2367,Agenumeric!$A$1:$B$6,2,FALSE)</f>
        <v>35_44</v>
      </c>
      <c r="N141" s="16">
        <f t="shared" si="5"/>
        <v>0</v>
      </c>
    </row>
    <row r="142" spans="1:14" x14ac:dyDescent="0.2">
      <c r="A142" s="2">
        <v>141</v>
      </c>
      <c r="B142" s="3">
        <v>43486.688194444447</v>
      </c>
      <c r="C142" s="15">
        <f t="shared" si="4"/>
        <v>2</v>
      </c>
      <c r="D142" s="15" t="str">
        <f>VLOOKUP($C$2:$C$239,Weekday!$A$1:$B$8,2,FALSE)</f>
        <v>Monday</v>
      </c>
      <c r="E142" s="2" t="s">
        <v>351</v>
      </c>
      <c r="F142" s="2" t="s">
        <v>348</v>
      </c>
      <c r="G142" s="2" t="s">
        <v>8</v>
      </c>
      <c r="H142" s="2" t="s">
        <v>14</v>
      </c>
      <c r="I142" s="2" t="s">
        <v>47</v>
      </c>
      <c r="J142" s="2" t="s">
        <v>16</v>
      </c>
      <c r="K142" s="2" t="s">
        <v>12</v>
      </c>
      <c r="L142" s="2" t="s">
        <v>13</v>
      </c>
      <c r="M142" s="16" t="str">
        <f>VLOOKUP($L$2:$L$2367,Agenumeric!$A$1:$B$6,2,FALSE)</f>
        <v>25_34</v>
      </c>
      <c r="N142" s="16">
        <f t="shared" si="5"/>
        <v>0</v>
      </c>
    </row>
    <row r="143" spans="1:14" x14ac:dyDescent="0.2">
      <c r="A143" s="2">
        <v>142</v>
      </c>
      <c r="B143" s="3">
        <v>43468.838194444441</v>
      </c>
      <c r="C143" s="15">
        <f t="shared" si="4"/>
        <v>5</v>
      </c>
      <c r="D143" s="15" t="str">
        <f>VLOOKUP($C$2:$C$239,Weekday!$A$1:$B$8,2,FALSE)</f>
        <v>Thursday</v>
      </c>
      <c r="E143" s="2" t="s">
        <v>351</v>
      </c>
      <c r="F143" s="2" t="s">
        <v>348</v>
      </c>
      <c r="G143" s="2" t="s">
        <v>19</v>
      </c>
      <c r="H143" s="2" t="s">
        <v>14</v>
      </c>
      <c r="I143" s="2" t="s">
        <v>128</v>
      </c>
      <c r="J143" s="2" t="s">
        <v>29</v>
      </c>
      <c r="K143" s="2" t="s">
        <v>17</v>
      </c>
      <c r="L143" s="2" t="s">
        <v>13</v>
      </c>
      <c r="M143" s="16" t="str">
        <f>VLOOKUP($L$2:$L$2367,Agenumeric!$A$1:$B$6,2,FALSE)</f>
        <v>25_34</v>
      </c>
      <c r="N143" s="16">
        <f t="shared" si="5"/>
        <v>0</v>
      </c>
    </row>
    <row r="144" spans="1:14" x14ac:dyDescent="0.2">
      <c r="A144" s="2">
        <v>143</v>
      </c>
      <c r="B144" s="3">
        <v>43494.552777777775</v>
      </c>
      <c r="C144" s="15">
        <f t="shared" si="4"/>
        <v>3</v>
      </c>
      <c r="D144" s="15" t="str">
        <f>VLOOKUP($C$2:$C$239,Weekday!$A$1:$B$8,2,FALSE)</f>
        <v>Tuesday</v>
      </c>
      <c r="E144" s="2" t="s">
        <v>351</v>
      </c>
      <c r="F144" s="2" t="s">
        <v>348</v>
      </c>
      <c r="G144" s="2" t="s">
        <v>8</v>
      </c>
      <c r="H144" s="2" t="s">
        <v>14</v>
      </c>
      <c r="I144" s="2" t="s">
        <v>166</v>
      </c>
      <c r="J144" s="2" t="s">
        <v>22</v>
      </c>
      <c r="K144" s="2" t="s">
        <v>17</v>
      </c>
      <c r="L144" s="2" t="s">
        <v>33</v>
      </c>
      <c r="M144" s="16" t="str">
        <f>VLOOKUP($L$2:$L$2367,Agenumeric!$A$1:$B$6,2,FALSE)</f>
        <v>18_24</v>
      </c>
      <c r="N144" s="16">
        <f t="shared" si="5"/>
        <v>0</v>
      </c>
    </row>
    <row r="145" spans="1:14" x14ac:dyDescent="0.2">
      <c r="A145" s="2">
        <v>144</v>
      </c>
      <c r="B145" s="3">
        <v>43486.742361111108</v>
      </c>
      <c r="C145" s="15">
        <f t="shared" si="4"/>
        <v>2</v>
      </c>
      <c r="D145" s="15" t="str">
        <f>VLOOKUP($C$2:$C$239,Weekday!$A$1:$B$8,2,FALSE)</f>
        <v>Monday</v>
      </c>
      <c r="E145" s="2" t="s">
        <v>351</v>
      </c>
      <c r="F145" s="2" t="s">
        <v>348</v>
      </c>
      <c r="G145" s="2" t="s">
        <v>8</v>
      </c>
      <c r="H145" s="2" t="s">
        <v>14</v>
      </c>
      <c r="I145" s="2" t="s">
        <v>30</v>
      </c>
      <c r="J145" s="2" t="s">
        <v>16</v>
      </c>
      <c r="K145" s="2" t="s">
        <v>17</v>
      </c>
      <c r="L145" s="2" t="s">
        <v>40</v>
      </c>
      <c r="M145" s="16">
        <f>VLOOKUP($L$2:$L$2367,Agenumeric!$A$1:$B$6,2,FALSE)</f>
        <v>65</v>
      </c>
      <c r="N145" s="16" t="str">
        <f t="shared" si="5"/>
        <v>yes</v>
      </c>
    </row>
    <row r="146" spans="1:14" x14ac:dyDescent="0.2">
      <c r="A146" s="2">
        <v>145</v>
      </c>
      <c r="B146" s="3">
        <v>43476.546527777777</v>
      </c>
      <c r="C146" s="15">
        <f t="shared" si="4"/>
        <v>6</v>
      </c>
      <c r="D146" s="15" t="str">
        <f>VLOOKUP($C$2:$C$239,Weekday!$A$1:$B$8,2,FALSE)</f>
        <v>Friday</v>
      </c>
      <c r="E146" s="2" t="s">
        <v>351</v>
      </c>
      <c r="F146" s="2" t="s">
        <v>348</v>
      </c>
      <c r="G146" s="2" t="s">
        <v>19</v>
      </c>
      <c r="H146" s="2" t="s">
        <v>14</v>
      </c>
      <c r="I146" s="2" t="s">
        <v>221</v>
      </c>
      <c r="J146" s="2" t="s">
        <v>29</v>
      </c>
      <c r="K146" s="2" t="s">
        <v>12</v>
      </c>
      <c r="L146" s="2" t="s">
        <v>18</v>
      </c>
      <c r="M146" s="16" t="str">
        <f>VLOOKUP($L$2:$L$2367,Agenumeric!$A$1:$B$6,2,FALSE)</f>
        <v>45_54</v>
      </c>
      <c r="N146" s="16">
        <f t="shared" si="5"/>
        <v>0</v>
      </c>
    </row>
    <row r="147" spans="1:14" x14ac:dyDescent="0.2">
      <c r="A147" s="2">
        <v>146</v>
      </c>
      <c r="B147" s="3">
        <v>43472.445833333331</v>
      </c>
      <c r="C147" s="15">
        <f t="shared" si="4"/>
        <v>2</v>
      </c>
      <c r="D147" s="15" t="str">
        <f>VLOOKUP($C$2:$C$239,Weekday!$A$1:$B$8,2,FALSE)</f>
        <v>Monday</v>
      </c>
      <c r="E147" s="2" t="s">
        <v>351</v>
      </c>
      <c r="F147" s="2" t="s">
        <v>348</v>
      </c>
      <c r="G147" s="2" t="s">
        <v>19</v>
      </c>
      <c r="H147" s="2" t="s">
        <v>14</v>
      </c>
      <c r="I147" s="2" t="s">
        <v>132</v>
      </c>
      <c r="J147" s="2" t="s">
        <v>22</v>
      </c>
      <c r="K147" s="2" t="s">
        <v>12</v>
      </c>
      <c r="L147" s="2" t="s">
        <v>13</v>
      </c>
      <c r="M147" s="16" t="str">
        <f>VLOOKUP($L$2:$L$2367,Agenumeric!$A$1:$B$6,2,FALSE)</f>
        <v>25_34</v>
      </c>
      <c r="N147" s="16">
        <f t="shared" si="5"/>
        <v>0</v>
      </c>
    </row>
    <row r="148" spans="1:14" x14ac:dyDescent="0.2">
      <c r="A148" s="2">
        <v>147</v>
      </c>
      <c r="B148" s="3">
        <v>43494.352777777778</v>
      </c>
      <c r="C148" s="15">
        <f t="shared" si="4"/>
        <v>3</v>
      </c>
      <c r="D148" s="15" t="str">
        <f>VLOOKUP($C$2:$C$239,Weekday!$A$1:$B$8,2,FALSE)</f>
        <v>Tuesday</v>
      </c>
      <c r="E148" s="2" t="s">
        <v>351</v>
      </c>
      <c r="F148" s="2" t="s">
        <v>348</v>
      </c>
      <c r="G148" s="2" t="s">
        <v>19</v>
      </c>
      <c r="H148" s="2" t="s">
        <v>14</v>
      </c>
      <c r="I148" s="2" t="s">
        <v>52</v>
      </c>
      <c r="J148" s="2" t="s">
        <v>29</v>
      </c>
      <c r="K148" s="2" t="s">
        <v>12</v>
      </c>
      <c r="L148" s="2" t="s">
        <v>13</v>
      </c>
      <c r="M148" s="16" t="str">
        <f>VLOOKUP($L$2:$L$2367,Agenumeric!$A$1:$B$6,2,FALSE)</f>
        <v>25_34</v>
      </c>
      <c r="N148" s="16">
        <f t="shared" si="5"/>
        <v>0</v>
      </c>
    </row>
    <row r="149" spans="1:14" x14ac:dyDescent="0.2">
      <c r="A149" s="2">
        <v>148</v>
      </c>
      <c r="B149" s="3">
        <v>43479.768750000003</v>
      </c>
      <c r="C149" s="15">
        <f t="shared" si="4"/>
        <v>2</v>
      </c>
      <c r="D149" s="15" t="str">
        <f>VLOOKUP($C$2:$C$239,Weekday!$A$1:$B$8,2,FALSE)</f>
        <v>Monday</v>
      </c>
      <c r="E149" s="2" t="s">
        <v>351</v>
      </c>
      <c r="F149" s="2" t="s">
        <v>348</v>
      </c>
      <c r="G149" s="2" t="s">
        <v>8</v>
      </c>
      <c r="H149" s="2" t="s">
        <v>14</v>
      </c>
      <c r="I149" s="2" t="s">
        <v>66</v>
      </c>
      <c r="J149" s="2" t="s">
        <v>29</v>
      </c>
      <c r="K149" s="2" t="s">
        <v>17</v>
      </c>
      <c r="L149" s="2" t="s">
        <v>13</v>
      </c>
      <c r="M149" s="16" t="str">
        <f>VLOOKUP($L$2:$L$2367,Agenumeric!$A$1:$B$6,2,FALSE)</f>
        <v>25_34</v>
      </c>
      <c r="N149" s="16">
        <f t="shared" si="5"/>
        <v>0</v>
      </c>
    </row>
    <row r="150" spans="1:14" x14ac:dyDescent="0.2">
      <c r="A150" s="2">
        <v>149</v>
      </c>
      <c r="B150" s="3">
        <v>43497.532638888886</v>
      </c>
      <c r="C150" s="15">
        <f t="shared" si="4"/>
        <v>6</v>
      </c>
      <c r="D150" s="15" t="str">
        <f>VLOOKUP($C$2:$C$239,Weekday!$A$1:$B$8,2,FALSE)</f>
        <v>Friday</v>
      </c>
      <c r="E150" s="2" t="s">
        <v>351</v>
      </c>
      <c r="F150" s="2" t="s">
        <v>348</v>
      </c>
      <c r="G150" s="2" t="s">
        <v>8</v>
      </c>
      <c r="H150" s="2" t="s">
        <v>14</v>
      </c>
      <c r="I150" s="2" t="s">
        <v>30</v>
      </c>
      <c r="J150" s="2" t="s">
        <v>16</v>
      </c>
      <c r="K150" s="2" t="s">
        <v>17</v>
      </c>
      <c r="L150" s="2" t="s">
        <v>18</v>
      </c>
      <c r="M150" s="16" t="str">
        <f>VLOOKUP($L$2:$L$2367,Agenumeric!$A$1:$B$6,2,FALSE)</f>
        <v>45_54</v>
      </c>
      <c r="N150" s="16" t="str">
        <f t="shared" si="5"/>
        <v>yes</v>
      </c>
    </row>
    <row r="151" spans="1:14" x14ac:dyDescent="0.2">
      <c r="A151" s="2">
        <v>150</v>
      </c>
      <c r="B151" s="3">
        <v>43493.427777777775</v>
      </c>
      <c r="C151" s="15">
        <f t="shared" si="4"/>
        <v>2</v>
      </c>
      <c r="D151" s="15" t="str">
        <f>VLOOKUP($C$2:$C$239,Weekday!$A$1:$B$8,2,FALSE)</f>
        <v>Monday</v>
      </c>
      <c r="E151" s="2" t="s">
        <v>351</v>
      </c>
      <c r="F151" s="2" t="s">
        <v>348</v>
      </c>
      <c r="G151" s="2" t="s">
        <v>8</v>
      </c>
      <c r="H151" s="2" t="s">
        <v>14</v>
      </c>
      <c r="I151" s="2" t="s">
        <v>30</v>
      </c>
      <c r="J151" s="2" t="s">
        <v>16</v>
      </c>
      <c r="K151" s="2" t="s">
        <v>12</v>
      </c>
      <c r="L151" s="2" t="s">
        <v>13</v>
      </c>
      <c r="M151" s="16" t="str">
        <f>VLOOKUP($L$2:$L$2367,Agenumeric!$A$1:$B$6,2,FALSE)</f>
        <v>25_34</v>
      </c>
      <c r="N151" s="16" t="str">
        <f t="shared" si="5"/>
        <v>yes</v>
      </c>
    </row>
    <row r="152" spans="1:14" x14ac:dyDescent="0.2">
      <c r="A152" s="2">
        <v>151</v>
      </c>
      <c r="B152" s="3">
        <v>43487.427777777775</v>
      </c>
      <c r="C152" s="15">
        <f t="shared" si="4"/>
        <v>3</v>
      </c>
      <c r="D152" s="15" t="str">
        <f>VLOOKUP($C$2:$C$239,Weekday!$A$1:$B$8,2,FALSE)</f>
        <v>Tuesday</v>
      </c>
      <c r="E152" s="2" t="s">
        <v>351</v>
      </c>
      <c r="F152" s="2" t="s">
        <v>348</v>
      </c>
      <c r="G152" s="2" t="s">
        <v>19</v>
      </c>
      <c r="H152" s="2" t="s">
        <v>14</v>
      </c>
      <c r="I152" s="2" t="s">
        <v>292</v>
      </c>
      <c r="J152" s="2" t="s">
        <v>22</v>
      </c>
      <c r="K152" s="2" t="s">
        <v>17</v>
      </c>
      <c r="L152" s="2" t="s">
        <v>33</v>
      </c>
      <c r="M152" s="16" t="str">
        <f>VLOOKUP($L$2:$L$2367,Agenumeric!$A$1:$B$6,2,FALSE)</f>
        <v>18_24</v>
      </c>
      <c r="N152" s="16">
        <f t="shared" si="5"/>
        <v>0</v>
      </c>
    </row>
    <row r="153" spans="1:14" x14ac:dyDescent="0.2">
      <c r="A153" s="2">
        <v>152</v>
      </c>
      <c r="B153" s="3">
        <v>43479.611805555556</v>
      </c>
      <c r="C153" s="15">
        <f t="shared" si="4"/>
        <v>2</v>
      </c>
      <c r="D153" s="15" t="str">
        <f>VLOOKUP($C$2:$C$239,Weekday!$A$1:$B$8,2,FALSE)</f>
        <v>Monday</v>
      </c>
      <c r="E153" s="2" t="s">
        <v>351</v>
      </c>
      <c r="F153" s="2" t="s">
        <v>348</v>
      </c>
      <c r="G153" s="2" t="s">
        <v>8</v>
      </c>
      <c r="H153" s="2" t="s">
        <v>14</v>
      </c>
      <c r="I153" s="2" t="s">
        <v>30</v>
      </c>
      <c r="J153" s="2" t="s">
        <v>16</v>
      </c>
      <c r="K153" s="2" t="s">
        <v>17</v>
      </c>
      <c r="L153" s="2" t="s">
        <v>23</v>
      </c>
      <c r="M153" s="16" t="str">
        <f>VLOOKUP($L$2:$L$2367,Agenumeric!$A$1:$B$6,2,FALSE)</f>
        <v>35_44</v>
      </c>
      <c r="N153" s="16" t="str">
        <f t="shared" si="5"/>
        <v>yes</v>
      </c>
    </row>
    <row r="154" spans="1:14" x14ac:dyDescent="0.2">
      <c r="A154" s="2">
        <v>153</v>
      </c>
      <c r="B154" s="3">
        <v>43478.936111111114</v>
      </c>
      <c r="C154" s="15">
        <f t="shared" si="4"/>
        <v>1</v>
      </c>
      <c r="D154" s="15" t="str">
        <f>VLOOKUP($C$2:$C$239,Weekday!$A$1:$B$8,2,FALSE)</f>
        <v>Sunday</v>
      </c>
      <c r="E154" s="2" t="s">
        <v>351</v>
      </c>
      <c r="F154" s="2" t="s">
        <v>348</v>
      </c>
      <c r="G154" s="2" t="s">
        <v>19</v>
      </c>
      <c r="H154" s="2" t="s">
        <v>14</v>
      </c>
      <c r="I154" s="2" t="s">
        <v>106</v>
      </c>
      <c r="J154" s="2" t="s">
        <v>29</v>
      </c>
      <c r="K154" s="2" t="s">
        <v>12</v>
      </c>
      <c r="L154" s="2" t="s">
        <v>13</v>
      </c>
      <c r="M154" s="16" t="str">
        <f>VLOOKUP($L$2:$L$2367,Agenumeric!$A$1:$B$6,2,FALSE)</f>
        <v>25_34</v>
      </c>
      <c r="N154" s="16">
        <f t="shared" si="5"/>
        <v>0</v>
      </c>
    </row>
    <row r="155" spans="1:14" x14ac:dyDescent="0.2">
      <c r="A155" s="2">
        <v>154</v>
      </c>
      <c r="B155" s="3">
        <v>43479.7</v>
      </c>
      <c r="C155" s="15">
        <f t="shared" si="4"/>
        <v>2</v>
      </c>
      <c r="D155" s="15" t="str">
        <f>VLOOKUP($C$2:$C$239,Weekday!$A$1:$B$8,2,FALSE)</f>
        <v>Monday</v>
      </c>
      <c r="E155" s="2" t="s">
        <v>351</v>
      </c>
      <c r="F155" s="2" t="s">
        <v>348</v>
      </c>
      <c r="G155" s="2" t="s">
        <v>8</v>
      </c>
      <c r="H155" s="2" t="s">
        <v>14</v>
      </c>
      <c r="I155" s="2" t="s">
        <v>88</v>
      </c>
      <c r="J155" s="2" t="s">
        <v>16</v>
      </c>
      <c r="K155" s="2" t="s">
        <v>12</v>
      </c>
      <c r="L155" s="2" t="s">
        <v>13</v>
      </c>
      <c r="M155" s="16" t="str">
        <f>VLOOKUP($L$2:$L$2367,Agenumeric!$A$1:$B$6,2,FALSE)</f>
        <v>25_34</v>
      </c>
      <c r="N155" s="16">
        <f t="shared" si="5"/>
        <v>0</v>
      </c>
    </row>
    <row r="156" spans="1:14" x14ac:dyDescent="0.2">
      <c r="A156" s="2">
        <v>155</v>
      </c>
      <c r="B156" s="3">
        <v>43495.477777777778</v>
      </c>
      <c r="C156" s="15">
        <f t="shared" si="4"/>
        <v>4</v>
      </c>
      <c r="D156" s="15" t="str">
        <f>VLOOKUP($C$2:$C$239,Weekday!$A$1:$B$8,2,FALSE)</f>
        <v>Wednesday</v>
      </c>
      <c r="E156" s="2" t="s">
        <v>351</v>
      </c>
      <c r="F156" s="2" t="s">
        <v>348</v>
      </c>
      <c r="G156" s="2" t="s">
        <v>8</v>
      </c>
      <c r="H156" s="2" t="s">
        <v>14</v>
      </c>
      <c r="I156" s="2" t="s">
        <v>30</v>
      </c>
      <c r="J156" s="2" t="s">
        <v>16</v>
      </c>
      <c r="K156" s="2" t="s">
        <v>12</v>
      </c>
      <c r="L156" s="2" t="s">
        <v>13</v>
      </c>
      <c r="M156" s="16" t="str">
        <f>VLOOKUP($L$2:$L$2367,Agenumeric!$A$1:$B$6,2,FALSE)</f>
        <v>25_34</v>
      </c>
      <c r="N156" s="16" t="str">
        <f t="shared" si="5"/>
        <v>yes</v>
      </c>
    </row>
    <row r="157" spans="1:14" x14ac:dyDescent="0.2">
      <c r="A157" s="2">
        <v>156</v>
      </c>
      <c r="B157" s="3">
        <v>43499.436111111114</v>
      </c>
      <c r="C157" s="15">
        <f t="shared" si="4"/>
        <v>1</v>
      </c>
      <c r="D157" s="15" t="str">
        <f>VLOOKUP($C$2:$C$239,Weekday!$A$1:$B$8,2,FALSE)</f>
        <v>Sunday</v>
      </c>
      <c r="E157" s="2" t="s">
        <v>351</v>
      </c>
      <c r="F157" s="2" t="s">
        <v>348</v>
      </c>
      <c r="G157" s="2" t="s">
        <v>19</v>
      </c>
      <c r="H157" s="2" t="s">
        <v>14</v>
      </c>
      <c r="I157" s="2" t="s">
        <v>48</v>
      </c>
      <c r="J157" s="2" t="s">
        <v>29</v>
      </c>
      <c r="K157" s="2" t="s">
        <v>12</v>
      </c>
      <c r="L157" s="2" t="s">
        <v>13</v>
      </c>
      <c r="M157" s="16" t="str">
        <f>VLOOKUP($L$2:$L$2367,Agenumeric!$A$1:$B$6,2,FALSE)</f>
        <v>25_34</v>
      </c>
      <c r="N157" s="16">
        <f t="shared" si="5"/>
        <v>0</v>
      </c>
    </row>
    <row r="158" spans="1:14" x14ac:dyDescent="0.2">
      <c r="A158" s="2">
        <v>157</v>
      </c>
      <c r="B158" s="3">
        <v>43494.612500000003</v>
      </c>
      <c r="C158" s="15">
        <f t="shared" si="4"/>
        <v>3</v>
      </c>
      <c r="D158" s="15" t="str">
        <f>VLOOKUP($C$2:$C$239,Weekday!$A$1:$B$8,2,FALSE)</f>
        <v>Tuesday</v>
      </c>
      <c r="E158" s="2" t="s">
        <v>351</v>
      </c>
      <c r="F158" s="2" t="s">
        <v>348</v>
      </c>
      <c r="G158" s="2" t="s">
        <v>8</v>
      </c>
      <c r="H158" s="2" t="s">
        <v>14</v>
      </c>
      <c r="I158" s="2" t="s">
        <v>30</v>
      </c>
      <c r="J158" s="2" t="s">
        <v>16</v>
      </c>
      <c r="K158" s="2" t="s">
        <v>17</v>
      </c>
      <c r="L158" s="2" t="s">
        <v>13</v>
      </c>
      <c r="M158" s="16" t="str">
        <f>VLOOKUP($L$2:$L$2367,Agenumeric!$A$1:$B$6,2,FALSE)</f>
        <v>25_34</v>
      </c>
      <c r="N158" s="16" t="str">
        <f t="shared" si="5"/>
        <v>yes</v>
      </c>
    </row>
    <row r="159" spans="1:14" x14ac:dyDescent="0.2">
      <c r="A159" s="2">
        <v>158</v>
      </c>
      <c r="B159" s="3">
        <v>43478.047222222223</v>
      </c>
      <c r="C159" s="15">
        <f t="shared" si="4"/>
        <v>1</v>
      </c>
      <c r="D159" s="15" t="str">
        <f>VLOOKUP($C$2:$C$239,Weekday!$A$1:$B$8,2,FALSE)</f>
        <v>Sunday</v>
      </c>
      <c r="E159" s="2" t="s">
        <v>351</v>
      </c>
      <c r="F159" s="2" t="s">
        <v>348</v>
      </c>
      <c r="G159" s="2" t="s">
        <v>19</v>
      </c>
      <c r="H159" s="2" t="s">
        <v>14</v>
      </c>
      <c r="I159" s="2" t="s">
        <v>173</v>
      </c>
      <c r="J159" s="2" t="s">
        <v>29</v>
      </c>
      <c r="K159" s="2" t="s">
        <v>17</v>
      </c>
      <c r="L159" s="2" t="s">
        <v>33</v>
      </c>
      <c r="M159" s="16" t="str">
        <f>VLOOKUP($L$2:$L$2367,Agenumeric!$A$1:$B$6,2,FALSE)</f>
        <v>18_24</v>
      </c>
      <c r="N159" s="16">
        <f t="shared" si="5"/>
        <v>0</v>
      </c>
    </row>
    <row r="160" spans="1:14" x14ac:dyDescent="0.2">
      <c r="A160" s="2">
        <v>159</v>
      </c>
      <c r="B160" s="3">
        <v>43479.357638888891</v>
      </c>
      <c r="C160" s="15">
        <f t="shared" si="4"/>
        <v>2</v>
      </c>
      <c r="D160" s="15" t="str">
        <f>VLOOKUP($C$2:$C$239,Weekday!$A$1:$B$8,2,FALSE)</f>
        <v>Monday</v>
      </c>
      <c r="E160" s="2" t="s">
        <v>351</v>
      </c>
      <c r="F160" s="2" t="s">
        <v>348</v>
      </c>
      <c r="G160" s="2" t="s">
        <v>8</v>
      </c>
      <c r="H160" s="2" t="s">
        <v>14</v>
      </c>
      <c r="I160" s="2" t="s">
        <v>226</v>
      </c>
      <c r="J160" s="2" t="s">
        <v>22</v>
      </c>
      <c r="K160" s="2" t="s">
        <v>17</v>
      </c>
      <c r="L160" s="2" t="s">
        <v>18</v>
      </c>
      <c r="M160" s="16" t="str">
        <f>VLOOKUP($L$2:$L$2367,Agenumeric!$A$1:$B$6,2,FALSE)</f>
        <v>45_54</v>
      </c>
      <c r="N160" s="16">
        <f t="shared" si="5"/>
        <v>0</v>
      </c>
    </row>
    <row r="161" spans="1:14" x14ac:dyDescent="0.2">
      <c r="A161" s="2">
        <v>160</v>
      </c>
      <c r="B161" s="3">
        <v>43493.859722222223</v>
      </c>
      <c r="C161" s="15">
        <f t="shared" si="4"/>
        <v>2</v>
      </c>
      <c r="D161" s="15" t="str">
        <f>VLOOKUP($C$2:$C$239,Weekday!$A$1:$B$8,2,FALSE)</f>
        <v>Monday</v>
      </c>
      <c r="E161" s="2" t="s">
        <v>351</v>
      </c>
      <c r="F161" s="2" t="s">
        <v>348</v>
      </c>
      <c r="G161" s="2" t="s">
        <v>19</v>
      </c>
      <c r="H161" s="2" t="s">
        <v>14</v>
      </c>
      <c r="I161" s="2" t="s">
        <v>154</v>
      </c>
      <c r="J161" s="2" t="s">
        <v>22</v>
      </c>
      <c r="K161" s="2" t="s">
        <v>12</v>
      </c>
      <c r="L161" s="2" t="s">
        <v>13</v>
      </c>
      <c r="M161" s="16" t="str">
        <f>VLOOKUP($L$2:$L$2367,Agenumeric!$A$1:$B$6,2,FALSE)</f>
        <v>25_34</v>
      </c>
      <c r="N161" s="16">
        <f t="shared" si="5"/>
        <v>0</v>
      </c>
    </row>
    <row r="162" spans="1:14" x14ac:dyDescent="0.2">
      <c r="A162" s="2">
        <v>161</v>
      </c>
      <c r="B162" s="3">
        <v>43479.569444444445</v>
      </c>
      <c r="C162" s="15">
        <f t="shared" si="4"/>
        <v>2</v>
      </c>
      <c r="D162" s="15" t="str">
        <f>VLOOKUP($C$2:$C$239,Weekday!$A$1:$B$8,2,FALSE)</f>
        <v>Monday</v>
      </c>
      <c r="E162" s="2" t="s">
        <v>351</v>
      </c>
      <c r="F162" s="2" t="s">
        <v>348</v>
      </c>
      <c r="G162" s="2" t="s">
        <v>8</v>
      </c>
      <c r="H162" s="2" t="s">
        <v>14</v>
      </c>
      <c r="I162" s="2" t="s">
        <v>30</v>
      </c>
      <c r="J162" s="2" t="s">
        <v>16</v>
      </c>
      <c r="K162" s="2" t="s">
        <v>17</v>
      </c>
      <c r="L162" s="2" t="s">
        <v>13</v>
      </c>
      <c r="M162" s="16" t="str">
        <f>VLOOKUP($L$2:$L$2367,Agenumeric!$A$1:$B$6,2,FALSE)</f>
        <v>25_34</v>
      </c>
      <c r="N162" s="16" t="str">
        <f t="shared" si="5"/>
        <v>yes</v>
      </c>
    </row>
    <row r="163" spans="1:14" x14ac:dyDescent="0.2">
      <c r="A163" s="2">
        <v>162</v>
      </c>
      <c r="B163" s="3">
        <v>43496.632638888892</v>
      </c>
      <c r="C163" s="15">
        <f t="shared" si="4"/>
        <v>5</v>
      </c>
      <c r="D163" s="15" t="str">
        <f>VLOOKUP($C$2:$C$239,Weekday!$A$1:$B$8,2,FALSE)</f>
        <v>Thursday</v>
      </c>
      <c r="E163" s="2" t="s">
        <v>351</v>
      </c>
      <c r="F163" s="2" t="s">
        <v>348</v>
      </c>
      <c r="G163" s="2" t="s">
        <v>8</v>
      </c>
      <c r="H163" s="2" t="s">
        <v>14</v>
      </c>
      <c r="I163" s="2" t="s">
        <v>30</v>
      </c>
      <c r="J163" s="2" t="s">
        <v>16</v>
      </c>
      <c r="K163" s="2" t="s">
        <v>12</v>
      </c>
      <c r="L163" s="2" t="s">
        <v>23</v>
      </c>
      <c r="M163" s="16" t="str">
        <f>VLOOKUP($L$2:$L$2367,Agenumeric!$A$1:$B$6,2,FALSE)</f>
        <v>35_44</v>
      </c>
      <c r="N163" s="16" t="str">
        <f t="shared" si="5"/>
        <v>yes</v>
      </c>
    </row>
    <row r="164" spans="1:14" x14ac:dyDescent="0.2">
      <c r="A164" s="2">
        <v>163</v>
      </c>
      <c r="B164" s="3">
        <v>43495.404861111114</v>
      </c>
      <c r="C164" s="15">
        <f t="shared" si="4"/>
        <v>4</v>
      </c>
      <c r="D164" s="15" t="str">
        <f>VLOOKUP($C$2:$C$239,Weekday!$A$1:$B$8,2,FALSE)</f>
        <v>Wednesday</v>
      </c>
      <c r="E164" s="2" t="s">
        <v>351</v>
      </c>
      <c r="F164" s="2" t="s">
        <v>348</v>
      </c>
      <c r="G164" s="2" t="s">
        <v>19</v>
      </c>
      <c r="H164" s="2" t="s">
        <v>14</v>
      </c>
      <c r="I164" s="2" t="s">
        <v>164</v>
      </c>
      <c r="J164" s="2" t="s">
        <v>29</v>
      </c>
      <c r="K164" s="2" t="s">
        <v>12</v>
      </c>
      <c r="L164" s="2" t="s">
        <v>13</v>
      </c>
      <c r="M164" s="16" t="str">
        <f>VLOOKUP($L$2:$L$2367,Agenumeric!$A$1:$B$6,2,FALSE)</f>
        <v>25_34</v>
      </c>
      <c r="N164" s="16">
        <f t="shared" si="5"/>
        <v>0</v>
      </c>
    </row>
    <row r="165" spans="1:14" x14ac:dyDescent="0.2">
      <c r="A165" s="2">
        <v>164</v>
      </c>
      <c r="B165" s="3">
        <v>43489.611111111109</v>
      </c>
      <c r="C165" s="15">
        <f t="shared" si="4"/>
        <v>5</v>
      </c>
      <c r="D165" s="15" t="str">
        <f>VLOOKUP($C$2:$C$239,Weekday!$A$1:$B$8,2,FALSE)</f>
        <v>Thursday</v>
      </c>
      <c r="E165" s="2" t="s">
        <v>351</v>
      </c>
      <c r="F165" s="2" t="s">
        <v>348</v>
      </c>
      <c r="G165" s="2" t="s">
        <v>8</v>
      </c>
      <c r="H165" s="2" t="s">
        <v>14</v>
      </c>
      <c r="I165" s="2" t="s">
        <v>30</v>
      </c>
      <c r="J165" s="2" t="s">
        <v>16</v>
      </c>
      <c r="K165" s="2" t="s">
        <v>17</v>
      </c>
      <c r="L165" s="2" t="s">
        <v>23</v>
      </c>
      <c r="M165" s="16" t="str">
        <f>VLOOKUP($L$2:$L$2367,Agenumeric!$A$1:$B$6,2,FALSE)</f>
        <v>35_44</v>
      </c>
      <c r="N165" s="16" t="str">
        <f t="shared" si="5"/>
        <v>yes</v>
      </c>
    </row>
    <row r="166" spans="1:14" x14ac:dyDescent="0.2">
      <c r="A166" s="2">
        <v>165</v>
      </c>
      <c r="B166" s="3">
        <v>43486.01458333333</v>
      </c>
      <c r="C166" s="15">
        <f t="shared" si="4"/>
        <v>2</v>
      </c>
      <c r="D166" s="15" t="str">
        <f>VLOOKUP($C$2:$C$239,Weekday!$A$1:$B$8,2,FALSE)</f>
        <v>Monday</v>
      </c>
      <c r="E166" s="2" t="s">
        <v>351</v>
      </c>
      <c r="F166" s="2" t="s">
        <v>349</v>
      </c>
      <c r="G166" s="2" t="s">
        <v>19</v>
      </c>
      <c r="H166" s="2" t="s">
        <v>14</v>
      </c>
      <c r="I166" s="2" t="s">
        <v>72</v>
      </c>
      <c r="J166" s="2" t="s">
        <v>22</v>
      </c>
      <c r="K166" s="2" t="s">
        <v>12</v>
      </c>
      <c r="L166" s="2" t="s">
        <v>13</v>
      </c>
      <c r="M166" s="16" t="str">
        <f>VLOOKUP($L$2:$L$2367,Agenumeric!$A$1:$B$6,2,FALSE)</f>
        <v>25_34</v>
      </c>
      <c r="N166" s="16">
        <f t="shared" si="5"/>
        <v>0</v>
      </c>
    </row>
    <row r="167" spans="1:14" x14ac:dyDescent="0.2">
      <c r="A167" s="2">
        <v>166</v>
      </c>
      <c r="B167" s="3">
        <v>43490.370138888888</v>
      </c>
      <c r="C167" s="15">
        <f t="shared" si="4"/>
        <v>6</v>
      </c>
      <c r="D167" s="15" t="str">
        <f>VLOOKUP($C$2:$C$239,Weekday!$A$1:$B$8,2,FALSE)</f>
        <v>Friday</v>
      </c>
      <c r="E167" s="2" t="s">
        <v>351</v>
      </c>
      <c r="F167" s="2" t="s">
        <v>348</v>
      </c>
      <c r="G167" s="2" t="s">
        <v>8</v>
      </c>
      <c r="H167" s="2" t="s">
        <v>14</v>
      </c>
      <c r="I167" s="2" t="s">
        <v>41</v>
      </c>
      <c r="J167" s="2" t="s">
        <v>16</v>
      </c>
      <c r="K167" s="2" t="s">
        <v>17</v>
      </c>
      <c r="L167" s="2" t="s">
        <v>18</v>
      </c>
      <c r="M167" s="16" t="str">
        <f>VLOOKUP($L$2:$L$2367,Agenumeric!$A$1:$B$6,2,FALSE)</f>
        <v>45_54</v>
      </c>
      <c r="N167" s="16">
        <f t="shared" si="5"/>
        <v>0</v>
      </c>
    </row>
    <row r="168" spans="1:14" x14ac:dyDescent="0.2">
      <c r="A168" s="2">
        <v>167</v>
      </c>
      <c r="B168" s="3">
        <v>43493.4</v>
      </c>
      <c r="C168" s="15">
        <f t="shared" si="4"/>
        <v>2</v>
      </c>
      <c r="D168" s="15" t="str">
        <f>VLOOKUP($C$2:$C$239,Weekday!$A$1:$B$8,2,FALSE)</f>
        <v>Monday</v>
      </c>
      <c r="E168" s="2" t="s">
        <v>351</v>
      </c>
      <c r="F168" s="2" t="s">
        <v>348</v>
      </c>
      <c r="G168" s="2" t="s">
        <v>8</v>
      </c>
      <c r="H168" s="2" t="s">
        <v>14</v>
      </c>
      <c r="I168" s="2" t="s">
        <v>30</v>
      </c>
      <c r="J168" s="2" t="s">
        <v>16</v>
      </c>
      <c r="K168" s="2" t="s">
        <v>17</v>
      </c>
      <c r="L168" s="2" t="s">
        <v>13</v>
      </c>
      <c r="M168" s="16" t="str">
        <f>VLOOKUP($L$2:$L$2367,Agenumeric!$A$1:$B$6,2,FALSE)</f>
        <v>25_34</v>
      </c>
      <c r="N168" s="16" t="str">
        <f t="shared" si="5"/>
        <v>yes</v>
      </c>
    </row>
    <row r="169" spans="1:14" x14ac:dyDescent="0.2">
      <c r="A169" s="2">
        <v>168</v>
      </c>
      <c r="B169" s="3">
        <v>43477.606944444444</v>
      </c>
      <c r="C169" s="15">
        <f t="shared" si="4"/>
        <v>7</v>
      </c>
      <c r="D169" s="15" t="str">
        <f>VLOOKUP($C$2:$C$239,Weekday!$A$1:$B$8,2,FALSE)</f>
        <v>Saturday</v>
      </c>
      <c r="E169" s="2" t="s">
        <v>351</v>
      </c>
      <c r="F169" s="2" t="s">
        <v>348</v>
      </c>
      <c r="G169" s="2" t="s">
        <v>8</v>
      </c>
      <c r="H169" s="2" t="s">
        <v>14</v>
      </c>
      <c r="I169" s="2" t="s">
        <v>86</v>
      </c>
      <c r="J169" s="2" t="s">
        <v>16</v>
      </c>
      <c r="K169" s="2" t="s">
        <v>17</v>
      </c>
      <c r="L169" s="2" t="s">
        <v>13</v>
      </c>
      <c r="M169" s="16" t="str">
        <f>VLOOKUP($L$2:$L$2367,Agenumeric!$A$1:$B$6,2,FALSE)</f>
        <v>25_34</v>
      </c>
      <c r="N169" s="16">
        <f t="shared" si="5"/>
        <v>0</v>
      </c>
    </row>
    <row r="170" spans="1:14" x14ac:dyDescent="0.2">
      <c r="A170" s="2">
        <v>169</v>
      </c>
      <c r="B170" s="3">
        <v>43488.818749999999</v>
      </c>
      <c r="C170" s="15">
        <f t="shared" si="4"/>
        <v>4</v>
      </c>
      <c r="D170" s="15" t="str">
        <f>VLOOKUP($C$2:$C$239,Weekday!$A$1:$B$8,2,FALSE)</f>
        <v>Wednesday</v>
      </c>
      <c r="E170" s="2" t="s">
        <v>351</v>
      </c>
      <c r="F170" s="2" t="s">
        <v>348</v>
      </c>
      <c r="G170" s="2" t="s">
        <v>19</v>
      </c>
      <c r="H170" s="2" t="s">
        <v>14</v>
      </c>
      <c r="I170" s="2" t="s">
        <v>96</v>
      </c>
      <c r="J170" s="2" t="s">
        <v>22</v>
      </c>
      <c r="K170" s="2" t="s">
        <v>17</v>
      </c>
      <c r="L170" s="2" t="s">
        <v>18</v>
      </c>
      <c r="M170" s="16" t="str">
        <f>VLOOKUP($L$2:$L$2367,Agenumeric!$A$1:$B$6,2,FALSE)</f>
        <v>45_54</v>
      </c>
      <c r="N170" s="16">
        <f t="shared" si="5"/>
        <v>0</v>
      </c>
    </row>
    <row r="171" spans="1:14" x14ac:dyDescent="0.2">
      <c r="A171" s="2">
        <v>170</v>
      </c>
      <c r="B171" s="3">
        <v>43496.498611111114</v>
      </c>
      <c r="C171" s="15">
        <f t="shared" si="4"/>
        <v>5</v>
      </c>
      <c r="D171" s="15" t="str">
        <f>VLOOKUP($C$2:$C$239,Weekday!$A$1:$B$8,2,FALSE)</f>
        <v>Thursday</v>
      </c>
      <c r="E171" s="2" t="s">
        <v>351</v>
      </c>
      <c r="F171" s="2" t="s">
        <v>348</v>
      </c>
      <c r="G171" s="2" t="s">
        <v>8</v>
      </c>
      <c r="H171" s="2" t="s">
        <v>14</v>
      </c>
      <c r="I171" s="2" t="s">
        <v>62</v>
      </c>
      <c r="J171" s="2" t="s">
        <v>22</v>
      </c>
      <c r="K171" s="2" t="s">
        <v>17</v>
      </c>
      <c r="L171" s="2" t="s">
        <v>13</v>
      </c>
      <c r="M171" s="16" t="str">
        <f>VLOOKUP($L$2:$L$2367,Agenumeric!$A$1:$B$6,2,FALSE)</f>
        <v>25_34</v>
      </c>
      <c r="N171" s="16">
        <f t="shared" si="5"/>
        <v>0</v>
      </c>
    </row>
    <row r="172" spans="1:14" x14ac:dyDescent="0.2">
      <c r="A172" s="2">
        <v>171</v>
      </c>
      <c r="B172" s="3">
        <v>43494.617361111108</v>
      </c>
      <c r="C172" s="15">
        <f t="shared" si="4"/>
        <v>3</v>
      </c>
      <c r="D172" s="15" t="str">
        <f>VLOOKUP($C$2:$C$239,Weekday!$A$1:$B$8,2,FALSE)</f>
        <v>Tuesday</v>
      </c>
      <c r="E172" s="2" t="s">
        <v>351</v>
      </c>
      <c r="F172" s="2" t="s">
        <v>348</v>
      </c>
      <c r="G172" s="2" t="s">
        <v>8</v>
      </c>
      <c r="H172" s="2" t="s">
        <v>14</v>
      </c>
      <c r="I172" s="2" t="s">
        <v>30</v>
      </c>
      <c r="J172" s="2" t="s">
        <v>16</v>
      </c>
      <c r="K172" s="2" t="s">
        <v>17</v>
      </c>
      <c r="L172" s="2" t="s">
        <v>13</v>
      </c>
      <c r="M172" s="16" t="str">
        <f>VLOOKUP($L$2:$L$2367,Agenumeric!$A$1:$B$6,2,FALSE)</f>
        <v>25_34</v>
      </c>
      <c r="N172" s="16" t="str">
        <f t="shared" si="5"/>
        <v>yes</v>
      </c>
    </row>
    <row r="173" spans="1:14" x14ac:dyDescent="0.2">
      <c r="A173" s="2">
        <v>172</v>
      </c>
      <c r="B173" s="3">
        <v>43477.785416666666</v>
      </c>
      <c r="C173" s="15">
        <f t="shared" si="4"/>
        <v>7</v>
      </c>
      <c r="D173" s="15" t="str">
        <f>VLOOKUP($C$2:$C$239,Weekday!$A$1:$B$8,2,FALSE)</f>
        <v>Saturday</v>
      </c>
      <c r="E173" s="2" t="s">
        <v>351</v>
      </c>
      <c r="F173" s="2" t="s">
        <v>348</v>
      </c>
      <c r="G173" s="2" t="s">
        <v>19</v>
      </c>
      <c r="H173" s="2" t="s">
        <v>14</v>
      </c>
      <c r="I173" s="2" t="s">
        <v>21</v>
      </c>
      <c r="J173" s="2" t="s">
        <v>22</v>
      </c>
      <c r="K173" s="2" t="s">
        <v>12</v>
      </c>
      <c r="L173" s="2" t="s">
        <v>13</v>
      </c>
      <c r="M173" s="16" t="str">
        <f>VLOOKUP($L$2:$L$2367,Agenumeric!$A$1:$B$6,2,FALSE)</f>
        <v>25_34</v>
      </c>
      <c r="N173" s="16">
        <f t="shared" si="5"/>
        <v>0</v>
      </c>
    </row>
    <row r="174" spans="1:14" x14ac:dyDescent="0.2">
      <c r="A174" s="2">
        <v>173</v>
      </c>
      <c r="B174" s="3">
        <v>43496.556250000001</v>
      </c>
      <c r="C174" s="15">
        <f t="shared" si="4"/>
        <v>5</v>
      </c>
      <c r="D174" s="15" t="str">
        <f>VLOOKUP($C$2:$C$239,Weekday!$A$1:$B$8,2,FALSE)</f>
        <v>Thursday</v>
      </c>
      <c r="E174" s="2" t="s">
        <v>351</v>
      </c>
      <c r="F174" s="2" t="s">
        <v>348</v>
      </c>
      <c r="G174" s="2" t="s">
        <v>8</v>
      </c>
      <c r="H174" s="2" t="s">
        <v>14</v>
      </c>
      <c r="I174" s="2" t="s">
        <v>10</v>
      </c>
      <c r="J174" s="2" t="s">
        <v>11</v>
      </c>
      <c r="K174" s="2" t="s">
        <v>12</v>
      </c>
      <c r="L174" s="2" t="s">
        <v>13</v>
      </c>
      <c r="M174" s="16" t="str">
        <f>VLOOKUP($L$2:$L$2367,Agenumeric!$A$1:$B$6,2,FALSE)</f>
        <v>25_34</v>
      </c>
      <c r="N174" s="16">
        <f t="shared" si="5"/>
        <v>0</v>
      </c>
    </row>
    <row r="175" spans="1:14" x14ac:dyDescent="0.2">
      <c r="A175" s="2">
        <v>174</v>
      </c>
      <c r="B175" s="3">
        <v>43488.65</v>
      </c>
      <c r="C175" s="15">
        <f t="shared" si="4"/>
        <v>4</v>
      </c>
      <c r="D175" s="15" t="str">
        <f>VLOOKUP($C$2:$C$239,Weekday!$A$1:$B$8,2,FALSE)</f>
        <v>Wednesday</v>
      </c>
      <c r="E175" s="2" t="s">
        <v>351</v>
      </c>
      <c r="F175" s="2" t="s">
        <v>348</v>
      </c>
      <c r="G175" s="2" t="s">
        <v>19</v>
      </c>
      <c r="H175" s="2" t="s">
        <v>14</v>
      </c>
      <c r="I175" s="2" t="s">
        <v>56</v>
      </c>
      <c r="J175" s="2" t="s">
        <v>29</v>
      </c>
      <c r="K175" s="2" t="s">
        <v>12</v>
      </c>
      <c r="L175" s="2" t="s">
        <v>23</v>
      </c>
      <c r="M175" s="16" t="str">
        <f>VLOOKUP($L$2:$L$2367,Agenumeric!$A$1:$B$6,2,FALSE)</f>
        <v>35_44</v>
      </c>
      <c r="N175" s="16">
        <f t="shared" si="5"/>
        <v>0</v>
      </c>
    </row>
    <row r="176" spans="1:14" x14ac:dyDescent="0.2">
      <c r="A176" s="2">
        <v>175</v>
      </c>
      <c r="B176" s="3">
        <v>43481.738194444442</v>
      </c>
      <c r="C176" s="15">
        <f t="shared" si="4"/>
        <v>4</v>
      </c>
      <c r="D176" s="15" t="str">
        <f>VLOOKUP($C$2:$C$239,Weekday!$A$1:$B$8,2,FALSE)</f>
        <v>Wednesday</v>
      </c>
      <c r="E176" s="2" t="s">
        <v>351</v>
      </c>
      <c r="F176" s="2" t="s">
        <v>348</v>
      </c>
      <c r="G176" s="2" t="s">
        <v>8</v>
      </c>
      <c r="H176" s="2" t="s">
        <v>14</v>
      </c>
      <c r="I176" s="2" t="s">
        <v>30</v>
      </c>
      <c r="J176" s="2" t="s">
        <v>16</v>
      </c>
      <c r="K176" s="2" t="s">
        <v>12</v>
      </c>
      <c r="L176" s="2" t="s">
        <v>33</v>
      </c>
      <c r="M176" s="16" t="str">
        <f>VLOOKUP($L$2:$L$2367,Agenumeric!$A$1:$B$6,2,FALSE)</f>
        <v>18_24</v>
      </c>
      <c r="N176" s="16" t="str">
        <f t="shared" si="5"/>
        <v>yes</v>
      </c>
    </row>
    <row r="177" spans="1:14" x14ac:dyDescent="0.2">
      <c r="A177" s="2">
        <v>176</v>
      </c>
      <c r="B177" s="3">
        <v>43494.427777777775</v>
      </c>
      <c r="C177" s="15">
        <f t="shared" si="4"/>
        <v>3</v>
      </c>
      <c r="D177" s="15" t="str">
        <f>VLOOKUP($C$2:$C$239,Weekday!$A$1:$B$8,2,FALSE)</f>
        <v>Tuesday</v>
      </c>
      <c r="E177" s="2" t="s">
        <v>351</v>
      </c>
      <c r="F177" s="2" t="s">
        <v>348</v>
      </c>
      <c r="G177" s="2" t="s">
        <v>8</v>
      </c>
      <c r="H177" s="2" t="s">
        <v>14</v>
      </c>
      <c r="I177" s="2" t="s">
        <v>30</v>
      </c>
      <c r="J177" s="2" t="s">
        <v>11</v>
      </c>
      <c r="K177" s="2" t="s">
        <v>12</v>
      </c>
      <c r="L177" s="2" t="s">
        <v>18</v>
      </c>
      <c r="M177" s="16" t="str">
        <f>VLOOKUP($L$2:$L$2367,Agenumeric!$A$1:$B$6,2,FALSE)</f>
        <v>45_54</v>
      </c>
      <c r="N177" s="16" t="str">
        <f t="shared" si="5"/>
        <v>yes</v>
      </c>
    </row>
    <row r="178" spans="1:14" x14ac:dyDescent="0.2">
      <c r="A178" s="2">
        <v>177</v>
      </c>
      <c r="B178" s="3">
        <v>43495.822916666664</v>
      </c>
      <c r="C178" s="15">
        <f t="shared" si="4"/>
        <v>4</v>
      </c>
      <c r="D178" s="15" t="str">
        <f>VLOOKUP($C$2:$C$239,Weekday!$A$1:$B$8,2,FALSE)</f>
        <v>Wednesday</v>
      </c>
      <c r="E178" s="2" t="s">
        <v>351</v>
      </c>
      <c r="F178" s="2" t="s">
        <v>348</v>
      </c>
      <c r="G178" s="2" t="s">
        <v>38</v>
      </c>
      <c r="H178" s="2" t="s">
        <v>14</v>
      </c>
      <c r="I178" s="2" t="s">
        <v>47</v>
      </c>
      <c r="J178" s="2" t="s">
        <v>16</v>
      </c>
      <c r="K178" s="2" t="s">
        <v>12</v>
      </c>
      <c r="L178" s="2" t="s">
        <v>13</v>
      </c>
      <c r="M178" s="16" t="str">
        <f>VLOOKUP($L$2:$L$2367,Agenumeric!$A$1:$B$6,2,FALSE)</f>
        <v>25_34</v>
      </c>
      <c r="N178" s="16">
        <f t="shared" si="5"/>
        <v>0</v>
      </c>
    </row>
    <row r="179" spans="1:14" x14ac:dyDescent="0.2">
      <c r="A179" s="2">
        <v>178</v>
      </c>
      <c r="B179" s="3">
        <v>43483.131249999999</v>
      </c>
      <c r="C179" s="15">
        <f t="shared" si="4"/>
        <v>6</v>
      </c>
      <c r="D179" s="15" t="str">
        <f>VLOOKUP($C$2:$C$239,Weekday!$A$1:$B$8,2,FALSE)</f>
        <v>Friday</v>
      </c>
      <c r="E179" s="2" t="s">
        <v>351</v>
      </c>
      <c r="F179" s="2" t="s">
        <v>348</v>
      </c>
      <c r="G179" s="2" t="s">
        <v>8</v>
      </c>
      <c r="H179" s="2" t="s">
        <v>14</v>
      </c>
      <c r="I179" s="2" t="s">
        <v>152</v>
      </c>
      <c r="J179" s="2" t="s">
        <v>22</v>
      </c>
      <c r="K179" s="2" t="s">
        <v>17</v>
      </c>
      <c r="L179" s="2" t="s">
        <v>13</v>
      </c>
      <c r="M179" s="16" t="str">
        <f>VLOOKUP($L$2:$L$2367,Agenumeric!$A$1:$B$6,2,FALSE)</f>
        <v>25_34</v>
      </c>
      <c r="N179" s="16">
        <f t="shared" si="5"/>
        <v>0</v>
      </c>
    </row>
    <row r="180" spans="1:14" x14ac:dyDescent="0.2">
      <c r="A180" s="2">
        <v>179</v>
      </c>
      <c r="B180" s="3">
        <v>43471.890972222223</v>
      </c>
      <c r="C180" s="15">
        <f t="shared" si="4"/>
        <v>1</v>
      </c>
      <c r="D180" s="15" t="str">
        <f>VLOOKUP($C$2:$C$239,Weekday!$A$1:$B$8,2,FALSE)</f>
        <v>Sunday</v>
      </c>
      <c r="E180" s="2" t="s">
        <v>351</v>
      </c>
      <c r="F180" s="2" t="s">
        <v>348</v>
      </c>
      <c r="G180" s="2" t="s">
        <v>19</v>
      </c>
      <c r="H180" s="2" t="s">
        <v>14</v>
      </c>
      <c r="I180" s="2" t="s">
        <v>267</v>
      </c>
      <c r="J180" s="2" t="s">
        <v>29</v>
      </c>
      <c r="K180" s="2" t="s">
        <v>12</v>
      </c>
      <c r="L180" s="2" t="s">
        <v>23</v>
      </c>
      <c r="M180" s="16" t="str">
        <f>VLOOKUP($L$2:$L$2367,Agenumeric!$A$1:$B$6,2,FALSE)</f>
        <v>35_44</v>
      </c>
      <c r="N180" s="16">
        <f t="shared" si="5"/>
        <v>0</v>
      </c>
    </row>
    <row r="181" spans="1:14" x14ac:dyDescent="0.2">
      <c r="A181" s="2">
        <v>180</v>
      </c>
      <c r="B181" s="3">
        <v>43483.512499999997</v>
      </c>
      <c r="C181" s="15">
        <f t="shared" si="4"/>
        <v>6</v>
      </c>
      <c r="D181" s="15" t="str">
        <f>VLOOKUP($C$2:$C$239,Weekday!$A$1:$B$8,2,FALSE)</f>
        <v>Friday</v>
      </c>
      <c r="E181" s="2" t="s">
        <v>351</v>
      </c>
      <c r="F181" s="2" t="s">
        <v>348</v>
      </c>
      <c r="G181" s="2" t="s">
        <v>19</v>
      </c>
      <c r="H181" s="2" t="s">
        <v>14</v>
      </c>
      <c r="I181" s="2" t="s">
        <v>188</v>
      </c>
      <c r="J181" s="2" t="s">
        <v>22</v>
      </c>
      <c r="K181" s="2" t="s">
        <v>12</v>
      </c>
      <c r="L181" s="2" t="s">
        <v>13</v>
      </c>
      <c r="M181" s="16" t="str">
        <f>VLOOKUP($L$2:$L$2367,Agenumeric!$A$1:$B$6,2,FALSE)</f>
        <v>25_34</v>
      </c>
      <c r="N181" s="16">
        <f t="shared" si="5"/>
        <v>0</v>
      </c>
    </row>
    <row r="182" spans="1:14" x14ac:dyDescent="0.2">
      <c r="A182" s="2">
        <v>181</v>
      </c>
      <c r="B182" s="3">
        <v>43493.559027777781</v>
      </c>
      <c r="C182" s="15">
        <f t="shared" si="4"/>
        <v>2</v>
      </c>
      <c r="D182" s="15" t="str">
        <f>VLOOKUP($C$2:$C$239,Weekday!$A$1:$B$8,2,FALSE)</f>
        <v>Monday</v>
      </c>
      <c r="E182" s="2" t="s">
        <v>351</v>
      </c>
      <c r="F182" s="2" t="s">
        <v>348</v>
      </c>
      <c r="G182" s="2" t="s">
        <v>8</v>
      </c>
      <c r="H182" s="2" t="s">
        <v>14</v>
      </c>
      <c r="I182" s="2" t="s">
        <v>319</v>
      </c>
      <c r="J182" s="2" t="s">
        <v>16</v>
      </c>
      <c r="K182" s="2" t="s">
        <v>17</v>
      </c>
      <c r="L182" s="2" t="s">
        <v>13</v>
      </c>
      <c r="M182" s="16" t="str">
        <f>VLOOKUP($L$2:$L$2367,Agenumeric!$A$1:$B$6,2,FALSE)</f>
        <v>25_34</v>
      </c>
      <c r="N182" s="16">
        <f t="shared" si="5"/>
        <v>0</v>
      </c>
    </row>
    <row r="183" spans="1:14" x14ac:dyDescent="0.2">
      <c r="A183" s="2">
        <v>182</v>
      </c>
      <c r="B183" s="3">
        <v>43473.57708333333</v>
      </c>
      <c r="C183" s="15">
        <f t="shared" si="4"/>
        <v>3</v>
      </c>
      <c r="D183" s="15" t="str">
        <f>VLOOKUP($C$2:$C$239,Weekday!$A$1:$B$8,2,FALSE)</f>
        <v>Tuesday</v>
      </c>
      <c r="E183" s="2" t="s">
        <v>351</v>
      </c>
      <c r="F183" s="2" t="s">
        <v>349</v>
      </c>
      <c r="G183" s="2" t="s">
        <v>19</v>
      </c>
      <c r="H183" s="2" t="s">
        <v>14</v>
      </c>
      <c r="I183" s="2" t="s">
        <v>50</v>
      </c>
      <c r="J183" s="2" t="s">
        <v>22</v>
      </c>
      <c r="K183" s="2" t="s">
        <v>12</v>
      </c>
      <c r="L183" s="2" t="s">
        <v>18</v>
      </c>
      <c r="M183" s="16" t="str">
        <f>VLOOKUP($L$2:$L$2367,Agenumeric!$A$1:$B$6,2,FALSE)</f>
        <v>45_54</v>
      </c>
      <c r="N183" s="16">
        <f t="shared" si="5"/>
        <v>0</v>
      </c>
    </row>
    <row r="184" spans="1:14" x14ac:dyDescent="0.2">
      <c r="A184" s="2">
        <v>183</v>
      </c>
      <c r="B184" s="3">
        <v>43497.434027777781</v>
      </c>
      <c r="C184" s="15">
        <f t="shared" si="4"/>
        <v>6</v>
      </c>
      <c r="D184" s="15" t="str">
        <f>VLOOKUP($C$2:$C$239,Weekday!$A$1:$B$8,2,FALSE)</f>
        <v>Friday</v>
      </c>
      <c r="E184" s="2" t="s">
        <v>351</v>
      </c>
      <c r="F184" s="2" t="s">
        <v>348</v>
      </c>
      <c r="G184" s="2" t="s">
        <v>19</v>
      </c>
      <c r="H184" s="2" t="s">
        <v>14</v>
      </c>
      <c r="I184" s="2" t="s">
        <v>48</v>
      </c>
      <c r="J184" s="2" t="s">
        <v>7</v>
      </c>
      <c r="K184" s="2" t="s">
        <v>12</v>
      </c>
      <c r="L184" s="2" t="s">
        <v>13</v>
      </c>
      <c r="M184" s="16" t="str">
        <f>VLOOKUP($L$2:$L$2367,Agenumeric!$A$1:$B$6,2,FALSE)</f>
        <v>25_34</v>
      </c>
      <c r="N184" s="16">
        <f t="shared" si="5"/>
        <v>0</v>
      </c>
    </row>
    <row r="185" spans="1:14" x14ac:dyDescent="0.2">
      <c r="A185" s="2">
        <v>184</v>
      </c>
      <c r="B185" s="3">
        <v>43487.801388888889</v>
      </c>
      <c r="C185" s="15">
        <f t="shared" si="4"/>
        <v>3</v>
      </c>
      <c r="D185" s="15" t="str">
        <f>VLOOKUP($C$2:$C$239,Weekday!$A$1:$B$8,2,FALSE)</f>
        <v>Tuesday</v>
      </c>
      <c r="E185" s="2" t="s">
        <v>351</v>
      </c>
      <c r="F185" s="2" t="s">
        <v>348</v>
      </c>
      <c r="G185" s="2" t="s">
        <v>8</v>
      </c>
      <c r="H185" s="2" t="s">
        <v>14</v>
      </c>
      <c r="I185" s="2" t="s">
        <v>30</v>
      </c>
      <c r="J185" s="2" t="s">
        <v>16</v>
      </c>
      <c r="K185" s="2" t="s">
        <v>12</v>
      </c>
      <c r="L185" s="2" t="s">
        <v>18</v>
      </c>
      <c r="M185" s="16" t="str">
        <f>VLOOKUP($L$2:$L$2367,Agenumeric!$A$1:$B$6,2,FALSE)</f>
        <v>45_54</v>
      </c>
      <c r="N185" s="16" t="str">
        <f t="shared" si="5"/>
        <v>yes</v>
      </c>
    </row>
    <row r="186" spans="1:14" x14ac:dyDescent="0.2">
      <c r="A186" s="2">
        <v>185</v>
      </c>
      <c r="B186" s="3">
        <v>43497.984722222223</v>
      </c>
      <c r="C186" s="15">
        <f t="shared" si="4"/>
        <v>6</v>
      </c>
      <c r="D186" s="15" t="str">
        <f>VLOOKUP($C$2:$C$239,Weekday!$A$1:$B$8,2,FALSE)</f>
        <v>Friday</v>
      </c>
      <c r="E186" s="2" t="s">
        <v>351</v>
      </c>
      <c r="F186" s="2" t="s">
        <v>348</v>
      </c>
      <c r="G186" s="2" t="s">
        <v>19</v>
      </c>
      <c r="H186" s="2" t="s">
        <v>14</v>
      </c>
      <c r="I186" s="2" t="s">
        <v>104</v>
      </c>
      <c r="J186" s="2" t="s">
        <v>29</v>
      </c>
      <c r="K186" s="2" t="s">
        <v>12</v>
      </c>
      <c r="L186" s="2" t="s">
        <v>13</v>
      </c>
      <c r="M186" s="16" t="str">
        <f>VLOOKUP($L$2:$L$2367,Agenumeric!$A$1:$B$6,2,FALSE)</f>
        <v>25_34</v>
      </c>
      <c r="N186" s="16">
        <f t="shared" si="5"/>
        <v>0</v>
      </c>
    </row>
    <row r="187" spans="1:14" x14ac:dyDescent="0.2">
      <c r="A187" s="2">
        <v>186</v>
      </c>
      <c r="B187" s="3">
        <v>43481.718055555553</v>
      </c>
      <c r="C187" s="15">
        <f t="shared" si="4"/>
        <v>4</v>
      </c>
      <c r="D187" s="15" t="str">
        <f>VLOOKUP($C$2:$C$239,Weekday!$A$1:$B$8,2,FALSE)</f>
        <v>Wednesday</v>
      </c>
      <c r="E187" s="2" t="s">
        <v>351</v>
      </c>
      <c r="F187" s="2" t="s">
        <v>348</v>
      </c>
      <c r="G187" s="2" t="s">
        <v>19</v>
      </c>
      <c r="H187" s="2" t="s">
        <v>14</v>
      </c>
      <c r="I187" s="2" t="s">
        <v>227</v>
      </c>
      <c r="J187" s="2" t="s">
        <v>29</v>
      </c>
      <c r="K187" s="2" t="s">
        <v>17</v>
      </c>
      <c r="L187" s="2" t="s">
        <v>23</v>
      </c>
      <c r="M187" s="16" t="str">
        <f>VLOOKUP($L$2:$L$2367,Agenumeric!$A$1:$B$6,2,FALSE)</f>
        <v>35_44</v>
      </c>
      <c r="N187" s="16">
        <f t="shared" si="5"/>
        <v>0</v>
      </c>
    </row>
    <row r="188" spans="1:14" x14ac:dyDescent="0.2">
      <c r="A188" s="2">
        <v>187</v>
      </c>
      <c r="B188" s="3">
        <v>43489.492361111108</v>
      </c>
      <c r="C188" s="15">
        <f t="shared" si="4"/>
        <v>5</v>
      </c>
      <c r="D188" s="15" t="str">
        <f>VLOOKUP($C$2:$C$239,Weekday!$A$1:$B$8,2,FALSE)</f>
        <v>Thursday</v>
      </c>
      <c r="E188" s="2" t="s">
        <v>351</v>
      </c>
      <c r="F188" s="2" t="s">
        <v>348</v>
      </c>
      <c r="G188" s="2" t="s">
        <v>19</v>
      </c>
      <c r="H188" s="2" t="s">
        <v>14</v>
      </c>
      <c r="I188" s="2" t="s">
        <v>211</v>
      </c>
      <c r="J188" s="2" t="s">
        <v>29</v>
      </c>
      <c r="K188" s="2" t="s">
        <v>12</v>
      </c>
      <c r="L188" s="2" t="s">
        <v>13</v>
      </c>
      <c r="M188" s="16" t="str">
        <f>VLOOKUP($L$2:$L$2367,Agenumeric!$A$1:$B$6,2,FALSE)</f>
        <v>25_34</v>
      </c>
      <c r="N188" s="16">
        <f t="shared" si="5"/>
        <v>0</v>
      </c>
    </row>
    <row r="189" spans="1:14" x14ac:dyDescent="0.2">
      <c r="A189" s="2">
        <v>188</v>
      </c>
      <c r="B189" s="3">
        <v>43479.363194444442</v>
      </c>
      <c r="C189" s="15">
        <f t="shared" si="4"/>
        <v>2</v>
      </c>
      <c r="D189" s="15" t="str">
        <f>VLOOKUP($C$2:$C$239,Weekday!$A$1:$B$8,2,FALSE)</f>
        <v>Monday</v>
      </c>
      <c r="E189" s="2" t="s">
        <v>351</v>
      </c>
      <c r="F189" s="2" t="s">
        <v>348</v>
      </c>
      <c r="G189" s="2" t="s">
        <v>8</v>
      </c>
      <c r="H189" s="2" t="s">
        <v>14</v>
      </c>
      <c r="I189" s="2" t="s">
        <v>28</v>
      </c>
      <c r="J189" s="2" t="s">
        <v>11</v>
      </c>
      <c r="K189" s="2" t="s">
        <v>17</v>
      </c>
      <c r="L189" s="2" t="s">
        <v>18</v>
      </c>
      <c r="M189" s="16" t="str">
        <f>VLOOKUP($L$2:$L$2367,Agenumeric!$A$1:$B$6,2,FALSE)</f>
        <v>45_54</v>
      </c>
      <c r="N189" s="16">
        <f t="shared" si="5"/>
        <v>0</v>
      </c>
    </row>
    <row r="190" spans="1:14" x14ac:dyDescent="0.2">
      <c r="A190" s="2">
        <v>189</v>
      </c>
      <c r="B190" s="3">
        <v>43493.557638888888</v>
      </c>
      <c r="C190" s="15">
        <f t="shared" si="4"/>
        <v>2</v>
      </c>
      <c r="D190" s="15" t="str">
        <f>VLOOKUP($C$2:$C$239,Weekday!$A$1:$B$8,2,FALSE)</f>
        <v>Monday</v>
      </c>
      <c r="E190" s="2" t="s">
        <v>351</v>
      </c>
      <c r="F190" s="2" t="s">
        <v>348</v>
      </c>
      <c r="G190" s="2" t="s">
        <v>8</v>
      </c>
      <c r="H190" s="2" t="s">
        <v>14</v>
      </c>
      <c r="I190" s="2" t="s">
        <v>85</v>
      </c>
      <c r="J190" s="2" t="s">
        <v>16</v>
      </c>
      <c r="K190" s="2" t="s">
        <v>17</v>
      </c>
      <c r="L190" s="2" t="s">
        <v>18</v>
      </c>
      <c r="M190" s="16" t="str">
        <f>VLOOKUP($L$2:$L$2367,Agenumeric!$A$1:$B$6,2,FALSE)</f>
        <v>45_54</v>
      </c>
      <c r="N190" s="16">
        <f t="shared" si="5"/>
        <v>0</v>
      </c>
    </row>
    <row r="191" spans="1:14" x14ac:dyDescent="0.2">
      <c r="A191" s="2">
        <v>190</v>
      </c>
      <c r="B191" s="3">
        <v>43488.741666666669</v>
      </c>
      <c r="C191" s="15">
        <f t="shared" si="4"/>
        <v>4</v>
      </c>
      <c r="D191" s="15" t="str">
        <f>VLOOKUP($C$2:$C$239,Weekday!$A$1:$B$8,2,FALSE)</f>
        <v>Wednesday</v>
      </c>
      <c r="E191" s="2" t="s">
        <v>351</v>
      </c>
      <c r="F191" s="2" t="s">
        <v>348</v>
      </c>
      <c r="G191" s="2" t="s">
        <v>8</v>
      </c>
      <c r="H191" s="2" t="s">
        <v>14</v>
      </c>
      <c r="I191" s="2" t="s">
        <v>30</v>
      </c>
      <c r="J191" s="2" t="s">
        <v>16</v>
      </c>
      <c r="K191" s="2" t="s">
        <v>12</v>
      </c>
      <c r="L191" s="2" t="s">
        <v>18</v>
      </c>
      <c r="M191" s="16" t="str">
        <f>VLOOKUP($L$2:$L$2367,Agenumeric!$A$1:$B$6,2,FALSE)</f>
        <v>45_54</v>
      </c>
      <c r="N191" s="16" t="str">
        <f t="shared" si="5"/>
        <v>yes</v>
      </c>
    </row>
    <row r="192" spans="1:14" x14ac:dyDescent="0.2">
      <c r="A192" s="2">
        <v>191</v>
      </c>
      <c r="B192" s="3">
        <v>43475.804861111108</v>
      </c>
      <c r="C192" s="15">
        <f t="shared" si="4"/>
        <v>5</v>
      </c>
      <c r="D192" s="15" t="str">
        <f>VLOOKUP($C$2:$C$239,Weekday!$A$1:$B$8,2,FALSE)</f>
        <v>Thursday</v>
      </c>
      <c r="E192" s="2" t="s">
        <v>351</v>
      </c>
      <c r="F192" s="2" t="s">
        <v>348</v>
      </c>
      <c r="G192" s="2" t="s">
        <v>19</v>
      </c>
      <c r="H192" s="2" t="s">
        <v>14</v>
      </c>
      <c r="I192" s="2" t="s">
        <v>27</v>
      </c>
      <c r="J192" s="2" t="s">
        <v>22</v>
      </c>
      <c r="K192" s="2" t="s">
        <v>12</v>
      </c>
      <c r="L192" s="2" t="s">
        <v>13</v>
      </c>
      <c r="M192" s="16" t="str">
        <f>VLOOKUP($L$2:$L$2367,Agenumeric!$A$1:$B$6,2,FALSE)</f>
        <v>25_34</v>
      </c>
      <c r="N192" s="16">
        <f t="shared" si="5"/>
        <v>0</v>
      </c>
    </row>
    <row r="193" spans="1:14" x14ac:dyDescent="0.2">
      <c r="A193" s="2">
        <v>192</v>
      </c>
      <c r="B193" s="3">
        <v>43496.383333333331</v>
      </c>
      <c r="C193" s="15">
        <f t="shared" si="4"/>
        <v>5</v>
      </c>
      <c r="D193" s="15" t="str">
        <f>VLOOKUP($C$2:$C$239,Weekday!$A$1:$B$8,2,FALSE)</f>
        <v>Thursday</v>
      </c>
      <c r="E193" s="2" t="s">
        <v>351</v>
      </c>
      <c r="F193" s="2" t="s">
        <v>348</v>
      </c>
      <c r="G193" s="2" t="s">
        <v>8</v>
      </c>
      <c r="H193" s="2" t="s">
        <v>14</v>
      </c>
      <c r="I193" s="2" t="s">
        <v>30</v>
      </c>
      <c r="J193" s="2" t="s">
        <v>16</v>
      </c>
      <c r="K193" s="2" t="s">
        <v>17</v>
      </c>
      <c r="L193" s="2" t="s">
        <v>33</v>
      </c>
      <c r="M193" s="16" t="str">
        <f>VLOOKUP($L$2:$L$2367,Agenumeric!$A$1:$B$6,2,FALSE)</f>
        <v>18_24</v>
      </c>
      <c r="N193" s="16" t="str">
        <f t="shared" si="5"/>
        <v>yes</v>
      </c>
    </row>
    <row r="194" spans="1:14" x14ac:dyDescent="0.2">
      <c r="A194" s="2">
        <v>193</v>
      </c>
      <c r="B194" s="3">
        <v>43473.612500000003</v>
      </c>
      <c r="C194" s="15">
        <f t="shared" si="4"/>
        <v>3</v>
      </c>
      <c r="D194" s="15" t="str">
        <f>VLOOKUP($C$2:$C$239,Weekday!$A$1:$B$8,2,FALSE)</f>
        <v>Tuesday</v>
      </c>
      <c r="E194" s="2" t="s">
        <v>351</v>
      </c>
      <c r="F194" s="2" t="s">
        <v>348</v>
      </c>
      <c r="G194" s="2" t="s">
        <v>19</v>
      </c>
      <c r="H194" s="2" t="s">
        <v>14</v>
      </c>
      <c r="I194" s="2" t="s">
        <v>293</v>
      </c>
      <c r="J194" s="2" t="s">
        <v>29</v>
      </c>
      <c r="K194" s="2" t="s">
        <v>12</v>
      </c>
      <c r="L194" s="2" t="s">
        <v>33</v>
      </c>
      <c r="M194" s="16" t="str">
        <f>VLOOKUP($L$2:$L$2367,Agenumeric!$A$1:$B$6,2,FALSE)</f>
        <v>18_24</v>
      </c>
      <c r="N194" s="16">
        <f t="shared" si="5"/>
        <v>0</v>
      </c>
    </row>
    <row r="195" spans="1:14" x14ac:dyDescent="0.2">
      <c r="A195" s="2">
        <v>194</v>
      </c>
      <c r="B195" s="3">
        <v>43496.445138888892</v>
      </c>
      <c r="C195" s="15">
        <f t="shared" ref="C195:C239" si="6">WEEKDAY(B195)</f>
        <v>5</v>
      </c>
      <c r="D195" s="15" t="str">
        <f>VLOOKUP($C$2:$C$239,Weekday!$A$1:$B$8,2,FALSE)</f>
        <v>Thursday</v>
      </c>
      <c r="E195" s="2" t="s">
        <v>351</v>
      </c>
      <c r="F195" s="2" t="s">
        <v>348</v>
      </c>
      <c r="G195" s="2" t="s">
        <v>19</v>
      </c>
      <c r="H195" s="2" t="s">
        <v>14</v>
      </c>
      <c r="I195" s="2" t="s">
        <v>27</v>
      </c>
      <c r="J195" s="2" t="s">
        <v>22</v>
      </c>
      <c r="K195" s="2" t="s">
        <v>12</v>
      </c>
      <c r="L195" s="2" t="s">
        <v>13</v>
      </c>
      <c r="M195" s="16" t="str">
        <f>VLOOKUP($L$2:$L$2367,Agenumeric!$A$1:$B$6,2,FALSE)</f>
        <v>25_34</v>
      </c>
      <c r="N195" s="16">
        <f t="shared" ref="N195:N239" si="7">IF(I195="daft.ie","yes",0)</f>
        <v>0</v>
      </c>
    </row>
    <row r="196" spans="1:14" x14ac:dyDescent="0.2">
      <c r="A196" s="2">
        <v>195</v>
      </c>
      <c r="B196" s="3">
        <v>43480.570138888892</v>
      </c>
      <c r="C196" s="15">
        <f t="shared" si="6"/>
        <v>3</v>
      </c>
      <c r="D196" s="15" t="str">
        <f>VLOOKUP($C$2:$C$239,Weekday!$A$1:$B$8,2,FALSE)</f>
        <v>Tuesday</v>
      </c>
      <c r="E196" s="2" t="s">
        <v>351</v>
      </c>
      <c r="F196" s="2" t="s">
        <v>348</v>
      </c>
      <c r="G196" s="2" t="s">
        <v>8</v>
      </c>
      <c r="H196" s="2" t="s">
        <v>14</v>
      </c>
      <c r="I196" s="2" t="s">
        <v>30</v>
      </c>
      <c r="J196" s="2" t="s">
        <v>16</v>
      </c>
      <c r="K196" s="2" t="s">
        <v>17</v>
      </c>
      <c r="L196" s="2" t="s">
        <v>18</v>
      </c>
      <c r="M196" s="16" t="str">
        <f>VLOOKUP($L$2:$L$2367,Agenumeric!$A$1:$B$6,2,FALSE)</f>
        <v>45_54</v>
      </c>
      <c r="N196" s="16" t="str">
        <f t="shared" si="7"/>
        <v>yes</v>
      </c>
    </row>
    <row r="197" spans="1:14" x14ac:dyDescent="0.2">
      <c r="A197" s="2">
        <v>196</v>
      </c>
      <c r="B197" s="3">
        <v>43467.54791666667</v>
      </c>
      <c r="C197" s="15">
        <f t="shared" si="6"/>
        <v>4</v>
      </c>
      <c r="D197" s="15" t="str">
        <f>VLOOKUP($C$2:$C$239,Weekday!$A$1:$B$8,2,FALSE)</f>
        <v>Wednesday</v>
      </c>
      <c r="E197" s="2" t="s">
        <v>351</v>
      </c>
      <c r="F197" s="2" t="s">
        <v>348</v>
      </c>
      <c r="G197" s="2" t="s">
        <v>8</v>
      </c>
      <c r="H197" s="2" t="s">
        <v>14</v>
      </c>
      <c r="I197" s="2" t="s">
        <v>245</v>
      </c>
      <c r="J197" s="2" t="s">
        <v>22</v>
      </c>
      <c r="K197" s="2" t="s">
        <v>17</v>
      </c>
      <c r="L197" s="2" t="s">
        <v>18</v>
      </c>
      <c r="M197" s="16" t="str">
        <f>VLOOKUP($L$2:$L$2367,Agenumeric!$A$1:$B$6,2,FALSE)</f>
        <v>45_54</v>
      </c>
      <c r="N197" s="16">
        <f t="shared" si="7"/>
        <v>0</v>
      </c>
    </row>
    <row r="198" spans="1:14" x14ac:dyDescent="0.2">
      <c r="A198" s="2">
        <v>197</v>
      </c>
      <c r="B198" s="3">
        <v>43499.895138888889</v>
      </c>
      <c r="C198" s="15">
        <f t="shared" si="6"/>
        <v>1</v>
      </c>
      <c r="D198" s="15" t="str">
        <f>VLOOKUP($C$2:$C$239,Weekday!$A$1:$B$8,2,FALSE)</f>
        <v>Sunday</v>
      </c>
      <c r="E198" s="2" t="s">
        <v>351</v>
      </c>
      <c r="F198" s="2" t="s">
        <v>348</v>
      </c>
      <c r="G198" s="2" t="s">
        <v>8</v>
      </c>
      <c r="H198" s="2" t="s">
        <v>14</v>
      </c>
      <c r="I198" s="2" t="s">
        <v>30</v>
      </c>
      <c r="J198" s="2" t="s">
        <v>11</v>
      </c>
      <c r="K198" s="2" t="s">
        <v>17</v>
      </c>
      <c r="L198" s="2" t="s">
        <v>13</v>
      </c>
      <c r="M198" s="16" t="str">
        <f>VLOOKUP($L$2:$L$2367,Agenumeric!$A$1:$B$6,2,FALSE)</f>
        <v>25_34</v>
      </c>
      <c r="N198" s="16" t="str">
        <f t="shared" si="7"/>
        <v>yes</v>
      </c>
    </row>
    <row r="199" spans="1:14" x14ac:dyDescent="0.2">
      <c r="A199" s="2">
        <v>198</v>
      </c>
      <c r="B199" s="3">
        <v>43469.989583333336</v>
      </c>
      <c r="C199" s="15">
        <f t="shared" si="6"/>
        <v>6</v>
      </c>
      <c r="D199" s="15" t="str">
        <f>VLOOKUP($C$2:$C$239,Weekday!$A$1:$B$8,2,FALSE)</f>
        <v>Friday</v>
      </c>
      <c r="E199" s="2" t="s">
        <v>351</v>
      </c>
      <c r="F199" s="2" t="s">
        <v>348</v>
      </c>
      <c r="G199" s="2" t="s">
        <v>8</v>
      </c>
      <c r="H199" s="2" t="s">
        <v>14</v>
      </c>
      <c r="I199" s="2" t="s">
        <v>30</v>
      </c>
      <c r="J199" s="2" t="s">
        <v>16</v>
      </c>
      <c r="K199" s="2" t="s">
        <v>12</v>
      </c>
      <c r="L199" s="2" t="s">
        <v>13</v>
      </c>
      <c r="M199" s="16" t="str">
        <f>VLOOKUP($L$2:$L$2367,Agenumeric!$A$1:$B$6,2,FALSE)</f>
        <v>25_34</v>
      </c>
      <c r="N199" s="16" t="str">
        <f t="shared" si="7"/>
        <v>yes</v>
      </c>
    </row>
    <row r="200" spans="1:14" x14ac:dyDescent="0.2">
      <c r="A200" s="2">
        <v>199</v>
      </c>
      <c r="B200" s="3">
        <v>43494.59375</v>
      </c>
      <c r="C200" s="15">
        <f t="shared" si="6"/>
        <v>3</v>
      </c>
      <c r="D200" s="15" t="str">
        <f>VLOOKUP($C$2:$C$239,Weekday!$A$1:$B$8,2,FALSE)</f>
        <v>Tuesday</v>
      </c>
      <c r="E200" s="2" t="s">
        <v>351</v>
      </c>
      <c r="F200" s="2" t="s">
        <v>348</v>
      </c>
      <c r="G200" s="2" t="s">
        <v>8</v>
      </c>
      <c r="H200" s="2" t="s">
        <v>14</v>
      </c>
      <c r="I200" s="2" t="s">
        <v>310</v>
      </c>
      <c r="J200" s="2" t="s">
        <v>16</v>
      </c>
      <c r="K200" s="2" t="s">
        <v>17</v>
      </c>
      <c r="L200" s="2" t="s">
        <v>33</v>
      </c>
      <c r="M200" s="16" t="str">
        <f>VLOOKUP($L$2:$L$2367,Agenumeric!$A$1:$B$6,2,FALSE)</f>
        <v>18_24</v>
      </c>
      <c r="N200" s="16">
        <f t="shared" si="7"/>
        <v>0</v>
      </c>
    </row>
    <row r="201" spans="1:14" x14ac:dyDescent="0.2">
      <c r="A201" s="2">
        <v>200</v>
      </c>
      <c r="B201" s="3">
        <v>43479.574999999997</v>
      </c>
      <c r="C201" s="15">
        <f t="shared" si="6"/>
        <v>2</v>
      </c>
      <c r="D201" s="15" t="str">
        <f>VLOOKUP($C$2:$C$239,Weekday!$A$1:$B$8,2,FALSE)</f>
        <v>Monday</v>
      </c>
      <c r="E201" s="2" t="s">
        <v>351</v>
      </c>
      <c r="F201" s="2" t="s">
        <v>348</v>
      </c>
      <c r="G201" s="2" t="s">
        <v>8</v>
      </c>
      <c r="H201" s="2" t="s">
        <v>14</v>
      </c>
      <c r="I201" s="2" t="s">
        <v>54</v>
      </c>
      <c r="J201" s="2" t="s">
        <v>16</v>
      </c>
      <c r="K201" s="2" t="s">
        <v>17</v>
      </c>
      <c r="L201" s="2" t="s">
        <v>18</v>
      </c>
      <c r="M201" s="16" t="str">
        <f>VLOOKUP($L$2:$L$2367,Agenumeric!$A$1:$B$6,2,FALSE)</f>
        <v>45_54</v>
      </c>
      <c r="N201" s="16">
        <f t="shared" si="7"/>
        <v>0</v>
      </c>
    </row>
    <row r="202" spans="1:14" x14ac:dyDescent="0.2">
      <c r="A202" s="2">
        <v>201</v>
      </c>
      <c r="B202" s="3">
        <v>43479.431944444441</v>
      </c>
      <c r="C202" s="15">
        <f t="shared" si="6"/>
        <v>2</v>
      </c>
      <c r="D202" s="15" t="str">
        <f>VLOOKUP($C$2:$C$239,Weekday!$A$1:$B$8,2,FALSE)</f>
        <v>Monday</v>
      </c>
      <c r="E202" s="2" t="s">
        <v>351</v>
      </c>
      <c r="F202" s="2" t="s">
        <v>348</v>
      </c>
      <c r="G202" s="2" t="s">
        <v>19</v>
      </c>
      <c r="H202" s="2" t="s">
        <v>14</v>
      </c>
      <c r="I202" s="2" t="s">
        <v>26</v>
      </c>
      <c r="J202" s="2" t="s">
        <v>22</v>
      </c>
      <c r="K202" s="2" t="s">
        <v>12</v>
      </c>
      <c r="L202" s="2" t="s">
        <v>33</v>
      </c>
      <c r="M202" s="16" t="str">
        <f>VLOOKUP($L$2:$L$2367,Agenumeric!$A$1:$B$6,2,FALSE)</f>
        <v>18_24</v>
      </c>
      <c r="N202" s="16">
        <f t="shared" si="7"/>
        <v>0</v>
      </c>
    </row>
    <row r="203" spans="1:14" x14ac:dyDescent="0.2">
      <c r="A203" s="2">
        <v>202</v>
      </c>
      <c r="B203" s="3">
        <v>43497.515277777777</v>
      </c>
      <c r="C203" s="15">
        <f t="shared" si="6"/>
        <v>6</v>
      </c>
      <c r="D203" s="15" t="str">
        <f>VLOOKUP($C$2:$C$239,Weekday!$A$1:$B$8,2,FALSE)</f>
        <v>Friday</v>
      </c>
      <c r="E203" s="2" t="s">
        <v>351</v>
      </c>
      <c r="F203" s="2" t="s">
        <v>348</v>
      </c>
      <c r="G203" s="2" t="s">
        <v>8</v>
      </c>
      <c r="H203" s="2" t="s">
        <v>14</v>
      </c>
      <c r="I203" s="2" t="s">
        <v>36</v>
      </c>
      <c r="J203" s="2" t="s">
        <v>16</v>
      </c>
      <c r="K203" s="2" t="s">
        <v>17</v>
      </c>
      <c r="L203" s="2" t="s">
        <v>18</v>
      </c>
      <c r="M203" s="16" t="str">
        <f>VLOOKUP($L$2:$L$2367,Agenumeric!$A$1:$B$6,2,FALSE)</f>
        <v>45_54</v>
      </c>
      <c r="N203" s="16">
        <f t="shared" si="7"/>
        <v>0</v>
      </c>
    </row>
    <row r="204" spans="1:14" x14ac:dyDescent="0.2">
      <c r="A204" s="2">
        <v>203</v>
      </c>
      <c r="B204" s="3">
        <v>43483.577777777777</v>
      </c>
      <c r="C204" s="15">
        <f t="shared" si="6"/>
        <v>6</v>
      </c>
      <c r="D204" s="15" t="str">
        <f>VLOOKUP($C$2:$C$239,Weekday!$A$1:$B$8,2,FALSE)</f>
        <v>Friday</v>
      </c>
      <c r="E204" s="2" t="s">
        <v>351</v>
      </c>
      <c r="F204" s="2" t="s">
        <v>348</v>
      </c>
      <c r="G204" s="2" t="s">
        <v>8</v>
      </c>
      <c r="H204" s="2" t="s">
        <v>14</v>
      </c>
      <c r="I204" s="2" t="s">
        <v>268</v>
      </c>
      <c r="J204" s="2" t="s">
        <v>16</v>
      </c>
      <c r="K204" s="2" t="s">
        <v>12</v>
      </c>
      <c r="L204" s="2" t="s">
        <v>23</v>
      </c>
      <c r="M204" s="16" t="str">
        <f>VLOOKUP($L$2:$L$2367,Agenumeric!$A$1:$B$6,2,FALSE)</f>
        <v>35_44</v>
      </c>
      <c r="N204" s="16">
        <f t="shared" si="7"/>
        <v>0</v>
      </c>
    </row>
    <row r="205" spans="1:14" x14ac:dyDescent="0.2">
      <c r="A205" s="2">
        <v>204</v>
      </c>
      <c r="B205" s="3">
        <v>43481.022916666669</v>
      </c>
      <c r="C205" s="15">
        <f t="shared" si="6"/>
        <v>4</v>
      </c>
      <c r="D205" s="15" t="str">
        <f>VLOOKUP($C$2:$C$239,Weekday!$A$1:$B$8,2,FALSE)</f>
        <v>Wednesday</v>
      </c>
      <c r="E205" s="2" t="s">
        <v>351</v>
      </c>
      <c r="F205" s="2" t="s">
        <v>348</v>
      </c>
      <c r="G205" s="2" t="s">
        <v>19</v>
      </c>
      <c r="H205" s="2" t="s">
        <v>14</v>
      </c>
      <c r="I205" s="2" t="s">
        <v>52</v>
      </c>
      <c r="J205" s="2" t="s">
        <v>29</v>
      </c>
      <c r="K205" s="2" t="s">
        <v>12</v>
      </c>
      <c r="L205" s="2" t="s">
        <v>13</v>
      </c>
      <c r="M205" s="16" t="str">
        <f>VLOOKUP($L$2:$L$2367,Agenumeric!$A$1:$B$6,2,FALSE)</f>
        <v>25_34</v>
      </c>
      <c r="N205" s="16">
        <f t="shared" si="7"/>
        <v>0</v>
      </c>
    </row>
    <row r="206" spans="1:14" x14ac:dyDescent="0.2">
      <c r="A206" s="2">
        <v>205</v>
      </c>
      <c r="B206" s="3">
        <v>43475.464583333334</v>
      </c>
      <c r="C206" s="15">
        <f t="shared" si="6"/>
        <v>5</v>
      </c>
      <c r="D206" s="15" t="str">
        <f>VLOOKUP($C$2:$C$239,Weekday!$A$1:$B$8,2,FALSE)</f>
        <v>Thursday</v>
      </c>
      <c r="E206" s="2" t="s">
        <v>351</v>
      </c>
      <c r="F206" s="2" t="s">
        <v>348</v>
      </c>
      <c r="G206" s="2" t="s">
        <v>19</v>
      </c>
      <c r="H206" s="2" t="s">
        <v>14</v>
      </c>
      <c r="I206" s="2" t="s">
        <v>147</v>
      </c>
      <c r="J206" s="2" t="s">
        <v>7</v>
      </c>
      <c r="K206" s="2" t="s">
        <v>12</v>
      </c>
      <c r="L206" s="2" t="s">
        <v>33</v>
      </c>
      <c r="M206" s="16" t="str">
        <f>VLOOKUP($L$2:$L$2367,Agenumeric!$A$1:$B$6,2,FALSE)</f>
        <v>18_24</v>
      </c>
      <c r="N206" s="16">
        <f t="shared" si="7"/>
        <v>0</v>
      </c>
    </row>
    <row r="207" spans="1:14" x14ac:dyDescent="0.2">
      <c r="A207" s="2">
        <v>206</v>
      </c>
      <c r="B207" s="3">
        <v>43498.689583333333</v>
      </c>
      <c r="C207" s="15">
        <f t="shared" si="6"/>
        <v>7</v>
      </c>
      <c r="D207" s="15" t="str">
        <f>VLOOKUP($C$2:$C$239,Weekday!$A$1:$B$8,2,FALSE)</f>
        <v>Saturday</v>
      </c>
      <c r="E207" s="2" t="s">
        <v>351</v>
      </c>
      <c r="F207" s="2" t="s">
        <v>348</v>
      </c>
      <c r="G207" s="2" t="s">
        <v>19</v>
      </c>
      <c r="H207" s="2" t="s">
        <v>14</v>
      </c>
      <c r="I207" s="2" t="s">
        <v>21</v>
      </c>
      <c r="J207" s="2" t="s">
        <v>22</v>
      </c>
      <c r="K207" s="2" t="s">
        <v>17</v>
      </c>
      <c r="L207" s="2" t="s">
        <v>13</v>
      </c>
      <c r="M207" s="16" t="str">
        <f>VLOOKUP($L$2:$L$2367,Agenumeric!$A$1:$B$6,2,FALSE)</f>
        <v>25_34</v>
      </c>
      <c r="N207" s="16">
        <f t="shared" si="7"/>
        <v>0</v>
      </c>
    </row>
    <row r="208" spans="1:14" x14ac:dyDescent="0.2">
      <c r="A208" s="2">
        <v>207</v>
      </c>
      <c r="B208" s="3">
        <v>43472.930555555555</v>
      </c>
      <c r="C208" s="15">
        <f t="shared" si="6"/>
        <v>2</v>
      </c>
      <c r="D208" s="15" t="str">
        <f>VLOOKUP($C$2:$C$239,Weekday!$A$1:$B$8,2,FALSE)</f>
        <v>Monday</v>
      </c>
      <c r="E208" s="2" t="s">
        <v>351</v>
      </c>
      <c r="F208" s="2" t="s">
        <v>348</v>
      </c>
      <c r="G208" s="2" t="s">
        <v>19</v>
      </c>
      <c r="H208" s="2" t="s">
        <v>14</v>
      </c>
      <c r="I208" s="2" t="s">
        <v>174</v>
      </c>
      <c r="J208" s="2" t="s">
        <v>22</v>
      </c>
      <c r="K208" s="2" t="s">
        <v>12</v>
      </c>
      <c r="L208" s="2" t="s">
        <v>33</v>
      </c>
      <c r="M208" s="16" t="str">
        <f>VLOOKUP($L$2:$L$2367,Agenumeric!$A$1:$B$6,2,FALSE)</f>
        <v>18_24</v>
      </c>
      <c r="N208" s="16">
        <f t="shared" si="7"/>
        <v>0</v>
      </c>
    </row>
    <row r="209" spans="1:14" x14ac:dyDescent="0.2">
      <c r="A209" s="2">
        <v>208</v>
      </c>
      <c r="B209" s="3">
        <v>43498.013194444444</v>
      </c>
      <c r="C209" s="15">
        <f t="shared" si="6"/>
        <v>7</v>
      </c>
      <c r="D209" s="15" t="str">
        <f>VLOOKUP($C$2:$C$239,Weekday!$A$1:$B$8,2,FALSE)</f>
        <v>Saturday</v>
      </c>
      <c r="E209" s="2" t="s">
        <v>351</v>
      </c>
      <c r="F209" s="2" t="s">
        <v>348</v>
      </c>
      <c r="G209" s="2" t="s">
        <v>8</v>
      </c>
      <c r="H209" s="2" t="s">
        <v>14</v>
      </c>
      <c r="I209" s="2" t="s">
        <v>62</v>
      </c>
      <c r="J209" s="2" t="s">
        <v>11</v>
      </c>
      <c r="K209" s="2" t="s">
        <v>17</v>
      </c>
      <c r="L209" s="2" t="s">
        <v>18</v>
      </c>
      <c r="M209" s="16" t="str">
        <f>VLOOKUP($L$2:$L$2367,Agenumeric!$A$1:$B$6,2,FALSE)</f>
        <v>45_54</v>
      </c>
      <c r="N209" s="16">
        <f t="shared" si="7"/>
        <v>0</v>
      </c>
    </row>
    <row r="210" spans="1:14" x14ac:dyDescent="0.2">
      <c r="A210" s="2">
        <v>209</v>
      </c>
      <c r="B210" s="3">
        <v>43477.292361111111</v>
      </c>
      <c r="C210" s="15">
        <f t="shared" si="6"/>
        <v>7</v>
      </c>
      <c r="D210" s="15" t="str">
        <f>VLOOKUP($C$2:$C$239,Weekday!$A$1:$B$8,2,FALSE)</f>
        <v>Saturday</v>
      </c>
      <c r="E210" s="2" t="s">
        <v>351</v>
      </c>
      <c r="F210" s="2" t="s">
        <v>348</v>
      </c>
      <c r="G210" s="2" t="s">
        <v>19</v>
      </c>
      <c r="H210" s="2" t="s">
        <v>14</v>
      </c>
      <c r="I210" s="2" t="s">
        <v>47</v>
      </c>
      <c r="J210" s="2" t="s">
        <v>22</v>
      </c>
      <c r="K210" s="2" t="s">
        <v>17</v>
      </c>
      <c r="L210" s="2" t="s">
        <v>13</v>
      </c>
      <c r="M210" s="16" t="str">
        <f>VLOOKUP($L$2:$L$2367,Agenumeric!$A$1:$B$6,2,FALSE)</f>
        <v>25_34</v>
      </c>
      <c r="N210" s="16">
        <f t="shared" si="7"/>
        <v>0</v>
      </c>
    </row>
    <row r="211" spans="1:14" x14ac:dyDescent="0.2">
      <c r="A211" s="2">
        <v>210</v>
      </c>
      <c r="B211" s="3">
        <v>43495.513888888891</v>
      </c>
      <c r="C211" s="15">
        <f t="shared" si="6"/>
        <v>4</v>
      </c>
      <c r="D211" s="15" t="str">
        <f>VLOOKUP($C$2:$C$239,Weekday!$A$1:$B$8,2,FALSE)</f>
        <v>Wednesday</v>
      </c>
      <c r="E211" s="2" t="s">
        <v>351</v>
      </c>
      <c r="F211" s="2" t="s">
        <v>348</v>
      </c>
      <c r="G211" s="2" t="s">
        <v>19</v>
      </c>
      <c r="H211" s="2" t="s">
        <v>14</v>
      </c>
      <c r="I211" s="2" t="s">
        <v>48</v>
      </c>
      <c r="J211" s="2" t="s">
        <v>22</v>
      </c>
      <c r="K211" s="2" t="s">
        <v>12</v>
      </c>
      <c r="L211" s="2" t="s">
        <v>13</v>
      </c>
      <c r="M211" s="16" t="str">
        <f>VLOOKUP($L$2:$L$2367,Agenumeric!$A$1:$B$6,2,FALSE)</f>
        <v>25_34</v>
      </c>
      <c r="N211" s="16">
        <f t="shared" si="7"/>
        <v>0</v>
      </c>
    </row>
    <row r="212" spans="1:14" x14ac:dyDescent="0.2">
      <c r="A212" s="2">
        <v>211</v>
      </c>
      <c r="B212" s="3">
        <v>43472.618750000001</v>
      </c>
      <c r="C212" s="15">
        <f t="shared" si="6"/>
        <v>2</v>
      </c>
      <c r="D212" s="15" t="str">
        <f>VLOOKUP($C$2:$C$239,Weekday!$A$1:$B$8,2,FALSE)</f>
        <v>Monday</v>
      </c>
      <c r="E212" s="2" t="s">
        <v>351</v>
      </c>
      <c r="F212" s="2" t="s">
        <v>348</v>
      </c>
      <c r="G212" s="2" t="s">
        <v>19</v>
      </c>
      <c r="H212" s="2" t="s">
        <v>14</v>
      </c>
      <c r="I212" s="2" t="s">
        <v>97</v>
      </c>
      <c r="J212" s="2" t="s">
        <v>29</v>
      </c>
      <c r="K212" s="2" t="s">
        <v>17</v>
      </c>
      <c r="L212" s="2" t="s">
        <v>13</v>
      </c>
      <c r="M212" s="16" t="str">
        <f>VLOOKUP($L$2:$L$2367,Agenumeric!$A$1:$B$6,2,FALSE)</f>
        <v>25_34</v>
      </c>
      <c r="N212" s="16">
        <f t="shared" si="7"/>
        <v>0</v>
      </c>
    </row>
    <row r="213" spans="1:14" x14ac:dyDescent="0.2">
      <c r="A213" s="2">
        <v>212</v>
      </c>
      <c r="B213" s="3">
        <v>43488.597916666666</v>
      </c>
      <c r="C213" s="15">
        <f t="shared" si="6"/>
        <v>4</v>
      </c>
      <c r="D213" s="15" t="str">
        <f>VLOOKUP($C$2:$C$239,Weekday!$A$1:$B$8,2,FALSE)</f>
        <v>Wednesday</v>
      </c>
      <c r="E213" s="2" t="s">
        <v>351</v>
      </c>
      <c r="F213" s="2" t="s">
        <v>348</v>
      </c>
      <c r="G213" s="2" t="s">
        <v>19</v>
      </c>
      <c r="H213" s="2" t="s">
        <v>14</v>
      </c>
      <c r="I213" s="2" t="s">
        <v>28</v>
      </c>
      <c r="J213" s="2" t="s">
        <v>29</v>
      </c>
      <c r="K213" s="2" t="s">
        <v>17</v>
      </c>
      <c r="L213" s="2" t="s">
        <v>40</v>
      </c>
      <c r="M213" s="16">
        <f>VLOOKUP($L$2:$L$2367,Agenumeric!$A$1:$B$6,2,FALSE)</f>
        <v>65</v>
      </c>
      <c r="N213" s="16">
        <f t="shared" si="7"/>
        <v>0</v>
      </c>
    </row>
    <row r="214" spans="1:14" x14ac:dyDescent="0.2">
      <c r="A214" s="2">
        <v>213</v>
      </c>
      <c r="B214" s="3">
        <v>43472.82708333333</v>
      </c>
      <c r="C214" s="15">
        <f t="shared" si="6"/>
        <v>2</v>
      </c>
      <c r="D214" s="15" t="str">
        <f>VLOOKUP($C$2:$C$239,Weekday!$A$1:$B$8,2,FALSE)</f>
        <v>Monday</v>
      </c>
      <c r="E214" s="2" t="s">
        <v>351</v>
      </c>
      <c r="F214" s="2" t="s">
        <v>348</v>
      </c>
      <c r="G214" s="2" t="s">
        <v>8</v>
      </c>
      <c r="H214" s="2" t="s">
        <v>14</v>
      </c>
      <c r="I214" s="2" t="s">
        <v>30</v>
      </c>
      <c r="J214" s="2" t="s">
        <v>16</v>
      </c>
      <c r="K214" s="2" t="s">
        <v>17</v>
      </c>
      <c r="L214" s="2" t="s">
        <v>18</v>
      </c>
      <c r="M214" s="16" t="str">
        <f>VLOOKUP($L$2:$L$2367,Agenumeric!$A$1:$B$6,2,FALSE)</f>
        <v>45_54</v>
      </c>
      <c r="N214" s="16" t="str">
        <f t="shared" si="7"/>
        <v>yes</v>
      </c>
    </row>
    <row r="215" spans="1:14" x14ac:dyDescent="0.2">
      <c r="A215" s="2">
        <v>214</v>
      </c>
      <c r="B215" s="3">
        <v>43475.90625</v>
      </c>
      <c r="C215" s="15">
        <f t="shared" si="6"/>
        <v>5</v>
      </c>
      <c r="D215" s="15" t="str">
        <f>VLOOKUP($C$2:$C$239,Weekday!$A$1:$B$8,2,FALSE)</f>
        <v>Thursday</v>
      </c>
      <c r="E215" s="2" t="s">
        <v>351</v>
      </c>
      <c r="F215" s="2" t="s">
        <v>348</v>
      </c>
      <c r="G215" s="2" t="s">
        <v>8</v>
      </c>
      <c r="H215" s="2" t="s">
        <v>14</v>
      </c>
      <c r="I215" s="2" t="s">
        <v>30</v>
      </c>
      <c r="J215" s="2" t="s">
        <v>16</v>
      </c>
      <c r="K215" s="2" t="s">
        <v>12</v>
      </c>
      <c r="L215" s="2" t="s">
        <v>33</v>
      </c>
      <c r="M215" s="16" t="str">
        <f>VLOOKUP($L$2:$L$2367,Agenumeric!$A$1:$B$6,2,FALSE)</f>
        <v>18_24</v>
      </c>
      <c r="N215" s="16" t="str">
        <f t="shared" si="7"/>
        <v>yes</v>
      </c>
    </row>
    <row r="216" spans="1:14" x14ac:dyDescent="0.2">
      <c r="A216" s="2">
        <v>215</v>
      </c>
      <c r="B216" s="3">
        <v>43499.568055555559</v>
      </c>
      <c r="C216" s="15">
        <f t="shared" si="6"/>
        <v>1</v>
      </c>
      <c r="D216" s="15" t="str">
        <f>VLOOKUP($C$2:$C$239,Weekday!$A$1:$B$8,2,FALSE)</f>
        <v>Sunday</v>
      </c>
      <c r="E216" s="2" t="s">
        <v>351</v>
      </c>
      <c r="F216" s="2" t="s">
        <v>348</v>
      </c>
      <c r="G216" s="2" t="s">
        <v>8</v>
      </c>
      <c r="H216" s="2" t="s">
        <v>14</v>
      </c>
      <c r="I216" s="2" t="s">
        <v>51</v>
      </c>
      <c r="J216" s="2" t="s">
        <v>16</v>
      </c>
      <c r="K216" s="2" t="s">
        <v>17</v>
      </c>
      <c r="L216" s="2" t="s">
        <v>18</v>
      </c>
      <c r="M216" s="16" t="str">
        <f>VLOOKUP($L$2:$L$2367,Agenumeric!$A$1:$B$6,2,FALSE)</f>
        <v>45_54</v>
      </c>
      <c r="N216" s="16">
        <f t="shared" si="7"/>
        <v>0</v>
      </c>
    </row>
    <row r="217" spans="1:14" x14ac:dyDescent="0.2">
      <c r="A217" s="2">
        <v>216</v>
      </c>
      <c r="B217" s="3">
        <v>43491.537499999999</v>
      </c>
      <c r="C217" s="15">
        <f t="shared" si="6"/>
        <v>7</v>
      </c>
      <c r="D217" s="15" t="str">
        <f>VLOOKUP($C$2:$C$239,Weekday!$A$1:$B$8,2,FALSE)</f>
        <v>Saturday</v>
      </c>
      <c r="E217" s="2" t="s">
        <v>351</v>
      </c>
      <c r="F217" s="2" t="s">
        <v>348</v>
      </c>
      <c r="G217" s="2" t="s">
        <v>19</v>
      </c>
      <c r="H217" s="2" t="s">
        <v>14</v>
      </c>
      <c r="I217" s="2" t="s">
        <v>149</v>
      </c>
      <c r="J217" s="2" t="s">
        <v>22</v>
      </c>
      <c r="K217" s="2" t="s">
        <v>17</v>
      </c>
      <c r="L217" s="2" t="s">
        <v>18</v>
      </c>
      <c r="M217" s="16" t="str">
        <f>VLOOKUP($L$2:$L$2367,Agenumeric!$A$1:$B$6,2,FALSE)</f>
        <v>45_54</v>
      </c>
      <c r="N217" s="16">
        <f t="shared" si="7"/>
        <v>0</v>
      </c>
    </row>
    <row r="218" spans="1:14" x14ac:dyDescent="0.2">
      <c r="A218" s="2">
        <v>217</v>
      </c>
      <c r="B218" s="3">
        <v>43469.577777777777</v>
      </c>
      <c r="C218" s="15">
        <f t="shared" si="6"/>
        <v>6</v>
      </c>
      <c r="D218" s="15" t="str">
        <f>VLOOKUP($C$2:$C$239,Weekday!$A$1:$B$8,2,FALSE)</f>
        <v>Friday</v>
      </c>
      <c r="E218" s="2" t="s">
        <v>351</v>
      </c>
      <c r="F218" s="2" t="s">
        <v>348</v>
      </c>
      <c r="G218" s="2" t="s">
        <v>19</v>
      </c>
      <c r="H218" s="2" t="s">
        <v>14</v>
      </c>
      <c r="I218" s="2" t="s">
        <v>228</v>
      </c>
      <c r="J218" s="2" t="s">
        <v>22</v>
      </c>
      <c r="K218" s="2" t="s">
        <v>12</v>
      </c>
      <c r="L218" s="2" t="s">
        <v>13</v>
      </c>
      <c r="M218" s="16" t="str">
        <f>VLOOKUP($L$2:$L$2367,Agenumeric!$A$1:$B$6,2,FALSE)</f>
        <v>25_34</v>
      </c>
      <c r="N218" s="16">
        <f t="shared" si="7"/>
        <v>0</v>
      </c>
    </row>
    <row r="219" spans="1:14" x14ac:dyDescent="0.2">
      <c r="A219" s="2">
        <v>218</v>
      </c>
      <c r="B219" s="3">
        <v>43473.578472222223</v>
      </c>
      <c r="C219" s="15">
        <f t="shared" si="6"/>
        <v>3</v>
      </c>
      <c r="D219" s="15" t="str">
        <f>VLOOKUP($C$2:$C$239,Weekday!$A$1:$B$8,2,FALSE)</f>
        <v>Tuesday</v>
      </c>
      <c r="E219" s="2" t="s">
        <v>351</v>
      </c>
      <c r="F219" s="2" t="s">
        <v>348</v>
      </c>
      <c r="G219" s="2" t="s">
        <v>19</v>
      </c>
      <c r="H219" s="2" t="s">
        <v>14</v>
      </c>
      <c r="I219" s="2" t="s">
        <v>47</v>
      </c>
      <c r="J219" s="2" t="s">
        <v>22</v>
      </c>
      <c r="K219" s="2" t="s">
        <v>12</v>
      </c>
      <c r="L219" s="2" t="s">
        <v>13</v>
      </c>
      <c r="M219" s="16" t="str">
        <f>VLOOKUP($L$2:$L$2367,Agenumeric!$A$1:$B$6,2,FALSE)</f>
        <v>25_34</v>
      </c>
      <c r="N219" s="16">
        <f t="shared" si="7"/>
        <v>0</v>
      </c>
    </row>
    <row r="220" spans="1:14" x14ac:dyDescent="0.2">
      <c r="A220" s="2">
        <v>219</v>
      </c>
      <c r="B220" s="3">
        <v>43481.559027777781</v>
      </c>
      <c r="C220" s="15">
        <f t="shared" si="6"/>
        <v>4</v>
      </c>
      <c r="D220" s="15" t="str">
        <f>VLOOKUP($C$2:$C$239,Weekday!$A$1:$B$8,2,FALSE)</f>
        <v>Wednesday</v>
      </c>
      <c r="E220" s="2" t="s">
        <v>351</v>
      </c>
      <c r="F220" s="2" t="s">
        <v>348</v>
      </c>
      <c r="G220" s="2" t="s">
        <v>8</v>
      </c>
      <c r="H220" s="2" t="s">
        <v>14</v>
      </c>
      <c r="I220" s="2" t="s">
        <v>54</v>
      </c>
      <c r="J220" s="2" t="s">
        <v>16</v>
      </c>
      <c r="K220" s="2" t="s">
        <v>12</v>
      </c>
      <c r="L220" s="2" t="s">
        <v>33</v>
      </c>
      <c r="M220" s="16" t="str">
        <f>VLOOKUP($L$2:$L$2367,Agenumeric!$A$1:$B$6,2,FALSE)</f>
        <v>18_24</v>
      </c>
      <c r="N220" s="16">
        <f t="shared" si="7"/>
        <v>0</v>
      </c>
    </row>
    <row r="221" spans="1:14" x14ac:dyDescent="0.2">
      <c r="A221" s="2">
        <v>220</v>
      </c>
      <c r="B221" s="3">
        <v>43469.688888888886</v>
      </c>
      <c r="C221" s="15">
        <f t="shared" si="6"/>
        <v>6</v>
      </c>
      <c r="D221" s="15" t="str">
        <f>VLOOKUP($C$2:$C$239,Weekday!$A$1:$B$8,2,FALSE)</f>
        <v>Friday</v>
      </c>
      <c r="E221" s="2" t="s">
        <v>351</v>
      </c>
      <c r="F221" s="2" t="s">
        <v>348</v>
      </c>
      <c r="G221" s="2" t="s">
        <v>19</v>
      </c>
      <c r="H221" s="2" t="s">
        <v>14</v>
      </c>
      <c r="I221" s="2" t="s">
        <v>27</v>
      </c>
      <c r="J221" s="2" t="s">
        <v>29</v>
      </c>
      <c r="K221" s="2" t="s">
        <v>17</v>
      </c>
      <c r="L221" s="2" t="s">
        <v>23</v>
      </c>
      <c r="M221" s="16" t="str">
        <f>VLOOKUP($L$2:$L$2367,Agenumeric!$A$1:$B$6,2,FALSE)</f>
        <v>35_44</v>
      </c>
      <c r="N221" s="16">
        <f t="shared" si="7"/>
        <v>0</v>
      </c>
    </row>
    <row r="222" spans="1:14" x14ac:dyDescent="0.2">
      <c r="A222" s="2">
        <v>221</v>
      </c>
      <c r="B222" s="3">
        <v>43488.71597222222</v>
      </c>
      <c r="C222" s="15">
        <f t="shared" si="6"/>
        <v>4</v>
      </c>
      <c r="D222" s="15" t="str">
        <f>VLOOKUP($C$2:$C$239,Weekday!$A$1:$B$8,2,FALSE)</f>
        <v>Wednesday</v>
      </c>
      <c r="E222" s="2" t="s">
        <v>351</v>
      </c>
      <c r="F222" s="2" t="s">
        <v>348</v>
      </c>
      <c r="G222" s="2" t="s">
        <v>8</v>
      </c>
      <c r="H222" s="2" t="s">
        <v>14</v>
      </c>
      <c r="I222" s="2" t="s">
        <v>30</v>
      </c>
      <c r="J222" s="2" t="s">
        <v>16</v>
      </c>
      <c r="K222" s="2" t="s">
        <v>17</v>
      </c>
      <c r="L222" s="2" t="s">
        <v>23</v>
      </c>
      <c r="M222" s="16" t="str">
        <f>VLOOKUP($L$2:$L$2367,Agenumeric!$A$1:$B$6,2,FALSE)</f>
        <v>35_44</v>
      </c>
      <c r="N222" s="16" t="str">
        <f t="shared" si="7"/>
        <v>yes</v>
      </c>
    </row>
    <row r="223" spans="1:14" x14ac:dyDescent="0.2">
      <c r="A223" s="2">
        <v>222</v>
      </c>
      <c r="B223" s="3">
        <v>43476.568055555559</v>
      </c>
      <c r="C223" s="15">
        <f t="shared" si="6"/>
        <v>6</v>
      </c>
      <c r="D223" s="15" t="str">
        <f>VLOOKUP($C$2:$C$239,Weekday!$A$1:$B$8,2,FALSE)</f>
        <v>Friday</v>
      </c>
      <c r="E223" s="2" t="s">
        <v>351</v>
      </c>
      <c r="F223" s="2" t="s">
        <v>348</v>
      </c>
      <c r="G223" s="2" t="s">
        <v>19</v>
      </c>
      <c r="H223" s="2" t="s">
        <v>14</v>
      </c>
      <c r="I223" s="2" t="s">
        <v>28</v>
      </c>
      <c r="J223" s="2" t="s">
        <v>29</v>
      </c>
      <c r="K223" s="2" t="s">
        <v>17</v>
      </c>
      <c r="L223" s="2" t="s">
        <v>33</v>
      </c>
      <c r="M223" s="16" t="str">
        <f>VLOOKUP($L$2:$L$2367,Agenumeric!$A$1:$B$6,2,FALSE)</f>
        <v>18_24</v>
      </c>
      <c r="N223" s="16">
        <f t="shared" si="7"/>
        <v>0</v>
      </c>
    </row>
    <row r="224" spans="1:14" x14ac:dyDescent="0.2">
      <c r="A224" s="2">
        <v>223</v>
      </c>
      <c r="B224" s="3">
        <v>43494.977083333331</v>
      </c>
      <c r="C224" s="15">
        <f t="shared" si="6"/>
        <v>3</v>
      </c>
      <c r="D224" s="15" t="str">
        <f>VLOOKUP($C$2:$C$239,Weekday!$A$1:$B$8,2,FALSE)</f>
        <v>Tuesday</v>
      </c>
      <c r="E224" s="2" t="s">
        <v>351</v>
      </c>
      <c r="F224" s="2" t="s">
        <v>348</v>
      </c>
      <c r="G224" s="2" t="s">
        <v>19</v>
      </c>
      <c r="H224" s="2" t="s">
        <v>14</v>
      </c>
      <c r="I224" s="2" t="s">
        <v>204</v>
      </c>
      <c r="J224" s="2" t="s">
        <v>29</v>
      </c>
      <c r="K224" s="2" t="s">
        <v>12</v>
      </c>
      <c r="L224" s="2" t="s">
        <v>13</v>
      </c>
      <c r="M224" s="16" t="str">
        <f>VLOOKUP($L$2:$L$2367,Agenumeric!$A$1:$B$6,2,FALSE)</f>
        <v>25_34</v>
      </c>
      <c r="N224" s="16">
        <f t="shared" si="7"/>
        <v>0</v>
      </c>
    </row>
    <row r="225" spans="1:14" x14ac:dyDescent="0.2">
      <c r="A225" s="2">
        <v>224</v>
      </c>
      <c r="B225" s="3">
        <v>43499.15</v>
      </c>
      <c r="C225" s="15">
        <f t="shared" si="6"/>
        <v>1</v>
      </c>
      <c r="D225" s="15" t="str">
        <f>VLOOKUP($C$2:$C$239,Weekday!$A$1:$B$8,2,FALSE)</f>
        <v>Sunday</v>
      </c>
      <c r="E225" s="2" t="s">
        <v>351</v>
      </c>
      <c r="F225" s="2" t="s">
        <v>348</v>
      </c>
      <c r="G225" s="2" t="s">
        <v>8</v>
      </c>
      <c r="H225" s="2" t="s">
        <v>14</v>
      </c>
      <c r="I225" s="2" t="s">
        <v>302</v>
      </c>
      <c r="J225" s="2" t="s">
        <v>22</v>
      </c>
      <c r="K225" s="2" t="s">
        <v>17</v>
      </c>
      <c r="L225" s="2" t="s">
        <v>87</v>
      </c>
      <c r="M225" s="16" t="str">
        <f>VLOOKUP($L$2:$L$2367,Agenumeric!$A$1:$B$6,2,FALSE)</f>
        <v>55_64</v>
      </c>
      <c r="N225" s="16">
        <f t="shared" si="7"/>
        <v>0</v>
      </c>
    </row>
    <row r="226" spans="1:14" x14ac:dyDescent="0.2">
      <c r="A226" s="2">
        <v>225</v>
      </c>
      <c r="B226" s="3">
        <v>43487.481249999997</v>
      </c>
      <c r="C226" s="15">
        <f t="shared" si="6"/>
        <v>3</v>
      </c>
      <c r="D226" s="15" t="str">
        <f>VLOOKUP($C$2:$C$239,Weekday!$A$1:$B$8,2,FALSE)</f>
        <v>Tuesday</v>
      </c>
      <c r="E226" s="2" t="s">
        <v>351</v>
      </c>
      <c r="F226" s="2" t="s">
        <v>348</v>
      </c>
      <c r="G226" s="2" t="s">
        <v>8</v>
      </c>
      <c r="H226" s="2" t="s">
        <v>14</v>
      </c>
      <c r="I226" s="2" t="s">
        <v>42</v>
      </c>
      <c r="J226" s="2" t="s">
        <v>22</v>
      </c>
      <c r="K226" s="2" t="s">
        <v>17</v>
      </c>
      <c r="L226" s="2" t="s">
        <v>13</v>
      </c>
      <c r="M226" s="16" t="str">
        <f>VLOOKUP($L$2:$L$2367,Agenumeric!$A$1:$B$6,2,FALSE)</f>
        <v>25_34</v>
      </c>
      <c r="N226" s="16">
        <f t="shared" si="7"/>
        <v>0</v>
      </c>
    </row>
    <row r="227" spans="1:14" x14ac:dyDescent="0.2">
      <c r="A227" s="2">
        <v>226</v>
      </c>
      <c r="B227" s="3">
        <v>43472.572222222225</v>
      </c>
      <c r="C227" s="15">
        <f t="shared" si="6"/>
        <v>2</v>
      </c>
      <c r="D227" s="15" t="str">
        <f>VLOOKUP($C$2:$C$239,Weekday!$A$1:$B$8,2,FALSE)</f>
        <v>Monday</v>
      </c>
      <c r="E227" s="2" t="s">
        <v>351</v>
      </c>
      <c r="F227" s="2" t="s">
        <v>348</v>
      </c>
      <c r="G227" s="2" t="s">
        <v>8</v>
      </c>
      <c r="H227" s="2" t="s">
        <v>14</v>
      </c>
      <c r="I227" s="2" t="s">
        <v>218</v>
      </c>
      <c r="J227" s="2" t="s">
        <v>22</v>
      </c>
      <c r="K227" s="2" t="s">
        <v>12</v>
      </c>
      <c r="L227" s="2" t="s">
        <v>18</v>
      </c>
      <c r="M227" s="16" t="str">
        <f>VLOOKUP($L$2:$L$2367,Agenumeric!$A$1:$B$6,2,FALSE)</f>
        <v>45_54</v>
      </c>
      <c r="N227" s="16">
        <f t="shared" si="7"/>
        <v>0</v>
      </c>
    </row>
    <row r="228" spans="1:14" x14ac:dyDescent="0.2">
      <c r="A228" s="2">
        <v>227</v>
      </c>
      <c r="B228" s="3">
        <v>43479.904166666667</v>
      </c>
      <c r="C228" s="15">
        <f t="shared" si="6"/>
        <v>2</v>
      </c>
      <c r="D228" s="15" t="str">
        <f>VLOOKUP($C$2:$C$239,Weekday!$A$1:$B$8,2,FALSE)</f>
        <v>Monday</v>
      </c>
      <c r="E228" s="2" t="s">
        <v>351</v>
      </c>
      <c r="F228" s="2" t="s">
        <v>348</v>
      </c>
      <c r="G228" s="2" t="s">
        <v>19</v>
      </c>
      <c r="H228" s="2" t="s">
        <v>14</v>
      </c>
      <c r="I228" s="2" t="s">
        <v>237</v>
      </c>
      <c r="J228" s="2" t="s">
        <v>11</v>
      </c>
      <c r="K228" s="2" t="s">
        <v>17</v>
      </c>
      <c r="L228" s="2" t="s">
        <v>13</v>
      </c>
      <c r="M228" s="16" t="str">
        <f>VLOOKUP($L$2:$L$2367,Agenumeric!$A$1:$B$6,2,FALSE)</f>
        <v>25_34</v>
      </c>
      <c r="N228" s="16">
        <f t="shared" si="7"/>
        <v>0</v>
      </c>
    </row>
    <row r="229" spans="1:14" x14ac:dyDescent="0.2">
      <c r="A229" s="2">
        <v>228</v>
      </c>
      <c r="B229" s="3">
        <v>43486.581944444442</v>
      </c>
      <c r="C229" s="15">
        <f t="shared" si="6"/>
        <v>2</v>
      </c>
      <c r="D229" s="15" t="str">
        <f>VLOOKUP($C$2:$C$239,Weekday!$A$1:$B$8,2,FALSE)</f>
        <v>Monday</v>
      </c>
      <c r="E229" s="2" t="s">
        <v>351</v>
      </c>
      <c r="F229" s="2" t="s">
        <v>348</v>
      </c>
      <c r="G229" s="2" t="s">
        <v>8</v>
      </c>
      <c r="H229" s="2" t="s">
        <v>14</v>
      </c>
      <c r="I229" s="2" t="s">
        <v>141</v>
      </c>
      <c r="J229" s="2" t="s">
        <v>22</v>
      </c>
      <c r="K229" s="2" t="s">
        <v>17</v>
      </c>
      <c r="L229" s="2" t="s">
        <v>13</v>
      </c>
      <c r="M229" s="16" t="str">
        <f>VLOOKUP($L$2:$L$2367,Agenumeric!$A$1:$B$6,2,FALSE)</f>
        <v>25_34</v>
      </c>
      <c r="N229" s="16">
        <f t="shared" si="7"/>
        <v>0</v>
      </c>
    </row>
    <row r="230" spans="1:14" x14ac:dyDescent="0.2">
      <c r="A230" s="2">
        <v>229</v>
      </c>
      <c r="B230" s="3">
        <v>43479.629166666666</v>
      </c>
      <c r="C230" s="15">
        <f t="shared" si="6"/>
        <v>2</v>
      </c>
      <c r="D230" s="15" t="str">
        <f>VLOOKUP($C$2:$C$239,Weekday!$A$1:$B$8,2,FALSE)</f>
        <v>Monday</v>
      </c>
      <c r="E230" s="2" t="s">
        <v>351</v>
      </c>
      <c r="F230" s="2" t="s">
        <v>348</v>
      </c>
      <c r="G230" s="2" t="s">
        <v>8</v>
      </c>
      <c r="H230" s="2" t="s">
        <v>14</v>
      </c>
      <c r="I230" s="2" t="s">
        <v>260</v>
      </c>
      <c r="J230" s="2" t="s">
        <v>16</v>
      </c>
      <c r="K230" s="2" t="s">
        <v>17</v>
      </c>
      <c r="L230" s="2" t="s">
        <v>18</v>
      </c>
      <c r="M230" s="16" t="str">
        <f>VLOOKUP($L$2:$L$2367,Agenumeric!$A$1:$B$6,2,FALSE)</f>
        <v>45_54</v>
      </c>
      <c r="N230" s="16">
        <f t="shared" si="7"/>
        <v>0</v>
      </c>
    </row>
    <row r="231" spans="1:14" x14ac:dyDescent="0.2">
      <c r="A231" s="2">
        <v>230</v>
      </c>
      <c r="B231" s="3">
        <v>43493.5625</v>
      </c>
      <c r="C231" s="15">
        <f t="shared" si="6"/>
        <v>2</v>
      </c>
      <c r="D231" s="15" t="str">
        <f>VLOOKUP($C$2:$C$239,Weekday!$A$1:$B$8,2,FALSE)</f>
        <v>Monday</v>
      </c>
      <c r="E231" s="2" t="s">
        <v>351</v>
      </c>
      <c r="F231" s="2" t="s">
        <v>348</v>
      </c>
      <c r="G231" s="2" t="s">
        <v>8</v>
      </c>
      <c r="H231" s="2" t="s">
        <v>14</v>
      </c>
      <c r="I231" s="2" t="s">
        <v>155</v>
      </c>
      <c r="J231" s="2" t="s">
        <v>22</v>
      </c>
      <c r="K231" s="2" t="s">
        <v>12</v>
      </c>
      <c r="L231" s="2" t="s">
        <v>13</v>
      </c>
      <c r="M231" s="16" t="str">
        <f>VLOOKUP($L$2:$L$2367,Agenumeric!$A$1:$B$6,2,FALSE)</f>
        <v>25_34</v>
      </c>
      <c r="N231" s="16">
        <f t="shared" si="7"/>
        <v>0</v>
      </c>
    </row>
    <row r="232" spans="1:14" x14ac:dyDescent="0.2">
      <c r="A232" s="2">
        <v>231</v>
      </c>
      <c r="B232" s="3">
        <v>43489.597916666666</v>
      </c>
      <c r="C232" s="15">
        <f t="shared" si="6"/>
        <v>5</v>
      </c>
      <c r="D232" s="15" t="str">
        <f>VLOOKUP($C$2:$C$239,Weekday!$A$1:$B$8,2,FALSE)</f>
        <v>Thursday</v>
      </c>
      <c r="E232" s="2" t="s">
        <v>351</v>
      </c>
      <c r="F232" s="2" t="s">
        <v>348</v>
      </c>
      <c r="G232" s="2" t="s">
        <v>19</v>
      </c>
      <c r="H232" s="2" t="s">
        <v>14</v>
      </c>
      <c r="I232" s="2" t="s">
        <v>170</v>
      </c>
      <c r="J232" s="2" t="s">
        <v>22</v>
      </c>
      <c r="K232" s="2" t="s">
        <v>17</v>
      </c>
      <c r="L232" s="2" t="s">
        <v>18</v>
      </c>
      <c r="M232" s="16" t="str">
        <f>VLOOKUP($L$2:$L$2367,Agenumeric!$A$1:$B$6,2,FALSE)</f>
        <v>45_54</v>
      </c>
      <c r="N232" s="16">
        <f t="shared" si="7"/>
        <v>0</v>
      </c>
    </row>
    <row r="233" spans="1:14" x14ac:dyDescent="0.2">
      <c r="A233" s="2">
        <v>232</v>
      </c>
      <c r="B233" s="3">
        <v>43495.911805555559</v>
      </c>
      <c r="C233" s="15">
        <f t="shared" si="6"/>
        <v>4</v>
      </c>
      <c r="D233" s="15" t="str">
        <f>VLOOKUP($C$2:$C$239,Weekday!$A$1:$B$8,2,FALSE)</f>
        <v>Wednesday</v>
      </c>
      <c r="E233" s="2" t="s">
        <v>351</v>
      </c>
      <c r="F233" s="2" t="s">
        <v>348</v>
      </c>
      <c r="G233" s="2" t="s">
        <v>19</v>
      </c>
      <c r="H233" s="2" t="s">
        <v>14</v>
      </c>
      <c r="I233" s="2" t="s">
        <v>52</v>
      </c>
      <c r="J233" s="2" t="s">
        <v>29</v>
      </c>
      <c r="K233" s="2" t="s">
        <v>12</v>
      </c>
      <c r="L233" s="2" t="s">
        <v>13</v>
      </c>
      <c r="M233" s="16" t="str">
        <f>VLOOKUP($L$2:$L$2367,Agenumeric!$A$1:$B$6,2,FALSE)</f>
        <v>25_34</v>
      </c>
      <c r="N233" s="16">
        <f t="shared" si="7"/>
        <v>0</v>
      </c>
    </row>
    <row r="234" spans="1:14" x14ac:dyDescent="0.2">
      <c r="A234" s="2">
        <v>233</v>
      </c>
      <c r="B234" s="3">
        <v>43496.573611111111</v>
      </c>
      <c r="C234" s="15">
        <f t="shared" si="6"/>
        <v>5</v>
      </c>
      <c r="D234" s="15" t="str">
        <f>VLOOKUP($C$2:$C$239,Weekday!$A$1:$B$8,2,FALSE)</f>
        <v>Thursday</v>
      </c>
      <c r="E234" s="2" t="s">
        <v>351</v>
      </c>
      <c r="F234" s="2" t="s">
        <v>348</v>
      </c>
      <c r="G234" s="2" t="s">
        <v>8</v>
      </c>
      <c r="H234" s="2" t="s">
        <v>14</v>
      </c>
      <c r="I234" s="2" t="s">
        <v>30</v>
      </c>
      <c r="J234" s="2" t="s">
        <v>16</v>
      </c>
      <c r="K234" s="2" t="s">
        <v>12</v>
      </c>
      <c r="L234" s="2" t="s">
        <v>33</v>
      </c>
      <c r="M234" s="16" t="str">
        <f>VLOOKUP($L$2:$L$2367,Agenumeric!$A$1:$B$6,2,FALSE)</f>
        <v>18_24</v>
      </c>
      <c r="N234" s="16" t="str">
        <f t="shared" si="7"/>
        <v>yes</v>
      </c>
    </row>
    <row r="235" spans="1:14" x14ac:dyDescent="0.2">
      <c r="A235" s="2">
        <v>234</v>
      </c>
      <c r="B235" s="3">
        <v>43487.662499999999</v>
      </c>
      <c r="C235" s="15">
        <f t="shared" si="6"/>
        <v>3</v>
      </c>
      <c r="D235" s="15" t="str">
        <f>VLOOKUP($C$2:$C$239,Weekday!$A$1:$B$8,2,FALSE)</f>
        <v>Tuesday</v>
      </c>
      <c r="E235" s="2" t="s">
        <v>351</v>
      </c>
      <c r="F235" s="2" t="s">
        <v>348</v>
      </c>
      <c r="G235" s="2" t="s">
        <v>19</v>
      </c>
      <c r="H235" s="2" t="s">
        <v>14</v>
      </c>
      <c r="I235" s="2" t="s">
        <v>130</v>
      </c>
      <c r="J235" s="2" t="s">
        <v>22</v>
      </c>
      <c r="K235" s="2" t="s">
        <v>17</v>
      </c>
      <c r="L235" s="2" t="s">
        <v>13</v>
      </c>
      <c r="M235" s="16" t="str">
        <f>VLOOKUP($L$2:$L$2367,Agenumeric!$A$1:$B$6,2,FALSE)</f>
        <v>25_34</v>
      </c>
      <c r="N235" s="16">
        <f t="shared" si="7"/>
        <v>0</v>
      </c>
    </row>
    <row r="236" spans="1:14" x14ac:dyDescent="0.2">
      <c r="A236" s="2">
        <v>235</v>
      </c>
      <c r="B236" s="3">
        <v>43494.868750000001</v>
      </c>
      <c r="C236" s="15">
        <f t="shared" si="6"/>
        <v>3</v>
      </c>
      <c r="D236" s="15" t="str">
        <f>VLOOKUP($C$2:$C$239,Weekday!$A$1:$B$8,2,FALSE)</f>
        <v>Tuesday</v>
      </c>
      <c r="E236" s="2" t="s">
        <v>351</v>
      </c>
      <c r="F236" s="2" t="s">
        <v>348</v>
      </c>
      <c r="G236" s="2" t="s">
        <v>19</v>
      </c>
      <c r="H236" s="2" t="s">
        <v>14</v>
      </c>
      <c r="I236" s="2" t="s">
        <v>54</v>
      </c>
      <c r="J236" s="2" t="s">
        <v>16</v>
      </c>
      <c r="K236" s="2" t="s">
        <v>12</v>
      </c>
      <c r="L236" s="2" t="s">
        <v>13</v>
      </c>
      <c r="M236" s="16" t="str">
        <f>VLOOKUP($L$2:$L$2367,Agenumeric!$A$1:$B$6,2,FALSE)</f>
        <v>25_34</v>
      </c>
      <c r="N236" s="16">
        <f t="shared" si="7"/>
        <v>0</v>
      </c>
    </row>
    <row r="237" spans="1:14" x14ac:dyDescent="0.2">
      <c r="A237" s="2">
        <v>236</v>
      </c>
      <c r="B237" s="3">
        <v>43494.638888888891</v>
      </c>
      <c r="C237" s="15">
        <f t="shared" si="6"/>
        <v>3</v>
      </c>
      <c r="D237" s="15" t="str">
        <f>VLOOKUP($C$2:$C$239,Weekday!$A$1:$B$8,2,FALSE)</f>
        <v>Tuesday</v>
      </c>
      <c r="E237" s="2" t="s">
        <v>351</v>
      </c>
      <c r="F237" s="2" t="s">
        <v>348</v>
      </c>
      <c r="G237" s="2" t="s">
        <v>8</v>
      </c>
      <c r="H237" s="2" t="s">
        <v>14</v>
      </c>
      <c r="I237" s="2" t="s">
        <v>282</v>
      </c>
      <c r="J237" s="2" t="s">
        <v>22</v>
      </c>
      <c r="K237" s="2" t="s">
        <v>17</v>
      </c>
      <c r="L237" s="2" t="s">
        <v>18</v>
      </c>
      <c r="M237" s="16" t="str">
        <f>VLOOKUP($L$2:$L$2367,Agenumeric!$A$1:$B$6,2,FALSE)</f>
        <v>45_54</v>
      </c>
      <c r="N237" s="16">
        <f t="shared" si="7"/>
        <v>0</v>
      </c>
    </row>
    <row r="238" spans="1:14" x14ac:dyDescent="0.2">
      <c r="A238" s="2">
        <v>237</v>
      </c>
      <c r="B238" s="3">
        <v>43494.607638888891</v>
      </c>
      <c r="C238" s="15">
        <f t="shared" si="6"/>
        <v>3</v>
      </c>
      <c r="D238" s="15" t="str">
        <f>VLOOKUP($C$2:$C$239,Weekday!$A$1:$B$8,2,FALSE)</f>
        <v>Tuesday</v>
      </c>
      <c r="E238" s="2" t="s">
        <v>351</v>
      </c>
      <c r="F238" s="2" t="s">
        <v>348</v>
      </c>
      <c r="G238" s="2" t="s">
        <v>19</v>
      </c>
      <c r="H238" s="2" t="s">
        <v>14</v>
      </c>
      <c r="I238" s="2" t="s">
        <v>211</v>
      </c>
      <c r="J238" s="2" t="s">
        <v>29</v>
      </c>
      <c r="K238" s="2" t="s">
        <v>12</v>
      </c>
      <c r="L238" s="2" t="s">
        <v>13</v>
      </c>
      <c r="M238" s="16" t="str">
        <f>VLOOKUP($L$2:$L$2367,Agenumeric!$A$1:$B$6,2,FALSE)</f>
        <v>25_34</v>
      </c>
      <c r="N238" s="16">
        <f t="shared" si="7"/>
        <v>0</v>
      </c>
    </row>
    <row r="239" spans="1:14" x14ac:dyDescent="0.2">
      <c r="A239" s="2">
        <v>238</v>
      </c>
      <c r="B239" s="3">
        <v>43498.761111111111</v>
      </c>
      <c r="C239" s="15">
        <f t="shared" si="6"/>
        <v>7</v>
      </c>
      <c r="D239" s="15" t="str">
        <f>VLOOKUP($C$2:$C$239,Weekday!$A$1:$B$8,2,FALSE)</f>
        <v>Saturday</v>
      </c>
      <c r="E239" s="2" t="s">
        <v>351</v>
      </c>
      <c r="F239" s="2" t="s">
        <v>348</v>
      </c>
      <c r="G239" s="2" t="s">
        <v>8</v>
      </c>
      <c r="H239" s="2" t="s">
        <v>14</v>
      </c>
      <c r="I239" s="2" t="s">
        <v>30</v>
      </c>
      <c r="J239" s="2" t="s">
        <v>16</v>
      </c>
      <c r="K239" s="2" t="s">
        <v>12</v>
      </c>
      <c r="L239" s="2" t="s">
        <v>13</v>
      </c>
      <c r="M239" s="16" t="str">
        <f>VLOOKUP($L$2:$L$2367,Agenumeric!$A$1:$B$6,2,FALSE)</f>
        <v>25_34</v>
      </c>
      <c r="N239" s="16" t="str">
        <f t="shared" si="7"/>
        <v>yes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4FF60-A2CD-4715-9139-ACE9E871A762}">
  <sheetPr>
    <tabColor rgb="FF92D050"/>
  </sheetPr>
  <dimension ref="A1:U239"/>
  <sheetViews>
    <sheetView topLeftCell="N1" workbookViewId="0">
      <selection activeCell="T12" sqref="T12"/>
    </sheetView>
  </sheetViews>
  <sheetFormatPr baseColWidth="10" defaultColWidth="8.83203125" defaultRowHeight="15" x14ac:dyDescent="0.2"/>
  <cols>
    <col min="1" max="1" width="13" bestFit="1" customWidth="1"/>
    <col min="2" max="4" width="16.83203125" customWidth="1"/>
    <col min="5" max="5" width="9.6640625" bestFit="1" customWidth="1"/>
    <col min="6" max="6" width="14.6640625" bestFit="1" customWidth="1"/>
    <col min="7" max="7" width="12.1640625" bestFit="1" customWidth="1"/>
    <col min="8" max="8" width="14.1640625" bestFit="1" customWidth="1"/>
    <col min="9" max="9" width="35.33203125" bestFit="1" customWidth="1"/>
    <col min="10" max="10" width="10.6640625" bestFit="1" customWidth="1"/>
    <col min="11" max="11" width="6.83203125" bestFit="1" customWidth="1"/>
    <col min="12" max="12" width="22.6640625" bestFit="1" customWidth="1"/>
    <col min="13" max="13" width="22.6640625" customWidth="1"/>
    <col min="14" max="14" width="22.6640625" style="9" customWidth="1"/>
    <col min="15" max="15" width="14.5" bestFit="1" customWidth="1"/>
    <col min="16" max="16" width="13.83203125" bestFit="1" customWidth="1"/>
    <col min="17" max="17" width="14.5" bestFit="1" customWidth="1"/>
    <col min="18" max="18" width="13.6640625" bestFit="1" customWidth="1"/>
    <col min="19" max="19" width="34.1640625" customWidth="1"/>
    <col min="21" max="21" width="47.6640625" customWidth="1"/>
  </cols>
  <sheetData>
    <row r="1" spans="1:21" x14ac:dyDescent="0.2">
      <c r="A1" s="4" t="s">
        <v>344</v>
      </c>
      <c r="B1" s="4" t="s">
        <v>0</v>
      </c>
      <c r="C1" s="4" t="s">
        <v>366</v>
      </c>
      <c r="D1" s="4" t="s">
        <v>356</v>
      </c>
      <c r="E1" s="4" t="s">
        <v>350</v>
      </c>
      <c r="F1" s="4" t="s">
        <v>345</v>
      </c>
      <c r="G1" s="4" t="s">
        <v>1</v>
      </c>
      <c r="H1" s="4" t="s">
        <v>2</v>
      </c>
      <c r="I1" s="4" t="s">
        <v>3</v>
      </c>
      <c r="J1" s="4" t="s">
        <v>4</v>
      </c>
      <c r="K1" s="4" t="s">
        <v>5</v>
      </c>
      <c r="L1" s="4" t="s">
        <v>6</v>
      </c>
      <c r="M1" s="4" t="s">
        <v>367</v>
      </c>
      <c r="N1" s="18" t="s">
        <v>385</v>
      </c>
      <c r="O1" s="4" t="s">
        <v>352</v>
      </c>
      <c r="P1" s="4" t="s">
        <v>353</v>
      </c>
      <c r="Q1" s="4" t="s">
        <v>354</v>
      </c>
      <c r="R1" s="4" t="s">
        <v>355</v>
      </c>
      <c r="S1" s="4" t="s">
        <v>387</v>
      </c>
      <c r="U1" s="4" t="s">
        <v>388</v>
      </c>
    </row>
    <row r="2" spans="1:21" x14ac:dyDescent="0.2">
      <c r="A2" s="2">
        <v>192</v>
      </c>
      <c r="B2" s="3">
        <v>43496.383333333331</v>
      </c>
      <c r="C2" s="15">
        <f t="shared" ref="C2:C65" si="0">WEEKDAY(B2)</f>
        <v>5</v>
      </c>
      <c r="D2" s="15" t="str">
        <f>VLOOKUP($C$2:$C$239,Weekday!$A$1:$B$8,2,FALSE)</f>
        <v>Thursday</v>
      </c>
      <c r="E2" s="2" t="s">
        <v>351</v>
      </c>
      <c r="F2" s="2" t="s">
        <v>348</v>
      </c>
      <c r="G2" s="2" t="s">
        <v>8</v>
      </c>
      <c r="H2" s="2" t="s">
        <v>14</v>
      </c>
      <c r="I2" s="2" t="s">
        <v>30</v>
      </c>
      <c r="J2" s="2" t="s">
        <v>16</v>
      </c>
      <c r="K2" s="2" t="s">
        <v>17</v>
      </c>
      <c r="L2" s="2" t="s">
        <v>33</v>
      </c>
      <c r="M2" s="2" t="str">
        <f>VLOOKUP($L$2:$L$2367,Agenumeric!$A$1:$B$6,2,FALSE)</f>
        <v>18_24</v>
      </c>
      <c r="N2" s="17" t="str">
        <f t="shared" ref="N2:N65" si="1">IF(I2="daft.ie","yes",0)</f>
        <v>yes</v>
      </c>
      <c r="O2" s="5">
        <v>43467.445138888892</v>
      </c>
      <c r="P2">
        <v>28</v>
      </c>
      <c r="Q2" s="5">
        <v>43482.771527777775</v>
      </c>
      <c r="R2">
        <v>13</v>
      </c>
      <c r="U2" s="20">
        <f>AVERAGE(P2:P129)</f>
        <v>10.90625</v>
      </c>
    </row>
    <row r="3" spans="1:21" x14ac:dyDescent="0.2">
      <c r="A3" s="2">
        <v>160</v>
      </c>
      <c r="B3" s="3">
        <v>43493.859722222223</v>
      </c>
      <c r="C3" s="15">
        <f t="shared" si="0"/>
        <v>2</v>
      </c>
      <c r="D3" s="15" t="str">
        <f>VLOOKUP($C$2:$C$239,Weekday!$A$1:$B$8,2,FALSE)</f>
        <v>Monday</v>
      </c>
      <c r="E3" s="2" t="s">
        <v>351</v>
      </c>
      <c r="F3" s="2" t="s">
        <v>348</v>
      </c>
      <c r="G3" s="2" t="s">
        <v>19</v>
      </c>
      <c r="H3" s="2" t="s">
        <v>14</v>
      </c>
      <c r="I3" s="2" t="s">
        <v>154</v>
      </c>
      <c r="J3" s="2" t="s">
        <v>22</v>
      </c>
      <c r="K3" s="2" t="s">
        <v>12</v>
      </c>
      <c r="L3" s="2" t="s">
        <v>13</v>
      </c>
      <c r="M3" s="2" t="str">
        <f>VLOOKUP($L$2:$L$2367,Agenumeric!$A$1:$B$6,2,FALSE)</f>
        <v>25_34</v>
      </c>
      <c r="N3" s="17">
        <f t="shared" si="1"/>
        <v>0</v>
      </c>
      <c r="O3" s="5">
        <v>43466.365277777775</v>
      </c>
      <c r="P3">
        <v>27</v>
      </c>
      <c r="Q3" s="5">
        <v>43493.81527777778</v>
      </c>
      <c r="R3">
        <v>0</v>
      </c>
    </row>
    <row r="4" spans="1:21" x14ac:dyDescent="0.2">
      <c r="A4" s="2">
        <v>206</v>
      </c>
      <c r="B4" s="3">
        <v>43498.689583333333</v>
      </c>
      <c r="C4" s="15">
        <f t="shared" si="0"/>
        <v>7</v>
      </c>
      <c r="D4" s="15" t="str">
        <f>VLOOKUP($C$2:$C$239,Weekday!$A$1:$B$8,2,FALSE)</f>
        <v>Saturday</v>
      </c>
      <c r="E4" s="2" t="s">
        <v>351</v>
      </c>
      <c r="F4" s="2" t="s">
        <v>348</v>
      </c>
      <c r="G4" s="2" t="s">
        <v>19</v>
      </c>
      <c r="H4" s="2" t="s">
        <v>14</v>
      </c>
      <c r="I4" s="2" t="s">
        <v>21</v>
      </c>
      <c r="J4" s="2" t="s">
        <v>22</v>
      </c>
      <c r="K4" s="2" t="s">
        <v>17</v>
      </c>
      <c r="L4" s="2" t="s">
        <v>13</v>
      </c>
      <c r="M4" s="2" t="str">
        <f>VLOOKUP($L$2:$L$2367,Agenumeric!$A$1:$B$6,2,FALSE)</f>
        <v>25_34</v>
      </c>
      <c r="N4" s="17">
        <f t="shared" si="1"/>
        <v>0</v>
      </c>
      <c r="O4" s="5">
        <v>43471.457638888889</v>
      </c>
      <c r="P4">
        <v>27</v>
      </c>
      <c r="Q4" s="5">
        <v>43486.884722222225</v>
      </c>
      <c r="R4">
        <v>11</v>
      </c>
    </row>
    <row r="5" spans="1:21" x14ac:dyDescent="0.2">
      <c r="A5" s="2">
        <v>119</v>
      </c>
      <c r="B5" s="3">
        <v>43497.689583333333</v>
      </c>
      <c r="C5" s="15">
        <f t="shared" si="0"/>
        <v>6</v>
      </c>
      <c r="D5" s="15" t="str">
        <f>VLOOKUP($C$2:$C$239,Weekday!$A$1:$B$8,2,FALSE)</f>
        <v>Friday</v>
      </c>
      <c r="E5" s="2" t="s">
        <v>351</v>
      </c>
      <c r="F5" s="2" t="s">
        <v>348</v>
      </c>
      <c r="G5" s="2" t="s">
        <v>8</v>
      </c>
      <c r="H5" s="2" t="s">
        <v>14</v>
      </c>
      <c r="I5" s="2" t="s">
        <v>10</v>
      </c>
      <c r="J5" s="2" t="s">
        <v>11</v>
      </c>
      <c r="K5" s="2" t="s">
        <v>17</v>
      </c>
      <c r="L5" s="2" t="s">
        <v>18</v>
      </c>
      <c r="M5" s="2" t="str">
        <f>VLOOKUP($L$2:$L$2367,Agenumeric!$A$1:$B$6,2,FALSE)</f>
        <v>45_54</v>
      </c>
      <c r="N5" s="17">
        <f t="shared" si="1"/>
        <v>0</v>
      </c>
      <c r="O5" s="5">
        <v>43470.859027777777</v>
      </c>
      <c r="P5">
        <v>26</v>
      </c>
      <c r="Q5" s="5">
        <v>43494.547222222223</v>
      </c>
      <c r="R5">
        <v>3</v>
      </c>
    </row>
    <row r="6" spans="1:21" x14ac:dyDescent="0.2">
      <c r="A6" s="2">
        <v>208</v>
      </c>
      <c r="B6" s="3">
        <v>43498.013194444444</v>
      </c>
      <c r="C6" s="15">
        <f t="shared" si="0"/>
        <v>7</v>
      </c>
      <c r="D6" s="15" t="str">
        <f>VLOOKUP($C$2:$C$239,Weekday!$A$1:$B$8,2,FALSE)</f>
        <v>Saturday</v>
      </c>
      <c r="E6" s="2" t="s">
        <v>351</v>
      </c>
      <c r="F6" s="2" t="s">
        <v>348</v>
      </c>
      <c r="G6" s="2" t="s">
        <v>8</v>
      </c>
      <c r="H6" s="2" t="s">
        <v>14</v>
      </c>
      <c r="I6" s="2" t="s">
        <v>62</v>
      </c>
      <c r="J6" s="2" t="s">
        <v>11</v>
      </c>
      <c r="K6" s="2" t="s">
        <v>17</v>
      </c>
      <c r="L6" s="2" t="s">
        <v>18</v>
      </c>
      <c r="M6" s="2" t="str">
        <f>VLOOKUP($L$2:$L$2367,Agenumeric!$A$1:$B$6,2,FALSE)</f>
        <v>45_54</v>
      </c>
      <c r="N6" s="17">
        <f t="shared" si="1"/>
        <v>0</v>
      </c>
      <c r="O6" s="5">
        <v>43471.418749999997</v>
      </c>
      <c r="P6">
        <v>26</v>
      </c>
      <c r="Q6" s="5">
        <v>43487.943749999999</v>
      </c>
      <c r="R6">
        <v>10</v>
      </c>
    </row>
    <row r="7" spans="1:21" x14ac:dyDescent="0.2">
      <c r="A7" s="2">
        <v>65</v>
      </c>
      <c r="B7" s="3">
        <v>43495.584027777775</v>
      </c>
      <c r="C7" s="15">
        <f t="shared" si="0"/>
        <v>4</v>
      </c>
      <c r="D7" s="15" t="str">
        <f>VLOOKUP($C$2:$C$239,Weekday!$A$1:$B$8,2,FALSE)</f>
        <v>Wednesday</v>
      </c>
      <c r="E7" s="2" t="s">
        <v>351</v>
      </c>
      <c r="F7" s="2" t="s">
        <v>348</v>
      </c>
      <c r="G7" s="2" t="s">
        <v>19</v>
      </c>
      <c r="H7" s="2" t="s">
        <v>14</v>
      </c>
      <c r="I7" s="2" t="s">
        <v>180</v>
      </c>
      <c r="J7" s="2" t="s">
        <v>29</v>
      </c>
      <c r="K7" s="2" t="s">
        <v>17</v>
      </c>
      <c r="L7" s="2" t="s">
        <v>33</v>
      </c>
      <c r="M7" s="2" t="str">
        <f>VLOOKUP($L$2:$L$2367,Agenumeric!$A$1:$B$6,2,FALSE)</f>
        <v>18_24</v>
      </c>
      <c r="N7" s="17">
        <f t="shared" si="1"/>
        <v>0</v>
      </c>
      <c r="O7" s="5">
        <v>43470.487500000003</v>
      </c>
      <c r="P7">
        <v>25</v>
      </c>
      <c r="Q7" s="5"/>
    </row>
    <row r="8" spans="1:21" x14ac:dyDescent="0.2">
      <c r="A8" s="2">
        <v>149</v>
      </c>
      <c r="B8" s="3">
        <v>43497.532638888886</v>
      </c>
      <c r="C8" s="15">
        <f t="shared" si="0"/>
        <v>6</v>
      </c>
      <c r="D8" s="15" t="str">
        <f>VLOOKUP($C$2:$C$239,Weekday!$A$1:$B$8,2,FALSE)</f>
        <v>Friday</v>
      </c>
      <c r="E8" s="2" t="s">
        <v>351</v>
      </c>
      <c r="F8" s="2" t="s">
        <v>348</v>
      </c>
      <c r="G8" s="2" t="s">
        <v>8</v>
      </c>
      <c r="H8" s="2" t="s">
        <v>14</v>
      </c>
      <c r="I8" s="2" t="s">
        <v>30</v>
      </c>
      <c r="J8" s="2" t="s">
        <v>16</v>
      </c>
      <c r="K8" s="2" t="s">
        <v>17</v>
      </c>
      <c r="L8" s="2" t="s">
        <v>18</v>
      </c>
      <c r="M8" s="2" t="str">
        <f>VLOOKUP($L$2:$L$2367,Agenumeric!$A$1:$B$6,2,FALSE)</f>
        <v>45_54</v>
      </c>
      <c r="N8" s="17" t="str">
        <f t="shared" si="1"/>
        <v>yes</v>
      </c>
      <c r="O8" s="5">
        <v>43472.506249999999</v>
      </c>
      <c r="P8">
        <v>25</v>
      </c>
      <c r="Q8" s="5">
        <v>43489.620138888888</v>
      </c>
      <c r="R8">
        <v>7</v>
      </c>
    </row>
    <row r="9" spans="1:21" x14ac:dyDescent="0.2">
      <c r="A9" s="2">
        <v>197</v>
      </c>
      <c r="B9" s="3">
        <v>43499.895138888889</v>
      </c>
      <c r="C9" s="15">
        <f t="shared" si="0"/>
        <v>1</v>
      </c>
      <c r="D9" s="15" t="str">
        <f>VLOOKUP($C$2:$C$239,Weekday!$A$1:$B$8,2,FALSE)</f>
        <v>Sunday</v>
      </c>
      <c r="E9" s="2" t="s">
        <v>351</v>
      </c>
      <c r="F9" s="2" t="s">
        <v>348</v>
      </c>
      <c r="G9" s="2" t="s">
        <v>8</v>
      </c>
      <c r="H9" s="2" t="s">
        <v>14</v>
      </c>
      <c r="I9" s="2" t="s">
        <v>30</v>
      </c>
      <c r="J9" s="2" t="s">
        <v>11</v>
      </c>
      <c r="K9" s="2" t="s">
        <v>17</v>
      </c>
      <c r="L9" s="2" t="s">
        <v>13</v>
      </c>
      <c r="M9" s="2" t="str">
        <f>VLOOKUP($L$2:$L$2367,Agenumeric!$A$1:$B$6,2,FALSE)</f>
        <v>25_34</v>
      </c>
      <c r="N9" s="17" t="str">
        <f t="shared" si="1"/>
        <v>yes</v>
      </c>
      <c r="O9" s="5">
        <v>43473.963888888888</v>
      </c>
      <c r="P9">
        <v>25</v>
      </c>
      <c r="Q9" s="5">
        <v>43489.87777777778</v>
      </c>
      <c r="R9">
        <v>10</v>
      </c>
    </row>
    <row r="10" spans="1:21" x14ac:dyDescent="0.2">
      <c r="A10" s="2">
        <v>87</v>
      </c>
      <c r="B10" s="3">
        <v>43495.583333333336</v>
      </c>
      <c r="C10" s="15">
        <f t="shared" si="0"/>
        <v>4</v>
      </c>
      <c r="D10" s="15" t="str">
        <f>VLOOKUP($C$2:$C$239,Weekday!$A$1:$B$8,2,FALSE)</f>
        <v>Wednesday</v>
      </c>
      <c r="E10" s="2" t="s">
        <v>351</v>
      </c>
      <c r="F10" s="2" t="s">
        <v>348</v>
      </c>
      <c r="G10" s="2" t="s">
        <v>19</v>
      </c>
      <c r="H10" s="2" t="s">
        <v>14</v>
      </c>
      <c r="I10" s="2" t="s">
        <v>242</v>
      </c>
      <c r="J10" s="2" t="s">
        <v>11</v>
      </c>
      <c r="K10" s="2" t="s">
        <v>17</v>
      </c>
      <c r="L10" s="2" t="s">
        <v>33</v>
      </c>
      <c r="M10" s="2" t="str">
        <f>VLOOKUP($L$2:$L$2367,Agenumeric!$A$1:$B$6,2,FALSE)</f>
        <v>18_24</v>
      </c>
      <c r="N10" s="17">
        <f t="shared" si="1"/>
        <v>0</v>
      </c>
      <c r="O10" s="5">
        <v>43471.498611111114</v>
      </c>
      <c r="P10">
        <v>24</v>
      </c>
      <c r="Q10" s="5">
        <v>43488.676388888889</v>
      </c>
      <c r="R10">
        <v>6</v>
      </c>
    </row>
    <row r="11" spans="1:21" x14ac:dyDescent="0.2">
      <c r="A11" s="2">
        <v>112</v>
      </c>
      <c r="B11" s="3">
        <v>43490.566666666666</v>
      </c>
      <c r="C11" s="15">
        <f t="shared" si="0"/>
        <v>6</v>
      </c>
      <c r="D11" s="15" t="str">
        <f>VLOOKUP($C$2:$C$239,Weekday!$A$1:$B$8,2,FALSE)</f>
        <v>Friday</v>
      </c>
      <c r="E11" s="2" t="s">
        <v>351</v>
      </c>
      <c r="F11" s="2" t="s">
        <v>348</v>
      </c>
      <c r="G11" s="2" t="s">
        <v>19</v>
      </c>
      <c r="H11" s="2" t="s">
        <v>14</v>
      </c>
      <c r="I11" s="2" t="s">
        <v>28</v>
      </c>
      <c r="J11" s="2" t="s">
        <v>22</v>
      </c>
      <c r="K11" s="2" t="s">
        <v>12</v>
      </c>
      <c r="L11" s="2" t="s">
        <v>18</v>
      </c>
      <c r="M11" s="2" t="str">
        <f>VLOOKUP($L$2:$L$2367,Agenumeric!$A$1:$B$6,2,FALSE)</f>
        <v>45_54</v>
      </c>
      <c r="N11" s="17">
        <f t="shared" si="1"/>
        <v>0</v>
      </c>
      <c r="O11" s="5">
        <v>43466.432638888888</v>
      </c>
      <c r="P11">
        <v>24</v>
      </c>
      <c r="Q11" s="5">
        <v>43490.538194444445</v>
      </c>
      <c r="R11">
        <v>0</v>
      </c>
    </row>
    <row r="12" spans="1:21" x14ac:dyDescent="0.2">
      <c r="A12" s="2">
        <v>156</v>
      </c>
      <c r="B12" s="3">
        <v>43499.436111111114</v>
      </c>
      <c r="C12" s="15">
        <f t="shared" si="0"/>
        <v>1</v>
      </c>
      <c r="D12" s="15" t="str">
        <f>VLOOKUP($C$2:$C$239,Weekday!$A$1:$B$8,2,FALSE)</f>
        <v>Sunday</v>
      </c>
      <c r="E12" s="2" t="s">
        <v>351</v>
      </c>
      <c r="F12" s="2" t="s">
        <v>348</v>
      </c>
      <c r="G12" s="2" t="s">
        <v>19</v>
      </c>
      <c r="H12" s="2" t="s">
        <v>14</v>
      </c>
      <c r="I12" s="2" t="s">
        <v>48</v>
      </c>
      <c r="J12" s="2" t="s">
        <v>29</v>
      </c>
      <c r="K12" s="2" t="s">
        <v>12</v>
      </c>
      <c r="L12" s="2" t="s">
        <v>13</v>
      </c>
      <c r="M12" s="2" t="str">
        <f>VLOOKUP($L$2:$L$2367,Agenumeric!$A$1:$B$6,2,FALSE)</f>
        <v>25_34</v>
      </c>
      <c r="N12" s="17">
        <f t="shared" si="1"/>
        <v>0</v>
      </c>
      <c r="O12" s="5">
        <v>43476.279861111114</v>
      </c>
      <c r="P12">
        <v>23</v>
      </c>
      <c r="Q12" s="5">
        <v>43489.115277777775</v>
      </c>
      <c r="R12">
        <v>10</v>
      </c>
    </row>
    <row r="13" spans="1:21" x14ac:dyDescent="0.2">
      <c r="A13" s="2">
        <v>97</v>
      </c>
      <c r="B13" s="3">
        <v>43499.103472222225</v>
      </c>
      <c r="C13" s="15">
        <f t="shared" si="0"/>
        <v>1</v>
      </c>
      <c r="D13" s="15" t="str">
        <f>VLOOKUP($C$2:$C$239,Weekday!$A$1:$B$8,2,FALSE)</f>
        <v>Sunday</v>
      </c>
      <c r="E13" s="2" t="s">
        <v>351</v>
      </c>
      <c r="F13" s="2" t="s">
        <v>348</v>
      </c>
      <c r="G13" s="2" t="s">
        <v>19</v>
      </c>
      <c r="H13" s="2" t="s">
        <v>14</v>
      </c>
      <c r="I13" s="2" t="s">
        <v>27</v>
      </c>
      <c r="J13" s="2" t="s">
        <v>29</v>
      </c>
      <c r="K13" s="2" t="s">
        <v>17</v>
      </c>
      <c r="L13" s="2" t="s">
        <v>18</v>
      </c>
      <c r="M13" s="2" t="str">
        <f>VLOOKUP($L$2:$L$2367,Agenumeric!$A$1:$B$6,2,FALSE)</f>
        <v>45_54</v>
      </c>
      <c r="N13" s="17">
        <f t="shared" si="1"/>
        <v>0</v>
      </c>
      <c r="O13" s="5">
        <v>43477.050694444442</v>
      </c>
      <c r="P13">
        <v>22</v>
      </c>
      <c r="Q13" s="5">
        <v>43484.8125</v>
      </c>
      <c r="R13">
        <v>14</v>
      </c>
    </row>
    <row r="14" spans="1:21" x14ac:dyDescent="0.2">
      <c r="A14" s="2">
        <v>117</v>
      </c>
      <c r="B14" s="3">
        <v>43498.893055555556</v>
      </c>
      <c r="C14" s="15">
        <f t="shared" si="0"/>
        <v>7</v>
      </c>
      <c r="D14" s="15" t="str">
        <f>VLOOKUP($C$2:$C$239,Weekday!$A$1:$B$8,2,FALSE)</f>
        <v>Saturday</v>
      </c>
      <c r="E14" s="2" t="s">
        <v>351</v>
      </c>
      <c r="F14" s="2" t="s">
        <v>348</v>
      </c>
      <c r="G14" s="2" t="s">
        <v>19</v>
      </c>
      <c r="H14" s="2" t="s">
        <v>14</v>
      </c>
      <c r="I14" s="2" t="s">
        <v>34</v>
      </c>
      <c r="J14" s="2" t="s">
        <v>22</v>
      </c>
      <c r="K14" s="2" t="s">
        <v>12</v>
      </c>
      <c r="L14" s="2" t="s">
        <v>13</v>
      </c>
      <c r="M14" s="2" t="str">
        <f>VLOOKUP($L$2:$L$2367,Agenumeric!$A$1:$B$6,2,FALSE)</f>
        <v>25_34</v>
      </c>
      <c r="N14" s="17">
        <f t="shared" si="1"/>
        <v>0</v>
      </c>
      <c r="O14" s="5">
        <v>43476.077777777777</v>
      </c>
      <c r="P14">
        <v>22</v>
      </c>
      <c r="Q14" s="5">
        <v>43489.134722222225</v>
      </c>
      <c r="R14">
        <v>9</v>
      </c>
    </row>
    <row r="15" spans="1:21" x14ac:dyDescent="0.2">
      <c r="A15" s="2">
        <v>121</v>
      </c>
      <c r="B15" s="3">
        <v>43494.46597222222</v>
      </c>
      <c r="C15" s="15">
        <f t="shared" si="0"/>
        <v>3</v>
      </c>
      <c r="D15" s="15" t="str">
        <f>VLOOKUP($C$2:$C$239,Weekday!$A$1:$B$8,2,FALSE)</f>
        <v>Tuesday</v>
      </c>
      <c r="E15" s="2" t="s">
        <v>351</v>
      </c>
      <c r="F15" s="2" t="s">
        <v>348</v>
      </c>
      <c r="G15" s="2" t="s">
        <v>8</v>
      </c>
      <c r="H15" s="2" t="s">
        <v>14</v>
      </c>
      <c r="I15" s="2" t="s">
        <v>39</v>
      </c>
      <c r="J15" s="2" t="s">
        <v>22</v>
      </c>
      <c r="K15" s="2" t="s">
        <v>17</v>
      </c>
      <c r="L15" s="2" t="s">
        <v>18</v>
      </c>
      <c r="M15" s="2" t="str">
        <f>VLOOKUP($L$2:$L$2367,Agenumeric!$A$1:$B$6,2,FALSE)</f>
        <v>45_54</v>
      </c>
      <c r="N15" s="17">
        <f t="shared" si="1"/>
        <v>0</v>
      </c>
      <c r="O15" s="5">
        <v>43472.379861111112</v>
      </c>
      <c r="P15">
        <v>22</v>
      </c>
      <c r="Q15" s="5">
        <v>43493.575694444444</v>
      </c>
      <c r="R15">
        <v>0</v>
      </c>
    </row>
    <row r="16" spans="1:21" x14ac:dyDescent="0.2">
      <c r="A16" s="2">
        <v>210</v>
      </c>
      <c r="B16" s="3">
        <v>43495.513888888891</v>
      </c>
      <c r="C16" s="15">
        <f t="shared" si="0"/>
        <v>4</v>
      </c>
      <c r="D16" s="15" t="str">
        <f>VLOOKUP($C$2:$C$239,Weekday!$A$1:$B$8,2,FALSE)</f>
        <v>Wednesday</v>
      </c>
      <c r="E16" s="2" t="s">
        <v>351</v>
      </c>
      <c r="F16" s="2" t="s">
        <v>348</v>
      </c>
      <c r="G16" s="2" t="s">
        <v>19</v>
      </c>
      <c r="H16" s="2" t="s">
        <v>14</v>
      </c>
      <c r="I16" s="2" t="s">
        <v>48</v>
      </c>
      <c r="J16" s="2" t="s">
        <v>22</v>
      </c>
      <c r="K16" s="2" t="s">
        <v>12</v>
      </c>
      <c r="L16" s="2" t="s">
        <v>13</v>
      </c>
      <c r="M16" s="2" t="str">
        <f>VLOOKUP($L$2:$L$2367,Agenumeric!$A$1:$B$6,2,FALSE)</f>
        <v>25_34</v>
      </c>
      <c r="N16" s="17">
        <f t="shared" si="1"/>
        <v>0</v>
      </c>
      <c r="O16" s="5">
        <v>43472.604861111111</v>
      </c>
      <c r="P16">
        <v>22</v>
      </c>
      <c r="Q16" s="5"/>
    </row>
    <row r="17" spans="1:18" x14ac:dyDescent="0.2">
      <c r="A17" s="2">
        <v>47</v>
      </c>
      <c r="B17" s="3">
        <v>43493.627083333333</v>
      </c>
      <c r="C17" s="15">
        <f t="shared" si="0"/>
        <v>2</v>
      </c>
      <c r="D17" s="15" t="str">
        <f>VLOOKUP($C$2:$C$239,Weekday!$A$1:$B$8,2,FALSE)</f>
        <v>Monday</v>
      </c>
      <c r="E17" s="2" t="s">
        <v>351</v>
      </c>
      <c r="F17" s="2" t="s">
        <v>348</v>
      </c>
      <c r="G17" s="2" t="s">
        <v>8</v>
      </c>
      <c r="H17" s="2" t="s">
        <v>14</v>
      </c>
      <c r="I17" s="2" t="s">
        <v>30</v>
      </c>
      <c r="J17" s="2" t="s">
        <v>16</v>
      </c>
      <c r="K17" s="2" t="s">
        <v>17</v>
      </c>
      <c r="L17" s="2" t="s">
        <v>40</v>
      </c>
      <c r="M17" s="2">
        <f>VLOOKUP($L$2:$L$2367,Agenumeric!$A$1:$B$6,2,FALSE)</f>
        <v>65</v>
      </c>
      <c r="N17" s="17" t="str">
        <f t="shared" si="1"/>
        <v>yes</v>
      </c>
      <c r="O17" s="5">
        <v>43472.492361111108</v>
      </c>
      <c r="P17">
        <v>21</v>
      </c>
      <c r="Q17" s="5">
        <v>43489.65347222222</v>
      </c>
      <c r="R17">
        <v>3</v>
      </c>
    </row>
    <row r="18" spans="1:18" x14ac:dyDescent="0.2">
      <c r="A18" s="2">
        <v>137</v>
      </c>
      <c r="B18" s="3">
        <v>43493.598611111112</v>
      </c>
      <c r="C18" s="15">
        <f t="shared" si="0"/>
        <v>2</v>
      </c>
      <c r="D18" s="15" t="str">
        <f>VLOOKUP($C$2:$C$239,Weekday!$A$1:$B$8,2,FALSE)</f>
        <v>Monday</v>
      </c>
      <c r="E18" s="2" t="s">
        <v>351</v>
      </c>
      <c r="F18" s="2" t="s">
        <v>348</v>
      </c>
      <c r="G18" s="2" t="s">
        <v>8</v>
      </c>
      <c r="H18" s="2" t="s">
        <v>14</v>
      </c>
      <c r="I18" s="2" t="s">
        <v>37</v>
      </c>
      <c r="J18" s="2" t="s">
        <v>16</v>
      </c>
      <c r="K18" s="2" t="s">
        <v>12</v>
      </c>
      <c r="L18" s="2" t="s">
        <v>13</v>
      </c>
      <c r="M18" s="2" t="str">
        <f>VLOOKUP($L$2:$L$2367,Agenumeric!$A$1:$B$6,2,FALSE)</f>
        <v>25_34</v>
      </c>
      <c r="N18" s="17">
        <f t="shared" si="1"/>
        <v>0</v>
      </c>
      <c r="O18" s="5">
        <v>43471.842361111114</v>
      </c>
      <c r="P18">
        <v>21</v>
      </c>
      <c r="Q18" s="5">
        <v>43493.52847222222</v>
      </c>
      <c r="R18">
        <v>0</v>
      </c>
    </row>
    <row r="19" spans="1:18" x14ac:dyDescent="0.2">
      <c r="A19" s="2">
        <v>163</v>
      </c>
      <c r="B19" s="3">
        <v>43495.404861111114</v>
      </c>
      <c r="C19" s="15">
        <f t="shared" si="0"/>
        <v>4</v>
      </c>
      <c r="D19" s="15" t="str">
        <f>VLOOKUP($C$2:$C$239,Weekday!$A$1:$B$8,2,FALSE)</f>
        <v>Wednesday</v>
      </c>
      <c r="E19" s="2" t="s">
        <v>351</v>
      </c>
      <c r="F19" s="2" t="s">
        <v>348</v>
      </c>
      <c r="G19" s="2" t="s">
        <v>19</v>
      </c>
      <c r="H19" s="2" t="s">
        <v>14</v>
      </c>
      <c r="I19" s="2" t="s">
        <v>164</v>
      </c>
      <c r="J19" s="2" t="s">
        <v>29</v>
      </c>
      <c r="K19" s="2" t="s">
        <v>12</v>
      </c>
      <c r="L19" s="2" t="s">
        <v>13</v>
      </c>
      <c r="M19" s="2" t="str">
        <f>VLOOKUP($L$2:$L$2367,Agenumeric!$A$1:$B$6,2,FALSE)</f>
        <v>25_34</v>
      </c>
      <c r="N19" s="17">
        <f t="shared" si="1"/>
        <v>0</v>
      </c>
      <c r="O19" s="5">
        <v>43474.336805555555</v>
      </c>
      <c r="P19">
        <v>21</v>
      </c>
      <c r="Q19" s="5">
        <v>43494.911805555559</v>
      </c>
      <c r="R19">
        <v>0</v>
      </c>
    </row>
    <row r="20" spans="1:18" x14ac:dyDescent="0.2">
      <c r="A20" s="2">
        <v>173</v>
      </c>
      <c r="B20" s="3">
        <v>43496.556250000001</v>
      </c>
      <c r="C20" s="15">
        <f t="shared" si="0"/>
        <v>5</v>
      </c>
      <c r="D20" s="15" t="str">
        <f>VLOOKUP($C$2:$C$239,Weekday!$A$1:$B$8,2,FALSE)</f>
        <v>Thursday</v>
      </c>
      <c r="E20" s="2" t="s">
        <v>351</v>
      </c>
      <c r="F20" s="2" t="s">
        <v>348</v>
      </c>
      <c r="G20" s="2" t="s">
        <v>8</v>
      </c>
      <c r="H20" s="2" t="s">
        <v>14</v>
      </c>
      <c r="I20" s="2" t="s">
        <v>10</v>
      </c>
      <c r="J20" s="2" t="s">
        <v>11</v>
      </c>
      <c r="K20" s="2" t="s">
        <v>12</v>
      </c>
      <c r="L20" s="2" t="s">
        <v>13</v>
      </c>
      <c r="M20" s="2" t="str">
        <f>VLOOKUP($L$2:$L$2367,Agenumeric!$A$1:$B$6,2,FALSE)</f>
        <v>25_34</v>
      </c>
      <c r="N20" s="17">
        <f t="shared" si="1"/>
        <v>0</v>
      </c>
      <c r="O20" s="5">
        <v>43475.367361111108</v>
      </c>
      <c r="P20">
        <v>21</v>
      </c>
      <c r="Q20" s="5">
        <v>43476.349305555559</v>
      </c>
      <c r="R20">
        <v>20</v>
      </c>
    </row>
    <row r="21" spans="1:18" x14ac:dyDescent="0.2">
      <c r="A21" s="2">
        <v>26</v>
      </c>
      <c r="B21" s="3">
        <v>43496.538888888892</v>
      </c>
      <c r="C21" s="15">
        <f t="shared" si="0"/>
        <v>5</v>
      </c>
      <c r="D21" s="15" t="str">
        <f>VLOOKUP($C$2:$C$239,Weekday!$A$1:$B$8,2,FALSE)</f>
        <v>Thursday</v>
      </c>
      <c r="E21" s="2" t="s">
        <v>351</v>
      </c>
      <c r="F21" s="2" t="s">
        <v>348</v>
      </c>
      <c r="G21" s="2" t="s">
        <v>19</v>
      </c>
      <c r="H21" s="2" t="s">
        <v>14</v>
      </c>
      <c r="I21" s="2" t="s">
        <v>48</v>
      </c>
      <c r="J21" s="2" t="s">
        <v>22</v>
      </c>
      <c r="K21" s="2" t="s">
        <v>12</v>
      </c>
      <c r="L21" s="2" t="s">
        <v>13</v>
      </c>
      <c r="M21" s="2" t="str">
        <f>VLOOKUP($L$2:$L$2367,Agenumeric!$A$1:$B$6,2,FALSE)</f>
        <v>25_34</v>
      </c>
      <c r="N21" s="17">
        <f t="shared" si="1"/>
        <v>0</v>
      </c>
      <c r="O21" s="5">
        <v>43475.918749999997</v>
      </c>
      <c r="P21">
        <v>20</v>
      </c>
      <c r="Q21" s="5"/>
    </row>
    <row r="22" spans="1:18" x14ac:dyDescent="0.2">
      <c r="A22" s="2">
        <v>71</v>
      </c>
      <c r="B22" s="3">
        <v>43486.730555555558</v>
      </c>
      <c r="C22" s="15">
        <f t="shared" si="0"/>
        <v>2</v>
      </c>
      <c r="D22" s="15" t="str">
        <f>VLOOKUP($C$2:$C$239,Weekday!$A$1:$B$8,2,FALSE)</f>
        <v>Monday</v>
      </c>
      <c r="E22" s="2" t="s">
        <v>351</v>
      </c>
      <c r="F22" s="2" t="s">
        <v>348</v>
      </c>
      <c r="G22" s="2" t="s">
        <v>19</v>
      </c>
      <c r="H22" s="2" t="s">
        <v>14</v>
      </c>
      <c r="I22" s="2" t="s">
        <v>24</v>
      </c>
      <c r="J22" s="2" t="s">
        <v>22</v>
      </c>
      <c r="K22" s="2" t="s">
        <v>12</v>
      </c>
      <c r="L22" s="2" t="s">
        <v>13</v>
      </c>
      <c r="M22" s="2" t="str">
        <f>VLOOKUP($L$2:$L$2367,Agenumeric!$A$1:$B$6,2,FALSE)</f>
        <v>25_34</v>
      </c>
      <c r="N22" s="17">
        <f t="shared" si="1"/>
        <v>0</v>
      </c>
      <c r="O22" s="5">
        <v>43466.60833333333</v>
      </c>
      <c r="P22">
        <v>20</v>
      </c>
      <c r="Q22" s="5">
        <v>43484.759722222225</v>
      </c>
      <c r="R22">
        <v>1</v>
      </c>
    </row>
    <row r="23" spans="1:18" x14ac:dyDescent="0.2">
      <c r="A23" s="2">
        <v>136</v>
      </c>
      <c r="B23" s="3">
        <v>43494.556250000001</v>
      </c>
      <c r="C23" s="15">
        <f t="shared" si="0"/>
        <v>3</v>
      </c>
      <c r="D23" s="15" t="str">
        <f>VLOOKUP($C$2:$C$239,Weekday!$A$1:$B$8,2,FALSE)</f>
        <v>Tuesday</v>
      </c>
      <c r="E23" s="2" t="s">
        <v>351</v>
      </c>
      <c r="F23" s="2" t="s">
        <v>348</v>
      </c>
      <c r="G23" s="2" t="s">
        <v>8</v>
      </c>
      <c r="H23" s="2" t="s">
        <v>14</v>
      </c>
      <c r="I23" s="2" t="s">
        <v>47</v>
      </c>
      <c r="J23" s="2" t="s">
        <v>16</v>
      </c>
      <c r="K23" s="2" t="s">
        <v>17</v>
      </c>
      <c r="L23" s="2" t="s">
        <v>33</v>
      </c>
      <c r="M23" s="2" t="str">
        <f>VLOOKUP($L$2:$L$2367,Agenumeric!$A$1:$B$6,2,FALSE)</f>
        <v>18_24</v>
      </c>
      <c r="N23" s="17">
        <f t="shared" si="1"/>
        <v>0</v>
      </c>
      <c r="O23" s="5">
        <v>43473.590277777781</v>
      </c>
      <c r="P23">
        <v>20</v>
      </c>
      <c r="Q23" s="5">
        <v>43493.563888888886</v>
      </c>
      <c r="R23">
        <v>0</v>
      </c>
    </row>
    <row r="24" spans="1:18" x14ac:dyDescent="0.2">
      <c r="A24" s="2">
        <v>184</v>
      </c>
      <c r="B24" s="3">
        <v>43487.801388888889</v>
      </c>
      <c r="C24" s="15">
        <f t="shared" si="0"/>
        <v>3</v>
      </c>
      <c r="D24" s="15" t="str">
        <f>VLOOKUP($C$2:$C$239,Weekday!$A$1:$B$8,2,FALSE)</f>
        <v>Tuesday</v>
      </c>
      <c r="E24" s="2" t="s">
        <v>351</v>
      </c>
      <c r="F24" s="2" t="s">
        <v>348</v>
      </c>
      <c r="G24" s="2" t="s">
        <v>8</v>
      </c>
      <c r="H24" s="2" t="s">
        <v>14</v>
      </c>
      <c r="I24" s="2" t="s">
        <v>30</v>
      </c>
      <c r="J24" s="2" t="s">
        <v>16</v>
      </c>
      <c r="K24" s="2" t="s">
        <v>12</v>
      </c>
      <c r="L24" s="2" t="s">
        <v>18</v>
      </c>
      <c r="M24" s="2" t="str">
        <f>VLOOKUP($L$2:$L$2367,Agenumeric!$A$1:$B$6,2,FALSE)</f>
        <v>45_54</v>
      </c>
      <c r="N24" s="17" t="str">
        <f t="shared" si="1"/>
        <v>yes</v>
      </c>
      <c r="O24" s="5">
        <v>43466.847222222219</v>
      </c>
      <c r="P24">
        <v>20</v>
      </c>
      <c r="Q24" s="5">
        <v>43486.859722222223</v>
      </c>
      <c r="R24">
        <v>0</v>
      </c>
    </row>
    <row r="25" spans="1:18" x14ac:dyDescent="0.2">
      <c r="A25" s="2">
        <v>215</v>
      </c>
      <c r="B25" s="3">
        <v>43499.568055555559</v>
      </c>
      <c r="C25" s="15">
        <f t="shared" si="0"/>
        <v>1</v>
      </c>
      <c r="D25" s="15" t="str">
        <f>VLOOKUP($C$2:$C$239,Weekday!$A$1:$B$8,2,FALSE)</f>
        <v>Sunday</v>
      </c>
      <c r="E25" s="2" t="s">
        <v>351</v>
      </c>
      <c r="F25" s="2" t="s">
        <v>348</v>
      </c>
      <c r="G25" s="2" t="s">
        <v>8</v>
      </c>
      <c r="H25" s="2" t="s">
        <v>14</v>
      </c>
      <c r="I25" s="2" t="s">
        <v>51</v>
      </c>
      <c r="J25" s="2" t="s">
        <v>16</v>
      </c>
      <c r="K25" s="2" t="s">
        <v>17</v>
      </c>
      <c r="L25" s="2" t="s">
        <v>18</v>
      </c>
      <c r="M25" s="2" t="str">
        <f>VLOOKUP($L$2:$L$2367,Agenumeric!$A$1:$B$6,2,FALSE)</f>
        <v>45_54</v>
      </c>
      <c r="N25" s="17">
        <f t="shared" si="1"/>
        <v>0</v>
      </c>
      <c r="O25" s="5">
        <v>43478.77847222222</v>
      </c>
      <c r="P25">
        <v>20</v>
      </c>
      <c r="Q25" s="5">
        <v>43491.78402777778</v>
      </c>
      <c r="R25">
        <v>7</v>
      </c>
    </row>
    <row r="26" spans="1:18" x14ac:dyDescent="0.2">
      <c r="A26" s="2">
        <v>223</v>
      </c>
      <c r="B26" s="3">
        <v>43494.977083333331</v>
      </c>
      <c r="C26" s="15">
        <f t="shared" si="0"/>
        <v>3</v>
      </c>
      <c r="D26" s="15" t="str">
        <f>VLOOKUP($C$2:$C$239,Weekday!$A$1:$B$8,2,FALSE)</f>
        <v>Tuesday</v>
      </c>
      <c r="E26" s="2" t="s">
        <v>351</v>
      </c>
      <c r="F26" s="2" t="s">
        <v>348</v>
      </c>
      <c r="G26" s="2" t="s">
        <v>19</v>
      </c>
      <c r="H26" s="2" t="s">
        <v>14</v>
      </c>
      <c r="I26" s="2" t="s">
        <v>204</v>
      </c>
      <c r="J26" s="2" t="s">
        <v>29</v>
      </c>
      <c r="K26" s="2" t="s">
        <v>12</v>
      </c>
      <c r="L26" s="2" t="s">
        <v>13</v>
      </c>
      <c r="M26" s="2" t="str">
        <f>VLOOKUP($L$2:$L$2367,Agenumeric!$A$1:$B$6,2,FALSE)</f>
        <v>25_34</v>
      </c>
      <c r="N26" s="17">
        <f t="shared" si="1"/>
        <v>0</v>
      </c>
      <c r="O26" s="5">
        <v>43474.709027777775</v>
      </c>
      <c r="P26">
        <v>20</v>
      </c>
      <c r="Q26" s="5">
        <v>43494.975694444445</v>
      </c>
      <c r="R26">
        <v>0</v>
      </c>
    </row>
    <row r="27" spans="1:18" x14ac:dyDescent="0.2">
      <c r="A27" s="2">
        <v>41</v>
      </c>
      <c r="B27" s="3">
        <v>43487.559027777781</v>
      </c>
      <c r="C27" s="15">
        <f t="shared" si="0"/>
        <v>3</v>
      </c>
      <c r="D27" s="15" t="str">
        <f>VLOOKUP($C$2:$C$239,Weekday!$A$1:$B$8,2,FALSE)</f>
        <v>Tuesday</v>
      </c>
      <c r="E27" s="2" t="s">
        <v>351</v>
      </c>
      <c r="F27" s="2" t="s">
        <v>348</v>
      </c>
      <c r="G27" s="2" t="s">
        <v>19</v>
      </c>
      <c r="H27" s="2" t="s">
        <v>14</v>
      </c>
      <c r="I27" s="2" t="s">
        <v>81</v>
      </c>
      <c r="J27" s="2" t="s">
        <v>29</v>
      </c>
      <c r="K27" s="2" t="s">
        <v>17</v>
      </c>
      <c r="L27" s="2" t="s">
        <v>23</v>
      </c>
      <c r="M27" s="2" t="str">
        <f>VLOOKUP($L$2:$L$2367,Agenumeric!$A$1:$B$6,2,FALSE)</f>
        <v>35_44</v>
      </c>
      <c r="N27" s="17">
        <f t="shared" si="1"/>
        <v>0</v>
      </c>
      <c r="O27" s="5">
        <v>43468.040277777778</v>
      </c>
      <c r="P27">
        <v>19</v>
      </c>
      <c r="Q27" s="5"/>
    </row>
    <row r="28" spans="1:18" x14ac:dyDescent="0.2">
      <c r="A28" s="2">
        <v>77</v>
      </c>
      <c r="B28" s="3">
        <v>43493.578472222223</v>
      </c>
      <c r="C28" s="15">
        <f t="shared" si="0"/>
        <v>2</v>
      </c>
      <c r="D28" s="15" t="str">
        <f>VLOOKUP($C$2:$C$239,Weekday!$A$1:$B$8,2,FALSE)</f>
        <v>Monday</v>
      </c>
      <c r="E28" s="2" t="s">
        <v>351</v>
      </c>
      <c r="F28" s="2" t="s">
        <v>348</v>
      </c>
      <c r="G28" s="2" t="s">
        <v>8</v>
      </c>
      <c r="H28" s="2" t="s">
        <v>14</v>
      </c>
      <c r="I28" s="2" t="s">
        <v>283</v>
      </c>
      <c r="J28" s="2" t="s">
        <v>16</v>
      </c>
      <c r="K28" s="2" t="s">
        <v>17</v>
      </c>
      <c r="L28" s="2" t="s">
        <v>33</v>
      </c>
      <c r="M28" s="2" t="str">
        <f>VLOOKUP($L$2:$L$2367,Agenumeric!$A$1:$B$6,2,FALSE)</f>
        <v>18_24</v>
      </c>
      <c r="N28" s="17">
        <f t="shared" si="1"/>
        <v>0</v>
      </c>
      <c r="O28" s="5">
        <v>43473.640277777777</v>
      </c>
      <c r="P28">
        <v>19</v>
      </c>
      <c r="Q28" s="5">
        <v>43490.402083333334</v>
      </c>
      <c r="R28">
        <v>3</v>
      </c>
    </row>
    <row r="29" spans="1:18" x14ac:dyDescent="0.2">
      <c r="A29" s="2">
        <v>139</v>
      </c>
      <c r="B29" s="3">
        <v>43486.723611111112</v>
      </c>
      <c r="C29" s="15">
        <f t="shared" si="0"/>
        <v>2</v>
      </c>
      <c r="D29" s="15" t="str">
        <f>VLOOKUP($C$2:$C$239,Weekday!$A$1:$B$8,2,FALSE)</f>
        <v>Monday</v>
      </c>
      <c r="E29" s="2" t="s">
        <v>351</v>
      </c>
      <c r="F29" s="2" t="s">
        <v>348</v>
      </c>
      <c r="G29" s="2" t="s">
        <v>8</v>
      </c>
      <c r="H29" s="2" t="s">
        <v>14</v>
      </c>
      <c r="I29" s="2" t="s">
        <v>84</v>
      </c>
      <c r="J29" s="2" t="s">
        <v>22</v>
      </c>
      <c r="K29" s="2" t="s">
        <v>17</v>
      </c>
      <c r="L29" s="2" t="s">
        <v>40</v>
      </c>
      <c r="M29" s="2">
        <f>VLOOKUP($L$2:$L$2367,Agenumeric!$A$1:$B$6,2,FALSE)</f>
        <v>65</v>
      </c>
      <c r="N29" s="17">
        <f t="shared" si="1"/>
        <v>0</v>
      </c>
      <c r="O29" s="5">
        <v>43467.46875</v>
      </c>
      <c r="P29">
        <v>19</v>
      </c>
      <c r="Q29" s="5">
        <v>43483.698611111111</v>
      </c>
      <c r="R29">
        <v>3</v>
      </c>
    </row>
    <row r="30" spans="1:18" x14ac:dyDescent="0.2">
      <c r="A30" s="2">
        <v>29</v>
      </c>
      <c r="B30" s="3">
        <v>43485.646527777775</v>
      </c>
      <c r="C30" s="15">
        <f t="shared" si="0"/>
        <v>1</v>
      </c>
      <c r="D30" s="15" t="str">
        <f>VLOOKUP($C$2:$C$239,Weekday!$A$1:$B$8,2,FALSE)</f>
        <v>Sunday</v>
      </c>
      <c r="E30" s="2" t="s">
        <v>351</v>
      </c>
      <c r="F30" s="2" t="s">
        <v>348</v>
      </c>
      <c r="G30" s="2" t="s">
        <v>8</v>
      </c>
      <c r="H30" s="2" t="s">
        <v>14</v>
      </c>
      <c r="I30" s="2" t="s">
        <v>105</v>
      </c>
      <c r="J30" s="2" t="s">
        <v>7</v>
      </c>
      <c r="K30" s="2" t="s">
        <v>17</v>
      </c>
      <c r="L30" s="2" t="s">
        <v>18</v>
      </c>
      <c r="M30" s="2" t="str">
        <f>VLOOKUP($L$2:$L$2367,Agenumeric!$A$1:$B$6,2,FALSE)</f>
        <v>45_54</v>
      </c>
      <c r="N30" s="17">
        <f t="shared" si="1"/>
        <v>0</v>
      </c>
      <c r="O30" s="5">
        <v>43467.404861111114</v>
      </c>
      <c r="P30">
        <v>18</v>
      </c>
      <c r="Q30" s="5">
        <v>43484.25</v>
      </c>
      <c r="R30">
        <v>1</v>
      </c>
    </row>
    <row r="31" spans="1:18" x14ac:dyDescent="0.2">
      <c r="A31" s="2">
        <v>224</v>
      </c>
      <c r="B31" s="3">
        <v>43499.15</v>
      </c>
      <c r="C31" s="15">
        <f t="shared" si="0"/>
        <v>1</v>
      </c>
      <c r="D31" s="15" t="str">
        <f>VLOOKUP($C$2:$C$239,Weekday!$A$1:$B$8,2,FALSE)</f>
        <v>Sunday</v>
      </c>
      <c r="E31" s="2" t="s">
        <v>351</v>
      </c>
      <c r="F31" s="2" t="s">
        <v>348</v>
      </c>
      <c r="G31" s="2" t="s">
        <v>8</v>
      </c>
      <c r="H31" s="2" t="s">
        <v>14</v>
      </c>
      <c r="I31" s="2" t="s">
        <v>302</v>
      </c>
      <c r="J31" s="2" t="s">
        <v>22</v>
      </c>
      <c r="K31" s="2" t="s">
        <v>17</v>
      </c>
      <c r="L31" s="2" t="s">
        <v>87</v>
      </c>
      <c r="M31" s="2" t="str">
        <f>VLOOKUP($L$2:$L$2367,Agenumeric!$A$1:$B$6,2,FALSE)</f>
        <v>55_64</v>
      </c>
      <c r="N31" s="17">
        <f t="shared" si="1"/>
        <v>0</v>
      </c>
      <c r="O31" s="5">
        <v>43480.925000000003</v>
      </c>
      <c r="P31">
        <v>18</v>
      </c>
      <c r="Q31" s="5">
        <v>43486.909722222219</v>
      </c>
      <c r="R31">
        <v>12</v>
      </c>
    </row>
    <row r="32" spans="1:18" x14ac:dyDescent="0.2">
      <c r="A32" s="2">
        <v>230</v>
      </c>
      <c r="B32" s="3">
        <v>43493.5625</v>
      </c>
      <c r="C32" s="15">
        <f t="shared" si="0"/>
        <v>2</v>
      </c>
      <c r="D32" s="15" t="str">
        <f>VLOOKUP($C$2:$C$239,Weekday!$A$1:$B$8,2,FALSE)</f>
        <v>Monday</v>
      </c>
      <c r="E32" s="2" t="s">
        <v>351</v>
      </c>
      <c r="F32" s="2" t="s">
        <v>348</v>
      </c>
      <c r="G32" s="2" t="s">
        <v>8</v>
      </c>
      <c r="H32" s="2" t="s">
        <v>14</v>
      </c>
      <c r="I32" s="2" t="s">
        <v>155</v>
      </c>
      <c r="J32" s="2" t="s">
        <v>22</v>
      </c>
      <c r="K32" s="2" t="s">
        <v>12</v>
      </c>
      <c r="L32" s="2" t="s">
        <v>13</v>
      </c>
      <c r="M32" s="2" t="str">
        <f>VLOOKUP($L$2:$L$2367,Agenumeric!$A$1:$B$6,2,FALSE)</f>
        <v>25_34</v>
      </c>
      <c r="N32" s="17">
        <f t="shared" si="1"/>
        <v>0</v>
      </c>
      <c r="O32" s="5">
        <v>43475.529166666667</v>
      </c>
      <c r="P32">
        <v>18</v>
      </c>
      <c r="Q32" s="5">
        <v>43493.434027777781</v>
      </c>
      <c r="R32">
        <v>0</v>
      </c>
    </row>
    <row r="33" spans="1:18" x14ac:dyDescent="0.2">
      <c r="A33" s="2">
        <v>68</v>
      </c>
      <c r="B33" s="3">
        <v>43486.529166666667</v>
      </c>
      <c r="C33" s="15">
        <f t="shared" si="0"/>
        <v>2</v>
      </c>
      <c r="D33" s="15" t="str">
        <f>VLOOKUP($C$2:$C$239,Weekday!$A$1:$B$8,2,FALSE)</f>
        <v>Monday</v>
      </c>
      <c r="E33" s="2" t="s">
        <v>351</v>
      </c>
      <c r="F33" s="2" t="s">
        <v>348</v>
      </c>
      <c r="G33" s="2" t="s">
        <v>19</v>
      </c>
      <c r="H33" s="2" t="s">
        <v>14</v>
      </c>
      <c r="I33" s="2" t="s">
        <v>27</v>
      </c>
      <c r="J33" s="2" t="s">
        <v>22</v>
      </c>
      <c r="K33" s="2" t="s">
        <v>17</v>
      </c>
      <c r="L33" s="2" t="s">
        <v>13</v>
      </c>
      <c r="M33" s="2" t="str">
        <f>VLOOKUP($L$2:$L$2367,Agenumeric!$A$1:$B$6,2,FALSE)</f>
        <v>25_34</v>
      </c>
      <c r="N33" s="17">
        <f t="shared" si="1"/>
        <v>0</v>
      </c>
      <c r="O33" s="5">
        <v>43468.723611111112</v>
      </c>
      <c r="P33">
        <v>17</v>
      </c>
      <c r="Q33" s="5"/>
    </row>
    <row r="34" spans="1:18" x14ac:dyDescent="0.2">
      <c r="A34" s="2">
        <v>107</v>
      </c>
      <c r="B34" s="3">
        <v>43488.770138888889</v>
      </c>
      <c r="C34" s="15">
        <f t="shared" si="0"/>
        <v>4</v>
      </c>
      <c r="D34" s="15" t="str">
        <f>VLOOKUP($C$2:$C$239,Weekday!$A$1:$B$8,2,FALSE)</f>
        <v>Wednesday</v>
      </c>
      <c r="E34" s="2" t="s">
        <v>351</v>
      </c>
      <c r="F34" s="2" t="s">
        <v>348</v>
      </c>
      <c r="G34" s="2" t="s">
        <v>19</v>
      </c>
      <c r="H34" s="2" t="s">
        <v>14</v>
      </c>
      <c r="I34" s="2" t="s">
        <v>210</v>
      </c>
      <c r="J34" s="2" t="s">
        <v>29</v>
      </c>
      <c r="K34" s="2" t="s">
        <v>17</v>
      </c>
      <c r="L34" s="2" t="s">
        <v>18</v>
      </c>
      <c r="M34" s="2" t="str">
        <f>VLOOKUP($L$2:$L$2367,Agenumeric!$A$1:$B$6,2,FALSE)</f>
        <v>45_54</v>
      </c>
      <c r="N34" s="17">
        <f t="shared" si="1"/>
        <v>0</v>
      </c>
      <c r="O34" s="5">
        <v>43471.388194444444</v>
      </c>
      <c r="P34">
        <v>17</v>
      </c>
      <c r="Q34" s="5">
        <v>43488.411805555559</v>
      </c>
      <c r="R34">
        <v>0</v>
      </c>
    </row>
    <row r="35" spans="1:18" x14ac:dyDescent="0.2">
      <c r="A35" s="2">
        <v>125</v>
      </c>
      <c r="B35" s="3">
        <v>43485.040972222225</v>
      </c>
      <c r="C35" s="15">
        <f t="shared" si="0"/>
        <v>1</v>
      </c>
      <c r="D35" s="15" t="str">
        <f>VLOOKUP($C$2:$C$239,Weekday!$A$1:$B$8,2,FALSE)</f>
        <v>Sunday</v>
      </c>
      <c r="E35" s="2" t="s">
        <v>351</v>
      </c>
      <c r="F35" s="2" t="s">
        <v>348</v>
      </c>
      <c r="G35" s="2" t="s">
        <v>8</v>
      </c>
      <c r="H35" s="2" t="s">
        <v>14</v>
      </c>
      <c r="I35" s="2" t="s">
        <v>30</v>
      </c>
      <c r="J35" s="2" t="s">
        <v>16</v>
      </c>
      <c r="K35" s="2" t="s">
        <v>17</v>
      </c>
      <c r="L35" s="2" t="s">
        <v>18</v>
      </c>
      <c r="M35" s="2" t="str">
        <f>VLOOKUP($L$2:$L$2367,Agenumeric!$A$1:$B$6,2,FALSE)</f>
        <v>45_54</v>
      </c>
      <c r="N35" s="17" t="str">
        <f t="shared" si="1"/>
        <v>yes</v>
      </c>
      <c r="O35" s="5">
        <v>43468.127083333333</v>
      </c>
      <c r="P35">
        <v>16</v>
      </c>
      <c r="Q35" s="5">
        <v>43483.972916666666</v>
      </c>
      <c r="R35">
        <v>1</v>
      </c>
    </row>
    <row r="36" spans="1:18" x14ac:dyDescent="0.2">
      <c r="A36" s="2">
        <v>143</v>
      </c>
      <c r="B36" s="3">
        <v>43494.552777777775</v>
      </c>
      <c r="C36" s="15">
        <f t="shared" si="0"/>
        <v>3</v>
      </c>
      <c r="D36" s="15" t="str">
        <f>VLOOKUP($C$2:$C$239,Weekday!$A$1:$B$8,2,FALSE)</f>
        <v>Tuesday</v>
      </c>
      <c r="E36" s="2" t="s">
        <v>351</v>
      </c>
      <c r="F36" s="2" t="s">
        <v>348</v>
      </c>
      <c r="G36" s="2" t="s">
        <v>8</v>
      </c>
      <c r="H36" s="2" t="s">
        <v>14</v>
      </c>
      <c r="I36" s="2" t="s">
        <v>166</v>
      </c>
      <c r="J36" s="2" t="s">
        <v>22</v>
      </c>
      <c r="K36" s="2" t="s">
        <v>17</v>
      </c>
      <c r="L36" s="2" t="s">
        <v>33</v>
      </c>
      <c r="M36" s="2" t="str">
        <f>VLOOKUP($L$2:$L$2367,Agenumeric!$A$1:$B$6,2,FALSE)</f>
        <v>18_24</v>
      </c>
      <c r="N36" s="17">
        <f t="shared" si="1"/>
        <v>0</v>
      </c>
      <c r="O36" s="5">
        <v>43477.857638888891</v>
      </c>
      <c r="P36">
        <v>16</v>
      </c>
      <c r="Q36" s="5">
        <v>43487.856249999997</v>
      </c>
      <c r="R36">
        <v>6</v>
      </c>
    </row>
    <row r="37" spans="1:18" x14ac:dyDescent="0.2">
      <c r="A37" s="2">
        <v>212</v>
      </c>
      <c r="B37" s="3">
        <v>43488.597916666666</v>
      </c>
      <c r="C37" s="15">
        <f t="shared" si="0"/>
        <v>4</v>
      </c>
      <c r="D37" s="15" t="str">
        <f>VLOOKUP($C$2:$C$239,Weekday!$A$1:$B$8,2,FALSE)</f>
        <v>Wednesday</v>
      </c>
      <c r="E37" s="2" t="s">
        <v>351</v>
      </c>
      <c r="F37" s="2" t="s">
        <v>348</v>
      </c>
      <c r="G37" s="2" t="s">
        <v>19</v>
      </c>
      <c r="H37" s="2" t="s">
        <v>14</v>
      </c>
      <c r="I37" s="2" t="s">
        <v>28</v>
      </c>
      <c r="J37" s="2" t="s">
        <v>29</v>
      </c>
      <c r="K37" s="2" t="s">
        <v>17</v>
      </c>
      <c r="L37" s="2" t="s">
        <v>40</v>
      </c>
      <c r="M37" s="2">
        <f>VLOOKUP($L$2:$L$2367,Agenumeric!$A$1:$B$6,2,FALSE)</f>
        <v>65</v>
      </c>
      <c r="N37" s="17">
        <f t="shared" si="1"/>
        <v>0</v>
      </c>
      <c r="O37" s="5">
        <v>43471.915972222225</v>
      </c>
      <c r="P37">
        <v>16</v>
      </c>
      <c r="Q37" s="5">
        <v>43486.88958333333</v>
      </c>
      <c r="R37">
        <v>1</v>
      </c>
    </row>
    <row r="38" spans="1:18" x14ac:dyDescent="0.2">
      <c r="A38" s="2">
        <v>9</v>
      </c>
      <c r="B38" s="3">
        <v>43484.861805555556</v>
      </c>
      <c r="C38" s="15">
        <f t="shared" si="0"/>
        <v>7</v>
      </c>
      <c r="D38" s="15" t="str">
        <f>VLOOKUP($C$2:$C$239,Weekday!$A$1:$B$8,2,FALSE)</f>
        <v>Saturday</v>
      </c>
      <c r="E38" s="2" t="s">
        <v>351</v>
      </c>
      <c r="F38" s="2" t="s">
        <v>348</v>
      </c>
      <c r="G38" s="2" t="s">
        <v>19</v>
      </c>
      <c r="H38" s="2" t="s">
        <v>14</v>
      </c>
      <c r="I38" s="2" t="s">
        <v>156</v>
      </c>
      <c r="J38" s="2" t="s">
        <v>29</v>
      </c>
      <c r="K38" s="2" t="s">
        <v>12</v>
      </c>
      <c r="L38" s="2" t="s">
        <v>18</v>
      </c>
      <c r="M38" s="2" t="str">
        <f>VLOOKUP($L$2:$L$2367,Agenumeric!$A$1:$B$6,2,FALSE)</f>
        <v>45_54</v>
      </c>
      <c r="N38" s="17">
        <f t="shared" si="1"/>
        <v>0</v>
      </c>
      <c r="O38" s="5">
        <v>43469.765972222223</v>
      </c>
      <c r="P38">
        <v>15</v>
      </c>
      <c r="Q38" s="5">
        <v>43484.385416666664</v>
      </c>
      <c r="R38">
        <v>0</v>
      </c>
    </row>
    <row r="39" spans="1:18" x14ac:dyDescent="0.2">
      <c r="A39" s="2">
        <v>62</v>
      </c>
      <c r="B39" s="3">
        <v>43493.38958333333</v>
      </c>
      <c r="C39" s="15">
        <f t="shared" si="0"/>
        <v>2</v>
      </c>
      <c r="D39" s="15" t="str">
        <f>VLOOKUP($C$2:$C$239,Weekday!$A$1:$B$8,2,FALSE)</f>
        <v>Monday</v>
      </c>
      <c r="E39" s="2" t="s">
        <v>351</v>
      </c>
      <c r="F39" s="2" t="s">
        <v>348</v>
      </c>
      <c r="G39" s="2" t="s">
        <v>8</v>
      </c>
      <c r="H39" s="2" t="s">
        <v>14</v>
      </c>
      <c r="I39" s="2" t="s">
        <v>157</v>
      </c>
      <c r="J39" s="2" t="s">
        <v>22</v>
      </c>
      <c r="K39" s="2" t="s">
        <v>12</v>
      </c>
      <c r="L39" s="2" t="s">
        <v>13</v>
      </c>
      <c r="M39" s="2" t="str">
        <f>VLOOKUP($L$2:$L$2367,Agenumeric!$A$1:$B$6,2,FALSE)</f>
        <v>25_34</v>
      </c>
      <c r="N39" s="17">
        <f t="shared" si="1"/>
        <v>0</v>
      </c>
      <c r="O39" s="5">
        <v>43477.612500000003</v>
      </c>
      <c r="P39">
        <v>15</v>
      </c>
      <c r="Q39" s="5">
        <v>43490.697222222225</v>
      </c>
      <c r="R39">
        <v>2</v>
      </c>
    </row>
    <row r="40" spans="1:18" x14ac:dyDescent="0.2">
      <c r="A40" s="2">
        <v>93</v>
      </c>
      <c r="B40" s="3">
        <v>43490.448611111111</v>
      </c>
      <c r="C40" s="15">
        <f t="shared" si="0"/>
        <v>6</v>
      </c>
      <c r="D40" s="15" t="str">
        <f>VLOOKUP($C$2:$C$239,Weekday!$A$1:$B$8,2,FALSE)</f>
        <v>Friday</v>
      </c>
      <c r="E40" s="2" t="s">
        <v>351</v>
      </c>
      <c r="F40" s="2" t="s">
        <v>348</v>
      </c>
      <c r="G40" s="2" t="s">
        <v>8</v>
      </c>
      <c r="H40" s="2" t="s">
        <v>14</v>
      </c>
      <c r="I40" s="2" t="s">
        <v>135</v>
      </c>
      <c r="J40" s="2" t="s">
        <v>16</v>
      </c>
      <c r="K40" s="2" t="s">
        <v>17</v>
      </c>
      <c r="L40" s="2" t="s">
        <v>18</v>
      </c>
      <c r="M40" s="2" t="str">
        <f>VLOOKUP($L$2:$L$2367,Agenumeric!$A$1:$B$6,2,FALSE)</f>
        <v>45_54</v>
      </c>
      <c r="N40" s="17">
        <f t="shared" si="1"/>
        <v>0</v>
      </c>
      <c r="O40" s="5">
        <v>43474.654861111114</v>
      </c>
      <c r="P40">
        <v>15</v>
      </c>
      <c r="Q40" s="5">
        <v>43489.408333333333</v>
      </c>
      <c r="R40">
        <v>1</v>
      </c>
    </row>
    <row r="41" spans="1:18" x14ac:dyDescent="0.2">
      <c r="A41" s="2">
        <v>165</v>
      </c>
      <c r="B41" s="3">
        <v>43486.01458333333</v>
      </c>
      <c r="C41" s="15">
        <f t="shared" si="0"/>
        <v>2</v>
      </c>
      <c r="D41" s="15" t="str">
        <f>VLOOKUP($C$2:$C$239,Weekday!$A$1:$B$8,2,FALSE)</f>
        <v>Monday</v>
      </c>
      <c r="E41" s="2" t="s">
        <v>351</v>
      </c>
      <c r="F41" s="2" t="s">
        <v>349</v>
      </c>
      <c r="G41" s="2" t="s">
        <v>19</v>
      </c>
      <c r="H41" s="2" t="s">
        <v>14</v>
      </c>
      <c r="I41" s="2" t="s">
        <v>72</v>
      </c>
      <c r="J41" s="2" t="s">
        <v>22</v>
      </c>
      <c r="K41" s="2" t="s">
        <v>12</v>
      </c>
      <c r="L41" s="2" t="s">
        <v>13</v>
      </c>
      <c r="M41" s="2" t="str">
        <f>VLOOKUP($L$2:$L$2367,Agenumeric!$A$1:$B$6,2,FALSE)</f>
        <v>25_34</v>
      </c>
      <c r="N41" s="17">
        <f t="shared" si="1"/>
        <v>0</v>
      </c>
      <c r="O41" s="5">
        <v>43470.527083333334</v>
      </c>
      <c r="P41">
        <v>15</v>
      </c>
      <c r="Q41" s="5">
        <v>43485.995833333334</v>
      </c>
      <c r="R41">
        <v>0</v>
      </c>
    </row>
    <row r="42" spans="1:18" x14ac:dyDescent="0.2">
      <c r="A42" s="2">
        <v>166</v>
      </c>
      <c r="B42" s="3">
        <v>43490.370138888888</v>
      </c>
      <c r="C42" s="15">
        <f t="shared" si="0"/>
        <v>6</v>
      </c>
      <c r="D42" s="15" t="str">
        <f>VLOOKUP($C$2:$C$239,Weekday!$A$1:$B$8,2,FALSE)</f>
        <v>Friday</v>
      </c>
      <c r="E42" s="2" t="s">
        <v>351</v>
      </c>
      <c r="F42" s="2" t="s">
        <v>348</v>
      </c>
      <c r="G42" s="2" t="s">
        <v>8</v>
      </c>
      <c r="H42" s="2" t="s">
        <v>14</v>
      </c>
      <c r="I42" s="2" t="s">
        <v>41</v>
      </c>
      <c r="J42" s="2" t="s">
        <v>16</v>
      </c>
      <c r="K42" s="2" t="s">
        <v>17</v>
      </c>
      <c r="L42" s="2" t="s">
        <v>18</v>
      </c>
      <c r="M42" s="2" t="str">
        <f>VLOOKUP($L$2:$L$2367,Agenumeric!$A$1:$B$6,2,FALSE)</f>
        <v>45_54</v>
      </c>
      <c r="N42" s="17">
        <f t="shared" si="1"/>
        <v>0</v>
      </c>
      <c r="O42" s="5">
        <v>43474.504166666666</v>
      </c>
      <c r="P42">
        <v>15</v>
      </c>
      <c r="Q42" s="5">
        <v>43488.363194444442</v>
      </c>
      <c r="R42">
        <v>2</v>
      </c>
    </row>
    <row r="43" spans="1:18" x14ac:dyDescent="0.2">
      <c r="A43" s="2">
        <v>221</v>
      </c>
      <c r="B43" s="3">
        <v>43488.71597222222</v>
      </c>
      <c r="C43" s="15">
        <f t="shared" si="0"/>
        <v>4</v>
      </c>
      <c r="D43" s="15" t="str">
        <f>VLOOKUP($C$2:$C$239,Weekday!$A$1:$B$8,2,FALSE)</f>
        <v>Wednesday</v>
      </c>
      <c r="E43" s="2" t="s">
        <v>351</v>
      </c>
      <c r="F43" s="2" t="s">
        <v>348</v>
      </c>
      <c r="G43" s="2" t="s">
        <v>8</v>
      </c>
      <c r="H43" s="2" t="s">
        <v>14</v>
      </c>
      <c r="I43" s="2" t="s">
        <v>30</v>
      </c>
      <c r="J43" s="2" t="s">
        <v>16</v>
      </c>
      <c r="K43" s="2" t="s">
        <v>17</v>
      </c>
      <c r="L43" s="2" t="s">
        <v>23</v>
      </c>
      <c r="M43" s="2" t="str">
        <f>VLOOKUP($L$2:$L$2367,Agenumeric!$A$1:$B$6,2,FALSE)</f>
        <v>35_44</v>
      </c>
      <c r="N43" s="17" t="str">
        <f t="shared" si="1"/>
        <v>yes</v>
      </c>
      <c r="O43" s="5">
        <v>43472.739583333336</v>
      </c>
      <c r="P43">
        <v>15</v>
      </c>
      <c r="Q43" s="5">
        <v>43486.701388888891</v>
      </c>
      <c r="R43">
        <v>2</v>
      </c>
    </row>
    <row r="44" spans="1:18" x14ac:dyDescent="0.2">
      <c r="A44" s="2">
        <v>20</v>
      </c>
      <c r="B44" s="3">
        <v>43487.661805555559</v>
      </c>
      <c r="C44" s="15">
        <f t="shared" si="0"/>
        <v>3</v>
      </c>
      <c r="D44" s="15" t="str">
        <f>VLOOKUP($C$2:$C$239,Weekday!$A$1:$B$8,2,FALSE)</f>
        <v>Tuesday</v>
      </c>
      <c r="E44" s="2" t="s">
        <v>351</v>
      </c>
      <c r="F44" s="2" t="s">
        <v>348</v>
      </c>
      <c r="G44" s="2" t="s">
        <v>19</v>
      </c>
      <c r="H44" s="2" t="s">
        <v>14</v>
      </c>
      <c r="I44" s="2" t="s">
        <v>98</v>
      </c>
      <c r="J44" s="2" t="s">
        <v>16</v>
      </c>
      <c r="K44" s="2" t="s">
        <v>12</v>
      </c>
      <c r="L44" s="2" t="s">
        <v>13</v>
      </c>
      <c r="M44" s="2" t="str">
        <f>VLOOKUP($L$2:$L$2367,Agenumeric!$A$1:$B$6,2,FALSE)</f>
        <v>25_34</v>
      </c>
      <c r="N44" s="17">
        <f t="shared" si="1"/>
        <v>0</v>
      </c>
      <c r="O44" s="5">
        <v>43472.950694444444</v>
      </c>
      <c r="P44">
        <v>14</v>
      </c>
      <c r="Q44" s="5">
        <v>43486.976388888892</v>
      </c>
      <c r="R44">
        <v>0</v>
      </c>
    </row>
    <row r="45" spans="1:18" x14ac:dyDescent="0.2">
      <c r="A45" s="2">
        <v>43</v>
      </c>
      <c r="B45" s="3">
        <v>43481.267361111109</v>
      </c>
      <c r="C45" s="15">
        <f t="shared" si="0"/>
        <v>4</v>
      </c>
      <c r="D45" s="15" t="str">
        <f>VLOOKUP($C$2:$C$239,Weekday!$A$1:$B$8,2,FALSE)</f>
        <v>Wednesday</v>
      </c>
      <c r="E45" s="2" t="s">
        <v>351</v>
      </c>
      <c r="F45" s="2" t="s">
        <v>348</v>
      </c>
      <c r="G45" s="2" t="s">
        <v>19</v>
      </c>
      <c r="H45" s="2" t="s">
        <v>14</v>
      </c>
      <c r="I45" s="2" t="s">
        <v>238</v>
      </c>
      <c r="J45" s="2" t="s">
        <v>29</v>
      </c>
      <c r="K45" s="2" t="s">
        <v>12</v>
      </c>
      <c r="L45" s="2" t="s">
        <v>13</v>
      </c>
      <c r="M45" s="2" t="str">
        <f>VLOOKUP($L$2:$L$2367,Agenumeric!$A$1:$B$6,2,FALSE)</f>
        <v>25_34</v>
      </c>
      <c r="N45" s="17">
        <f t="shared" si="1"/>
        <v>0</v>
      </c>
      <c r="O45" s="5">
        <v>43466.368750000001</v>
      </c>
      <c r="P45">
        <v>14</v>
      </c>
      <c r="Q45" s="5">
        <v>43479.989583333336</v>
      </c>
      <c r="R45">
        <v>1</v>
      </c>
    </row>
    <row r="46" spans="1:18" x14ac:dyDescent="0.2">
      <c r="A46" s="2">
        <v>55</v>
      </c>
      <c r="B46" s="3">
        <v>43494.504861111112</v>
      </c>
      <c r="C46" s="15">
        <f t="shared" si="0"/>
        <v>3</v>
      </c>
      <c r="D46" s="15" t="str">
        <f>VLOOKUP($C$2:$C$239,Weekday!$A$1:$B$8,2,FALSE)</f>
        <v>Tuesday</v>
      </c>
      <c r="E46" s="2" t="s">
        <v>351</v>
      </c>
      <c r="F46" s="2" t="s">
        <v>348</v>
      </c>
      <c r="G46" s="2" t="s">
        <v>8</v>
      </c>
      <c r="H46" s="2" t="s">
        <v>14</v>
      </c>
      <c r="I46" s="2" t="s">
        <v>30</v>
      </c>
      <c r="J46" s="2" t="s">
        <v>16</v>
      </c>
      <c r="K46" s="2" t="s">
        <v>17</v>
      </c>
      <c r="L46" s="2" t="s">
        <v>13</v>
      </c>
      <c r="M46" s="2" t="str">
        <f>VLOOKUP($L$2:$L$2367,Agenumeric!$A$1:$B$6,2,FALSE)</f>
        <v>25_34</v>
      </c>
      <c r="N46" s="17" t="str">
        <f t="shared" si="1"/>
        <v>yes</v>
      </c>
      <c r="O46" s="5">
        <v>43480.502083333333</v>
      </c>
      <c r="P46">
        <v>14</v>
      </c>
      <c r="Q46" s="5">
        <v>43490.634027777778</v>
      </c>
      <c r="R46">
        <v>3</v>
      </c>
    </row>
    <row r="47" spans="1:18" x14ac:dyDescent="0.2">
      <c r="A47" s="2">
        <v>109</v>
      </c>
      <c r="B47" s="3">
        <v>43487.808333333334</v>
      </c>
      <c r="C47" s="15">
        <f t="shared" si="0"/>
        <v>3</v>
      </c>
      <c r="D47" s="15" t="str">
        <f>VLOOKUP($C$2:$C$239,Weekday!$A$1:$B$8,2,FALSE)</f>
        <v>Tuesday</v>
      </c>
      <c r="E47" s="2" t="s">
        <v>351</v>
      </c>
      <c r="F47" s="2" t="s">
        <v>348</v>
      </c>
      <c r="G47" s="2" t="s">
        <v>19</v>
      </c>
      <c r="H47" s="2" t="s">
        <v>14</v>
      </c>
      <c r="I47" s="2" t="s">
        <v>83</v>
      </c>
      <c r="J47" s="2" t="s">
        <v>29</v>
      </c>
      <c r="K47" s="2" t="s">
        <v>12</v>
      </c>
      <c r="L47" s="2" t="s">
        <v>13</v>
      </c>
      <c r="M47" s="2" t="str">
        <f>VLOOKUP($L$2:$L$2367,Agenumeric!$A$1:$B$6,2,FALSE)</f>
        <v>25_34</v>
      </c>
      <c r="N47" s="17">
        <f t="shared" si="1"/>
        <v>0</v>
      </c>
      <c r="O47" s="5">
        <v>43472.933333333334</v>
      </c>
      <c r="P47">
        <v>14</v>
      </c>
      <c r="Q47" s="5">
        <v>43472.934027777781</v>
      </c>
      <c r="R47">
        <v>14</v>
      </c>
    </row>
    <row r="48" spans="1:18" x14ac:dyDescent="0.2">
      <c r="A48" s="2">
        <v>111</v>
      </c>
      <c r="B48" s="3">
        <v>43487.393055555556</v>
      </c>
      <c r="C48" s="15">
        <f t="shared" si="0"/>
        <v>3</v>
      </c>
      <c r="D48" s="15" t="str">
        <f>VLOOKUP($C$2:$C$239,Weekday!$A$1:$B$8,2,FALSE)</f>
        <v>Tuesday</v>
      </c>
      <c r="E48" s="2" t="s">
        <v>351</v>
      </c>
      <c r="F48" s="2" t="s">
        <v>348</v>
      </c>
      <c r="G48" s="2" t="s">
        <v>8</v>
      </c>
      <c r="H48" s="2" t="s">
        <v>14</v>
      </c>
      <c r="I48" s="2" t="s">
        <v>213</v>
      </c>
      <c r="J48" s="2" t="s">
        <v>22</v>
      </c>
      <c r="K48" s="2" t="s">
        <v>17</v>
      </c>
      <c r="L48" s="2" t="s">
        <v>23</v>
      </c>
      <c r="M48" s="2" t="str">
        <f>VLOOKUP($L$2:$L$2367,Agenumeric!$A$1:$B$6,2,FALSE)</f>
        <v>35_44</v>
      </c>
      <c r="N48" s="17">
        <f t="shared" si="1"/>
        <v>0</v>
      </c>
      <c r="O48" s="5">
        <v>43473.297222222223</v>
      </c>
      <c r="P48">
        <v>14</v>
      </c>
      <c r="Q48" s="5">
        <v>43480.915972222225</v>
      </c>
      <c r="R48">
        <v>6</v>
      </c>
    </row>
    <row r="49" spans="1:18" x14ac:dyDescent="0.2">
      <c r="A49" s="2">
        <v>13</v>
      </c>
      <c r="B49" s="3">
        <v>43479.78402777778</v>
      </c>
      <c r="C49" s="15">
        <f t="shared" si="0"/>
        <v>2</v>
      </c>
      <c r="D49" s="15" t="str">
        <f>VLOOKUP($C$2:$C$239,Weekday!$A$1:$B$8,2,FALSE)</f>
        <v>Monday</v>
      </c>
      <c r="E49" s="2" t="s">
        <v>351</v>
      </c>
      <c r="F49" s="2" t="s">
        <v>348</v>
      </c>
      <c r="G49" s="2" t="s">
        <v>8</v>
      </c>
      <c r="H49" s="2" t="s">
        <v>14</v>
      </c>
      <c r="I49" s="2" t="s">
        <v>131</v>
      </c>
      <c r="J49" s="2" t="s">
        <v>16</v>
      </c>
      <c r="K49" s="2" t="s">
        <v>12</v>
      </c>
      <c r="L49" s="2" t="s">
        <v>13</v>
      </c>
      <c r="M49" s="2" t="str">
        <f>VLOOKUP($L$2:$L$2367,Agenumeric!$A$1:$B$6,2,FALSE)</f>
        <v>25_34</v>
      </c>
      <c r="N49" s="17">
        <f t="shared" si="1"/>
        <v>0</v>
      </c>
      <c r="O49" s="5">
        <v>43466.476388888892</v>
      </c>
      <c r="P49">
        <v>13</v>
      </c>
      <c r="Q49" s="5">
        <v>43475.32708333333</v>
      </c>
      <c r="R49">
        <v>4</v>
      </c>
    </row>
    <row r="50" spans="1:18" x14ac:dyDescent="0.2">
      <c r="A50" s="2">
        <v>69</v>
      </c>
      <c r="B50" s="3">
        <v>43486.476388888892</v>
      </c>
      <c r="C50" s="15">
        <f t="shared" si="0"/>
        <v>2</v>
      </c>
      <c r="D50" s="15" t="str">
        <f>VLOOKUP($C$2:$C$239,Weekday!$A$1:$B$8,2,FALSE)</f>
        <v>Monday</v>
      </c>
      <c r="E50" s="2" t="s">
        <v>351</v>
      </c>
      <c r="F50" s="2" t="s">
        <v>348</v>
      </c>
      <c r="G50" s="2" t="s">
        <v>8</v>
      </c>
      <c r="H50" s="2" t="s">
        <v>14</v>
      </c>
      <c r="I50" s="2" t="s">
        <v>10</v>
      </c>
      <c r="J50" s="2" t="s">
        <v>11</v>
      </c>
      <c r="K50" s="2" t="s">
        <v>12</v>
      </c>
      <c r="L50" s="2" t="s">
        <v>18</v>
      </c>
      <c r="M50" s="2" t="str">
        <f>VLOOKUP($L$2:$L$2367,Agenumeric!$A$1:$B$6,2,FALSE)</f>
        <v>45_54</v>
      </c>
      <c r="N50" s="17">
        <f t="shared" si="1"/>
        <v>0</v>
      </c>
      <c r="O50" s="5">
        <v>43472.986111111109</v>
      </c>
      <c r="P50">
        <v>13</v>
      </c>
      <c r="Q50" s="5">
        <v>43485.018750000003</v>
      </c>
      <c r="R50">
        <v>1</v>
      </c>
    </row>
    <row r="51" spans="1:18" x14ac:dyDescent="0.2">
      <c r="A51" s="2">
        <v>78</v>
      </c>
      <c r="B51" s="3">
        <v>43479.893055555556</v>
      </c>
      <c r="C51" s="15">
        <f t="shared" si="0"/>
        <v>2</v>
      </c>
      <c r="D51" s="15" t="str">
        <f>VLOOKUP($C$2:$C$239,Weekday!$A$1:$B$8,2,FALSE)</f>
        <v>Monday</v>
      </c>
      <c r="E51" s="2" t="s">
        <v>351</v>
      </c>
      <c r="F51" s="2" t="s">
        <v>348</v>
      </c>
      <c r="G51" s="2" t="s">
        <v>19</v>
      </c>
      <c r="H51" s="2" t="s">
        <v>14</v>
      </c>
      <c r="I51" s="2" t="s">
        <v>63</v>
      </c>
      <c r="J51" s="2" t="s">
        <v>22</v>
      </c>
      <c r="K51" s="2" t="s">
        <v>12</v>
      </c>
      <c r="L51" s="2" t="s">
        <v>18</v>
      </c>
      <c r="M51" s="2" t="str">
        <f>VLOOKUP($L$2:$L$2367,Agenumeric!$A$1:$B$6,2,FALSE)</f>
        <v>45_54</v>
      </c>
      <c r="N51" s="17">
        <f t="shared" si="1"/>
        <v>0</v>
      </c>
      <c r="O51" s="5">
        <v>43466.874305555553</v>
      </c>
      <c r="P51">
        <v>13</v>
      </c>
      <c r="Q51" s="5">
        <v>43478.640277777777</v>
      </c>
      <c r="R51">
        <v>1</v>
      </c>
    </row>
    <row r="52" spans="1:18" x14ac:dyDescent="0.2">
      <c r="A52" s="2">
        <v>80</v>
      </c>
      <c r="B52" s="3">
        <v>43482.666666666664</v>
      </c>
      <c r="C52" s="15">
        <f t="shared" si="0"/>
        <v>5</v>
      </c>
      <c r="D52" s="15" t="str">
        <f>VLOOKUP($C$2:$C$239,Weekday!$A$1:$B$8,2,FALSE)</f>
        <v>Thursday</v>
      </c>
      <c r="E52" s="2" t="s">
        <v>351</v>
      </c>
      <c r="F52" s="2" t="s">
        <v>348</v>
      </c>
      <c r="G52" s="2" t="s">
        <v>19</v>
      </c>
      <c r="H52" s="2" t="s">
        <v>14</v>
      </c>
      <c r="I52" s="2" t="s">
        <v>192</v>
      </c>
      <c r="J52" s="2" t="s">
        <v>22</v>
      </c>
      <c r="K52" s="2" t="s">
        <v>12</v>
      </c>
      <c r="L52" s="2" t="s">
        <v>13</v>
      </c>
      <c r="M52" s="2" t="str">
        <f>VLOOKUP($L$2:$L$2367,Agenumeric!$A$1:$B$6,2,FALSE)</f>
        <v>25_34</v>
      </c>
      <c r="N52" s="17">
        <f t="shared" si="1"/>
        <v>0</v>
      </c>
      <c r="O52" s="5">
        <v>43468.67291666667</v>
      </c>
      <c r="P52">
        <v>13</v>
      </c>
      <c r="Q52" s="5">
        <v>43482.581944444442</v>
      </c>
      <c r="R52">
        <v>0</v>
      </c>
    </row>
    <row r="53" spans="1:18" x14ac:dyDescent="0.2">
      <c r="A53" s="2">
        <v>101</v>
      </c>
      <c r="B53" s="3">
        <v>43486.809027777781</v>
      </c>
      <c r="C53" s="15">
        <f t="shared" si="0"/>
        <v>2</v>
      </c>
      <c r="D53" s="15" t="str">
        <f>VLOOKUP($C$2:$C$239,Weekday!$A$1:$B$8,2,FALSE)</f>
        <v>Monday</v>
      </c>
      <c r="E53" s="2" t="s">
        <v>351</v>
      </c>
      <c r="F53" s="2" t="s">
        <v>348</v>
      </c>
      <c r="G53" s="2" t="s">
        <v>8</v>
      </c>
      <c r="H53" s="2" t="s">
        <v>14</v>
      </c>
      <c r="I53" s="2" t="s">
        <v>30</v>
      </c>
      <c r="J53" s="2" t="s">
        <v>16</v>
      </c>
      <c r="K53" s="2" t="s">
        <v>17</v>
      </c>
      <c r="L53" s="2" t="s">
        <v>23</v>
      </c>
      <c r="M53" s="2" t="str">
        <f>VLOOKUP($L$2:$L$2367,Agenumeric!$A$1:$B$6,2,FALSE)</f>
        <v>35_44</v>
      </c>
      <c r="N53" s="17" t="str">
        <f t="shared" si="1"/>
        <v>yes</v>
      </c>
      <c r="O53" s="5">
        <v>43473.427083333336</v>
      </c>
      <c r="P53">
        <v>13</v>
      </c>
      <c r="Q53" s="5"/>
    </row>
    <row r="54" spans="1:18" x14ac:dyDescent="0.2">
      <c r="A54" s="2">
        <v>103</v>
      </c>
      <c r="B54" s="3">
        <v>43481.943749999999</v>
      </c>
      <c r="C54" s="15">
        <f t="shared" si="0"/>
        <v>4</v>
      </c>
      <c r="D54" s="15" t="str">
        <f>VLOOKUP($C$2:$C$239,Weekday!$A$1:$B$8,2,FALSE)</f>
        <v>Wednesday</v>
      </c>
      <c r="E54" s="2" t="s">
        <v>351</v>
      </c>
      <c r="F54" s="2" t="s">
        <v>348</v>
      </c>
      <c r="G54" s="2" t="s">
        <v>8</v>
      </c>
      <c r="H54" s="2" t="s">
        <v>14</v>
      </c>
      <c r="I54" s="2" t="s">
        <v>30</v>
      </c>
      <c r="J54" s="2" t="s">
        <v>16</v>
      </c>
      <c r="K54" s="2" t="s">
        <v>12</v>
      </c>
      <c r="L54" s="2" t="s">
        <v>13</v>
      </c>
      <c r="M54" s="2" t="str">
        <f>VLOOKUP($L$2:$L$2367,Agenumeric!$A$1:$B$6,2,FALSE)</f>
        <v>25_34</v>
      </c>
      <c r="N54" s="17" t="str">
        <f t="shared" si="1"/>
        <v>yes</v>
      </c>
      <c r="O54" s="5">
        <v>43468.029166666667</v>
      </c>
      <c r="P54">
        <v>13</v>
      </c>
      <c r="Q54" s="5">
        <v>43480.95208333333</v>
      </c>
      <c r="R54">
        <v>0</v>
      </c>
    </row>
    <row r="55" spans="1:18" x14ac:dyDescent="0.2">
      <c r="A55" s="2">
        <v>144</v>
      </c>
      <c r="B55" s="3">
        <v>43486.742361111108</v>
      </c>
      <c r="C55" s="15">
        <f t="shared" si="0"/>
        <v>2</v>
      </c>
      <c r="D55" s="15" t="str">
        <f>VLOOKUP($C$2:$C$239,Weekday!$A$1:$B$8,2,FALSE)</f>
        <v>Monday</v>
      </c>
      <c r="E55" s="2" t="s">
        <v>351</v>
      </c>
      <c r="F55" s="2" t="s">
        <v>348</v>
      </c>
      <c r="G55" s="2" t="s">
        <v>8</v>
      </c>
      <c r="H55" s="2" t="s">
        <v>14</v>
      </c>
      <c r="I55" s="2" t="s">
        <v>30</v>
      </c>
      <c r="J55" s="2" t="s">
        <v>16</v>
      </c>
      <c r="K55" s="2" t="s">
        <v>17</v>
      </c>
      <c r="L55" s="2" t="s">
        <v>40</v>
      </c>
      <c r="M55" s="2">
        <f>VLOOKUP($L$2:$L$2367,Agenumeric!$A$1:$B$6,2,FALSE)</f>
        <v>65</v>
      </c>
      <c r="N55" s="17" t="str">
        <f t="shared" si="1"/>
        <v>yes</v>
      </c>
      <c r="O55" s="5">
        <v>43472.85</v>
      </c>
      <c r="P55">
        <v>13</v>
      </c>
      <c r="Q55" s="5">
        <v>43485.657638888886</v>
      </c>
      <c r="R55">
        <v>1</v>
      </c>
    </row>
    <row r="56" spans="1:18" x14ac:dyDescent="0.2">
      <c r="A56" s="2">
        <v>82</v>
      </c>
      <c r="B56" s="3">
        <v>43487.40625</v>
      </c>
      <c r="C56" s="15">
        <f t="shared" si="0"/>
        <v>3</v>
      </c>
      <c r="D56" s="15" t="str">
        <f>VLOOKUP($C$2:$C$239,Weekday!$A$1:$B$8,2,FALSE)</f>
        <v>Tuesday</v>
      </c>
      <c r="E56" s="2" t="s">
        <v>351</v>
      </c>
      <c r="F56" s="2" t="s">
        <v>348</v>
      </c>
      <c r="G56" s="2" t="s">
        <v>8</v>
      </c>
      <c r="H56" s="2" t="s">
        <v>14</v>
      </c>
      <c r="I56" s="2" t="s">
        <v>112</v>
      </c>
      <c r="J56" s="2" t="s">
        <v>22</v>
      </c>
      <c r="K56" s="2" t="s">
        <v>17</v>
      </c>
      <c r="L56" s="2" t="s">
        <v>18</v>
      </c>
      <c r="M56" s="2" t="str">
        <f>VLOOKUP($L$2:$L$2367,Agenumeric!$A$1:$B$6,2,FALSE)</f>
        <v>45_54</v>
      </c>
      <c r="N56" s="17">
        <f t="shared" si="1"/>
        <v>0</v>
      </c>
      <c r="O56" s="5">
        <v>43474.604166666664</v>
      </c>
      <c r="P56">
        <v>12</v>
      </c>
      <c r="Q56" s="5">
        <v>43476.539583333331</v>
      </c>
      <c r="R56">
        <v>10</v>
      </c>
    </row>
    <row r="57" spans="1:18" x14ac:dyDescent="0.2">
      <c r="A57" s="2">
        <v>129</v>
      </c>
      <c r="B57" s="3">
        <v>43478.757638888892</v>
      </c>
      <c r="C57" s="15">
        <f t="shared" si="0"/>
        <v>1</v>
      </c>
      <c r="D57" s="15" t="str">
        <f>VLOOKUP($C$2:$C$239,Weekday!$A$1:$B$8,2,FALSE)</f>
        <v>Sunday</v>
      </c>
      <c r="E57" s="2" t="s">
        <v>351</v>
      </c>
      <c r="F57" s="2" t="s">
        <v>348</v>
      </c>
      <c r="G57" s="2" t="s">
        <v>8</v>
      </c>
      <c r="H57" s="2" t="s">
        <v>14</v>
      </c>
      <c r="I57" s="2" t="s">
        <v>31</v>
      </c>
      <c r="J57" s="2" t="s">
        <v>16</v>
      </c>
      <c r="K57" s="2" t="s">
        <v>17</v>
      </c>
      <c r="L57" s="2" t="s">
        <v>18</v>
      </c>
      <c r="M57" s="2" t="str">
        <f>VLOOKUP($L$2:$L$2367,Agenumeric!$A$1:$B$6,2,FALSE)</f>
        <v>45_54</v>
      </c>
      <c r="N57" s="17">
        <f t="shared" si="1"/>
        <v>0</v>
      </c>
      <c r="O57" s="5">
        <v>43466.667361111111</v>
      </c>
      <c r="P57">
        <v>12</v>
      </c>
      <c r="Q57" s="5">
        <v>43478.689583333333</v>
      </c>
      <c r="R57">
        <v>0</v>
      </c>
    </row>
    <row r="58" spans="1:18" x14ac:dyDescent="0.2">
      <c r="A58" s="2">
        <v>27</v>
      </c>
      <c r="B58" s="3">
        <v>43496.965277777781</v>
      </c>
      <c r="C58" s="15">
        <f t="shared" si="0"/>
        <v>5</v>
      </c>
      <c r="D58" s="15" t="str">
        <f>VLOOKUP($C$2:$C$239,Weekday!$A$1:$B$8,2,FALSE)</f>
        <v>Thursday</v>
      </c>
      <c r="E58" s="2" t="s">
        <v>351</v>
      </c>
      <c r="F58" s="2" t="s">
        <v>348</v>
      </c>
      <c r="G58" s="2" t="s">
        <v>8</v>
      </c>
      <c r="H58" s="2" t="s">
        <v>14</v>
      </c>
      <c r="I58" s="2" t="s">
        <v>15</v>
      </c>
      <c r="J58" s="2" t="s">
        <v>16</v>
      </c>
      <c r="K58" s="2" t="s">
        <v>17</v>
      </c>
      <c r="L58" s="2" t="s">
        <v>18</v>
      </c>
      <c r="M58" s="2" t="str">
        <f>VLOOKUP($L$2:$L$2367,Agenumeric!$A$1:$B$6,2,FALSE)</f>
        <v>45_54</v>
      </c>
      <c r="N58" s="17">
        <f t="shared" si="1"/>
        <v>0</v>
      </c>
      <c r="O58" s="5">
        <v>43485.601388888892</v>
      </c>
      <c r="P58">
        <v>11</v>
      </c>
      <c r="Q58" s="5"/>
    </row>
    <row r="59" spans="1:18" x14ac:dyDescent="0.2">
      <c r="A59" s="2">
        <v>81</v>
      </c>
      <c r="B59" s="3">
        <v>43481.832638888889</v>
      </c>
      <c r="C59" s="15">
        <f t="shared" si="0"/>
        <v>4</v>
      </c>
      <c r="D59" s="15" t="str">
        <f>VLOOKUP($C$2:$C$239,Weekday!$A$1:$B$8,2,FALSE)</f>
        <v>Wednesday</v>
      </c>
      <c r="E59" s="2" t="s">
        <v>351</v>
      </c>
      <c r="F59" s="2" t="s">
        <v>348</v>
      </c>
      <c r="G59" s="2" t="s">
        <v>19</v>
      </c>
      <c r="H59" s="2" t="s">
        <v>14</v>
      </c>
      <c r="I59" s="2" t="s">
        <v>28</v>
      </c>
      <c r="J59" s="2" t="s">
        <v>29</v>
      </c>
      <c r="K59" s="2" t="s">
        <v>17</v>
      </c>
      <c r="L59" s="2" t="s">
        <v>33</v>
      </c>
      <c r="M59" s="2" t="str">
        <f>VLOOKUP($L$2:$L$2367,Agenumeric!$A$1:$B$6,2,FALSE)</f>
        <v>18_24</v>
      </c>
      <c r="N59" s="17">
        <f t="shared" si="1"/>
        <v>0</v>
      </c>
      <c r="O59" s="5">
        <v>43470.724999999999</v>
      </c>
      <c r="P59">
        <v>11</v>
      </c>
      <c r="Q59" s="5">
        <v>43479.845138888886</v>
      </c>
      <c r="R59">
        <v>1</v>
      </c>
    </row>
    <row r="60" spans="1:18" x14ac:dyDescent="0.2">
      <c r="A60" s="2">
        <v>189</v>
      </c>
      <c r="B60" s="3">
        <v>43493.557638888888</v>
      </c>
      <c r="C60" s="15">
        <f t="shared" si="0"/>
        <v>2</v>
      </c>
      <c r="D60" s="15" t="str">
        <f>VLOOKUP($C$2:$C$239,Weekday!$A$1:$B$8,2,FALSE)</f>
        <v>Monday</v>
      </c>
      <c r="E60" s="2" t="s">
        <v>351</v>
      </c>
      <c r="F60" s="2" t="s">
        <v>348</v>
      </c>
      <c r="G60" s="2" t="s">
        <v>8</v>
      </c>
      <c r="H60" s="2" t="s">
        <v>14</v>
      </c>
      <c r="I60" s="2" t="s">
        <v>85</v>
      </c>
      <c r="J60" s="2" t="s">
        <v>16</v>
      </c>
      <c r="K60" s="2" t="s">
        <v>17</v>
      </c>
      <c r="L60" s="2" t="s">
        <v>18</v>
      </c>
      <c r="M60" s="2" t="str">
        <f>VLOOKUP($L$2:$L$2367,Agenumeric!$A$1:$B$6,2,FALSE)</f>
        <v>45_54</v>
      </c>
      <c r="N60" s="17">
        <f t="shared" si="1"/>
        <v>0</v>
      </c>
      <c r="O60" s="5">
        <v>43482.553472222222</v>
      </c>
      <c r="P60">
        <v>11</v>
      </c>
      <c r="Q60" s="5">
        <v>43493.522916666669</v>
      </c>
      <c r="R60">
        <v>0</v>
      </c>
    </row>
    <row r="61" spans="1:18" x14ac:dyDescent="0.2">
      <c r="A61" s="2">
        <v>228</v>
      </c>
      <c r="B61" s="3">
        <v>43486.581944444442</v>
      </c>
      <c r="C61" s="15">
        <f t="shared" si="0"/>
        <v>2</v>
      </c>
      <c r="D61" s="15" t="str">
        <f>VLOOKUP($C$2:$C$239,Weekday!$A$1:$B$8,2,FALSE)</f>
        <v>Monday</v>
      </c>
      <c r="E61" s="2" t="s">
        <v>351</v>
      </c>
      <c r="F61" s="2" t="s">
        <v>348</v>
      </c>
      <c r="G61" s="2" t="s">
        <v>8</v>
      </c>
      <c r="H61" s="2" t="s">
        <v>14</v>
      </c>
      <c r="I61" s="2" t="s">
        <v>141</v>
      </c>
      <c r="J61" s="2" t="s">
        <v>22</v>
      </c>
      <c r="K61" s="2" t="s">
        <v>17</v>
      </c>
      <c r="L61" s="2" t="s">
        <v>13</v>
      </c>
      <c r="M61" s="2" t="str">
        <f>VLOOKUP($L$2:$L$2367,Agenumeric!$A$1:$B$6,2,FALSE)</f>
        <v>25_34</v>
      </c>
      <c r="N61" s="17">
        <f t="shared" si="1"/>
        <v>0</v>
      </c>
      <c r="O61" s="5">
        <v>43475.377083333333</v>
      </c>
      <c r="P61">
        <v>11</v>
      </c>
      <c r="Q61" s="5">
        <v>43479.900694444441</v>
      </c>
      <c r="R61">
        <v>6</v>
      </c>
    </row>
    <row r="62" spans="1:18" x14ac:dyDescent="0.2">
      <c r="A62" s="2">
        <v>73</v>
      </c>
      <c r="B62" s="3">
        <v>43481.649305555555</v>
      </c>
      <c r="C62" s="15">
        <f t="shared" si="0"/>
        <v>4</v>
      </c>
      <c r="D62" s="15" t="str">
        <f>VLOOKUP($C$2:$C$239,Weekday!$A$1:$B$8,2,FALSE)</f>
        <v>Wednesday</v>
      </c>
      <c r="E62" s="2" t="s">
        <v>351</v>
      </c>
      <c r="F62" s="2" t="s">
        <v>348</v>
      </c>
      <c r="G62" s="2" t="s">
        <v>19</v>
      </c>
      <c r="H62" s="2" t="s">
        <v>14</v>
      </c>
      <c r="I62" s="2" t="s">
        <v>48</v>
      </c>
      <c r="J62" s="2" t="s">
        <v>29</v>
      </c>
      <c r="K62" s="2" t="s">
        <v>12</v>
      </c>
      <c r="L62" s="2" t="s">
        <v>13</v>
      </c>
      <c r="M62" s="2" t="str">
        <f>VLOOKUP($L$2:$L$2367,Agenumeric!$A$1:$B$6,2,FALSE)</f>
        <v>25_34</v>
      </c>
      <c r="N62" s="17">
        <f t="shared" si="1"/>
        <v>0</v>
      </c>
      <c r="O62" s="5">
        <v>43471.379166666666</v>
      </c>
      <c r="P62">
        <v>10</v>
      </c>
      <c r="Q62" s="5">
        <v>43478.572222222225</v>
      </c>
      <c r="R62">
        <v>3</v>
      </c>
    </row>
    <row r="63" spans="1:18" x14ac:dyDescent="0.2">
      <c r="A63" s="2">
        <v>79</v>
      </c>
      <c r="B63" s="3">
        <v>43487.470138888886</v>
      </c>
      <c r="C63" s="15">
        <f t="shared" si="0"/>
        <v>3</v>
      </c>
      <c r="D63" s="15" t="str">
        <f>VLOOKUP($C$2:$C$239,Weekday!$A$1:$B$8,2,FALSE)</f>
        <v>Tuesday</v>
      </c>
      <c r="E63" s="2" t="s">
        <v>351</v>
      </c>
      <c r="F63" s="2" t="s">
        <v>348</v>
      </c>
      <c r="G63" s="2" t="s">
        <v>19</v>
      </c>
      <c r="H63" s="2" t="s">
        <v>14</v>
      </c>
      <c r="I63" s="2" t="s">
        <v>37</v>
      </c>
      <c r="J63" s="2" t="s">
        <v>7</v>
      </c>
      <c r="K63" s="2" t="s">
        <v>12</v>
      </c>
      <c r="L63" s="2" t="s">
        <v>23</v>
      </c>
      <c r="M63" s="2" t="str">
        <f>VLOOKUP($L$2:$L$2367,Agenumeric!$A$1:$B$6,2,FALSE)</f>
        <v>35_44</v>
      </c>
      <c r="N63" s="17">
        <f t="shared" si="1"/>
        <v>0</v>
      </c>
      <c r="O63" s="5">
        <v>43477.011111111111</v>
      </c>
      <c r="P63">
        <v>10</v>
      </c>
      <c r="Q63" s="5">
        <v>43485.529861111114</v>
      </c>
      <c r="R63">
        <v>1</v>
      </c>
    </row>
    <row r="64" spans="1:18" x14ac:dyDescent="0.2">
      <c r="A64" s="2">
        <v>96</v>
      </c>
      <c r="B64" s="3">
        <v>43486.886111111111</v>
      </c>
      <c r="C64" s="15">
        <f t="shared" si="0"/>
        <v>2</v>
      </c>
      <c r="D64" s="15" t="str">
        <f>VLOOKUP($C$2:$C$239,Weekday!$A$1:$B$8,2,FALSE)</f>
        <v>Monday</v>
      </c>
      <c r="E64" s="2" t="s">
        <v>351</v>
      </c>
      <c r="F64" s="2" t="s">
        <v>348</v>
      </c>
      <c r="G64" s="2" t="s">
        <v>8</v>
      </c>
      <c r="H64" s="2" t="s">
        <v>14</v>
      </c>
      <c r="I64" s="2" t="s">
        <v>10</v>
      </c>
      <c r="J64" s="2" t="s">
        <v>11</v>
      </c>
      <c r="K64" s="2" t="s">
        <v>17</v>
      </c>
      <c r="L64" s="2" t="s">
        <v>23</v>
      </c>
      <c r="M64" s="2" t="str">
        <f>VLOOKUP($L$2:$L$2367,Agenumeric!$A$1:$B$6,2,FALSE)</f>
        <v>35_44</v>
      </c>
      <c r="N64" s="17">
        <f t="shared" si="1"/>
        <v>0</v>
      </c>
      <c r="O64" s="5">
        <v>43475.926388888889</v>
      </c>
      <c r="P64">
        <v>10</v>
      </c>
      <c r="Q64" s="5">
        <v>43475.927083333336</v>
      </c>
      <c r="R64">
        <v>10</v>
      </c>
    </row>
    <row r="65" spans="1:18" x14ac:dyDescent="0.2">
      <c r="A65" s="2">
        <v>123</v>
      </c>
      <c r="B65" s="3">
        <v>43479.495138888888</v>
      </c>
      <c r="C65" s="15">
        <f t="shared" si="0"/>
        <v>2</v>
      </c>
      <c r="D65" s="15" t="str">
        <f>VLOOKUP($C$2:$C$239,Weekday!$A$1:$B$8,2,FALSE)</f>
        <v>Monday</v>
      </c>
      <c r="E65" s="2" t="s">
        <v>351</v>
      </c>
      <c r="F65" s="2" t="s">
        <v>348</v>
      </c>
      <c r="G65" s="2" t="s">
        <v>8</v>
      </c>
      <c r="H65" s="2" t="s">
        <v>14</v>
      </c>
      <c r="I65" s="2" t="s">
        <v>30</v>
      </c>
      <c r="J65" s="2" t="s">
        <v>16</v>
      </c>
      <c r="K65" s="2" t="s">
        <v>12</v>
      </c>
      <c r="L65" s="2" t="s">
        <v>13</v>
      </c>
      <c r="M65" s="2" t="str">
        <f>VLOOKUP($L$2:$L$2367,Agenumeric!$A$1:$B$6,2,FALSE)</f>
        <v>25_34</v>
      </c>
      <c r="N65" s="17" t="str">
        <f t="shared" si="1"/>
        <v>yes</v>
      </c>
      <c r="O65" s="5">
        <v>43469.397916666669</v>
      </c>
      <c r="P65">
        <v>10</v>
      </c>
      <c r="Q65" s="5"/>
    </row>
    <row r="66" spans="1:18" x14ac:dyDescent="0.2">
      <c r="A66" s="2">
        <v>128</v>
      </c>
      <c r="B66" s="3">
        <v>43480.868055555555</v>
      </c>
      <c r="C66" s="15">
        <f t="shared" ref="C66:C129" si="2">WEEKDAY(B66)</f>
        <v>3</v>
      </c>
      <c r="D66" s="15" t="str">
        <f>VLOOKUP($C$2:$C$239,Weekday!$A$1:$B$8,2,FALSE)</f>
        <v>Tuesday</v>
      </c>
      <c r="E66" s="2" t="s">
        <v>351</v>
      </c>
      <c r="F66" s="2" t="s">
        <v>348</v>
      </c>
      <c r="G66" s="2" t="s">
        <v>19</v>
      </c>
      <c r="H66" s="2" t="s">
        <v>14</v>
      </c>
      <c r="I66" s="2" t="s">
        <v>261</v>
      </c>
      <c r="J66" s="2" t="s">
        <v>29</v>
      </c>
      <c r="K66" s="2" t="s">
        <v>12</v>
      </c>
      <c r="L66" s="2" t="s">
        <v>13</v>
      </c>
      <c r="M66" s="2" t="str">
        <f>VLOOKUP($L$2:$L$2367,Agenumeric!$A$1:$B$6,2,FALSE)</f>
        <v>25_34</v>
      </c>
      <c r="N66" s="17">
        <f t="shared" ref="N66:N129" si="3">IF(I66="daft.ie","yes",0)</f>
        <v>0</v>
      </c>
      <c r="O66" s="5">
        <v>43470.061805555553</v>
      </c>
      <c r="P66">
        <v>10</v>
      </c>
      <c r="Q66" s="5">
        <v>43480.80972222222</v>
      </c>
      <c r="R66">
        <v>0</v>
      </c>
    </row>
    <row r="67" spans="1:18" x14ac:dyDescent="0.2">
      <c r="A67" s="2">
        <v>225</v>
      </c>
      <c r="B67" s="3">
        <v>43487.481249999997</v>
      </c>
      <c r="C67" s="15">
        <f t="shared" si="2"/>
        <v>3</v>
      </c>
      <c r="D67" s="15" t="str">
        <f>VLOOKUP($C$2:$C$239,Weekday!$A$1:$B$8,2,FALSE)</f>
        <v>Tuesday</v>
      </c>
      <c r="E67" s="2" t="s">
        <v>351</v>
      </c>
      <c r="F67" s="2" t="s">
        <v>348</v>
      </c>
      <c r="G67" s="2" t="s">
        <v>8</v>
      </c>
      <c r="H67" s="2" t="s">
        <v>14</v>
      </c>
      <c r="I67" s="2" t="s">
        <v>42</v>
      </c>
      <c r="J67" s="2" t="s">
        <v>22</v>
      </c>
      <c r="K67" s="2" t="s">
        <v>17</v>
      </c>
      <c r="L67" s="2" t="s">
        <v>13</v>
      </c>
      <c r="M67" s="2" t="str">
        <f>VLOOKUP($L$2:$L$2367,Agenumeric!$A$1:$B$6,2,FALSE)</f>
        <v>25_34</v>
      </c>
      <c r="N67" s="17">
        <f t="shared" si="3"/>
        <v>0</v>
      </c>
      <c r="O67" s="5">
        <v>43477.418055555558</v>
      </c>
      <c r="P67">
        <v>10</v>
      </c>
      <c r="Q67" s="5"/>
    </row>
    <row r="68" spans="1:18" x14ac:dyDescent="0.2">
      <c r="A68" s="2">
        <v>51</v>
      </c>
      <c r="B68" s="3">
        <v>43485.882638888892</v>
      </c>
      <c r="C68" s="15">
        <f t="shared" si="2"/>
        <v>1</v>
      </c>
      <c r="D68" s="15" t="str">
        <f>VLOOKUP($C$2:$C$239,Weekday!$A$1:$B$8,2,FALSE)</f>
        <v>Sunday</v>
      </c>
      <c r="E68" s="2" t="s">
        <v>351</v>
      </c>
      <c r="F68" s="2" t="s">
        <v>348</v>
      </c>
      <c r="G68" s="2" t="s">
        <v>19</v>
      </c>
      <c r="H68" s="2" t="s">
        <v>14</v>
      </c>
      <c r="I68" s="2" t="s">
        <v>37</v>
      </c>
      <c r="J68" s="2" t="s">
        <v>22</v>
      </c>
      <c r="K68" s="2" t="s">
        <v>17</v>
      </c>
      <c r="L68" s="2" t="s">
        <v>33</v>
      </c>
      <c r="M68" s="2" t="str">
        <f>VLOOKUP($L$2:$L$2367,Agenumeric!$A$1:$B$6,2,FALSE)</f>
        <v>18_24</v>
      </c>
      <c r="N68" s="17">
        <f t="shared" si="3"/>
        <v>0</v>
      </c>
      <c r="O68" s="5">
        <v>43476.878472222219</v>
      </c>
      <c r="P68">
        <v>9</v>
      </c>
      <c r="Q68" s="5">
        <v>43482.572916666664</v>
      </c>
      <c r="R68">
        <v>3</v>
      </c>
    </row>
    <row r="69" spans="1:18" x14ac:dyDescent="0.2">
      <c r="A69" s="2">
        <v>188</v>
      </c>
      <c r="B69" s="3">
        <v>43479.363194444442</v>
      </c>
      <c r="C69" s="15">
        <f t="shared" si="2"/>
        <v>2</v>
      </c>
      <c r="D69" s="15" t="str">
        <f>VLOOKUP($C$2:$C$239,Weekday!$A$1:$B$8,2,FALSE)</f>
        <v>Monday</v>
      </c>
      <c r="E69" s="2" t="s">
        <v>351</v>
      </c>
      <c r="F69" s="2" t="s">
        <v>348</v>
      </c>
      <c r="G69" s="2" t="s">
        <v>8</v>
      </c>
      <c r="H69" s="2" t="s">
        <v>14</v>
      </c>
      <c r="I69" s="2" t="s">
        <v>28</v>
      </c>
      <c r="J69" s="2" t="s">
        <v>11</v>
      </c>
      <c r="K69" s="2" t="s">
        <v>17</v>
      </c>
      <c r="L69" s="2" t="s">
        <v>18</v>
      </c>
      <c r="M69" s="2" t="str">
        <f>VLOOKUP($L$2:$L$2367,Agenumeric!$A$1:$B$6,2,FALSE)</f>
        <v>45_54</v>
      </c>
      <c r="N69" s="17">
        <f t="shared" si="3"/>
        <v>0</v>
      </c>
      <c r="O69" s="5">
        <v>43469.634722222225</v>
      </c>
      <c r="P69">
        <v>9</v>
      </c>
      <c r="Q69" s="5">
        <v>43474.675694444442</v>
      </c>
      <c r="R69">
        <v>4</v>
      </c>
    </row>
    <row r="70" spans="1:18" x14ac:dyDescent="0.2">
      <c r="A70" s="2">
        <v>15</v>
      </c>
      <c r="B70" s="3">
        <v>43481.716666666667</v>
      </c>
      <c r="C70" s="15">
        <f t="shared" si="2"/>
        <v>4</v>
      </c>
      <c r="D70" s="15" t="str">
        <f>VLOOKUP($C$2:$C$239,Weekday!$A$1:$B$8,2,FALSE)</f>
        <v>Wednesday</v>
      </c>
      <c r="E70" s="2" t="s">
        <v>351</v>
      </c>
      <c r="F70" s="2" t="s">
        <v>348</v>
      </c>
      <c r="G70" s="2" t="s">
        <v>8</v>
      </c>
      <c r="H70" s="2" t="s">
        <v>14</v>
      </c>
      <c r="I70" s="2" t="s">
        <v>30</v>
      </c>
      <c r="J70" s="2" t="s">
        <v>16</v>
      </c>
      <c r="K70" s="2" t="s">
        <v>12</v>
      </c>
      <c r="L70" s="2" t="s">
        <v>18</v>
      </c>
      <c r="M70" s="2" t="str">
        <f>VLOOKUP($L$2:$L$2367,Agenumeric!$A$1:$B$6,2,FALSE)</f>
        <v>45_54</v>
      </c>
      <c r="N70" s="17" t="str">
        <f t="shared" si="3"/>
        <v>yes</v>
      </c>
      <c r="O70" s="5">
        <v>43472.718055555553</v>
      </c>
      <c r="P70">
        <v>8</v>
      </c>
      <c r="Q70" s="5">
        <v>43473.498611111114</v>
      </c>
      <c r="R70">
        <v>8</v>
      </c>
    </row>
    <row r="71" spans="1:18" x14ac:dyDescent="0.2">
      <c r="A71" s="2">
        <v>37</v>
      </c>
      <c r="B71" s="3">
        <v>43487.379166666666</v>
      </c>
      <c r="C71" s="15">
        <f t="shared" si="2"/>
        <v>3</v>
      </c>
      <c r="D71" s="15" t="str">
        <f>VLOOKUP($C$2:$C$239,Weekday!$A$1:$B$8,2,FALSE)</f>
        <v>Tuesday</v>
      </c>
      <c r="E71" s="2" t="s">
        <v>351</v>
      </c>
      <c r="F71" s="2" t="s">
        <v>348</v>
      </c>
      <c r="G71" s="2" t="s">
        <v>8</v>
      </c>
      <c r="H71" s="2" t="s">
        <v>14</v>
      </c>
      <c r="I71" s="2" t="s">
        <v>30</v>
      </c>
      <c r="J71" s="2" t="s">
        <v>16</v>
      </c>
      <c r="K71" s="2" t="s">
        <v>17</v>
      </c>
      <c r="L71" s="2" t="s">
        <v>18</v>
      </c>
      <c r="M71" s="2" t="str">
        <f>VLOOKUP($L$2:$L$2367,Agenumeric!$A$1:$B$6,2,FALSE)</f>
        <v>45_54</v>
      </c>
      <c r="N71" s="17" t="str">
        <f t="shared" si="3"/>
        <v>yes</v>
      </c>
      <c r="O71" s="5">
        <v>43478.697222222225</v>
      </c>
      <c r="P71">
        <v>8</v>
      </c>
      <c r="Q71" s="5">
        <v>43485.810416666667</v>
      </c>
      <c r="R71">
        <v>1</v>
      </c>
    </row>
    <row r="72" spans="1:18" x14ac:dyDescent="0.2">
      <c r="A72" s="2">
        <v>52</v>
      </c>
      <c r="B72" s="3">
        <v>43494.798611111109</v>
      </c>
      <c r="C72" s="15">
        <f t="shared" si="2"/>
        <v>3</v>
      </c>
      <c r="D72" s="15" t="str">
        <f>VLOOKUP($C$2:$C$239,Weekday!$A$1:$B$8,2,FALSE)</f>
        <v>Tuesday</v>
      </c>
      <c r="E72" s="2" t="s">
        <v>351</v>
      </c>
      <c r="F72" s="2" t="s">
        <v>348</v>
      </c>
      <c r="G72" s="2" t="s">
        <v>8</v>
      </c>
      <c r="H72" s="2" t="s">
        <v>14</v>
      </c>
      <c r="I72" s="2" t="s">
        <v>30</v>
      </c>
      <c r="J72" s="2" t="s">
        <v>11</v>
      </c>
      <c r="K72" s="2" t="s">
        <v>17</v>
      </c>
      <c r="L72" s="2" t="s">
        <v>13</v>
      </c>
      <c r="M72" s="2" t="str">
        <f>VLOOKUP($L$2:$L$2367,Agenumeric!$A$1:$B$6,2,FALSE)</f>
        <v>25_34</v>
      </c>
      <c r="N72" s="17" t="str">
        <f t="shared" si="3"/>
        <v>yes</v>
      </c>
      <c r="O72" s="5">
        <v>43486.783333333333</v>
      </c>
      <c r="P72">
        <v>8</v>
      </c>
      <c r="Q72" s="5">
        <v>43494.564583333333</v>
      </c>
      <c r="R72">
        <v>0</v>
      </c>
    </row>
    <row r="73" spans="1:18" x14ac:dyDescent="0.2">
      <c r="A73" s="2">
        <v>70</v>
      </c>
      <c r="B73" s="3">
        <v>43479.465277777781</v>
      </c>
      <c r="C73" s="15">
        <f t="shared" si="2"/>
        <v>2</v>
      </c>
      <c r="D73" s="15" t="str">
        <f>VLOOKUP($C$2:$C$239,Weekday!$A$1:$B$8,2,FALSE)</f>
        <v>Monday</v>
      </c>
      <c r="E73" s="2" t="s">
        <v>351</v>
      </c>
      <c r="F73" s="2" t="s">
        <v>348</v>
      </c>
      <c r="G73" s="2" t="s">
        <v>8</v>
      </c>
      <c r="H73" s="2" t="s">
        <v>14</v>
      </c>
      <c r="I73" s="2" t="s">
        <v>30</v>
      </c>
      <c r="J73" s="2" t="s">
        <v>16</v>
      </c>
      <c r="K73" s="2" t="s">
        <v>17</v>
      </c>
      <c r="L73" s="2" t="s">
        <v>18</v>
      </c>
      <c r="M73" s="2" t="str">
        <f>VLOOKUP($L$2:$L$2367,Agenumeric!$A$1:$B$6,2,FALSE)</f>
        <v>45_54</v>
      </c>
      <c r="N73" s="17" t="str">
        <f t="shared" si="3"/>
        <v>yes</v>
      </c>
      <c r="O73" s="5">
        <v>43471.022222222222</v>
      </c>
      <c r="P73">
        <v>8</v>
      </c>
      <c r="Q73" s="5">
        <v>43479.45416666667</v>
      </c>
      <c r="R73">
        <v>0</v>
      </c>
    </row>
    <row r="74" spans="1:18" x14ac:dyDescent="0.2">
      <c r="A74" s="2">
        <v>100</v>
      </c>
      <c r="B74" s="3">
        <v>43476.777777777781</v>
      </c>
      <c r="C74" s="15">
        <f t="shared" si="2"/>
        <v>6</v>
      </c>
      <c r="D74" s="15" t="str">
        <f>VLOOKUP($C$2:$C$239,Weekday!$A$1:$B$8,2,FALSE)</f>
        <v>Friday</v>
      </c>
      <c r="E74" s="2" t="s">
        <v>351</v>
      </c>
      <c r="F74" s="2" t="s">
        <v>348</v>
      </c>
      <c r="G74" s="2" t="s">
        <v>19</v>
      </c>
      <c r="H74" s="2" t="s">
        <v>14</v>
      </c>
      <c r="I74" s="2" t="s">
        <v>47</v>
      </c>
      <c r="J74" s="2" t="s">
        <v>22</v>
      </c>
      <c r="K74" s="2" t="s">
        <v>12</v>
      </c>
      <c r="L74" s="2" t="s">
        <v>13</v>
      </c>
      <c r="M74" s="2" t="str">
        <f>VLOOKUP($L$2:$L$2367,Agenumeric!$A$1:$B$6,2,FALSE)</f>
        <v>25_34</v>
      </c>
      <c r="N74" s="17">
        <f t="shared" si="3"/>
        <v>0</v>
      </c>
      <c r="O74" s="5">
        <v>43468.774305555555</v>
      </c>
      <c r="P74">
        <v>8</v>
      </c>
      <c r="Q74" s="5">
        <v>43471.411805555559</v>
      </c>
      <c r="R74">
        <v>5</v>
      </c>
    </row>
    <row r="75" spans="1:18" x14ac:dyDescent="0.2">
      <c r="A75" s="2">
        <v>135</v>
      </c>
      <c r="B75" s="3">
        <v>43475.493750000001</v>
      </c>
      <c r="C75" s="15">
        <f t="shared" si="2"/>
        <v>5</v>
      </c>
      <c r="D75" s="15" t="str">
        <f>VLOOKUP($C$2:$C$239,Weekday!$A$1:$B$8,2,FALSE)</f>
        <v>Thursday</v>
      </c>
      <c r="E75" s="2" t="s">
        <v>351</v>
      </c>
      <c r="F75" s="2" t="s">
        <v>348</v>
      </c>
      <c r="G75" s="2" t="s">
        <v>19</v>
      </c>
      <c r="H75" s="2" t="s">
        <v>14</v>
      </c>
      <c r="I75" s="2" t="s">
        <v>115</v>
      </c>
      <c r="J75" s="2" t="s">
        <v>29</v>
      </c>
      <c r="K75" s="2" t="s">
        <v>12</v>
      </c>
      <c r="L75" s="2" t="s">
        <v>13</v>
      </c>
      <c r="M75" s="2" t="str">
        <f>VLOOKUP($L$2:$L$2367,Agenumeric!$A$1:$B$6,2,FALSE)</f>
        <v>25_34</v>
      </c>
      <c r="N75" s="17">
        <f t="shared" si="3"/>
        <v>0</v>
      </c>
      <c r="O75" s="5">
        <v>43467.415972222225</v>
      </c>
      <c r="P75">
        <v>8</v>
      </c>
      <c r="Q75" s="5">
        <v>43475.487500000003</v>
      </c>
      <c r="R75">
        <v>0</v>
      </c>
    </row>
    <row r="76" spans="1:18" x14ac:dyDescent="0.2">
      <c r="A76" s="2">
        <v>153</v>
      </c>
      <c r="B76" s="3">
        <v>43478.936111111114</v>
      </c>
      <c r="C76" s="15">
        <f t="shared" si="2"/>
        <v>1</v>
      </c>
      <c r="D76" s="15" t="str">
        <f>VLOOKUP($C$2:$C$239,Weekday!$A$1:$B$8,2,FALSE)</f>
        <v>Sunday</v>
      </c>
      <c r="E76" s="2" t="s">
        <v>351</v>
      </c>
      <c r="F76" s="2" t="s">
        <v>348</v>
      </c>
      <c r="G76" s="2" t="s">
        <v>19</v>
      </c>
      <c r="H76" s="2" t="s">
        <v>14</v>
      </c>
      <c r="I76" s="2" t="s">
        <v>106</v>
      </c>
      <c r="J76" s="2" t="s">
        <v>29</v>
      </c>
      <c r="K76" s="2" t="s">
        <v>12</v>
      </c>
      <c r="L76" s="2" t="s">
        <v>13</v>
      </c>
      <c r="M76" s="2" t="str">
        <f>VLOOKUP($L$2:$L$2367,Agenumeric!$A$1:$B$6,2,FALSE)</f>
        <v>25_34</v>
      </c>
      <c r="N76" s="17">
        <f t="shared" si="3"/>
        <v>0</v>
      </c>
      <c r="O76" s="5">
        <v>43470.434027777781</v>
      </c>
      <c r="P76">
        <v>8</v>
      </c>
      <c r="Q76" s="5">
        <v>43477.614583333336</v>
      </c>
      <c r="R76">
        <v>1</v>
      </c>
    </row>
    <row r="77" spans="1:18" x14ac:dyDescent="0.2">
      <c r="A77" s="2">
        <v>161</v>
      </c>
      <c r="B77" s="3">
        <v>43479.569444444445</v>
      </c>
      <c r="C77" s="15">
        <f t="shared" si="2"/>
        <v>2</v>
      </c>
      <c r="D77" s="15" t="str">
        <f>VLOOKUP($C$2:$C$239,Weekday!$A$1:$B$8,2,FALSE)</f>
        <v>Monday</v>
      </c>
      <c r="E77" s="2" t="s">
        <v>351</v>
      </c>
      <c r="F77" s="2" t="s">
        <v>348</v>
      </c>
      <c r="G77" s="2" t="s">
        <v>8</v>
      </c>
      <c r="H77" s="2" t="s">
        <v>14</v>
      </c>
      <c r="I77" s="2" t="s">
        <v>30</v>
      </c>
      <c r="J77" s="2" t="s">
        <v>16</v>
      </c>
      <c r="K77" s="2" t="s">
        <v>17</v>
      </c>
      <c r="L77" s="2" t="s">
        <v>13</v>
      </c>
      <c r="M77" s="2" t="str">
        <f>VLOOKUP($L$2:$L$2367,Agenumeric!$A$1:$B$6,2,FALSE)</f>
        <v>25_34</v>
      </c>
      <c r="N77" s="17" t="str">
        <f t="shared" si="3"/>
        <v>yes</v>
      </c>
      <c r="O77" s="5">
        <v>43470.865972222222</v>
      </c>
      <c r="P77">
        <v>8</v>
      </c>
      <c r="Q77" s="5">
        <v>43476.770833333336</v>
      </c>
      <c r="R77">
        <v>2</v>
      </c>
    </row>
    <row r="78" spans="1:18" x14ac:dyDescent="0.2">
      <c r="A78" s="2">
        <v>4</v>
      </c>
      <c r="B78" s="3">
        <v>43479.350694444445</v>
      </c>
      <c r="C78" s="15">
        <f t="shared" si="2"/>
        <v>2</v>
      </c>
      <c r="D78" s="15" t="str">
        <f>VLOOKUP($C$2:$C$239,Weekday!$A$1:$B$8,2,FALSE)</f>
        <v>Monday</v>
      </c>
      <c r="E78" s="2" t="s">
        <v>351</v>
      </c>
      <c r="F78" s="2" t="s">
        <v>348</v>
      </c>
      <c r="G78" s="2" t="s">
        <v>8</v>
      </c>
      <c r="H78" s="2" t="s">
        <v>14</v>
      </c>
      <c r="I78" s="2" t="s">
        <v>30</v>
      </c>
      <c r="J78" s="2" t="s">
        <v>16</v>
      </c>
      <c r="K78" s="2" t="s">
        <v>17</v>
      </c>
      <c r="L78" s="2" t="s">
        <v>87</v>
      </c>
      <c r="M78" s="2" t="str">
        <f>VLOOKUP($L$2:$L$2367,Agenumeric!$A$1:$B$6,2,FALSE)</f>
        <v>55_64</v>
      </c>
      <c r="N78" s="17" t="str">
        <f t="shared" si="3"/>
        <v>yes</v>
      </c>
      <c r="O78" s="5">
        <v>43471.760416666664</v>
      </c>
      <c r="P78">
        <v>7</v>
      </c>
      <c r="Q78" s="5">
        <v>43476.337500000001</v>
      </c>
      <c r="R78">
        <v>3</v>
      </c>
    </row>
    <row r="79" spans="1:18" x14ac:dyDescent="0.2">
      <c r="A79" s="2">
        <v>54</v>
      </c>
      <c r="B79" s="3">
        <v>43482.575694444444</v>
      </c>
      <c r="C79" s="15">
        <f t="shared" si="2"/>
        <v>5</v>
      </c>
      <c r="D79" s="15" t="str">
        <f>VLOOKUP($C$2:$C$239,Weekday!$A$1:$B$8,2,FALSE)</f>
        <v>Thursday</v>
      </c>
      <c r="E79" s="2" t="s">
        <v>351</v>
      </c>
      <c r="F79" s="2" t="s">
        <v>348</v>
      </c>
      <c r="G79" s="2" t="s">
        <v>8</v>
      </c>
      <c r="H79" s="2" t="s">
        <v>14</v>
      </c>
      <c r="I79" s="2" t="s">
        <v>30</v>
      </c>
      <c r="J79" s="2" t="s">
        <v>11</v>
      </c>
      <c r="K79" s="2" t="s">
        <v>12</v>
      </c>
      <c r="L79" s="2" t="s">
        <v>13</v>
      </c>
      <c r="M79" s="2" t="str">
        <f>VLOOKUP($L$2:$L$2367,Agenumeric!$A$1:$B$6,2,FALSE)</f>
        <v>25_34</v>
      </c>
      <c r="N79" s="17" t="str">
        <f t="shared" si="3"/>
        <v>yes</v>
      </c>
      <c r="O79" s="5">
        <v>43474.601388888892</v>
      </c>
      <c r="P79">
        <v>7</v>
      </c>
      <c r="Q79" s="5">
        <v>43481.640277777777</v>
      </c>
      <c r="R79">
        <v>0</v>
      </c>
    </row>
    <row r="80" spans="1:18" x14ac:dyDescent="0.2">
      <c r="A80" s="2">
        <v>175</v>
      </c>
      <c r="B80" s="3">
        <v>43481.738194444442</v>
      </c>
      <c r="C80" s="15">
        <f t="shared" si="2"/>
        <v>4</v>
      </c>
      <c r="D80" s="15" t="str">
        <f>VLOOKUP($C$2:$C$239,Weekday!$A$1:$B$8,2,FALSE)</f>
        <v>Wednesday</v>
      </c>
      <c r="E80" s="2" t="s">
        <v>351</v>
      </c>
      <c r="F80" s="2" t="s">
        <v>348</v>
      </c>
      <c r="G80" s="2" t="s">
        <v>8</v>
      </c>
      <c r="H80" s="2" t="s">
        <v>14</v>
      </c>
      <c r="I80" s="2" t="s">
        <v>30</v>
      </c>
      <c r="J80" s="2" t="s">
        <v>16</v>
      </c>
      <c r="K80" s="2" t="s">
        <v>12</v>
      </c>
      <c r="L80" s="2" t="s">
        <v>33</v>
      </c>
      <c r="M80" s="2" t="str">
        <f>VLOOKUP($L$2:$L$2367,Agenumeric!$A$1:$B$6,2,FALSE)</f>
        <v>18_24</v>
      </c>
      <c r="N80" s="17" t="str">
        <f t="shared" si="3"/>
        <v>yes</v>
      </c>
      <c r="O80" s="5">
        <v>43474.574999999997</v>
      </c>
      <c r="P80">
        <v>7</v>
      </c>
      <c r="Q80" s="5">
        <v>43474.591666666667</v>
      </c>
      <c r="R80">
        <v>7</v>
      </c>
    </row>
    <row r="81" spans="1:18" x14ac:dyDescent="0.2">
      <c r="A81" s="2">
        <v>176</v>
      </c>
      <c r="B81" s="3">
        <v>43494.427777777775</v>
      </c>
      <c r="C81" s="15">
        <f t="shared" si="2"/>
        <v>3</v>
      </c>
      <c r="D81" s="15" t="str">
        <f>VLOOKUP($C$2:$C$239,Weekday!$A$1:$B$8,2,FALSE)</f>
        <v>Tuesday</v>
      </c>
      <c r="E81" s="2" t="s">
        <v>351</v>
      </c>
      <c r="F81" s="2" t="s">
        <v>348</v>
      </c>
      <c r="G81" s="2" t="s">
        <v>8</v>
      </c>
      <c r="H81" s="2" t="s">
        <v>14</v>
      </c>
      <c r="I81" s="2" t="s">
        <v>30</v>
      </c>
      <c r="J81" s="2" t="s">
        <v>11</v>
      </c>
      <c r="K81" s="2" t="s">
        <v>12</v>
      </c>
      <c r="L81" s="2" t="s">
        <v>18</v>
      </c>
      <c r="M81" s="2" t="str">
        <f>VLOOKUP($L$2:$L$2367,Agenumeric!$A$1:$B$6,2,FALSE)</f>
        <v>45_54</v>
      </c>
      <c r="N81" s="17" t="str">
        <f t="shared" si="3"/>
        <v>yes</v>
      </c>
      <c r="O81" s="5">
        <v>43486.678472222222</v>
      </c>
      <c r="P81">
        <v>7</v>
      </c>
      <c r="Q81" s="5">
        <v>43494.412499999999</v>
      </c>
      <c r="R81">
        <v>0</v>
      </c>
    </row>
    <row r="82" spans="1:18" x14ac:dyDescent="0.2">
      <c r="A82" s="2">
        <v>182</v>
      </c>
      <c r="B82" s="3">
        <v>43473.57708333333</v>
      </c>
      <c r="C82" s="15">
        <f t="shared" si="2"/>
        <v>3</v>
      </c>
      <c r="D82" s="15" t="str">
        <f>VLOOKUP($C$2:$C$239,Weekday!$A$1:$B$8,2,FALSE)</f>
        <v>Tuesday</v>
      </c>
      <c r="E82" s="2" t="s">
        <v>351</v>
      </c>
      <c r="F82" s="2" t="s">
        <v>349</v>
      </c>
      <c r="G82" s="2" t="s">
        <v>19</v>
      </c>
      <c r="H82" s="2" t="s">
        <v>14</v>
      </c>
      <c r="I82" s="2" t="s">
        <v>50</v>
      </c>
      <c r="J82" s="2" t="s">
        <v>22</v>
      </c>
      <c r="K82" s="2" t="s">
        <v>12</v>
      </c>
      <c r="L82" s="2" t="s">
        <v>18</v>
      </c>
      <c r="M82" s="2" t="str">
        <f>VLOOKUP($L$2:$L$2367,Agenumeric!$A$1:$B$6,2,FALSE)</f>
        <v>45_54</v>
      </c>
      <c r="N82" s="17">
        <f t="shared" si="3"/>
        <v>0</v>
      </c>
      <c r="O82" s="5">
        <v>43466.149305555555</v>
      </c>
      <c r="P82">
        <v>7</v>
      </c>
      <c r="Q82" s="5">
        <v>43473.520833333336</v>
      </c>
      <c r="R82">
        <v>0</v>
      </c>
    </row>
    <row r="83" spans="1:18" x14ac:dyDescent="0.2">
      <c r="A83" s="2">
        <v>183</v>
      </c>
      <c r="B83" s="3">
        <v>43497.434027777781</v>
      </c>
      <c r="C83" s="15">
        <f t="shared" si="2"/>
        <v>6</v>
      </c>
      <c r="D83" s="15" t="str">
        <f>VLOOKUP($C$2:$C$239,Weekday!$A$1:$B$8,2,FALSE)</f>
        <v>Friday</v>
      </c>
      <c r="E83" s="2" t="s">
        <v>351</v>
      </c>
      <c r="F83" s="2" t="s">
        <v>348</v>
      </c>
      <c r="G83" s="2" t="s">
        <v>19</v>
      </c>
      <c r="H83" s="2" t="s">
        <v>14</v>
      </c>
      <c r="I83" s="2" t="s">
        <v>48</v>
      </c>
      <c r="J83" s="2" t="s">
        <v>7</v>
      </c>
      <c r="K83" s="2" t="s">
        <v>12</v>
      </c>
      <c r="L83" s="2" t="s">
        <v>13</v>
      </c>
      <c r="M83" s="2" t="str">
        <f>VLOOKUP($L$2:$L$2367,Agenumeric!$A$1:$B$6,2,FALSE)</f>
        <v>25_34</v>
      </c>
      <c r="N83" s="17">
        <f t="shared" si="3"/>
        <v>0</v>
      </c>
      <c r="O83" s="5">
        <v>43490.02847222222</v>
      </c>
      <c r="P83">
        <v>7</v>
      </c>
      <c r="Q83" s="5">
        <v>43490.029861111114</v>
      </c>
      <c r="R83">
        <v>7</v>
      </c>
    </row>
    <row r="84" spans="1:18" x14ac:dyDescent="0.2">
      <c r="A84" s="2">
        <v>193</v>
      </c>
      <c r="B84" s="3">
        <v>43473.612500000003</v>
      </c>
      <c r="C84" s="15">
        <f t="shared" si="2"/>
        <v>3</v>
      </c>
      <c r="D84" s="15" t="str">
        <f>VLOOKUP($C$2:$C$239,Weekday!$A$1:$B$8,2,FALSE)</f>
        <v>Tuesday</v>
      </c>
      <c r="E84" s="2" t="s">
        <v>351</v>
      </c>
      <c r="F84" s="2" t="s">
        <v>348</v>
      </c>
      <c r="G84" s="2" t="s">
        <v>19</v>
      </c>
      <c r="H84" s="2" t="s">
        <v>14</v>
      </c>
      <c r="I84" s="2" t="s">
        <v>293</v>
      </c>
      <c r="J84" s="2" t="s">
        <v>29</v>
      </c>
      <c r="K84" s="2" t="s">
        <v>12</v>
      </c>
      <c r="L84" s="2" t="s">
        <v>33</v>
      </c>
      <c r="M84" s="2" t="str">
        <f>VLOOKUP($L$2:$L$2367,Agenumeric!$A$1:$B$6,2,FALSE)</f>
        <v>18_24</v>
      </c>
      <c r="N84" s="17">
        <f t="shared" si="3"/>
        <v>0</v>
      </c>
      <c r="O84" s="5">
        <v>43466.395138888889</v>
      </c>
      <c r="P84">
        <v>7</v>
      </c>
      <c r="Q84" s="5">
        <v>43473.002083333333</v>
      </c>
      <c r="R84">
        <v>0</v>
      </c>
    </row>
    <row r="85" spans="1:18" x14ac:dyDescent="0.2">
      <c r="A85" s="2">
        <v>102</v>
      </c>
      <c r="B85" s="3">
        <v>43483.854861111111</v>
      </c>
      <c r="C85" s="15">
        <f t="shared" si="2"/>
        <v>6</v>
      </c>
      <c r="D85" s="15" t="str">
        <f>VLOOKUP($C$2:$C$239,Weekday!$A$1:$B$8,2,FALSE)</f>
        <v>Friday</v>
      </c>
      <c r="E85" s="2" t="s">
        <v>351</v>
      </c>
      <c r="F85" s="2" t="s">
        <v>348</v>
      </c>
      <c r="G85" s="2" t="s">
        <v>8</v>
      </c>
      <c r="H85" s="2" t="s">
        <v>14</v>
      </c>
      <c r="I85" s="2" t="s">
        <v>62</v>
      </c>
      <c r="J85" s="2" t="s">
        <v>22</v>
      </c>
      <c r="K85" s="2" t="s">
        <v>17</v>
      </c>
      <c r="L85" s="2" t="s">
        <v>33</v>
      </c>
      <c r="M85" s="2" t="str">
        <f>VLOOKUP($L$2:$L$2367,Agenumeric!$A$1:$B$6,2,FALSE)</f>
        <v>18_24</v>
      </c>
      <c r="N85" s="17">
        <f t="shared" si="3"/>
        <v>0</v>
      </c>
      <c r="O85" s="5">
        <v>43476.878472222219</v>
      </c>
      <c r="P85">
        <v>6</v>
      </c>
      <c r="Q85" s="5">
        <v>43480.890972222223</v>
      </c>
      <c r="R85">
        <v>2</v>
      </c>
    </row>
    <row r="86" spans="1:18" x14ac:dyDescent="0.2">
      <c r="A86" s="2">
        <v>120</v>
      </c>
      <c r="B86" s="3">
        <v>43488.511805555558</v>
      </c>
      <c r="C86" s="15">
        <f t="shared" si="2"/>
        <v>4</v>
      </c>
      <c r="D86" s="15" t="str">
        <f>VLOOKUP($C$2:$C$239,Weekday!$A$1:$B$8,2,FALSE)</f>
        <v>Wednesday</v>
      </c>
      <c r="E86" s="2" t="s">
        <v>351</v>
      </c>
      <c r="F86" s="2" t="s">
        <v>348</v>
      </c>
      <c r="G86" s="2" t="s">
        <v>8</v>
      </c>
      <c r="H86" s="2" t="s">
        <v>14</v>
      </c>
      <c r="I86" s="2" t="s">
        <v>125</v>
      </c>
      <c r="J86" s="2" t="s">
        <v>16</v>
      </c>
      <c r="K86" s="2" t="s">
        <v>12</v>
      </c>
      <c r="L86" s="2" t="s">
        <v>18</v>
      </c>
      <c r="M86" s="2" t="str">
        <f>VLOOKUP($L$2:$L$2367,Agenumeric!$A$1:$B$6,2,FALSE)</f>
        <v>45_54</v>
      </c>
      <c r="N86" s="17">
        <f t="shared" si="3"/>
        <v>0</v>
      </c>
      <c r="O86" s="5">
        <v>43482.392361111109</v>
      </c>
      <c r="P86">
        <v>6</v>
      </c>
      <c r="Q86" s="5">
        <v>43486.463888888888</v>
      </c>
      <c r="R86">
        <v>2</v>
      </c>
    </row>
    <row r="87" spans="1:18" x14ac:dyDescent="0.2">
      <c r="A87" s="2">
        <v>213</v>
      </c>
      <c r="B87" s="3">
        <v>43472.82708333333</v>
      </c>
      <c r="C87" s="15">
        <f t="shared" si="2"/>
        <v>2</v>
      </c>
      <c r="D87" s="15" t="str">
        <f>VLOOKUP($C$2:$C$239,Weekday!$A$1:$B$8,2,FALSE)</f>
        <v>Monday</v>
      </c>
      <c r="E87" s="2" t="s">
        <v>351</v>
      </c>
      <c r="F87" s="2" t="s">
        <v>348</v>
      </c>
      <c r="G87" s="2" t="s">
        <v>8</v>
      </c>
      <c r="H87" s="2" t="s">
        <v>14</v>
      </c>
      <c r="I87" s="2" t="s">
        <v>30</v>
      </c>
      <c r="J87" s="2" t="s">
        <v>16</v>
      </c>
      <c r="K87" s="2" t="s">
        <v>17</v>
      </c>
      <c r="L87" s="2" t="s">
        <v>18</v>
      </c>
      <c r="M87" s="2" t="str">
        <f>VLOOKUP($L$2:$L$2367,Agenumeric!$A$1:$B$6,2,FALSE)</f>
        <v>45_54</v>
      </c>
      <c r="N87" s="17" t="str">
        <f t="shared" si="3"/>
        <v>yes</v>
      </c>
      <c r="O87" s="5">
        <v>43466.481944444444</v>
      </c>
      <c r="P87">
        <v>6</v>
      </c>
      <c r="Q87" s="5">
        <v>43470.958333333336</v>
      </c>
      <c r="R87">
        <v>1</v>
      </c>
    </row>
    <row r="88" spans="1:18" x14ac:dyDescent="0.2">
      <c r="A88" s="2">
        <v>214</v>
      </c>
      <c r="B88" s="3">
        <v>43475.90625</v>
      </c>
      <c r="C88" s="15">
        <f t="shared" si="2"/>
        <v>5</v>
      </c>
      <c r="D88" s="15" t="str">
        <f>VLOOKUP($C$2:$C$239,Weekday!$A$1:$B$8,2,FALSE)</f>
        <v>Thursday</v>
      </c>
      <c r="E88" s="2" t="s">
        <v>351</v>
      </c>
      <c r="F88" s="2" t="s">
        <v>348</v>
      </c>
      <c r="G88" s="2" t="s">
        <v>8</v>
      </c>
      <c r="H88" s="2" t="s">
        <v>14</v>
      </c>
      <c r="I88" s="2" t="s">
        <v>30</v>
      </c>
      <c r="J88" s="2" t="s">
        <v>16</v>
      </c>
      <c r="K88" s="2" t="s">
        <v>12</v>
      </c>
      <c r="L88" s="2" t="s">
        <v>33</v>
      </c>
      <c r="M88" s="2" t="str">
        <f>VLOOKUP($L$2:$L$2367,Agenumeric!$A$1:$B$6,2,FALSE)</f>
        <v>18_24</v>
      </c>
      <c r="N88" s="17" t="str">
        <f t="shared" si="3"/>
        <v>yes</v>
      </c>
      <c r="O88" s="5">
        <v>43468.916666666664</v>
      </c>
      <c r="P88">
        <v>6</v>
      </c>
      <c r="Q88" s="5">
        <v>43475.80972222222</v>
      </c>
      <c r="R88">
        <v>0</v>
      </c>
    </row>
    <row r="89" spans="1:18" x14ac:dyDescent="0.2">
      <c r="A89" s="2">
        <v>219</v>
      </c>
      <c r="B89" s="3">
        <v>43481.559027777781</v>
      </c>
      <c r="C89" s="15">
        <f t="shared" si="2"/>
        <v>4</v>
      </c>
      <c r="D89" s="15" t="str">
        <f>VLOOKUP($C$2:$C$239,Weekday!$A$1:$B$8,2,FALSE)</f>
        <v>Wednesday</v>
      </c>
      <c r="E89" s="2" t="s">
        <v>351</v>
      </c>
      <c r="F89" s="2" t="s">
        <v>348</v>
      </c>
      <c r="G89" s="2" t="s">
        <v>8</v>
      </c>
      <c r="H89" s="2" t="s">
        <v>14</v>
      </c>
      <c r="I89" s="2" t="s">
        <v>54</v>
      </c>
      <c r="J89" s="2" t="s">
        <v>16</v>
      </c>
      <c r="K89" s="2" t="s">
        <v>12</v>
      </c>
      <c r="L89" s="2" t="s">
        <v>33</v>
      </c>
      <c r="M89" s="2" t="str">
        <f>VLOOKUP($L$2:$L$2367,Agenumeric!$A$1:$B$6,2,FALSE)</f>
        <v>18_24</v>
      </c>
      <c r="N89" s="17">
        <f t="shared" si="3"/>
        <v>0</v>
      </c>
      <c r="O89" s="5">
        <v>43474.591666666667</v>
      </c>
      <c r="P89">
        <v>6</v>
      </c>
      <c r="Q89" s="5">
        <v>43474.592361111114</v>
      </c>
      <c r="R89">
        <v>6</v>
      </c>
    </row>
    <row r="90" spans="1:18" x14ac:dyDescent="0.2">
      <c r="A90" s="2">
        <v>238</v>
      </c>
      <c r="B90" s="3">
        <v>43498.761111111111</v>
      </c>
      <c r="C90" s="15">
        <f t="shared" si="2"/>
        <v>7</v>
      </c>
      <c r="D90" s="15" t="str">
        <f>VLOOKUP($C$2:$C$239,Weekday!$A$1:$B$8,2,FALSE)</f>
        <v>Saturday</v>
      </c>
      <c r="E90" s="2" t="s">
        <v>351</v>
      </c>
      <c r="F90" s="2" t="s">
        <v>348</v>
      </c>
      <c r="G90" s="2" t="s">
        <v>8</v>
      </c>
      <c r="H90" s="2" t="s">
        <v>14</v>
      </c>
      <c r="I90" s="2" t="s">
        <v>30</v>
      </c>
      <c r="J90" s="2" t="s">
        <v>16</v>
      </c>
      <c r="K90" s="2" t="s">
        <v>12</v>
      </c>
      <c r="L90" s="2" t="s">
        <v>13</v>
      </c>
      <c r="M90" s="2" t="str">
        <f>VLOOKUP($L$2:$L$2367,Agenumeric!$A$1:$B$6,2,FALSE)</f>
        <v>25_34</v>
      </c>
      <c r="N90" s="17" t="str">
        <f t="shared" si="3"/>
        <v>yes</v>
      </c>
      <c r="O90" s="5">
        <v>43492.606249999997</v>
      </c>
      <c r="P90">
        <v>6</v>
      </c>
      <c r="Q90" s="5"/>
    </row>
    <row r="91" spans="1:18" x14ac:dyDescent="0.2">
      <c r="A91" s="2">
        <v>5</v>
      </c>
      <c r="B91" s="3">
        <v>43472.415277777778</v>
      </c>
      <c r="C91" s="15">
        <f t="shared" si="2"/>
        <v>2</v>
      </c>
      <c r="D91" s="15" t="str">
        <f>VLOOKUP($C$2:$C$239,Weekday!$A$1:$B$8,2,FALSE)</f>
        <v>Monday</v>
      </c>
      <c r="E91" s="2" t="s">
        <v>351</v>
      </c>
      <c r="F91" s="2" t="s">
        <v>348</v>
      </c>
      <c r="G91" s="2" t="s">
        <v>8</v>
      </c>
      <c r="H91" s="2" t="s">
        <v>14</v>
      </c>
      <c r="I91" s="2" t="s">
        <v>62</v>
      </c>
      <c r="J91" s="2" t="s">
        <v>22</v>
      </c>
      <c r="K91" s="2" t="s">
        <v>17</v>
      </c>
      <c r="L91" s="2" t="s">
        <v>13</v>
      </c>
      <c r="M91" s="2" t="str">
        <f>VLOOKUP($L$2:$L$2367,Agenumeric!$A$1:$B$6,2,FALSE)</f>
        <v>25_34</v>
      </c>
      <c r="N91" s="17">
        <f t="shared" si="3"/>
        <v>0</v>
      </c>
      <c r="O91" s="5">
        <v>43466.795138888891</v>
      </c>
      <c r="P91">
        <v>5</v>
      </c>
      <c r="Q91" s="5">
        <v>43471.665277777778</v>
      </c>
      <c r="R91">
        <v>0</v>
      </c>
    </row>
    <row r="92" spans="1:18" x14ac:dyDescent="0.2">
      <c r="A92" s="2">
        <v>11</v>
      </c>
      <c r="B92" s="3">
        <v>43473.683333333334</v>
      </c>
      <c r="C92" s="15">
        <f t="shared" si="2"/>
        <v>3</v>
      </c>
      <c r="D92" s="15" t="str">
        <f>VLOOKUP($C$2:$C$239,Weekday!$A$1:$B$8,2,FALSE)</f>
        <v>Tuesday</v>
      </c>
      <c r="E92" s="2" t="s">
        <v>351</v>
      </c>
      <c r="F92" s="2" t="s">
        <v>348</v>
      </c>
      <c r="G92" s="2" t="s">
        <v>8</v>
      </c>
      <c r="H92" s="2" t="s">
        <v>14</v>
      </c>
      <c r="I92" s="2" t="s">
        <v>73</v>
      </c>
      <c r="J92" s="2" t="s">
        <v>16</v>
      </c>
      <c r="K92" s="2" t="s">
        <v>17</v>
      </c>
      <c r="L92" s="2" t="s">
        <v>23</v>
      </c>
      <c r="M92" s="2" t="str">
        <f>VLOOKUP($L$2:$L$2367,Agenumeric!$A$1:$B$6,2,FALSE)</f>
        <v>35_44</v>
      </c>
      <c r="N92" s="17">
        <f t="shared" si="3"/>
        <v>0</v>
      </c>
      <c r="O92" s="5">
        <v>43468.386805555558</v>
      </c>
      <c r="P92">
        <v>5</v>
      </c>
      <c r="Q92" s="5">
        <v>43472.556944444441</v>
      </c>
      <c r="R92">
        <v>1</v>
      </c>
    </row>
    <row r="93" spans="1:18" x14ac:dyDescent="0.2">
      <c r="A93" s="2">
        <v>59</v>
      </c>
      <c r="B93" s="3">
        <v>43479.526388888888</v>
      </c>
      <c r="C93" s="15">
        <f t="shared" si="2"/>
        <v>2</v>
      </c>
      <c r="D93" s="15" t="str">
        <f>VLOOKUP($C$2:$C$239,Weekday!$A$1:$B$8,2,FALSE)</f>
        <v>Monday</v>
      </c>
      <c r="E93" s="2" t="s">
        <v>351</v>
      </c>
      <c r="F93" s="2" t="s">
        <v>348</v>
      </c>
      <c r="G93" s="2" t="s">
        <v>8</v>
      </c>
      <c r="H93" s="2" t="s">
        <v>14</v>
      </c>
      <c r="I93" s="2" t="s">
        <v>10</v>
      </c>
      <c r="J93" s="2" t="s">
        <v>11</v>
      </c>
      <c r="K93" s="2" t="s">
        <v>17</v>
      </c>
      <c r="L93" s="2" t="s">
        <v>18</v>
      </c>
      <c r="M93" s="2" t="str">
        <f>VLOOKUP($L$2:$L$2367,Agenumeric!$A$1:$B$6,2,FALSE)</f>
        <v>45_54</v>
      </c>
      <c r="N93" s="17">
        <f t="shared" si="3"/>
        <v>0</v>
      </c>
      <c r="O93" s="5">
        <v>43474.4375</v>
      </c>
      <c r="P93">
        <v>5</v>
      </c>
      <c r="Q93" s="5">
        <v>43479.506249999999</v>
      </c>
      <c r="R93">
        <v>0</v>
      </c>
    </row>
    <row r="94" spans="1:18" x14ac:dyDescent="0.2">
      <c r="A94" s="2">
        <v>76</v>
      </c>
      <c r="B94" s="3">
        <v>43478.878472222219</v>
      </c>
      <c r="C94" s="15">
        <f t="shared" si="2"/>
        <v>1</v>
      </c>
      <c r="D94" s="15" t="str">
        <f>VLOOKUP($C$2:$C$239,Weekday!$A$1:$B$8,2,FALSE)</f>
        <v>Sunday</v>
      </c>
      <c r="E94" s="2" t="s">
        <v>351</v>
      </c>
      <c r="F94" s="2" t="s">
        <v>348</v>
      </c>
      <c r="G94" s="2" t="s">
        <v>19</v>
      </c>
      <c r="H94" s="2" t="s">
        <v>14</v>
      </c>
      <c r="I94" s="2" t="s">
        <v>143</v>
      </c>
      <c r="J94" s="2" t="s">
        <v>22</v>
      </c>
      <c r="K94" s="2" t="s">
        <v>17</v>
      </c>
      <c r="L94" s="2" t="s">
        <v>18</v>
      </c>
      <c r="M94" s="2" t="str">
        <f>VLOOKUP($L$2:$L$2367,Agenumeric!$A$1:$B$6,2,FALSE)</f>
        <v>45_54</v>
      </c>
      <c r="N94" s="17">
        <f t="shared" si="3"/>
        <v>0</v>
      </c>
      <c r="O94" s="5">
        <v>43472.927083333336</v>
      </c>
      <c r="P94">
        <v>5</v>
      </c>
      <c r="Q94" s="5">
        <v>43477.982638888891</v>
      </c>
      <c r="R94">
        <v>0</v>
      </c>
    </row>
    <row r="95" spans="1:18" x14ac:dyDescent="0.2">
      <c r="A95" s="2">
        <v>84</v>
      </c>
      <c r="B95" s="3">
        <v>43472.679861111108</v>
      </c>
      <c r="C95" s="15">
        <f t="shared" si="2"/>
        <v>2</v>
      </c>
      <c r="D95" s="15" t="str">
        <f>VLOOKUP($C$2:$C$239,Weekday!$A$1:$B$8,2,FALSE)</f>
        <v>Monday</v>
      </c>
      <c r="E95" s="2" t="s">
        <v>351</v>
      </c>
      <c r="F95" s="2" t="s">
        <v>348</v>
      </c>
      <c r="G95" s="2" t="s">
        <v>8</v>
      </c>
      <c r="H95" s="2" t="s">
        <v>14</v>
      </c>
      <c r="I95" s="2" t="s">
        <v>62</v>
      </c>
      <c r="J95" s="2" t="s">
        <v>16</v>
      </c>
      <c r="K95" s="2" t="s">
        <v>17</v>
      </c>
      <c r="L95" s="2" t="s">
        <v>13</v>
      </c>
      <c r="M95" s="2" t="str">
        <f>VLOOKUP($L$2:$L$2367,Agenumeric!$A$1:$B$6,2,FALSE)</f>
        <v>25_34</v>
      </c>
      <c r="N95" s="17">
        <f t="shared" si="3"/>
        <v>0</v>
      </c>
      <c r="O95" s="5">
        <v>43466.982638888891</v>
      </c>
      <c r="P95">
        <v>5</v>
      </c>
      <c r="Q95" s="5">
        <v>43470.990972222222</v>
      </c>
      <c r="R95">
        <v>1</v>
      </c>
    </row>
    <row r="96" spans="1:18" x14ac:dyDescent="0.2">
      <c r="A96" s="2">
        <v>168</v>
      </c>
      <c r="B96" s="3">
        <v>43477.606944444444</v>
      </c>
      <c r="C96" s="15">
        <f t="shared" si="2"/>
        <v>7</v>
      </c>
      <c r="D96" s="15" t="str">
        <f>VLOOKUP($C$2:$C$239,Weekday!$A$1:$B$8,2,FALSE)</f>
        <v>Saturday</v>
      </c>
      <c r="E96" s="2" t="s">
        <v>351</v>
      </c>
      <c r="F96" s="2" t="s">
        <v>348</v>
      </c>
      <c r="G96" s="2" t="s">
        <v>8</v>
      </c>
      <c r="H96" s="2" t="s">
        <v>14</v>
      </c>
      <c r="I96" s="2" t="s">
        <v>86</v>
      </c>
      <c r="J96" s="2" t="s">
        <v>16</v>
      </c>
      <c r="K96" s="2" t="s">
        <v>17</v>
      </c>
      <c r="L96" s="2" t="s">
        <v>13</v>
      </c>
      <c r="M96" s="2" t="str">
        <f>VLOOKUP($L$2:$L$2367,Agenumeric!$A$1:$B$6,2,FALSE)</f>
        <v>25_34</v>
      </c>
      <c r="N96" s="17">
        <f t="shared" si="3"/>
        <v>0</v>
      </c>
      <c r="O96" s="5">
        <v>43471.65902777778</v>
      </c>
      <c r="P96">
        <v>5</v>
      </c>
      <c r="Q96" s="5">
        <v>43476.863194444442</v>
      </c>
      <c r="R96">
        <v>0</v>
      </c>
    </row>
    <row r="97" spans="1:18" x14ac:dyDescent="0.2">
      <c r="A97" s="2">
        <v>172</v>
      </c>
      <c r="B97" s="3">
        <v>43477.785416666666</v>
      </c>
      <c r="C97" s="15">
        <f t="shared" si="2"/>
        <v>7</v>
      </c>
      <c r="D97" s="15" t="str">
        <f>VLOOKUP($C$2:$C$239,Weekday!$A$1:$B$8,2,FALSE)</f>
        <v>Saturday</v>
      </c>
      <c r="E97" s="2" t="s">
        <v>351</v>
      </c>
      <c r="F97" s="2" t="s">
        <v>348</v>
      </c>
      <c r="G97" s="2" t="s">
        <v>19</v>
      </c>
      <c r="H97" s="2" t="s">
        <v>14</v>
      </c>
      <c r="I97" s="2" t="s">
        <v>21</v>
      </c>
      <c r="J97" s="2" t="s">
        <v>22</v>
      </c>
      <c r="K97" s="2" t="s">
        <v>12</v>
      </c>
      <c r="L97" s="2" t="s">
        <v>13</v>
      </c>
      <c r="M97" s="2" t="str">
        <f>VLOOKUP($L$2:$L$2367,Agenumeric!$A$1:$B$6,2,FALSE)</f>
        <v>25_34</v>
      </c>
      <c r="N97" s="17">
        <f t="shared" si="3"/>
        <v>0</v>
      </c>
      <c r="O97" s="5">
        <v>43472.62222222222</v>
      </c>
      <c r="P97">
        <v>5</v>
      </c>
      <c r="Q97" s="5">
        <v>43473.977777777778</v>
      </c>
      <c r="R97">
        <v>3</v>
      </c>
    </row>
    <row r="98" spans="1:18" x14ac:dyDescent="0.2">
      <c r="A98" s="2">
        <v>19</v>
      </c>
      <c r="B98" s="3">
        <v>43474.659722222219</v>
      </c>
      <c r="C98" s="15">
        <f t="shared" si="2"/>
        <v>4</v>
      </c>
      <c r="D98" s="15" t="str">
        <f>VLOOKUP($C$2:$C$239,Weekday!$A$1:$B$8,2,FALSE)</f>
        <v>Wednesday</v>
      </c>
      <c r="E98" s="2" t="s">
        <v>351</v>
      </c>
      <c r="F98" s="2" t="s">
        <v>348</v>
      </c>
      <c r="G98" s="2" t="s">
        <v>8</v>
      </c>
      <c r="H98" s="2" t="s">
        <v>14</v>
      </c>
      <c r="I98" s="2" t="s">
        <v>54</v>
      </c>
      <c r="J98" s="2" t="s">
        <v>16</v>
      </c>
      <c r="K98" s="2" t="s">
        <v>17</v>
      </c>
      <c r="L98" s="2" t="s">
        <v>13</v>
      </c>
      <c r="M98" s="2" t="str">
        <f>VLOOKUP($L$2:$L$2367,Agenumeric!$A$1:$B$6,2,FALSE)</f>
        <v>25_34</v>
      </c>
      <c r="N98" s="17">
        <f t="shared" si="3"/>
        <v>0</v>
      </c>
      <c r="O98" s="5">
        <v>43470.401388888888</v>
      </c>
      <c r="P98">
        <v>4</v>
      </c>
      <c r="Q98" s="5">
        <v>43472.499305555553</v>
      </c>
      <c r="R98">
        <v>2</v>
      </c>
    </row>
    <row r="99" spans="1:18" x14ac:dyDescent="0.2">
      <c r="A99" s="2">
        <v>229</v>
      </c>
      <c r="B99" s="3">
        <v>43479.629166666666</v>
      </c>
      <c r="C99" s="15">
        <f t="shared" si="2"/>
        <v>2</v>
      </c>
      <c r="D99" s="15" t="str">
        <f>VLOOKUP($C$2:$C$239,Weekday!$A$1:$B$8,2,FALSE)</f>
        <v>Monday</v>
      </c>
      <c r="E99" s="2" t="s">
        <v>351</v>
      </c>
      <c r="F99" s="2" t="s">
        <v>348</v>
      </c>
      <c r="G99" s="2" t="s">
        <v>8</v>
      </c>
      <c r="H99" s="2" t="s">
        <v>14</v>
      </c>
      <c r="I99" s="2" t="s">
        <v>260</v>
      </c>
      <c r="J99" s="2" t="s">
        <v>16</v>
      </c>
      <c r="K99" s="2" t="s">
        <v>17</v>
      </c>
      <c r="L99" s="2" t="s">
        <v>18</v>
      </c>
      <c r="M99" s="2" t="str">
        <f>VLOOKUP($L$2:$L$2367,Agenumeric!$A$1:$B$6,2,FALSE)</f>
        <v>45_54</v>
      </c>
      <c r="N99" s="17">
        <f t="shared" si="3"/>
        <v>0</v>
      </c>
      <c r="O99" s="5">
        <v>43475.521527777775</v>
      </c>
      <c r="P99">
        <v>4</v>
      </c>
      <c r="Q99" s="5">
        <v>43479.386111111111</v>
      </c>
      <c r="R99">
        <v>0</v>
      </c>
    </row>
    <row r="100" spans="1:18" x14ac:dyDescent="0.2">
      <c r="A100" s="2">
        <v>22</v>
      </c>
      <c r="B100" s="3">
        <v>43469.817361111112</v>
      </c>
      <c r="C100" s="15">
        <f t="shared" si="2"/>
        <v>6</v>
      </c>
      <c r="D100" s="15" t="str">
        <f>VLOOKUP($C$2:$C$239,Weekday!$A$1:$B$8,2,FALSE)</f>
        <v>Friday</v>
      </c>
      <c r="E100" s="2" t="s">
        <v>351</v>
      </c>
      <c r="F100" s="2" t="s">
        <v>348</v>
      </c>
      <c r="G100" s="2" t="s">
        <v>8</v>
      </c>
      <c r="H100" s="2" t="s">
        <v>14</v>
      </c>
      <c r="I100" s="2" t="s">
        <v>28</v>
      </c>
      <c r="J100" s="2" t="s">
        <v>16</v>
      </c>
      <c r="K100" s="2" t="s">
        <v>17</v>
      </c>
      <c r="L100" s="2" t="s">
        <v>13</v>
      </c>
      <c r="M100" s="2" t="str">
        <f>VLOOKUP($L$2:$L$2367,Agenumeric!$A$1:$B$6,2,FALSE)</f>
        <v>25_34</v>
      </c>
      <c r="N100" s="17">
        <f t="shared" si="3"/>
        <v>0</v>
      </c>
      <c r="O100" s="5">
        <v>43466.674305555556</v>
      </c>
      <c r="P100">
        <v>3</v>
      </c>
      <c r="Q100" s="5">
        <v>43466.925000000003</v>
      </c>
      <c r="R100">
        <v>2</v>
      </c>
    </row>
    <row r="101" spans="1:18" x14ac:dyDescent="0.2">
      <c r="A101" s="2">
        <v>49</v>
      </c>
      <c r="B101" s="3">
        <v>43486.748611111114</v>
      </c>
      <c r="C101" s="15">
        <f t="shared" si="2"/>
        <v>2</v>
      </c>
      <c r="D101" s="15" t="str">
        <f>VLOOKUP($C$2:$C$239,Weekday!$A$1:$B$8,2,FALSE)</f>
        <v>Monday</v>
      </c>
      <c r="E101" s="2" t="s">
        <v>351</v>
      </c>
      <c r="F101" s="2" t="s">
        <v>348</v>
      </c>
      <c r="G101" s="2" t="s">
        <v>8</v>
      </c>
      <c r="H101" s="2" t="s">
        <v>14</v>
      </c>
      <c r="I101" s="2" t="s">
        <v>30</v>
      </c>
      <c r="J101" s="2" t="s">
        <v>11</v>
      </c>
      <c r="K101" s="2" t="s">
        <v>17</v>
      </c>
      <c r="L101" s="2" t="s">
        <v>13</v>
      </c>
      <c r="M101" s="2" t="str">
        <f>VLOOKUP($L$2:$L$2367,Agenumeric!$A$1:$B$6,2,FALSE)</f>
        <v>25_34</v>
      </c>
      <c r="N101" s="17" t="str">
        <f t="shared" si="3"/>
        <v>yes</v>
      </c>
      <c r="O101" s="5">
        <v>43482.975694444445</v>
      </c>
      <c r="P101">
        <v>3</v>
      </c>
      <c r="Q101" s="5">
        <v>43486.734027777777</v>
      </c>
      <c r="R101">
        <v>0</v>
      </c>
    </row>
    <row r="102" spans="1:18" x14ac:dyDescent="0.2">
      <c r="A102" s="2">
        <v>94</v>
      </c>
      <c r="B102" s="3">
        <v>43474.481249999997</v>
      </c>
      <c r="C102" s="15">
        <f t="shared" si="2"/>
        <v>4</v>
      </c>
      <c r="D102" s="15" t="str">
        <f>VLOOKUP($C$2:$C$239,Weekday!$A$1:$B$8,2,FALSE)</f>
        <v>Wednesday</v>
      </c>
      <c r="E102" s="2" t="s">
        <v>351</v>
      </c>
      <c r="F102" s="2" t="s">
        <v>348</v>
      </c>
      <c r="G102" s="2" t="s">
        <v>19</v>
      </c>
      <c r="H102" s="2" t="s">
        <v>14</v>
      </c>
      <c r="I102" s="2" t="s">
        <v>48</v>
      </c>
      <c r="J102" s="2" t="s">
        <v>22</v>
      </c>
      <c r="K102" s="2" t="s">
        <v>12</v>
      </c>
      <c r="L102" s="2" t="s">
        <v>13</v>
      </c>
      <c r="M102" s="2" t="str">
        <f>VLOOKUP($L$2:$L$2367,Agenumeric!$A$1:$B$6,2,FALSE)</f>
        <v>25_34</v>
      </c>
      <c r="N102" s="17">
        <f t="shared" si="3"/>
        <v>0</v>
      </c>
      <c r="O102" s="5">
        <v>43471.243750000001</v>
      </c>
      <c r="P102">
        <v>3</v>
      </c>
      <c r="Q102" s="5">
        <v>43473.838888888888</v>
      </c>
      <c r="R102">
        <v>0</v>
      </c>
    </row>
    <row r="103" spans="1:18" x14ac:dyDescent="0.2">
      <c r="A103" s="2">
        <v>147</v>
      </c>
      <c r="B103" s="3">
        <v>43494.352777777778</v>
      </c>
      <c r="C103" s="15">
        <f t="shared" si="2"/>
        <v>3</v>
      </c>
      <c r="D103" s="15" t="str">
        <f>VLOOKUP($C$2:$C$239,Weekday!$A$1:$B$8,2,FALSE)</f>
        <v>Tuesday</v>
      </c>
      <c r="E103" s="2" t="s">
        <v>351</v>
      </c>
      <c r="F103" s="2" t="s">
        <v>348</v>
      </c>
      <c r="G103" s="2" t="s">
        <v>19</v>
      </c>
      <c r="H103" s="2" t="s">
        <v>14</v>
      </c>
      <c r="I103" s="2" t="s">
        <v>52</v>
      </c>
      <c r="J103" s="2" t="s">
        <v>29</v>
      </c>
      <c r="K103" s="2" t="s">
        <v>12</v>
      </c>
      <c r="L103" s="2" t="s">
        <v>13</v>
      </c>
      <c r="M103" s="2" t="str">
        <f>VLOOKUP($L$2:$L$2367,Agenumeric!$A$1:$B$6,2,FALSE)</f>
        <v>25_34</v>
      </c>
      <c r="N103" s="17">
        <f t="shared" si="3"/>
        <v>0</v>
      </c>
      <c r="O103" s="5">
        <v>43491.03402777778</v>
      </c>
      <c r="P103">
        <v>3</v>
      </c>
      <c r="Q103" s="5">
        <v>43492.924305555556</v>
      </c>
      <c r="R103">
        <v>1</v>
      </c>
    </row>
    <row r="104" spans="1:18" x14ac:dyDescent="0.2">
      <c r="A104" s="2">
        <v>162</v>
      </c>
      <c r="B104" s="3">
        <v>43496.632638888892</v>
      </c>
      <c r="C104" s="15">
        <f t="shared" si="2"/>
        <v>5</v>
      </c>
      <c r="D104" s="15" t="str">
        <f>VLOOKUP($C$2:$C$239,Weekday!$A$1:$B$8,2,FALSE)</f>
        <v>Thursday</v>
      </c>
      <c r="E104" s="2" t="s">
        <v>351</v>
      </c>
      <c r="F104" s="2" t="s">
        <v>348</v>
      </c>
      <c r="G104" s="2" t="s">
        <v>8</v>
      </c>
      <c r="H104" s="2" t="s">
        <v>14</v>
      </c>
      <c r="I104" s="2" t="s">
        <v>30</v>
      </c>
      <c r="J104" s="2" t="s">
        <v>16</v>
      </c>
      <c r="K104" s="2" t="s">
        <v>12</v>
      </c>
      <c r="L104" s="2" t="s">
        <v>23</v>
      </c>
      <c r="M104" s="2" t="str">
        <f>VLOOKUP($L$2:$L$2367,Agenumeric!$A$1:$B$6,2,FALSE)</f>
        <v>35_44</v>
      </c>
      <c r="N104" s="17" t="str">
        <f t="shared" si="3"/>
        <v>yes</v>
      </c>
      <c r="O104" s="5">
        <v>43493.416666666664</v>
      </c>
      <c r="P104">
        <v>3</v>
      </c>
      <c r="Q104" s="5">
        <v>43493.477083333331</v>
      </c>
      <c r="R104">
        <v>3</v>
      </c>
    </row>
    <row r="105" spans="1:18" x14ac:dyDescent="0.2">
      <c r="A105" s="2">
        <v>205</v>
      </c>
      <c r="B105" s="3">
        <v>43475.464583333334</v>
      </c>
      <c r="C105" s="15">
        <f t="shared" si="2"/>
        <v>5</v>
      </c>
      <c r="D105" s="15" t="str">
        <f>VLOOKUP($C$2:$C$239,Weekday!$A$1:$B$8,2,FALSE)</f>
        <v>Thursday</v>
      </c>
      <c r="E105" s="2" t="s">
        <v>351</v>
      </c>
      <c r="F105" s="2" t="s">
        <v>348</v>
      </c>
      <c r="G105" s="2" t="s">
        <v>19</v>
      </c>
      <c r="H105" s="2" t="s">
        <v>14</v>
      </c>
      <c r="I105" s="2" t="s">
        <v>147</v>
      </c>
      <c r="J105" s="2" t="s">
        <v>7</v>
      </c>
      <c r="K105" s="2" t="s">
        <v>12</v>
      </c>
      <c r="L105" s="2" t="s">
        <v>33</v>
      </c>
      <c r="M105" s="2" t="str">
        <f>VLOOKUP($L$2:$L$2367,Agenumeric!$A$1:$B$6,2,FALSE)</f>
        <v>18_24</v>
      </c>
      <c r="N105" s="17">
        <f t="shared" si="3"/>
        <v>0</v>
      </c>
      <c r="O105" s="5">
        <v>43471.928472222222</v>
      </c>
      <c r="P105">
        <v>3</v>
      </c>
      <c r="Q105" s="5">
        <v>43471.929166666669</v>
      </c>
      <c r="R105">
        <v>3</v>
      </c>
    </row>
    <row r="106" spans="1:18" x14ac:dyDescent="0.2">
      <c r="A106" s="2">
        <v>227</v>
      </c>
      <c r="B106" s="3">
        <v>43479.904166666667</v>
      </c>
      <c r="C106" s="15">
        <f t="shared" si="2"/>
        <v>2</v>
      </c>
      <c r="D106" s="15" t="str">
        <f>VLOOKUP($C$2:$C$239,Weekday!$A$1:$B$8,2,FALSE)</f>
        <v>Monday</v>
      </c>
      <c r="E106" s="2" t="s">
        <v>351</v>
      </c>
      <c r="F106" s="2" t="s">
        <v>348</v>
      </c>
      <c r="G106" s="2" t="s">
        <v>19</v>
      </c>
      <c r="H106" s="2" t="s">
        <v>14</v>
      </c>
      <c r="I106" s="2" t="s">
        <v>237</v>
      </c>
      <c r="J106" s="2" t="s">
        <v>11</v>
      </c>
      <c r="K106" s="2" t="s">
        <v>17</v>
      </c>
      <c r="L106" s="2" t="s">
        <v>13</v>
      </c>
      <c r="M106" s="2" t="str">
        <f>VLOOKUP($L$2:$L$2367,Agenumeric!$A$1:$B$6,2,FALSE)</f>
        <v>25_34</v>
      </c>
      <c r="N106" s="17">
        <f t="shared" si="3"/>
        <v>0</v>
      </c>
      <c r="O106" s="5">
        <v>43475.92083333333</v>
      </c>
      <c r="P106">
        <v>3</v>
      </c>
      <c r="Q106" s="5">
        <v>43477.729166666664</v>
      </c>
      <c r="R106">
        <v>2</v>
      </c>
    </row>
    <row r="107" spans="1:18" x14ac:dyDescent="0.2">
      <c r="A107" s="2">
        <v>24</v>
      </c>
      <c r="B107" s="3">
        <v>43487.694444444445</v>
      </c>
      <c r="C107" s="15">
        <f t="shared" si="2"/>
        <v>3</v>
      </c>
      <c r="D107" s="15" t="str">
        <f>VLOOKUP($C$2:$C$239,Weekday!$A$1:$B$8,2,FALSE)</f>
        <v>Tuesday</v>
      </c>
      <c r="E107" s="2" t="s">
        <v>351</v>
      </c>
      <c r="F107" s="2" t="s">
        <v>348</v>
      </c>
      <c r="G107" s="2" t="s">
        <v>8</v>
      </c>
      <c r="H107" s="2" t="s">
        <v>14</v>
      </c>
      <c r="I107" s="2" t="s">
        <v>171</v>
      </c>
      <c r="J107" s="2" t="s">
        <v>22</v>
      </c>
      <c r="K107" s="2" t="s">
        <v>17</v>
      </c>
      <c r="L107" s="2" t="s">
        <v>18</v>
      </c>
      <c r="M107" s="2" t="str">
        <f>VLOOKUP($L$2:$L$2367,Agenumeric!$A$1:$B$6,2,FALSE)</f>
        <v>45_54</v>
      </c>
      <c r="N107" s="17">
        <f t="shared" si="3"/>
        <v>0</v>
      </c>
      <c r="O107" s="5">
        <v>43484.875</v>
      </c>
      <c r="P107">
        <v>2</v>
      </c>
      <c r="Q107" s="5"/>
    </row>
    <row r="108" spans="1:18" x14ac:dyDescent="0.2">
      <c r="A108" s="2">
        <v>31</v>
      </c>
      <c r="B108" s="3">
        <v>43492.452777777777</v>
      </c>
      <c r="C108" s="15">
        <f t="shared" si="2"/>
        <v>1</v>
      </c>
      <c r="D108" s="15" t="str">
        <f>VLOOKUP($C$2:$C$239,Weekday!$A$1:$B$8,2,FALSE)</f>
        <v>Sunday</v>
      </c>
      <c r="E108" s="2" t="s">
        <v>351</v>
      </c>
      <c r="F108" s="2" t="s">
        <v>348</v>
      </c>
      <c r="G108" s="2" t="s">
        <v>19</v>
      </c>
      <c r="H108" s="2" t="s">
        <v>14</v>
      </c>
      <c r="I108" s="2" t="s">
        <v>139</v>
      </c>
      <c r="J108" s="2" t="s">
        <v>22</v>
      </c>
      <c r="K108" s="2" t="s">
        <v>17</v>
      </c>
      <c r="L108" s="2" t="s">
        <v>13</v>
      </c>
      <c r="M108" s="2" t="str">
        <f>VLOOKUP($L$2:$L$2367,Agenumeric!$A$1:$B$6,2,FALSE)</f>
        <v>25_34</v>
      </c>
      <c r="N108" s="17">
        <f t="shared" si="3"/>
        <v>0</v>
      </c>
      <c r="O108" s="5">
        <v>43489.95208333333</v>
      </c>
      <c r="P108">
        <v>2</v>
      </c>
      <c r="Q108" s="5">
        <v>43490.701388888891</v>
      </c>
      <c r="R108">
        <v>1</v>
      </c>
    </row>
    <row r="109" spans="1:18" x14ac:dyDescent="0.2">
      <c r="A109" s="2">
        <v>86</v>
      </c>
      <c r="B109" s="3">
        <v>43469.589583333334</v>
      </c>
      <c r="C109" s="15">
        <f t="shared" si="2"/>
        <v>6</v>
      </c>
      <c r="D109" s="15" t="str">
        <f>VLOOKUP($C$2:$C$239,Weekday!$A$1:$B$8,2,FALSE)</f>
        <v>Friday</v>
      </c>
      <c r="E109" s="2" t="s">
        <v>351</v>
      </c>
      <c r="F109" s="2" t="s">
        <v>348</v>
      </c>
      <c r="G109" s="2" t="s">
        <v>8</v>
      </c>
      <c r="H109" s="2" t="s">
        <v>14</v>
      </c>
      <c r="I109" s="2" t="s">
        <v>308</v>
      </c>
      <c r="J109" s="2" t="s">
        <v>16</v>
      </c>
      <c r="K109" s="2" t="s">
        <v>12</v>
      </c>
      <c r="L109" s="2" t="s">
        <v>33</v>
      </c>
      <c r="M109" s="2" t="str">
        <f>VLOOKUP($L$2:$L$2367,Agenumeric!$A$1:$B$6,2,FALSE)</f>
        <v>18_24</v>
      </c>
      <c r="N109" s="17">
        <f t="shared" si="3"/>
        <v>0</v>
      </c>
      <c r="O109" s="5">
        <v>43467.536805555559</v>
      </c>
      <c r="P109">
        <v>2</v>
      </c>
      <c r="Q109" s="5">
        <v>43468.679166666669</v>
      </c>
      <c r="R109">
        <v>0</v>
      </c>
    </row>
    <row r="110" spans="1:18" x14ac:dyDescent="0.2">
      <c r="A110" s="2">
        <v>146</v>
      </c>
      <c r="B110" s="3">
        <v>43472.445833333331</v>
      </c>
      <c r="C110" s="15">
        <f t="shared" si="2"/>
        <v>2</v>
      </c>
      <c r="D110" s="15" t="str">
        <f>VLOOKUP($C$2:$C$239,Weekday!$A$1:$B$8,2,FALSE)</f>
        <v>Monday</v>
      </c>
      <c r="E110" s="2" t="s">
        <v>351</v>
      </c>
      <c r="F110" s="2" t="s">
        <v>348</v>
      </c>
      <c r="G110" s="2" t="s">
        <v>19</v>
      </c>
      <c r="H110" s="2" t="s">
        <v>14</v>
      </c>
      <c r="I110" s="2" t="s">
        <v>132</v>
      </c>
      <c r="J110" s="2" t="s">
        <v>22</v>
      </c>
      <c r="K110" s="2" t="s">
        <v>12</v>
      </c>
      <c r="L110" s="2" t="s">
        <v>13</v>
      </c>
      <c r="M110" s="2" t="str">
        <f>VLOOKUP($L$2:$L$2367,Agenumeric!$A$1:$B$6,2,FALSE)</f>
        <v>25_34</v>
      </c>
      <c r="N110" s="17">
        <f t="shared" si="3"/>
        <v>0</v>
      </c>
      <c r="O110" s="5">
        <v>43469.754166666666</v>
      </c>
      <c r="P110">
        <v>2</v>
      </c>
      <c r="Q110" s="5">
        <v>43471.957638888889</v>
      </c>
      <c r="R110">
        <v>0</v>
      </c>
    </row>
    <row r="111" spans="1:18" x14ac:dyDescent="0.2">
      <c r="A111" s="2">
        <v>180</v>
      </c>
      <c r="B111" s="3">
        <v>43483.512499999997</v>
      </c>
      <c r="C111" s="15">
        <f t="shared" si="2"/>
        <v>6</v>
      </c>
      <c r="D111" s="15" t="str">
        <f>VLOOKUP($C$2:$C$239,Weekday!$A$1:$B$8,2,FALSE)</f>
        <v>Friday</v>
      </c>
      <c r="E111" s="2" t="s">
        <v>351</v>
      </c>
      <c r="F111" s="2" t="s">
        <v>348</v>
      </c>
      <c r="G111" s="2" t="s">
        <v>19</v>
      </c>
      <c r="H111" s="2" t="s">
        <v>14</v>
      </c>
      <c r="I111" s="2" t="s">
        <v>188</v>
      </c>
      <c r="J111" s="2" t="s">
        <v>22</v>
      </c>
      <c r="K111" s="2" t="s">
        <v>12</v>
      </c>
      <c r="L111" s="2" t="s">
        <v>13</v>
      </c>
      <c r="M111" s="2" t="str">
        <f>VLOOKUP($L$2:$L$2367,Agenumeric!$A$1:$B$6,2,FALSE)</f>
        <v>25_34</v>
      </c>
      <c r="N111" s="17">
        <f t="shared" si="3"/>
        <v>0</v>
      </c>
      <c r="O111" s="5">
        <v>43481.397222222222</v>
      </c>
      <c r="P111">
        <v>2</v>
      </c>
      <c r="Q111" s="5">
        <v>43482.849305555559</v>
      </c>
      <c r="R111">
        <v>0</v>
      </c>
    </row>
    <row r="112" spans="1:18" x14ac:dyDescent="0.2">
      <c r="A112" s="2">
        <v>186</v>
      </c>
      <c r="B112" s="3">
        <v>43481.718055555553</v>
      </c>
      <c r="C112" s="15">
        <f t="shared" si="2"/>
        <v>4</v>
      </c>
      <c r="D112" s="15" t="str">
        <f>VLOOKUP($C$2:$C$239,Weekday!$A$1:$B$8,2,FALSE)</f>
        <v>Wednesday</v>
      </c>
      <c r="E112" s="2" t="s">
        <v>351</v>
      </c>
      <c r="F112" s="2" t="s">
        <v>348</v>
      </c>
      <c r="G112" s="2" t="s">
        <v>19</v>
      </c>
      <c r="H112" s="2" t="s">
        <v>14</v>
      </c>
      <c r="I112" s="2" t="s">
        <v>227</v>
      </c>
      <c r="J112" s="2" t="s">
        <v>29</v>
      </c>
      <c r="K112" s="2" t="s">
        <v>17</v>
      </c>
      <c r="L112" s="2" t="s">
        <v>23</v>
      </c>
      <c r="M112" s="2" t="str">
        <f>VLOOKUP($L$2:$L$2367,Agenumeric!$A$1:$B$6,2,FALSE)</f>
        <v>35_44</v>
      </c>
      <c r="N112" s="17">
        <f t="shared" si="3"/>
        <v>0</v>
      </c>
      <c r="O112" s="5">
        <v>43479.320138888892</v>
      </c>
      <c r="P112">
        <v>2</v>
      </c>
      <c r="Q112" s="5">
        <v>43480.750694444447</v>
      </c>
      <c r="R112">
        <v>0</v>
      </c>
    </row>
    <row r="113" spans="1:18" x14ac:dyDescent="0.2">
      <c r="A113" s="2">
        <v>235</v>
      </c>
      <c r="B113" s="3">
        <v>43494.868750000001</v>
      </c>
      <c r="C113" s="15">
        <f t="shared" si="2"/>
        <v>3</v>
      </c>
      <c r="D113" s="15" t="str">
        <f>VLOOKUP($C$2:$C$239,Weekday!$A$1:$B$8,2,FALSE)</f>
        <v>Tuesday</v>
      </c>
      <c r="E113" s="2" t="s">
        <v>351</v>
      </c>
      <c r="F113" s="2" t="s">
        <v>348</v>
      </c>
      <c r="G113" s="2" t="s">
        <v>19</v>
      </c>
      <c r="H113" s="2" t="s">
        <v>14</v>
      </c>
      <c r="I113" s="2" t="s">
        <v>54</v>
      </c>
      <c r="J113" s="2" t="s">
        <v>16</v>
      </c>
      <c r="K113" s="2" t="s">
        <v>12</v>
      </c>
      <c r="L113" s="2" t="s">
        <v>13</v>
      </c>
      <c r="M113" s="2" t="str">
        <f>VLOOKUP($L$2:$L$2367,Agenumeric!$A$1:$B$6,2,FALSE)</f>
        <v>25_34</v>
      </c>
      <c r="N113" s="17">
        <f t="shared" si="3"/>
        <v>0</v>
      </c>
      <c r="O113" s="5">
        <v>43492.457638888889</v>
      </c>
      <c r="P113">
        <v>2</v>
      </c>
      <c r="Q113" s="5">
        <v>43492.458333333336</v>
      </c>
      <c r="R113">
        <v>2</v>
      </c>
    </row>
    <row r="114" spans="1:18" x14ac:dyDescent="0.2">
      <c r="A114" s="2">
        <v>10</v>
      </c>
      <c r="B114" s="3">
        <v>43474.195138888892</v>
      </c>
      <c r="C114" s="15">
        <f t="shared" si="2"/>
        <v>4</v>
      </c>
      <c r="D114" s="15" t="str">
        <f>VLOOKUP($C$2:$C$239,Weekday!$A$1:$B$8,2,FALSE)</f>
        <v>Wednesday</v>
      </c>
      <c r="E114" s="2" t="s">
        <v>351</v>
      </c>
      <c r="F114" s="2" t="s">
        <v>348</v>
      </c>
      <c r="G114" s="2" t="s">
        <v>19</v>
      </c>
      <c r="H114" s="2" t="s">
        <v>14</v>
      </c>
      <c r="I114" s="2" t="s">
        <v>90</v>
      </c>
      <c r="J114" s="2" t="s">
        <v>22</v>
      </c>
      <c r="K114" s="2" t="s">
        <v>12</v>
      </c>
      <c r="L114" s="2" t="s">
        <v>13</v>
      </c>
      <c r="M114" s="2" t="str">
        <f>VLOOKUP($L$2:$L$2367,Agenumeric!$A$1:$B$6,2,FALSE)</f>
        <v>25_34</v>
      </c>
      <c r="N114" s="17">
        <f t="shared" si="3"/>
        <v>0</v>
      </c>
      <c r="O114" s="5">
        <v>43472.934027777781</v>
      </c>
      <c r="P114">
        <v>1</v>
      </c>
      <c r="Q114" s="5">
        <v>43474.194444444445</v>
      </c>
      <c r="R114">
        <v>0</v>
      </c>
    </row>
    <row r="115" spans="1:18" x14ac:dyDescent="0.2">
      <c r="A115" s="2">
        <v>39</v>
      </c>
      <c r="B115" s="3">
        <v>43493.782638888886</v>
      </c>
      <c r="C115" s="15">
        <f t="shared" si="2"/>
        <v>2</v>
      </c>
      <c r="D115" s="15" t="str">
        <f>VLOOKUP($C$2:$C$239,Weekday!$A$1:$B$8,2,FALSE)</f>
        <v>Monday</v>
      </c>
      <c r="E115" s="2" t="s">
        <v>351</v>
      </c>
      <c r="F115" s="2" t="s">
        <v>348</v>
      </c>
      <c r="G115" s="2" t="s">
        <v>19</v>
      </c>
      <c r="H115" s="2" t="s">
        <v>14</v>
      </c>
      <c r="I115" s="2" t="s">
        <v>241</v>
      </c>
      <c r="J115" s="2" t="s">
        <v>29</v>
      </c>
      <c r="K115" s="2" t="s">
        <v>12</v>
      </c>
      <c r="L115" s="2" t="s">
        <v>33</v>
      </c>
      <c r="M115" s="2" t="str">
        <f>VLOOKUP($L$2:$L$2367,Agenumeric!$A$1:$B$6,2,FALSE)</f>
        <v>18_24</v>
      </c>
      <c r="N115" s="17">
        <f t="shared" si="3"/>
        <v>0</v>
      </c>
      <c r="O115" s="5">
        <v>43491.953472222223</v>
      </c>
      <c r="P115">
        <v>1</v>
      </c>
      <c r="Q115" s="5">
        <v>43491.953472222223</v>
      </c>
      <c r="R115">
        <v>1</v>
      </c>
    </row>
    <row r="116" spans="1:18" x14ac:dyDescent="0.2">
      <c r="A116" s="2">
        <v>53</v>
      </c>
      <c r="B116" s="3">
        <v>43495.868750000001</v>
      </c>
      <c r="C116" s="15">
        <f t="shared" si="2"/>
        <v>4</v>
      </c>
      <c r="D116" s="15" t="str">
        <f>VLOOKUP($C$2:$C$239,Weekday!$A$1:$B$8,2,FALSE)</f>
        <v>Wednesday</v>
      </c>
      <c r="E116" s="2" t="s">
        <v>351</v>
      </c>
      <c r="F116" s="2" t="s">
        <v>348</v>
      </c>
      <c r="G116" s="2" t="s">
        <v>8</v>
      </c>
      <c r="H116" s="2" t="s">
        <v>14</v>
      </c>
      <c r="I116" s="2" t="s">
        <v>10</v>
      </c>
      <c r="J116" s="2" t="s">
        <v>11</v>
      </c>
      <c r="K116" s="2" t="s">
        <v>12</v>
      </c>
      <c r="L116" s="2" t="s">
        <v>13</v>
      </c>
      <c r="M116" s="2" t="str">
        <f>VLOOKUP($L$2:$L$2367,Agenumeric!$A$1:$B$6,2,FALSE)</f>
        <v>25_34</v>
      </c>
      <c r="N116" s="17">
        <f t="shared" si="3"/>
        <v>0</v>
      </c>
      <c r="O116" s="5">
        <v>43494.673611111109</v>
      </c>
      <c r="P116">
        <v>1</v>
      </c>
      <c r="Q116" s="5">
        <v>43495.85</v>
      </c>
      <c r="R116">
        <v>0</v>
      </c>
    </row>
    <row r="117" spans="1:18" x14ac:dyDescent="0.2">
      <c r="A117" s="2">
        <v>89</v>
      </c>
      <c r="B117" s="3">
        <v>43493.837500000001</v>
      </c>
      <c r="C117" s="15">
        <f t="shared" si="2"/>
        <v>2</v>
      </c>
      <c r="D117" s="15" t="str">
        <f>VLOOKUP($C$2:$C$239,Weekday!$A$1:$B$8,2,FALSE)</f>
        <v>Monday</v>
      </c>
      <c r="E117" s="2" t="s">
        <v>351</v>
      </c>
      <c r="F117" s="2" t="s">
        <v>348</v>
      </c>
      <c r="G117" s="2" t="s">
        <v>8</v>
      </c>
      <c r="H117" s="2" t="s">
        <v>14</v>
      </c>
      <c r="I117" s="2" t="s">
        <v>10</v>
      </c>
      <c r="J117" s="2" t="s">
        <v>11</v>
      </c>
      <c r="K117" s="2" t="s">
        <v>12</v>
      </c>
      <c r="L117" s="2" t="s">
        <v>18</v>
      </c>
      <c r="M117" s="2" t="str">
        <f>VLOOKUP($L$2:$L$2367,Agenumeric!$A$1:$B$6,2,FALSE)</f>
        <v>45_54</v>
      </c>
      <c r="N117" s="17">
        <f t="shared" si="3"/>
        <v>0</v>
      </c>
      <c r="O117" s="5">
        <v>43492.388888888891</v>
      </c>
      <c r="P117">
        <v>1</v>
      </c>
      <c r="Q117" s="5">
        <v>43493.827777777777</v>
      </c>
      <c r="R117">
        <v>0</v>
      </c>
    </row>
    <row r="118" spans="1:18" x14ac:dyDescent="0.2">
      <c r="A118" s="2">
        <v>106</v>
      </c>
      <c r="B118" s="3">
        <v>43468.634027777778</v>
      </c>
      <c r="C118" s="15">
        <f t="shared" si="2"/>
        <v>5</v>
      </c>
      <c r="D118" s="15" t="str">
        <f>VLOOKUP($C$2:$C$239,Weekday!$A$1:$B$8,2,FALSE)</f>
        <v>Thursday</v>
      </c>
      <c r="E118" s="2" t="s">
        <v>351</v>
      </c>
      <c r="F118" s="2" t="s">
        <v>348</v>
      </c>
      <c r="G118" s="2" t="s">
        <v>8</v>
      </c>
      <c r="H118" s="2" t="s">
        <v>14</v>
      </c>
      <c r="I118" s="2" t="s">
        <v>30</v>
      </c>
      <c r="J118" s="2" t="s">
        <v>16</v>
      </c>
      <c r="K118" s="2" t="s">
        <v>17</v>
      </c>
      <c r="L118" s="2" t="s">
        <v>23</v>
      </c>
      <c r="M118" s="2" t="str">
        <f>VLOOKUP($L$2:$L$2367,Agenumeric!$A$1:$B$6,2,FALSE)</f>
        <v>35_44</v>
      </c>
      <c r="N118" s="17" t="str">
        <f t="shared" si="3"/>
        <v>yes</v>
      </c>
      <c r="O118" s="5">
        <v>43467.44027777778</v>
      </c>
      <c r="P118">
        <v>1</v>
      </c>
      <c r="Q118" s="5">
        <v>43467.460416666669</v>
      </c>
      <c r="R118">
        <v>1</v>
      </c>
    </row>
    <row r="119" spans="1:18" x14ac:dyDescent="0.2">
      <c r="A119" s="2">
        <v>198</v>
      </c>
      <c r="B119" s="3">
        <v>43469.989583333336</v>
      </c>
      <c r="C119" s="15">
        <f t="shared" si="2"/>
        <v>6</v>
      </c>
      <c r="D119" s="15" t="str">
        <f>VLOOKUP($C$2:$C$239,Weekday!$A$1:$B$8,2,FALSE)</f>
        <v>Friday</v>
      </c>
      <c r="E119" s="2" t="s">
        <v>351</v>
      </c>
      <c r="F119" s="2" t="s">
        <v>348</v>
      </c>
      <c r="G119" s="2" t="s">
        <v>8</v>
      </c>
      <c r="H119" s="2" t="s">
        <v>14</v>
      </c>
      <c r="I119" s="2" t="s">
        <v>30</v>
      </c>
      <c r="J119" s="2" t="s">
        <v>16</v>
      </c>
      <c r="K119" s="2" t="s">
        <v>12</v>
      </c>
      <c r="L119" s="2" t="s">
        <v>13</v>
      </c>
      <c r="M119" s="2" t="str">
        <f>VLOOKUP($L$2:$L$2367,Agenumeric!$A$1:$B$6,2,FALSE)</f>
        <v>25_34</v>
      </c>
      <c r="N119" s="17" t="str">
        <f t="shared" si="3"/>
        <v>yes</v>
      </c>
      <c r="O119" s="5">
        <v>43468.002083333333</v>
      </c>
      <c r="P119">
        <v>1</v>
      </c>
      <c r="Q119" s="5"/>
    </row>
    <row r="120" spans="1:18" x14ac:dyDescent="0.2">
      <c r="A120" s="2">
        <v>220</v>
      </c>
      <c r="B120" s="3">
        <v>43469.688888888886</v>
      </c>
      <c r="C120" s="15">
        <f t="shared" si="2"/>
        <v>6</v>
      </c>
      <c r="D120" s="15" t="str">
        <f>VLOOKUP($C$2:$C$239,Weekday!$A$1:$B$8,2,FALSE)</f>
        <v>Friday</v>
      </c>
      <c r="E120" s="2" t="s">
        <v>351</v>
      </c>
      <c r="F120" s="2" t="s">
        <v>348</v>
      </c>
      <c r="G120" s="2" t="s">
        <v>19</v>
      </c>
      <c r="H120" s="2" t="s">
        <v>14</v>
      </c>
      <c r="I120" s="2" t="s">
        <v>27</v>
      </c>
      <c r="J120" s="2" t="s">
        <v>29</v>
      </c>
      <c r="K120" s="2" t="s">
        <v>17</v>
      </c>
      <c r="L120" s="2" t="s">
        <v>23</v>
      </c>
      <c r="M120" s="2" t="str">
        <f>VLOOKUP($L$2:$L$2367,Agenumeric!$A$1:$B$6,2,FALSE)</f>
        <v>35_44</v>
      </c>
      <c r="N120" s="17">
        <f t="shared" si="3"/>
        <v>0</v>
      </c>
      <c r="O120" s="5">
        <v>43467.821527777778</v>
      </c>
      <c r="P120">
        <v>1</v>
      </c>
      <c r="Q120" s="5">
        <v>43468.076388888891</v>
      </c>
      <c r="R120">
        <v>1</v>
      </c>
    </row>
    <row r="121" spans="1:18" x14ac:dyDescent="0.2">
      <c r="A121" s="2">
        <v>1</v>
      </c>
      <c r="B121" s="3">
        <v>43467.576388888891</v>
      </c>
      <c r="C121" s="15">
        <f t="shared" si="2"/>
        <v>4</v>
      </c>
      <c r="D121" s="15" t="str">
        <f>VLOOKUP($C$2:$C$239,Weekday!$A$1:$B$8,2,FALSE)</f>
        <v>Wednesday</v>
      </c>
      <c r="E121" s="2" t="s">
        <v>351</v>
      </c>
      <c r="F121" s="2" t="s">
        <v>348</v>
      </c>
      <c r="G121" s="2" t="s">
        <v>8</v>
      </c>
      <c r="H121" s="2" t="s">
        <v>14</v>
      </c>
      <c r="I121" s="2" t="s">
        <v>30</v>
      </c>
      <c r="J121" s="2" t="s">
        <v>16</v>
      </c>
      <c r="K121" s="2" t="s">
        <v>17</v>
      </c>
      <c r="L121" s="2" t="s">
        <v>13</v>
      </c>
      <c r="M121" s="2" t="str">
        <f>VLOOKUP($L$2:$L$2367,Agenumeric!$A$1:$B$6,2,FALSE)</f>
        <v>25_34</v>
      </c>
      <c r="N121" s="17" t="str">
        <f t="shared" si="3"/>
        <v>yes</v>
      </c>
      <c r="O121" s="5">
        <v>43467.45416666667</v>
      </c>
      <c r="P121">
        <v>0</v>
      </c>
      <c r="Q121" s="5">
        <v>43467.536805555559</v>
      </c>
      <c r="R121">
        <v>0</v>
      </c>
    </row>
    <row r="122" spans="1:18" x14ac:dyDescent="0.2">
      <c r="A122" s="2">
        <v>17</v>
      </c>
      <c r="B122" s="3">
        <v>43466.918749999997</v>
      </c>
      <c r="C122" s="15">
        <f t="shared" si="2"/>
        <v>3</v>
      </c>
      <c r="D122" s="15" t="str">
        <f>VLOOKUP($C$2:$C$239,Weekday!$A$1:$B$8,2,FALSE)</f>
        <v>Tuesday</v>
      </c>
      <c r="E122" s="2" t="s">
        <v>351</v>
      </c>
      <c r="F122" s="2" t="s">
        <v>349</v>
      </c>
      <c r="G122" s="2" t="s">
        <v>38</v>
      </c>
      <c r="H122" s="2" t="s">
        <v>14</v>
      </c>
      <c r="I122" s="2" t="s">
        <v>30</v>
      </c>
      <c r="J122" s="2" t="s">
        <v>16</v>
      </c>
      <c r="K122" s="2" t="s">
        <v>12</v>
      </c>
      <c r="L122" s="2" t="s">
        <v>13</v>
      </c>
      <c r="M122" s="2" t="str">
        <f>VLOOKUP($L$2:$L$2367,Agenumeric!$A$1:$B$6,2,FALSE)</f>
        <v>25_34</v>
      </c>
      <c r="N122" s="17" t="str">
        <f t="shared" si="3"/>
        <v>yes</v>
      </c>
      <c r="O122" s="5">
        <v>43466.839583333334</v>
      </c>
      <c r="P122">
        <v>0</v>
      </c>
      <c r="Q122" s="5">
        <v>43466.915277777778</v>
      </c>
      <c r="R122">
        <v>0</v>
      </c>
    </row>
    <row r="123" spans="1:18" x14ac:dyDescent="0.2">
      <c r="A123" s="2">
        <v>61</v>
      </c>
      <c r="B123" s="3">
        <v>43479.943055555559</v>
      </c>
      <c r="C123" s="15">
        <f t="shared" si="2"/>
        <v>2</v>
      </c>
      <c r="D123" s="15" t="str">
        <f>VLOOKUP($C$2:$C$239,Weekday!$A$1:$B$8,2,FALSE)</f>
        <v>Monday</v>
      </c>
      <c r="E123" s="2" t="s">
        <v>351</v>
      </c>
      <c r="F123" s="2" t="s">
        <v>348</v>
      </c>
      <c r="G123" s="2" t="s">
        <v>8</v>
      </c>
      <c r="H123" s="2" t="s">
        <v>14</v>
      </c>
      <c r="I123" s="2" t="s">
        <v>47</v>
      </c>
      <c r="J123" s="2" t="s">
        <v>16</v>
      </c>
      <c r="K123" s="2" t="s">
        <v>12</v>
      </c>
      <c r="L123" s="2" t="s">
        <v>18</v>
      </c>
      <c r="M123" s="2" t="str">
        <f>VLOOKUP($L$2:$L$2367,Agenumeric!$A$1:$B$6,2,FALSE)</f>
        <v>45_54</v>
      </c>
      <c r="N123" s="17">
        <f t="shared" si="3"/>
        <v>0</v>
      </c>
      <c r="O123" s="5">
        <v>43479.920138888891</v>
      </c>
      <c r="P123">
        <v>0</v>
      </c>
      <c r="Q123" s="5">
        <v>43479.923611111109</v>
      </c>
      <c r="R123">
        <v>0</v>
      </c>
    </row>
    <row r="124" spans="1:18" x14ac:dyDescent="0.2">
      <c r="A124" s="2">
        <v>131</v>
      </c>
      <c r="B124" s="3">
        <v>43474.902777777781</v>
      </c>
      <c r="C124" s="15">
        <f t="shared" si="2"/>
        <v>4</v>
      </c>
      <c r="D124" s="15" t="str">
        <f>VLOOKUP($C$2:$C$239,Weekday!$A$1:$B$8,2,FALSE)</f>
        <v>Wednesday</v>
      </c>
      <c r="E124" s="2" t="s">
        <v>351</v>
      </c>
      <c r="F124" s="2" t="s">
        <v>348</v>
      </c>
      <c r="G124" s="2" t="s">
        <v>8</v>
      </c>
      <c r="H124" s="2" t="s">
        <v>14</v>
      </c>
      <c r="I124" s="2" t="s">
        <v>30</v>
      </c>
      <c r="J124" s="2" t="s">
        <v>16</v>
      </c>
      <c r="K124" s="2" t="s">
        <v>12</v>
      </c>
      <c r="L124" s="2" t="s">
        <v>23</v>
      </c>
      <c r="M124" s="2" t="str">
        <f>VLOOKUP($L$2:$L$2367,Agenumeric!$A$1:$B$6,2,FALSE)</f>
        <v>35_44</v>
      </c>
      <c r="N124" s="17" t="str">
        <f t="shared" si="3"/>
        <v>yes</v>
      </c>
      <c r="O124" s="5">
        <v>43474.878472222219</v>
      </c>
      <c r="P124">
        <v>0</v>
      </c>
      <c r="Q124" s="5">
        <v>43474.887499999997</v>
      </c>
      <c r="R124">
        <v>0</v>
      </c>
    </row>
    <row r="125" spans="1:18" x14ac:dyDescent="0.2">
      <c r="A125" s="2">
        <v>134</v>
      </c>
      <c r="B125" s="3">
        <v>43468.84375</v>
      </c>
      <c r="C125" s="15">
        <f t="shared" si="2"/>
        <v>5</v>
      </c>
      <c r="D125" s="15" t="str">
        <f>VLOOKUP($C$2:$C$239,Weekday!$A$1:$B$8,2,FALSE)</f>
        <v>Thursday</v>
      </c>
      <c r="E125" s="2" t="s">
        <v>351</v>
      </c>
      <c r="F125" s="2" t="s">
        <v>348</v>
      </c>
      <c r="G125" s="2" t="s">
        <v>8</v>
      </c>
      <c r="H125" s="2" t="s">
        <v>14</v>
      </c>
      <c r="I125" s="2" t="s">
        <v>30</v>
      </c>
      <c r="J125" s="2" t="s">
        <v>16</v>
      </c>
      <c r="K125" s="2" t="s">
        <v>17</v>
      </c>
      <c r="L125" s="2" t="s">
        <v>18</v>
      </c>
      <c r="M125" s="2" t="str">
        <f>VLOOKUP($L$2:$L$2367,Agenumeric!$A$1:$B$6,2,FALSE)</f>
        <v>45_54</v>
      </c>
      <c r="N125" s="17" t="str">
        <f t="shared" si="3"/>
        <v>yes</v>
      </c>
      <c r="O125" s="5">
        <v>43468.833333333336</v>
      </c>
      <c r="P125">
        <v>0</v>
      </c>
      <c r="Q125" s="5">
        <v>43468.838194444441</v>
      </c>
      <c r="R125">
        <v>0</v>
      </c>
    </row>
    <row r="126" spans="1:18" x14ac:dyDescent="0.2">
      <c r="A126" s="2">
        <v>142</v>
      </c>
      <c r="B126" s="3">
        <v>43468.838194444441</v>
      </c>
      <c r="C126" s="15">
        <f t="shared" si="2"/>
        <v>5</v>
      </c>
      <c r="D126" s="15" t="str">
        <f>VLOOKUP($C$2:$C$239,Weekday!$A$1:$B$8,2,FALSE)</f>
        <v>Thursday</v>
      </c>
      <c r="E126" s="2" t="s">
        <v>351</v>
      </c>
      <c r="F126" s="2" t="s">
        <v>348</v>
      </c>
      <c r="G126" s="2" t="s">
        <v>19</v>
      </c>
      <c r="H126" s="2" t="s">
        <v>14</v>
      </c>
      <c r="I126" s="2" t="s">
        <v>128</v>
      </c>
      <c r="J126" s="2" t="s">
        <v>29</v>
      </c>
      <c r="K126" s="2" t="s">
        <v>17</v>
      </c>
      <c r="L126" s="2" t="s">
        <v>13</v>
      </c>
      <c r="M126" s="2" t="str">
        <f>VLOOKUP($L$2:$L$2367,Agenumeric!$A$1:$B$6,2,FALSE)</f>
        <v>25_34</v>
      </c>
      <c r="N126" s="17">
        <f t="shared" si="3"/>
        <v>0</v>
      </c>
      <c r="O126" s="5">
        <v>43468.354861111111</v>
      </c>
      <c r="P126">
        <v>0</v>
      </c>
      <c r="Q126" s="5">
        <v>43468.414583333331</v>
      </c>
      <c r="R126">
        <v>0</v>
      </c>
    </row>
    <row r="127" spans="1:18" x14ac:dyDescent="0.2">
      <c r="A127" s="2">
        <v>154</v>
      </c>
      <c r="B127" s="3">
        <v>43479.7</v>
      </c>
      <c r="C127" s="15">
        <f t="shared" si="2"/>
        <v>2</v>
      </c>
      <c r="D127" s="15" t="str">
        <f>VLOOKUP($C$2:$C$239,Weekday!$A$1:$B$8,2,FALSE)</f>
        <v>Monday</v>
      </c>
      <c r="E127" s="2" t="s">
        <v>351</v>
      </c>
      <c r="F127" s="2" t="s">
        <v>348</v>
      </c>
      <c r="G127" s="2" t="s">
        <v>8</v>
      </c>
      <c r="H127" s="2" t="s">
        <v>14</v>
      </c>
      <c r="I127" s="2" t="s">
        <v>88</v>
      </c>
      <c r="J127" s="2" t="s">
        <v>16</v>
      </c>
      <c r="K127" s="2" t="s">
        <v>12</v>
      </c>
      <c r="L127" s="2" t="s">
        <v>13</v>
      </c>
      <c r="M127" s="2" t="str">
        <f>VLOOKUP($L$2:$L$2367,Agenumeric!$A$1:$B$6,2,FALSE)</f>
        <v>25_34</v>
      </c>
      <c r="N127" s="17">
        <f t="shared" si="3"/>
        <v>0</v>
      </c>
      <c r="O127" s="5">
        <v>43478.817361111112</v>
      </c>
      <c r="P127">
        <v>0</v>
      </c>
      <c r="Q127" s="5"/>
    </row>
    <row r="128" spans="1:18" x14ac:dyDescent="0.2">
      <c r="A128" s="2">
        <v>196</v>
      </c>
      <c r="B128" s="3">
        <v>43467.54791666667</v>
      </c>
      <c r="C128" s="15">
        <f t="shared" si="2"/>
        <v>4</v>
      </c>
      <c r="D128" s="15" t="str">
        <f>VLOOKUP($C$2:$C$239,Weekday!$A$1:$B$8,2,FALSE)</f>
        <v>Wednesday</v>
      </c>
      <c r="E128" s="2" t="s">
        <v>351</v>
      </c>
      <c r="F128" s="2" t="s">
        <v>348</v>
      </c>
      <c r="G128" s="2" t="s">
        <v>8</v>
      </c>
      <c r="H128" s="2" t="s">
        <v>14</v>
      </c>
      <c r="I128" s="2" t="s">
        <v>245</v>
      </c>
      <c r="J128" s="2" t="s">
        <v>22</v>
      </c>
      <c r="K128" s="2" t="s">
        <v>17</v>
      </c>
      <c r="L128" s="2" t="s">
        <v>18</v>
      </c>
      <c r="M128" s="2" t="str">
        <f>VLOOKUP($L$2:$L$2367,Agenumeric!$A$1:$B$6,2,FALSE)</f>
        <v>45_54</v>
      </c>
      <c r="N128" s="17">
        <f t="shared" si="3"/>
        <v>0</v>
      </c>
      <c r="O128" s="5">
        <v>43466.62777777778</v>
      </c>
      <c r="P128">
        <v>0</v>
      </c>
      <c r="Q128" s="5">
        <v>43466.629166666666</v>
      </c>
      <c r="R128">
        <v>0</v>
      </c>
    </row>
    <row r="129" spans="1:18" x14ac:dyDescent="0.2">
      <c r="A129" s="2">
        <v>231</v>
      </c>
      <c r="B129" s="3">
        <v>43489.597916666666</v>
      </c>
      <c r="C129" s="15">
        <f t="shared" si="2"/>
        <v>5</v>
      </c>
      <c r="D129" s="15" t="str">
        <f>VLOOKUP($C$2:$C$239,Weekday!$A$1:$B$8,2,FALSE)</f>
        <v>Thursday</v>
      </c>
      <c r="E129" s="2" t="s">
        <v>351</v>
      </c>
      <c r="F129" s="2" t="s">
        <v>348</v>
      </c>
      <c r="G129" s="2" t="s">
        <v>19</v>
      </c>
      <c r="H129" s="2" t="s">
        <v>14</v>
      </c>
      <c r="I129" s="2" t="s">
        <v>170</v>
      </c>
      <c r="J129" s="2" t="s">
        <v>22</v>
      </c>
      <c r="K129" s="2" t="s">
        <v>17</v>
      </c>
      <c r="L129" s="2" t="s">
        <v>18</v>
      </c>
      <c r="M129" s="2" t="str">
        <f>VLOOKUP($L$2:$L$2367,Agenumeric!$A$1:$B$6,2,FALSE)</f>
        <v>45_54</v>
      </c>
      <c r="N129" s="17">
        <f t="shared" si="3"/>
        <v>0</v>
      </c>
      <c r="O129" s="5">
        <v>43488.902083333334</v>
      </c>
      <c r="P129">
        <v>0</v>
      </c>
      <c r="Q129" s="5">
        <v>43489.597916666666</v>
      </c>
      <c r="R129">
        <v>0</v>
      </c>
    </row>
    <row r="130" spans="1:18" x14ac:dyDescent="0.2">
      <c r="A130" s="2">
        <v>2</v>
      </c>
      <c r="B130" s="3">
        <v>43479.467361111114</v>
      </c>
      <c r="C130" s="15">
        <f t="shared" ref="C130:C193" si="4">WEEKDAY(B130)</f>
        <v>2</v>
      </c>
      <c r="D130" s="15" t="str">
        <f>VLOOKUP($C$2:$C$239,Weekday!$A$1:$B$8,2,FALSE)</f>
        <v>Monday</v>
      </c>
      <c r="E130" s="2" t="s">
        <v>351</v>
      </c>
      <c r="F130" s="2" t="s">
        <v>348</v>
      </c>
      <c r="G130" s="2" t="s">
        <v>8</v>
      </c>
      <c r="H130" s="2" t="s">
        <v>14</v>
      </c>
      <c r="I130" s="2" t="s">
        <v>30</v>
      </c>
      <c r="J130" s="2" t="s">
        <v>16</v>
      </c>
      <c r="K130" s="2" t="s">
        <v>17</v>
      </c>
      <c r="L130" s="2" t="s">
        <v>18</v>
      </c>
      <c r="M130" s="2" t="str">
        <f>VLOOKUP($L$2:$L$2367,Agenumeric!$A$1:$B$6,2,FALSE)</f>
        <v>45_54</v>
      </c>
      <c r="N130" s="17" t="str">
        <f t="shared" ref="N130:N193" si="5">IF(I130="daft.ie","yes",0)</f>
        <v>yes</v>
      </c>
      <c r="O130" s="5"/>
      <c r="Q130" s="5">
        <v>43479.463888888888</v>
      </c>
      <c r="R130">
        <v>0</v>
      </c>
    </row>
    <row r="131" spans="1:18" x14ac:dyDescent="0.2">
      <c r="A131" s="2">
        <v>3</v>
      </c>
      <c r="B131" s="3">
        <v>43481.713888888888</v>
      </c>
      <c r="C131" s="15">
        <f t="shared" si="4"/>
        <v>4</v>
      </c>
      <c r="D131" s="15" t="str">
        <f>VLOOKUP($C$2:$C$239,Weekday!$A$1:$B$8,2,FALSE)</f>
        <v>Wednesday</v>
      </c>
      <c r="E131" s="2" t="s">
        <v>351</v>
      </c>
      <c r="F131" s="2" t="s">
        <v>348</v>
      </c>
      <c r="G131" s="2" t="s">
        <v>19</v>
      </c>
      <c r="H131" s="2" t="s">
        <v>14</v>
      </c>
      <c r="I131" s="2" t="s">
        <v>48</v>
      </c>
      <c r="J131" s="2" t="s">
        <v>22</v>
      </c>
      <c r="K131" s="2" t="s">
        <v>12</v>
      </c>
      <c r="L131" s="2" t="s">
        <v>13</v>
      </c>
      <c r="M131" s="2" t="str">
        <f>VLOOKUP($L$2:$L$2367,Agenumeric!$A$1:$B$6,2,FALSE)</f>
        <v>25_34</v>
      </c>
      <c r="N131" s="17">
        <f t="shared" si="5"/>
        <v>0</v>
      </c>
      <c r="O131" s="5"/>
      <c r="Q131" s="5">
        <v>43470.776388888888</v>
      </c>
      <c r="R131">
        <v>10</v>
      </c>
    </row>
    <row r="132" spans="1:18" x14ac:dyDescent="0.2">
      <c r="A132" s="2">
        <v>6</v>
      </c>
      <c r="B132" s="3">
        <v>43487.415972222225</v>
      </c>
      <c r="C132" s="15">
        <f t="shared" si="4"/>
        <v>3</v>
      </c>
      <c r="D132" s="15" t="str">
        <f>VLOOKUP($C$2:$C$239,Weekday!$A$1:$B$8,2,FALSE)</f>
        <v>Tuesday</v>
      </c>
      <c r="E132" s="2" t="s">
        <v>351</v>
      </c>
      <c r="F132" s="2" t="s">
        <v>348</v>
      </c>
      <c r="G132" s="2" t="s">
        <v>19</v>
      </c>
      <c r="H132" s="2" t="s">
        <v>14</v>
      </c>
      <c r="I132" s="2" t="s">
        <v>48</v>
      </c>
      <c r="J132" s="2" t="s">
        <v>22</v>
      </c>
      <c r="K132" s="2" t="s">
        <v>17</v>
      </c>
      <c r="L132" s="2" t="s">
        <v>13</v>
      </c>
      <c r="M132" s="2" t="str">
        <f>VLOOKUP($L$2:$L$2367,Agenumeric!$A$1:$B$6,2,FALSE)</f>
        <v>25_34</v>
      </c>
      <c r="N132" s="17">
        <f t="shared" si="5"/>
        <v>0</v>
      </c>
      <c r="O132" s="5"/>
      <c r="Q132" s="5">
        <v>43478.454861111109</v>
      </c>
      <c r="R132">
        <v>8</v>
      </c>
    </row>
    <row r="133" spans="1:18" x14ac:dyDescent="0.2">
      <c r="A133" s="2">
        <v>7</v>
      </c>
      <c r="B133" s="3">
        <v>43496.850694444445</v>
      </c>
      <c r="C133" s="15">
        <f t="shared" si="4"/>
        <v>5</v>
      </c>
      <c r="D133" s="15" t="str">
        <f>VLOOKUP($C$2:$C$239,Weekday!$A$1:$B$8,2,FALSE)</f>
        <v>Thursday</v>
      </c>
      <c r="E133" s="2" t="s">
        <v>351</v>
      </c>
      <c r="F133" s="2" t="s">
        <v>348</v>
      </c>
      <c r="G133" s="2" t="s">
        <v>8</v>
      </c>
      <c r="H133" s="2" t="s">
        <v>14</v>
      </c>
      <c r="I133" s="2" t="s">
        <v>145</v>
      </c>
      <c r="J133" s="2" t="s">
        <v>16</v>
      </c>
      <c r="K133" s="2" t="s">
        <v>12</v>
      </c>
      <c r="L133" s="2" t="s">
        <v>13</v>
      </c>
      <c r="M133" s="2" t="str">
        <f>VLOOKUP($L$2:$L$2367,Agenumeric!$A$1:$B$6,2,FALSE)</f>
        <v>25_34</v>
      </c>
      <c r="N133" s="17">
        <f t="shared" si="5"/>
        <v>0</v>
      </c>
      <c r="O133" s="5"/>
      <c r="Q133" s="5">
        <v>43494.835416666669</v>
      </c>
      <c r="R133">
        <v>2</v>
      </c>
    </row>
    <row r="134" spans="1:18" x14ac:dyDescent="0.2">
      <c r="A134" s="2">
        <v>8</v>
      </c>
      <c r="B134" s="3">
        <v>43481.762499999997</v>
      </c>
      <c r="C134" s="15">
        <f t="shared" si="4"/>
        <v>4</v>
      </c>
      <c r="D134" s="15" t="str">
        <f>VLOOKUP($C$2:$C$239,Weekday!$A$1:$B$8,2,FALSE)</f>
        <v>Wednesday</v>
      </c>
      <c r="E134" s="2" t="s">
        <v>351</v>
      </c>
      <c r="F134" s="2" t="s">
        <v>348</v>
      </c>
      <c r="G134" s="2" t="s">
        <v>19</v>
      </c>
      <c r="H134" s="2" t="s">
        <v>14</v>
      </c>
      <c r="I134" s="2" t="s">
        <v>256</v>
      </c>
      <c r="J134" s="2" t="s">
        <v>11</v>
      </c>
      <c r="K134" s="2" t="s">
        <v>12</v>
      </c>
      <c r="L134" s="2" t="s">
        <v>13</v>
      </c>
      <c r="M134" s="2" t="str">
        <f>VLOOKUP($L$2:$L$2367,Agenumeric!$A$1:$B$6,2,FALSE)</f>
        <v>25_34</v>
      </c>
      <c r="N134" s="17">
        <f t="shared" si="5"/>
        <v>0</v>
      </c>
      <c r="O134" s="5"/>
      <c r="Q134" s="5">
        <v>43475.53402777778</v>
      </c>
      <c r="R134">
        <v>6</v>
      </c>
    </row>
    <row r="135" spans="1:18" x14ac:dyDescent="0.2">
      <c r="A135" s="2">
        <v>12</v>
      </c>
      <c r="B135" s="3">
        <v>43478.986805555556</v>
      </c>
      <c r="C135" s="15">
        <f t="shared" si="4"/>
        <v>1</v>
      </c>
      <c r="D135" s="15" t="str">
        <f>VLOOKUP($C$2:$C$239,Weekday!$A$1:$B$8,2,FALSE)</f>
        <v>Sunday</v>
      </c>
      <c r="E135" s="2" t="s">
        <v>351</v>
      </c>
      <c r="F135" s="2" t="s">
        <v>348</v>
      </c>
      <c r="G135" s="2" t="s">
        <v>19</v>
      </c>
      <c r="H135" s="2" t="s">
        <v>14</v>
      </c>
      <c r="I135" s="2" t="s">
        <v>296</v>
      </c>
      <c r="J135" s="2" t="s">
        <v>29</v>
      </c>
      <c r="K135" s="2" t="s">
        <v>12</v>
      </c>
      <c r="L135" s="2" t="s">
        <v>18</v>
      </c>
      <c r="M135" s="2" t="str">
        <f>VLOOKUP($L$2:$L$2367,Agenumeric!$A$1:$B$6,2,FALSE)</f>
        <v>45_54</v>
      </c>
      <c r="N135" s="17">
        <f t="shared" si="5"/>
        <v>0</v>
      </c>
      <c r="O135" s="5"/>
      <c r="Q135" s="5">
        <v>43478.941666666666</v>
      </c>
      <c r="R135">
        <v>0</v>
      </c>
    </row>
    <row r="136" spans="1:18" x14ac:dyDescent="0.2">
      <c r="A136" s="2">
        <v>14</v>
      </c>
      <c r="B136" s="3">
        <v>43490.330555555556</v>
      </c>
      <c r="C136" s="15">
        <f t="shared" si="4"/>
        <v>6</v>
      </c>
      <c r="D136" s="15" t="str">
        <f>VLOOKUP($C$2:$C$239,Weekday!$A$1:$B$8,2,FALSE)</f>
        <v>Friday</v>
      </c>
      <c r="E136" s="2" t="s">
        <v>351</v>
      </c>
      <c r="F136" s="2" t="s">
        <v>348</v>
      </c>
      <c r="G136" s="2" t="s">
        <v>19</v>
      </c>
      <c r="H136" s="2" t="s">
        <v>14</v>
      </c>
      <c r="I136" s="2" t="s">
        <v>193</v>
      </c>
      <c r="J136" s="2" t="s">
        <v>22</v>
      </c>
      <c r="K136" s="2" t="s">
        <v>17</v>
      </c>
      <c r="L136" s="2" t="s">
        <v>33</v>
      </c>
      <c r="M136" s="2" t="str">
        <f>VLOOKUP($L$2:$L$2367,Agenumeric!$A$1:$B$6,2,FALSE)</f>
        <v>18_24</v>
      </c>
      <c r="N136" s="17">
        <f t="shared" si="5"/>
        <v>0</v>
      </c>
      <c r="O136" s="5"/>
      <c r="Q136" s="5">
        <v>43476.280555555553</v>
      </c>
      <c r="R136">
        <v>14</v>
      </c>
    </row>
    <row r="137" spans="1:18" x14ac:dyDescent="0.2">
      <c r="A137" s="2">
        <v>16</v>
      </c>
      <c r="B137" s="3">
        <v>43495.57708333333</v>
      </c>
      <c r="C137" s="15">
        <f t="shared" si="4"/>
        <v>4</v>
      </c>
      <c r="D137" s="15" t="str">
        <f>VLOOKUP($C$2:$C$239,Weekday!$A$1:$B$8,2,FALSE)</f>
        <v>Wednesday</v>
      </c>
      <c r="E137" s="2" t="s">
        <v>351</v>
      </c>
      <c r="F137" s="2" t="s">
        <v>348</v>
      </c>
      <c r="G137" s="2" t="s">
        <v>8</v>
      </c>
      <c r="H137" s="2" t="s">
        <v>14</v>
      </c>
      <c r="I137" s="2" t="s">
        <v>10</v>
      </c>
      <c r="J137" s="2" t="s">
        <v>11</v>
      </c>
      <c r="K137" s="2" t="s">
        <v>12</v>
      </c>
      <c r="L137" s="2" t="s">
        <v>18</v>
      </c>
      <c r="M137" s="2" t="str">
        <f>VLOOKUP($L$2:$L$2367,Agenumeric!$A$1:$B$6,2,FALSE)</f>
        <v>45_54</v>
      </c>
      <c r="N137" s="17">
        <f t="shared" si="5"/>
        <v>0</v>
      </c>
      <c r="O137" s="5"/>
      <c r="Q137" s="5">
        <v>43495.575694444444</v>
      </c>
      <c r="R137">
        <v>0</v>
      </c>
    </row>
    <row r="138" spans="1:18" x14ac:dyDescent="0.2">
      <c r="A138" s="2">
        <v>18</v>
      </c>
      <c r="B138" s="3">
        <v>43489.609722222223</v>
      </c>
      <c r="C138" s="15">
        <f t="shared" si="4"/>
        <v>5</v>
      </c>
      <c r="D138" s="15" t="str">
        <f>VLOOKUP($C$2:$C$239,Weekday!$A$1:$B$8,2,FALSE)</f>
        <v>Thursday</v>
      </c>
      <c r="E138" s="2" t="s">
        <v>351</v>
      </c>
      <c r="F138" s="2" t="s">
        <v>348</v>
      </c>
      <c r="G138" s="2" t="s">
        <v>8</v>
      </c>
      <c r="H138" s="2" t="s">
        <v>14</v>
      </c>
      <c r="I138" s="2" t="s">
        <v>151</v>
      </c>
      <c r="J138" s="2" t="s">
        <v>22</v>
      </c>
      <c r="K138" s="2" t="s">
        <v>12</v>
      </c>
      <c r="L138" s="2" t="s">
        <v>18</v>
      </c>
      <c r="M138" s="2" t="str">
        <f>VLOOKUP($L$2:$L$2367,Agenumeric!$A$1:$B$6,2,FALSE)</f>
        <v>45_54</v>
      </c>
      <c r="N138" s="17">
        <f t="shared" si="5"/>
        <v>0</v>
      </c>
      <c r="O138" s="5"/>
      <c r="Q138" s="5">
        <v>43489.609722222223</v>
      </c>
      <c r="R138">
        <v>0</v>
      </c>
    </row>
    <row r="139" spans="1:18" x14ac:dyDescent="0.2">
      <c r="A139" s="2">
        <v>21</v>
      </c>
      <c r="B139" s="3">
        <v>43479.697222222225</v>
      </c>
      <c r="C139" s="15">
        <f t="shared" si="4"/>
        <v>2</v>
      </c>
      <c r="D139" s="15" t="str">
        <f>VLOOKUP($C$2:$C$239,Weekday!$A$1:$B$8,2,FALSE)</f>
        <v>Monday</v>
      </c>
      <c r="E139" s="2" t="s">
        <v>351</v>
      </c>
      <c r="F139" s="2" t="s">
        <v>348</v>
      </c>
      <c r="G139" s="2" t="s">
        <v>8</v>
      </c>
      <c r="H139" s="2" t="s">
        <v>14</v>
      </c>
      <c r="I139" s="2" t="s">
        <v>62</v>
      </c>
      <c r="J139" s="2" t="s">
        <v>22</v>
      </c>
      <c r="K139" s="2" t="s">
        <v>12</v>
      </c>
      <c r="L139" s="2" t="s">
        <v>13</v>
      </c>
      <c r="M139" s="2" t="str">
        <f>VLOOKUP($L$2:$L$2367,Agenumeric!$A$1:$B$6,2,FALSE)</f>
        <v>25_34</v>
      </c>
      <c r="N139" s="17">
        <f t="shared" si="5"/>
        <v>0</v>
      </c>
      <c r="O139" s="5"/>
      <c r="Q139" s="5">
        <v>43476.451388888891</v>
      </c>
      <c r="R139">
        <v>3</v>
      </c>
    </row>
    <row r="140" spans="1:18" x14ac:dyDescent="0.2">
      <c r="A140" s="2">
        <v>23</v>
      </c>
      <c r="B140" s="3">
        <v>43482.521527777775</v>
      </c>
      <c r="C140" s="15">
        <f t="shared" si="4"/>
        <v>5</v>
      </c>
      <c r="D140" s="15" t="str">
        <f>VLOOKUP($C$2:$C$239,Weekday!$A$1:$B$8,2,FALSE)</f>
        <v>Thursday</v>
      </c>
      <c r="E140" s="2" t="s">
        <v>351</v>
      </c>
      <c r="F140" s="2" t="s">
        <v>348</v>
      </c>
      <c r="G140" s="2" t="s">
        <v>8</v>
      </c>
      <c r="H140" s="2" t="s">
        <v>14</v>
      </c>
      <c r="I140" s="2" t="s">
        <v>244</v>
      </c>
      <c r="J140" s="2" t="s">
        <v>22</v>
      </c>
      <c r="K140" s="2" t="s">
        <v>17</v>
      </c>
      <c r="L140" s="2" t="s">
        <v>40</v>
      </c>
      <c r="M140" s="17">
        <f>VLOOKUP($L$2:$L$2367,Agenumeric!$A$1:$B$6,2,FALSE)</f>
        <v>65</v>
      </c>
      <c r="N140" s="17">
        <f t="shared" si="5"/>
        <v>0</v>
      </c>
      <c r="O140" s="5"/>
      <c r="Q140" s="5">
        <v>43480.679861111108</v>
      </c>
      <c r="R140">
        <v>1</v>
      </c>
    </row>
    <row r="141" spans="1:18" x14ac:dyDescent="0.2">
      <c r="A141" s="2">
        <v>25</v>
      </c>
      <c r="B141" s="3">
        <v>43492.063194444447</v>
      </c>
      <c r="C141" s="15">
        <f t="shared" si="4"/>
        <v>1</v>
      </c>
      <c r="D141" s="15" t="str">
        <f>VLOOKUP($C$2:$C$239,Weekday!$A$1:$B$8,2,FALSE)</f>
        <v>Sunday</v>
      </c>
      <c r="E141" s="2" t="s">
        <v>351</v>
      </c>
      <c r="F141" s="2" t="s">
        <v>348</v>
      </c>
      <c r="G141" s="2" t="s">
        <v>19</v>
      </c>
      <c r="H141" s="2" t="s">
        <v>14</v>
      </c>
      <c r="I141" s="2" t="s">
        <v>274</v>
      </c>
      <c r="J141" s="2" t="s">
        <v>22</v>
      </c>
      <c r="K141" s="2" t="s">
        <v>12</v>
      </c>
      <c r="L141" s="2" t="s">
        <v>13</v>
      </c>
      <c r="M141" s="2" t="str">
        <f>VLOOKUP($L$2:$L$2367,Agenumeric!$A$1:$B$6,2,FALSE)</f>
        <v>25_34</v>
      </c>
      <c r="N141" s="17">
        <f t="shared" si="5"/>
        <v>0</v>
      </c>
      <c r="O141" s="5"/>
      <c r="Q141" s="5">
        <v>43487.029166666667</v>
      </c>
      <c r="R141">
        <v>5</v>
      </c>
    </row>
    <row r="142" spans="1:18" x14ac:dyDescent="0.2">
      <c r="A142" s="2">
        <v>28</v>
      </c>
      <c r="B142" s="3">
        <v>43497.390972222223</v>
      </c>
      <c r="C142" s="15">
        <f t="shared" si="4"/>
        <v>6</v>
      </c>
      <c r="D142" s="15" t="str">
        <f>VLOOKUP($C$2:$C$239,Weekday!$A$1:$B$8,2,FALSE)</f>
        <v>Friday</v>
      </c>
      <c r="E142" s="2" t="s">
        <v>351</v>
      </c>
      <c r="F142" s="2" t="s">
        <v>348</v>
      </c>
      <c r="G142" s="2" t="s">
        <v>19</v>
      </c>
      <c r="H142" s="2" t="s">
        <v>14</v>
      </c>
      <c r="I142" s="2" t="s">
        <v>91</v>
      </c>
      <c r="J142" s="2" t="s">
        <v>29</v>
      </c>
      <c r="K142" s="2" t="s">
        <v>12</v>
      </c>
      <c r="L142" s="2" t="s">
        <v>13</v>
      </c>
      <c r="M142" s="2" t="str">
        <f>VLOOKUP($L$2:$L$2367,Agenumeric!$A$1:$B$6,2,FALSE)</f>
        <v>25_34</v>
      </c>
      <c r="N142" s="17">
        <f t="shared" si="5"/>
        <v>0</v>
      </c>
      <c r="O142" s="5"/>
      <c r="Q142" s="5">
        <v>43485.922222222223</v>
      </c>
      <c r="R142">
        <v>11</v>
      </c>
    </row>
    <row r="143" spans="1:18" x14ac:dyDescent="0.2">
      <c r="A143" s="2">
        <v>30</v>
      </c>
      <c r="B143" s="3">
        <v>43481.490277777775</v>
      </c>
      <c r="C143" s="15">
        <f t="shared" si="4"/>
        <v>4</v>
      </c>
      <c r="D143" s="15" t="str">
        <f>VLOOKUP($C$2:$C$239,Weekday!$A$1:$B$8,2,FALSE)</f>
        <v>Wednesday</v>
      </c>
      <c r="E143" s="2" t="s">
        <v>351</v>
      </c>
      <c r="F143" s="2" t="s">
        <v>348</v>
      </c>
      <c r="G143" s="2" t="s">
        <v>8</v>
      </c>
      <c r="H143" s="2" t="s">
        <v>14</v>
      </c>
      <c r="I143" s="2" t="s">
        <v>206</v>
      </c>
      <c r="J143" s="2" t="s">
        <v>16</v>
      </c>
      <c r="K143" s="2" t="s">
        <v>12</v>
      </c>
      <c r="L143" s="2" t="s">
        <v>13</v>
      </c>
      <c r="M143" s="2" t="str">
        <f>VLOOKUP($L$2:$L$2367,Agenumeric!$A$1:$B$6,2,FALSE)</f>
        <v>25_34</v>
      </c>
      <c r="N143" s="17">
        <f t="shared" si="5"/>
        <v>0</v>
      </c>
      <c r="O143" s="5"/>
      <c r="Q143" s="5">
        <v>43480.654861111114</v>
      </c>
      <c r="R143">
        <v>0</v>
      </c>
    </row>
    <row r="144" spans="1:18" x14ac:dyDescent="0.2">
      <c r="A144" s="2">
        <v>32</v>
      </c>
      <c r="B144" s="3">
        <v>43496.856249999997</v>
      </c>
      <c r="C144" s="15">
        <f t="shared" si="4"/>
        <v>5</v>
      </c>
      <c r="D144" s="15" t="str">
        <f>VLOOKUP($C$2:$C$239,Weekday!$A$1:$B$8,2,FALSE)</f>
        <v>Thursday</v>
      </c>
      <c r="E144" s="2" t="s">
        <v>351</v>
      </c>
      <c r="F144" s="2" t="s">
        <v>348</v>
      </c>
      <c r="G144" s="2" t="s">
        <v>19</v>
      </c>
      <c r="H144" s="2" t="s">
        <v>14</v>
      </c>
      <c r="I144" s="2" t="s">
        <v>150</v>
      </c>
      <c r="J144" s="2" t="s">
        <v>29</v>
      </c>
      <c r="K144" s="2" t="s">
        <v>17</v>
      </c>
      <c r="L144" s="2" t="s">
        <v>33</v>
      </c>
      <c r="M144" s="2" t="str">
        <f>VLOOKUP($L$2:$L$2367,Agenumeric!$A$1:$B$6,2,FALSE)</f>
        <v>18_24</v>
      </c>
      <c r="N144" s="17">
        <f t="shared" si="5"/>
        <v>0</v>
      </c>
      <c r="O144" s="5"/>
      <c r="Q144" s="5">
        <v>43495.822222222225</v>
      </c>
      <c r="R144">
        <v>1</v>
      </c>
    </row>
    <row r="145" spans="1:18" x14ac:dyDescent="0.2">
      <c r="A145" s="2">
        <v>33</v>
      </c>
      <c r="B145" s="3">
        <v>43471.814583333333</v>
      </c>
      <c r="C145" s="15">
        <f t="shared" si="4"/>
        <v>1</v>
      </c>
      <c r="D145" s="15" t="str">
        <f>VLOOKUP($C$2:$C$239,Weekday!$A$1:$B$8,2,FALSE)</f>
        <v>Sunday</v>
      </c>
      <c r="E145" s="2" t="s">
        <v>351</v>
      </c>
      <c r="F145" s="2" t="s">
        <v>348</v>
      </c>
      <c r="G145" s="2" t="s">
        <v>8</v>
      </c>
      <c r="H145" s="2" t="s">
        <v>14</v>
      </c>
      <c r="I145" s="2" t="s">
        <v>30</v>
      </c>
      <c r="J145" s="2" t="s">
        <v>16</v>
      </c>
      <c r="K145" s="2" t="s">
        <v>12</v>
      </c>
      <c r="L145" s="2" t="s">
        <v>13</v>
      </c>
      <c r="M145" s="2" t="str">
        <f>VLOOKUP($L$2:$L$2367,Agenumeric!$A$1:$B$6,2,FALSE)</f>
        <v>25_34</v>
      </c>
      <c r="N145" s="17" t="str">
        <f t="shared" si="5"/>
        <v>yes</v>
      </c>
      <c r="O145" s="5"/>
      <c r="Q145" s="5">
        <v>43470.886805555558</v>
      </c>
      <c r="R145">
        <v>0</v>
      </c>
    </row>
    <row r="146" spans="1:18" x14ac:dyDescent="0.2">
      <c r="A146" s="2">
        <v>34</v>
      </c>
      <c r="B146" s="3">
        <v>43482.595833333333</v>
      </c>
      <c r="C146" s="15">
        <f t="shared" si="4"/>
        <v>5</v>
      </c>
      <c r="D146" s="15" t="str">
        <f>VLOOKUP($C$2:$C$239,Weekday!$A$1:$B$8,2,FALSE)</f>
        <v>Thursday</v>
      </c>
      <c r="E146" s="2" t="s">
        <v>351</v>
      </c>
      <c r="F146" s="2" t="s">
        <v>348</v>
      </c>
      <c r="G146" s="2" t="s">
        <v>8</v>
      </c>
      <c r="H146" s="2" t="s">
        <v>14</v>
      </c>
      <c r="I146" s="2" t="s">
        <v>176</v>
      </c>
      <c r="J146" s="2" t="s">
        <v>11</v>
      </c>
      <c r="K146" s="2" t="s">
        <v>17</v>
      </c>
      <c r="L146" s="2" t="s">
        <v>13</v>
      </c>
      <c r="M146" s="2" t="str">
        <f>VLOOKUP($L$2:$L$2367,Agenumeric!$A$1:$B$6,2,FALSE)</f>
        <v>25_34</v>
      </c>
      <c r="N146" s="17">
        <f t="shared" si="5"/>
        <v>0</v>
      </c>
      <c r="O146" s="5"/>
      <c r="Q146" s="5">
        <v>43475.538194444445</v>
      </c>
      <c r="R146">
        <v>7</v>
      </c>
    </row>
    <row r="147" spans="1:18" x14ac:dyDescent="0.2">
      <c r="A147" s="2">
        <v>35</v>
      </c>
      <c r="B147" s="3">
        <v>43488.388888888891</v>
      </c>
      <c r="C147" s="15">
        <f t="shared" si="4"/>
        <v>4</v>
      </c>
      <c r="D147" s="15" t="str">
        <f>VLOOKUP($C$2:$C$239,Weekday!$A$1:$B$8,2,FALSE)</f>
        <v>Wednesday</v>
      </c>
      <c r="E147" s="2"/>
      <c r="F147" s="2" t="s">
        <v>348</v>
      </c>
      <c r="G147" s="2" t="s">
        <v>8</v>
      </c>
      <c r="H147" s="2" t="s">
        <v>14</v>
      </c>
      <c r="I147" s="2" t="s">
        <v>125</v>
      </c>
      <c r="J147" s="2" t="s">
        <v>16</v>
      </c>
      <c r="K147" s="2" t="s">
        <v>17</v>
      </c>
      <c r="L147" s="2" t="s">
        <v>18</v>
      </c>
      <c r="M147" s="2" t="str">
        <f>VLOOKUP($L$2:$L$2367,Agenumeric!$A$1:$B$6,2,FALSE)</f>
        <v>45_54</v>
      </c>
      <c r="N147" s="17">
        <f t="shared" si="5"/>
        <v>0</v>
      </c>
      <c r="O147" s="5"/>
      <c r="Q147" s="5"/>
    </row>
    <row r="148" spans="1:18" x14ac:dyDescent="0.2">
      <c r="A148" s="2">
        <v>36</v>
      </c>
      <c r="B148" s="3">
        <v>43483.710416666669</v>
      </c>
      <c r="C148" s="15">
        <f t="shared" si="4"/>
        <v>6</v>
      </c>
      <c r="D148" s="15" t="str">
        <f>VLOOKUP($C$2:$C$239,Weekday!$A$1:$B$8,2,FALSE)</f>
        <v>Friday</v>
      </c>
      <c r="E148" s="2" t="s">
        <v>351</v>
      </c>
      <c r="F148" s="2" t="s">
        <v>348</v>
      </c>
      <c r="G148" s="2" t="s">
        <v>8</v>
      </c>
      <c r="H148" s="2" t="s">
        <v>14</v>
      </c>
      <c r="I148" s="2" t="s">
        <v>30</v>
      </c>
      <c r="J148" s="2" t="s">
        <v>16</v>
      </c>
      <c r="K148" s="2" t="s">
        <v>12</v>
      </c>
      <c r="L148" s="2" t="s">
        <v>18</v>
      </c>
      <c r="M148" s="2" t="str">
        <f>VLOOKUP($L$2:$L$2367,Agenumeric!$A$1:$B$6,2,FALSE)</f>
        <v>45_54</v>
      </c>
      <c r="N148" s="17" t="str">
        <f t="shared" si="5"/>
        <v>yes</v>
      </c>
      <c r="O148" s="5"/>
      <c r="Q148" s="5">
        <v>43472.861111111109</v>
      </c>
      <c r="R148">
        <v>10</v>
      </c>
    </row>
    <row r="149" spans="1:18" x14ac:dyDescent="0.2">
      <c r="A149" s="2">
        <v>38</v>
      </c>
      <c r="B149" s="3">
        <v>43490.597916666666</v>
      </c>
      <c r="C149" s="15">
        <f t="shared" si="4"/>
        <v>6</v>
      </c>
      <c r="D149" s="15" t="str">
        <f>VLOOKUP($C$2:$C$239,Weekday!$A$1:$B$8,2,FALSE)</f>
        <v>Friday</v>
      </c>
      <c r="E149" s="2" t="s">
        <v>351</v>
      </c>
      <c r="F149" s="2" t="s">
        <v>348</v>
      </c>
      <c r="G149" s="2" t="s">
        <v>8</v>
      </c>
      <c r="H149" s="2" t="s">
        <v>14</v>
      </c>
      <c r="I149" s="2" t="s">
        <v>325</v>
      </c>
      <c r="J149" s="2" t="s">
        <v>16</v>
      </c>
      <c r="K149" s="2" t="s">
        <v>17</v>
      </c>
      <c r="L149" s="2" t="s">
        <v>18</v>
      </c>
      <c r="M149" s="2" t="str">
        <f>VLOOKUP($L$2:$L$2367,Agenumeric!$A$1:$B$6,2,FALSE)</f>
        <v>45_54</v>
      </c>
      <c r="N149" s="17">
        <f t="shared" si="5"/>
        <v>0</v>
      </c>
      <c r="O149" s="5"/>
      <c r="Q149" s="5">
        <v>43488.794444444444</v>
      </c>
      <c r="R149">
        <v>1</v>
      </c>
    </row>
    <row r="150" spans="1:18" x14ac:dyDescent="0.2">
      <c r="A150" s="2">
        <v>40</v>
      </c>
      <c r="B150" s="3">
        <v>43497.396527777775</v>
      </c>
      <c r="C150" s="15">
        <f t="shared" si="4"/>
        <v>6</v>
      </c>
      <c r="D150" s="15" t="str">
        <f>VLOOKUP($C$2:$C$239,Weekday!$A$1:$B$8,2,FALSE)</f>
        <v>Friday</v>
      </c>
      <c r="E150" s="2" t="s">
        <v>351</v>
      </c>
      <c r="F150" s="2" t="s">
        <v>348</v>
      </c>
      <c r="G150" s="2" t="s">
        <v>8</v>
      </c>
      <c r="H150" s="2" t="s">
        <v>14</v>
      </c>
      <c r="I150" s="2" t="s">
        <v>273</v>
      </c>
      <c r="J150" s="2" t="s">
        <v>22</v>
      </c>
      <c r="K150" s="2" t="s">
        <v>12</v>
      </c>
      <c r="L150" s="2" t="s">
        <v>13</v>
      </c>
      <c r="M150" s="2" t="str">
        <f>VLOOKUP($L$2:$L$2367,Agenumeric!$A$1:$B$6,2,FALSE)</f>
        <v>25_34</v>
      </c>
      <c r="N150" s="17">
        <f t="shared" si="5"/>
        <v>0</v>
      </c>
      <c r="O150" s="5"/>
      <c r="Q150" s="5">
        <v>43476.438194444447</v>
      </c>
      <c r="R150">
        <v>20</v>
      </c>
    </row>
    <row r="151" spans="1:18" x14ac:dyDescent="0.2">
      <c r="A151" s="2">
        <v>42</v>
      </c>
      <c r="B151" s="3">
        <v>43488.432638888888</v>
      </c>
      <c r="C151" s="15">
        <f t="shared" si="4"/>
        <v>4</v>
      </c>
      <c r="D151" s="15" t="str">
        <f>VLOOKUP($C$2:$C$239,Weekday!$A$1:$B$8,2,FALSE)</f>
        <v>Wednesday</v>
      </c>
      <c r="E151" s="2" t="s">
        <v>351</v>
      </c>
      <c r="F151" s="2" t="s">
        <v>348</v>
      </c>
      <c r="G151" s="2" t="s">
        <v>8</v>
      </c>
      <c r="H151" s="2" t="s">
        <v>14</v>
      </c>
      <c r="I151" s="2" t="s">
        <v>28</v>
      </c>
      <c r="J151" s="2" t="s">
        <v>16</v>
      </c>
      <c r="K151" s="2" t="s">
        <v>17</v>
      </c>
      <c r="L151" s="2" t="s">
        <v>18</v>
      </c>
      <c r="M151" s="2" t="str">
        <f>VLOOKUP($L$2:$L$2367,Agenumeric!$A$1:$B$6,2,FALSE)</f>
        <v>45_54</v>
      </c>
      <c r="N151" s="17">
        <f t="shared" si="5"/>
        <v>0</v>
      </c>
      <c r="O151" s="5"/>
      <c r="Q151" s="5">
        <v>43485.720138888886</v>
      </c>
      <c r="R151">
        <v>2</v>
      </c>
    </row>
    <row r="152" spans="1:18" x14ac:dyDescent="0.2">
      <c r="A152" s="2">
        <v>44</v>
      </c>
      <c r="B152" s="3">
        <v>43499.484027777777</v>
      </c>
      <c r="C152" s="15">
        <f t="shared" si="4"/>
        <v>1</v>
      </c>
      <c r="D152" s="15" t="str">
        <f>VLOOKUP($C$2:$C$239,Weekday!$A$1:$B$8,2,FALSE)</f>
        <v>Sunday</v>
      </c>
      <c r="E152" s="2" t="s">
        <v>351</v>
      </c>
      <c r="F152" s="2" t="s">
        <v>348</v>
      </c>
      <c r="G152" s="2" t="s">
        <v>315</v>
      </c>
      <c r="H152" s="2" t="s">
        <v>14</v>
      </c>
      <c r="I152" s="2" t="s">
        <v>316</v>
      </c>
      <c r="J152" s="2" t="s">
        <v>29</v>
      </c>
      <c r="K152" s="2" t="s">
        <v>12</v>
      </c>
      <c r="L152" s="2" t="s">
        <v>13</v>
      </c>
      <c r="M152" s="2" t="str">
        <f>VLOOKUP($L$2:$L$2367,Agenumeric!$A$1:$B$6,2,FALSE)</f>
        <v>25_34</v>
      </c>
      <c r="N152" s="17">
        <f t="shared" si="5"/>
        <v>0</v>
      </c>
      <c r="O152" s="5"/>
      <c r="Q152" s="5">
        <v>43498.959722222222</v>
      </c>
      <c r="R152">
        <v>0</v>
      </c>
    </row>
    <row r="153" spans="1:18" x14ac:dyDescent="0.2">
      <c r="A153" s="2">
        <v>45</v>
      </c>
      <c r="B153" s="3">
        <v>43498.869444444441</v>
      </c>
      <c r="C153" s="15">
        <f t="shared" si="4"/>
        <v>7</v>
      </c>
      <c r="D153" s="15" t="str">
        <f>VLOOKUP($C$2:$C$239,Weekday!$A$1:$B$8,2,FALSE)</f>
        <v>Saturday</v>
      </c>
      <c r="E153" s="2" t="s">
        <v>351</v>
      </c>
      <c r="F153" s="2" t="s">
        <v>348</v>
      </c>
      <c r="G153" s="2" t="s">
        <v>8</v>
      </c>
      <c r="H153" s="2" t="s">
        <v>14</v>
      </c>
      <c r="I153" s="2" t="s">
        <v>54</v>
      </c>
      <c r="J153" s="2" t="s">
        <v>16</v>
      </c>
      <c r="K153" s="2" t="s">
        <v>12</v>
      </c>
      <c r="L153" s="2" t="s">
        <v>33</v>
      </c>
      <c r="M153" s="2" t="str">
        <f>VLOOKUP($L$2:$L$2367,Agenumeric!$A$1:$B$6,2,FALSE)</f>
        <v>18_24</v>
      </c>
      <c r="N153" s="17">
        <f t="shared" si="5"/>
        <v>0</v>
      </c>
      <c r="O153" s="5"/>
      <c r="Q153" s="5">
        <v>43489.827777777777</v>
      </c>
      <c r="R153">
        <v>9</v>
      </c>
    </row>
    <row r="154" spans="1:18" x14ac:dyDescent="0.2">
      <c r="A154" s="2">
        <v>46</v>
      </c>
      <c r="B154" s="3">
        <v>43485.664583333331</v>
      </c>
      <c r="C154" s="15">
        <f t="shared" si="4"/>
        <v>1</v>
      </c>
      <c r="D154" s="15" t="str">
        <f>VLOOKUP($C$2:$C$239,Weekday!$A$1:$B$8,2,FALSE)</f>
        <v>Sunday</v>
      </c>
      <c r="E154" s="2" t="s">
        <v>351</v>
      </c>
      <c r="F154" s="2" t="s">
        <v>348</v>
      </c>
      <c r="G154" s="2" t="s">
        <v>8</v>
      </c>
      <c r="H154" s="2" t="s">
        <v>14</v>
      </c>
      <c r="I154" s="2" t="s">
        <v>30</v>
      </c>
      <c r="J154" s="2" t="s">
        <v>16</v>
      </c>
      <c r="K154" s="2" t="s">
        <v>12</v>
      </c>
      <c r="L154" s="2" t="s">
        <v>18</v>
      </c>
      <c r="M154" s="2" t="str">
        <f>VLOOKUP($L$2:$L$2367,Agenumeric!$A$1:$B$6,2,FALSE)</f>
        <v>45_54</v>
      </c>
      <c r="N154" s="17" t="str">
        <f t="shared" si="5"/>
        <v>yes</v>
      </c>
      <c r="O154" s="5"/>
      <c r="Q154" s="5">
        <v>43472.85833333333</v>
      </c>
      <c r="R154">
        <v>12</v>
      </c>
    </row>
    <row r="155" spans="1:18" x14ac:dyDescent="0.2">
      <c r="A155" s="2">
        <v>48</v>
      </c>
      <c r="B155" s="3">
        <v>43476.488194444442</v>
      </c>
      <c r="C155" s="15">
        <f t="shared" si="4"/>
        <v>6</v>
      </c>
      <c r="D155" s="15" t="str">
        <f>VLOOKUP($C$2:$C$239,Weekday!$A$1:$B$8,2,FALSE)</f>
        <v>Friday</v>
      </c>
      <c r="E155" s="2" t="s">
        <v>351</v>
      </c>
      <c r="F155" s="2" t="s">
        <v>348</v>
      </c>
      <c r="G155" s="2" t="s">
        <v>8</v>
      </c>
      <c r="H155" s="2" t="s">
        <v>14</v>
      </c>
      <c r="I155" s="2" t="s">
        <v>275</v>
      </c>
      <c r="J155" s="2" t="s">
        <v>11</v>
      </c>
      <c r="K155" s="2" t="s">
        <v>17</v>
      </c>
      <c r="L155" s="2" t="s">
        <v>18</v>
      </c>
      <c r="M155" s="2" t="str">
        <f>VLOOKUP($L$2:$L$2367,Agenumeric!$A$1:$B$6,2,FALSE)</f>
        <v>45_54</v>
      </c>
      <c r="N155" s="17">
        <f t="shared" si="5"/>
        <v>0</v>
      </c>
      <c r="O155" s="5"/>
      <c r="Q155" s="5">
        <v>43473.99722222222</v>
      </c>
      <c r="R155">
        <v>2</v>
      </c>
    </row>
    <row r="156" spans="1:18" x14ac:dyDescent="0.2">
      <c r="A156" s="2">
        <v>50</v>
      </c>
      <c r="B156" s="3">
        <v>43479.418055555558</v>
      </c>
      <c r="C156" s="15">
        <f t="shared" si="4"/>
        <v>2</v>
      </c>
      <c r="D156" s="15" t="str">
        <f>VLOOKUP($C$2:$C$239,Weekday!$A$1:$B$8,2,FALSE)</f>
        <v>Monday</v>
      </c>
      <c r="E156" s="2" t="s">
        <v>351</v>
      </c>
      <c r="F156" s="2" t="s">
        <v>348</v>
      </c>
      <c r="G156" s="2" t="s">
        <v>19</v>
      </c>
      <c r="H156" s="2" t="s">
        <v>14</v>
      </c>
      <c r="I156" s="2" t="s">
        <v>21</v>
      </c>
      <c r="J156" s="2" t="s">
        <v>22</v>
      </c>
      <c r="K156" s="2" t="s">
        <v>12</v>
      </c>
      <c r="L156" s="2" t="s">
        <v>23</v>
      </c>
      <c r="M156" s="2" t="str">
        <f>VLOOKUP($L$2:$L$2367,Agenumeric!$A$1:$B$6,2,FALSE)</f>
        <v>35_44</v>
      </c>
      <c r="N156" s="17">
        <f t="shared" si="5"/>
        <v>0</v>
      </c>
      <c r="O156" s="5"/>
      <c r="Q156" s="5">
        <v>43474.678472222222</v>
      </c>
      <c r="R156">
        <v>4</v>
      </c>
    </row>
    <row r="157" spans="1:18" x14ac:dyDescent="0.2">
      <c r="A157" s="2">
        <v>56</v>
      </c>
      <c r="B157" s="3">
        <v>43490.57916666667</v>
      </c>
      <c r="C157" s="15">
        <f t="shared" si="4"/>
        <v>6</v>
      </c>
      <c r="D157" s="15" t="str">
        <f>VLOOKUP($C$2:$C$239,Weekday!$A$1:$B$8,2,FALSE)</f>
        <v>Friday</v>
      </c>
      <c r="E157" s="2" t="s">
        <v>351</v>
      </c>
      <c r="F157" s="2" t="s">
        <v>348</v>
      </c>
      <c r="G157" s="2" t="s">
        <v>19</v>
      </c>
      <c r="H157" s="2" t="s">
        <v>14</v>
      </c>
      <c r="I157" s="2" t="s">
        <v>265</v>
      </c>
      <c r="J157" s="2" t="s">
        <v>22</v>
      </c>
      <c r="K157" s="2" t="s">
        <v>12</v>
      </c>
      <c r="L157" s="2" t="s">
        <v>13</v>
      </c>
      <c r="M157" s="2" t="str">
        <f>VLOOKUP($L$2:$L$2367,Agenumeric!$A$1:$B$6,2,FALSE)</f>
        <v>25_34</v>
      </c>
      <c r="N157" s="17">
        <f t="shared" si="5"/>
        <v>0</v>
      </c>
      <c r="O157" s="5"/>
      <c r="Q157" s="5">
        <v>43472.029166666667</v>
      </c>
      <c r="R157">
        <v>18</v>
      </c>
    </row>
    <row r="158" spans="1:18" x14ac:dyDescent="0.2">
      <c r="A158" s="2">
        <v>57</v>
      </c>
      <c r="B158" s="3">
        <v>43493.611805555556</v>
      </c>
      <c r="C158" s="15">
        <f t="shared" si="4"/>
        <v>2</v>
      </c>
      <c r="D158" s="15" t="str">
        <f>VLOOKUP($C$2:$C$239,Weekday!$A$1:$B$8,2,FALSE)</f>
        <v>Monday</v>
      </c>
      <c r="E158" s="2" t="s">
        <v>351</v>
      </c>
      <c r="F158" s="2" t="s">
        <v>348</v>
      </c>
      <c r="G158" s="2" t="s">
        <v>8</v>
      </c>
      <c r="H158" s="2" t="s">
        <v>14</v>
      </c>
      <c r="I158" s="2" t="s">
        <v>54</v>
      </c>
      <c r="J158" s="2" t="s">
        <v>16</v>
      </c>
      <c r="K158" s="2" t="s">
        <v>17</v>
      </c>
      <c r="L158" s="2" t="s">
        <v>18</v>
      </c>
      <c r="M158" s="2" t="str">
        <f>VLOOKUP($L$2:$L$2367,Agenumeric!$A$1:$B$6,2,FALSE)</f>
        <v>45_54</v>
      </c>
      <c r="N158" s="17">
        <f t="shared" si="5"/>
        <v>0</v>
      </c>
      <c r="O158" s="5"/>
      <c r="Q158" s="5">
        <v>43487.361805555556</v>
      </c>
      <c r="R158">
        <v>6</v>
      </c>
    </row>
    <row r="159" spans="1:18" x14ac:dyDescent="0.2">
      <c r="A159" s="2">
        <v>58</v>
      </c>
      <c r="B159" s="3">
        <v>43474.354861111111</v>
      </c>
      <c r="C159" s="15">
        <f t="shared" si="4"/>
        <v>4</v>
      </c>
      <c r="D159" s="15" t="str">
        <f>VLOOKUP($C$2:$C$239,Weekday!$A$1:$B$8,2,FALSE)</f>
        <v>Wednesday</v>
      </c>
      <c r="E159" s="2" t="s">
        <v>351</v>
      </c>
      <c r="F159" s="2" t="s">
        <v>348</v>
      </c>
      <c r="G159" s="2" t="s">
        <v>8</v>
      </c>
      <c r="H159" s="2" t="s">
        <v>14</v>
      </c>
      <c r="I159" s="2" t="s">
        <v>62</v>
      </c>
      <c r="J159" s="2" t="s">
        <v>16</v>
      </c>
      <c r="K159" s="2" t="s">
        <v>12</v>
      </c>
      <c r="L159" s="2" t="s">
        <v>23</v>
      </c>
      <c r="M159" s="2" t="str">
        <f>VLOOKUP($L$2:$L$2367,Agenumeric!$A$1:$B$6,2,FALSE)</f>
        <v>35_44</v>
      </c>
      <c r="N159" s="17">
        <f t="shared" si="5"/>
        <v>0</v>
      </c>
      <c r="O159" s="5"/>
      <c r="Q159" s="5">
        <v>43468.870833333334</v>
      </c>
      <c r="R159">
        <v>5</v>
      </c>
    </row>
    <row r="160" spans="1:18" x14ac:dyDescent="0.2">
      <c r="A160" s="2">
        <v>60</v>
      </c>
      <c r="B160" s="3">
        <v>43473.604861111111</v>
      </c>
      <c r="C160" s="15">
        <f t="shared" si="4"/>
        <v>3</v>
      </c>
      <c r="D160" s="15" t="str">
        <f>VLOOKUP($C$2:$C$239,Weekday!$A$1:$B$8,2,FALSE)</f>
        <v>Tuesday</v>
      </c>
      <c r="E160" s="2" t="s">
        <v>351</v>
      </c>
      <c r="F160" s="2" t="s">
        <v>348</v>
      </c>
      <c r="G160" s="2" t="s">
        <v>19</v>
      </c>
      <c r="H160" s="2" t="s">
        <v>14</v>
      </c>
      <c r="I160" s="2" t="s">
        <v>215</v>
      </c>
      <c r="J160" s="2" t="s">
        <v>29</v>
      </c>
      <c r="K160" s="2" t="s">
        <v>17</v>
      </c>
      <c r="L160" s="2" t="s">
        <v>13</v>
      </c>
      <c r="M160" s="2" t="str">
        <f>VLOOKUP($L$2:$L$2367,Agenumeric!$A$1:$B$6,2,FALSE)</f>
        <v>25_34</v>
      </c>
      <c r="N160" s="17">
        <f t="shared" si="5"/>
        <v>0</v>
      </c>
      <c r="O160" s="5"/>
      <c r="Q160" s="5">
        <v>43471.629861111112</v>
      </c>
      <c r="R160">
        <v>1</v>
      </c>
    </row>
    <row r="161" spans="1:18" x14ac:dyDescent="0.2">
      <c r="A161" s="2">
        <v>63</v>
      </c>
      <c r="B161" s="3">
        <v>43495.867361111108</v>
      </c>
      <c r="C161" s="15">
        <f t="shared" si="4"/>
        <v>4</v>
      </c>
      <c r="D161" s="15" t="str">
        <f>VLOOKUP($C$2:$C$239,Weekday!$A$1:$B$8,2,FALSE)</f>
        <v>Wednesday</v>
      </c>
      <c r="E161" s="2" t="s">
        <v>351</v>
      </c>
      <c r="F161" s="2" t="s">
        <v>348</v>
      </c>
      <c r="G161" s="2" t="s">
        <v>8</v>
      </c>
      <c r="H161" s="2" t="s">
        <v>14</v>
      </c>
      <c r="I161" s="2" t="s">
        <v>182</v>
      </c>
      <c r="J161" s="2" t="s">
        <v>11</v>
      </c>
      <c r="K161" s="2" t="s">
        <v>17</v>
      </c>
      <c r="L161" s="2" t="s">
        <v>18</v>
      </c>
      <c r="M161" s="2" t="str">
        <f>VLOOKUP($L$2:$L$2367,Agenumeric!$A$1:$B$6,2,FALSE)</f>
        <v>45_54</v>
      </c>
      <c r="N161" s="17">
        <f t="shared" si="5"/>
        <v>0</v>
      </c>
      <c r="O161" s="5"/>
      <c r="Q161" s="5">
        <v>43493.275000000001</v>
      </c>
      <c r="R161">
        <v>2</v>
      </c>
    </row>
    <row r="162" spans="1:18" x14ac:dyDescent="0.2">
      <c r="A162" s="2">
        <v>64</v>
      </c>
      <c r="B162" s="3">
        <v>43494.695138888892</v>
      </c>
      <c r="C162" s="15">
        <f t="shared" si="4"/>
        <v>3</v>
      </c>
      <c r="D162" s="15" t="str">
        <f>VLOOKUP($C$2:$C$239,Weekday!$A$1:$B$8,2,FALSE)</f>
        <v>Tuesday</v>
      </c>
      <c r="E162" s="2" t="s">
        <v>351</v>
      </c>
      <c r="F162" s="2" t="s">
        <v>348</v>
      </c>
      <c r="G162" s="2" t="s">
        <v>8</v>
      </c>
      <c r="H162" s="2" t="s">
        <v>14</v>
      </c>
      <c r="I162" s="2" t="s">
        <v>54</v>
      </c>
      <c r="J162" s="2" t="s">
        <v>16</v>
      </c>
      <c r="K162" s="2" t="s">
        <v>12</v>
      </c>
      <c r="L162" s="2" t="s">
        <v>18</v>
      </c>
      <c r="M162" s="2" t="str">
        <f>VLOOKUP($L$2:$L$2367,Agenumeric!$A$1:$B$6,2,FALSE)</f>
        <v>45_54</v>
      </c>
      <c r="N162" s="17">
        <f t="shared" si="5"/>
        <v>0</v>
      </c>
      <c r="O162" s="5"/>
      <c r="Q162" s="5">
        <v>43472.643750000003</v>
      </c>
      <c r="R162">
        <v>22</v>
      </c>
    </row>
    <row r="163" spans="1:18" x14ac:dyDescent="0.2">
      <c r="A163" s="2">
        <v>66</v>
      </c>
      <c r="B163" s="3">
        <v>43468.606249999997</v>
      </c>
      <c r="C163" s="15">
        <f t="shared" si="4"/>
        <v>5</v>
      </c>
      <c r="D163" s="15" t="str">
        <f>VLOOKUP($C$2:$C$239,Weekday!$A$1:$B$8,2,FALSE)</f>
        <v>Thursday</v>
      </c>
      <c r="E163" s="2" t="s">
        <v>351</v>
      </c>
      <c r="F163" s="2" t="s">
        <v>348</v>
      </c>
      <c r="G163" s="2" t="s">
        <v>19</v>
      </c>
      <c r="H163" s="2" t="s">
        <v>14</v>
      </c>
      <c r="I163" s="2" t="s">
        <v>83</v>
      </c>
      <c r="J163" s="2" t="s">
        <v>29</v>
      </c>
      <c r="K163" s="2" t="s">
        <v>17</v>
      </c>
      <c r="L163" s="2" t="s">
        <v>18</v>
      </c>
      <c r="M163" s="2" t="str">
        <f>VLOOKUP($L$2:$L$2367,Agenumeric!$A$1:$B$6,2,FALSE)</f>
        <v>45_54</v>
      </c>
      <c r="N163" s="17">
        <f t="shared" si="5"/>
        <v>0</v>
      </c>
      <c r="O163" s="5"/>
      <c r="Q163" s="5">
        <v>43467.988888888889</v>
      </c>
      <c r="R163">
        <v>0</v>
      </c>
    </row>
    <row r="164" spans="1:18" x14ac:dyDescent="0.2">
      <c r="A164" s="2">
        <v>67</v>
      </c>
      <c r="B164" s="3">
        <v>43481.474999999999</v>
      </c>
      <c r="C164" s="15">
        <f t="shared" si="4"/>
        <v>4</v>
      </c>
      <c r="D164" s="15" t="str">
        <f>VLOOKUP($C$2:$C$239,Weekday!$A$1:$B$8,2,FALSE)</f>
        <v>Wednesday</v>
      </c>
      <c r="E164" s="2" t="s">
        <v>351</v>
      </c>
      <c r="F164" s="2" t="s">
        <v>348</v>
      </c>
      <c r="G164" s="2" t="s">
        <v>19</v>
      </c>
      <c r="H164" s="2" t="s">
        <v>14</v>
      </c>
      <c r="I164" s="2" t="s">
        <v>203</v>
      </c>
      <c r="J164" s="2" t="s">
        <v>29</v>
      </c>
      <c r="K164" s="2" t="s">
        <v>17</v>
      </c>
      <c r="L164" s="2" t="s">
        <v>23</v>
      </c>
      <c r="M164" s="2" t="str">
        <f>VLOOKUP($L$2:$L$2367,Agenumeric!$A$1:$B$6,2,FALSE)</f>
        <v>35_44</v>
      </c>
      <c r="N164" s="17">
        <f t="shared" si="5"/>
        <v>0</v>
      </c>
      <c r="O164" s="5"/>
      <c r="Q164" s="5">
        <v>43470.974305555559</v>
      </c>
      <c r="R164">
        <v>10</v>
      </c>
    </row>
    <row r="165" spans="1:18" x14ac:dyDescent="0.2">
      <c r="A165" s="2">
        <v>72</v>
      </c>
      <c r="B165" s="3">
        <v>43474.8</v>
      </c>
      <c r="C165" s="15">
        <f t="shared" si="4"/>
        <v>4</v>
      </c>
      <c r="D165" s="15" t="str">
        <f>VLOOKUP($C$2:$C$239,Weekday!$A$1:$B$8,2,FALSE)</f>
        <v>Wednesday</v>
      </c>
      <c r="E165" s="2" t="s">
        <v>351</v>
      </c>
      <c r="F165" s="2" t="s">
        <v>348</v>
      </c>
      <c r="G165" s="2" t="s">
        <v>160</v>
      </c>
      <c r="H165" s="2" t="s">
        <v>14</v>
      </c>
      <c r="I165" s="2" t="s">
        <v>26</v>
      </c>
      <c r="J165" s="2" t="s">
        <v>7</v>
      </c>
      <c r="K165" s="2" t="s">
        <v>12</v>
      </c>
      <c r="L165" s="2" t="s">
        <v>13</v>
      </c>
      <c r="M165" s="2" t="str">
        <f>VLOOKUP($L$2:$L$2367,Agenumeric!$A$1:$B$6,2,FALSE)</f>
        <v>25_34</v>
      </c>
      <c r="N165" s="17">
        <f t="shared" si="5"/>
        <v>0</v>
      </c>
      <c r="O165" s="5"/>
      <c r="Q165" s="5">
        <v>43471.760416666664</v>
      </c>
      <c r="R165">
        <v>3</v>
      </c>
    </row>
    <row r="166" spans="1:18" x14ac:dyDescent="0.2">
      <c r="A166" s="2">
        <v>74</v>
      </c>
      <c r="B166" s="3">
        <v>43471.924305555556</v>
      </c>
      <c r="C166" s="15">
        <f t="shared" si="4"/>
        <v>1</v>
      </c>
      <c r="D166" s="15" t="str">
        <f>VLOOKUP($C$2:$C$239,Weekday!$A$1:$B$8,2,FALSE)</f>
        <v>Sunday</v>
      </c>
      <c r="E166" s="2" t="s">
        <v>351</v>
      </c>
      <c r="F166" s="2" t="s">
        <v>348</v>
      </c>
      <c r="G166" s="2" t="s">
        <v>8</v>
      </c>
      <c r="H166" s="2" t="s">
        <v>14</v>
      </c>
      <c r="I166" s="2" t="s">
        <v>30</v>
      </c>
      <c r="J166" s="2" t="s">
        <v>16</v>
      </c>
      <c r="K166" s="2" t="s">
        <v>12</v>
      </c>
      <c r="L166" s="2" t="s">
        <v>23</v>
      </c>
      <c r="M166" s="2" t="str">
        <f>VLOOKUP($L$2:$L$2367,Agenumeric!$A$1:$B$6,2,FALSE)</f>
        <v>35_44</v>
      </c>
      <c r="N166" s="17" t="str">
        <f t="shared" si="5"/>
        <v>yes</v>
      </c>
      <c r="O166" s="5"/>
      <c r="Q166" s="5"/>
    </row>
    <row r="167" spans="1:18" x14ac:dyDescent="0.2">
      <c r="A167" s="2">
        <v>75</v>
      </c>
      <c r="B167" s="3">
        <v>43476.636111111111</v>
      </c>
      <c r="C167" s="15">
        <f t="shared" si="4"/>
        <v>6</v>
      </c>
      <c r="D167" s="15" t="str">
        <f>VLOOKUP($C$2:$C$239,Weekday!$A$1:$B$8,2,FALSE)</f>
        <v>Friday</v>
      </c>
      <c r="E167" s="2" t="s">
        <v>351</v>
      </c>
      <c r="F167" s="2" t="s">
        <v>348</v>
      </c>
      <c r="G167" s="2" t="s">
        <v>19</v>
      </c>
      <c r="H167" s="2" t="s">
        <v>14</v>
      </c>
      <c r="I167" s="2" t="s">
        <v>200</v>
      </c>
      <c r="J167" s="2" t="s">
        <v>22</v>
      </c>
      <c r="K167" s="2" t="s">
        <v>12</v>
      </c>
      <c r="L167" s="2" t="s">
        <v>13</v>
      </c>
      <c r="M167" s="2" t="str">
        <f>VLOOKUP($L$2:$L$2367,Agenumeric!$A$1:$B$6,2,FALSE)</f>
        <v>25_34</v>
      </c>
      <c r="N167" s="17">
        <f t="shared" si="5"/>
        <v>0</v>
      </c>
      <c r="O167" s="5"/>
      <c r="Q167" s="5">
        <v>43476.018055555556</v>
      </c>
      <c r="R167">
        <v>0</v>
      </c>
    </row>
    <row r="168" spans="1:18" x14ac:dyDescent="0.2">
      <c r="A168" s="2">
        <v>83</v>
      </c>
      <c r="B168" s="3">
        <v>43474.908333333333</v>
      </c>
      <c r="C168" s="15">
        <f t="shared" si="4"/>
        <v>4</v>
      </c>
      <c r="D168" s="15" t="str">
        <f>VLOOKUP($C$2:$C$239,Weekday!$A$1:$B$8,2,FALSE)</f>
        <v>Wednesday</v>
      </c>
      <c r="E168" s="2" t="s">
        <v>351</v>
      </c>
      <c r="F168" s="2" t="s">
        <v>348</v>
      </c>
      <c r="G168" s="2" t="s">
        <v>8</v>
      </c>
      <c r="H168" s="2" t="s">
        <v>14</v>
      </c>
      <c r="I168" s="2" t="s">
        <v>30</v>
      </c>
      <c r="J168" s="2" t="s">
        <v>16</v>
      </c>
      <c r="K168" s="2" t="s">
        <v>12</v>
      </c>
      <c r="L168" s="2" t="s">
        <v>13</v>
      </c>
      <c r="M168" s="2" t="str">
        <f>VLOOKUP($L$2:$L$2367,Agenumeric!$A$1:$B$6,2,FALSE)</f>
        <v>25_34</v>
      </c>
      <c r="N168" s="17" t="str">
        <f t="shared" si="5"/>
        <v>yes</v>
      </c>
      <c r="O168" s="5"/>
      <c r="Q168" s="5">
        <v>43474.896527777775</v>
      </c>
      <c r="R168">
        <v>0</v>
      </c>
    </row>
    <row r="169" spans="1:18" x14ac:dyDescent="0.2">
      <c r="A169" s="2">
        <v>85</v>
      </c>
      <c r="B169" s="3">
        <v>43482.657638888886</v>
      </c>
      <c r="C169" s="15">
        <f t="shared" si="4"/>
        <v>5</v>
      </c>
      <c r="D169" s="15" t="str">
        <f>VLOOKUP($C$2:$C$239,Weekday!$A$1:$B$8,2,FALSE)</f>
        <v>Thursday</v>
      </c>
      <c r="E169" s="2" t="s">
        <v>351</v>
      </c>
      <c r="F169" s="2" t="s">
        <v>348</v>
      </c>
      <c r="G169" s="2" t="s">
        <v>19</v>
      </c>
      <c r="H169" s="2" t="s">
        <v>14</v>
      </c>
      <c r="I169" s="2" t="s">
        <v>181</v>
      </c>
      <c r="J169" s="2" t="s">
        <v>29</v>
      </c>
      <c r="K169" s="2" t="s">
        <v>17</v>
      </c>
      <c r="L169" s="2" t="s">
        <v>18</v>
      </c>
      <c r="M169" s="2" t="str">
        <f>VLOOKUP($L$2:$L$2367,Agenumeric!$A$1:$B$6,2,FALSE)</f>
        <v>45_54</v>
      </c>
      <c r="N169" s="17">
        <f t="shared" si="5"/>
        <v>0</v>
      </c>
      <c r="O169" s="5"/>
      <c r="Q169" s="5"/>
    </row>
    <row r="170" spans="1:18" x14ac:dyDescent="0.2">
      <c r="A170" s="2">
        <v>88</v>
      </c>
      <c r="B170" s="3">
        <v>43478.907638888886</v>
      </c>
      <c r="C170" s="15">
        <f t="shared" si="4"/>
        <v>1</v>
      </c>
      <c r="D170" s="15" t="str">
        <f>VLOOKUP($C$2:$C$239,Weekday!$A$1:$B$8,2,FALSE)</f>
        <v>Sunday</v>
      </c>
      <c r="E170" s="2" t="s">
        <v>351</v>
      </c>
      <c r="F170" s="2" t="s">
        <v>348</v>
      </c>
      <c r="G170" s="2" t="s">
        <v>19</v>
      </c>
      <c r="H170" s="2" t="s">
        <v>14</v>
      </c>
      <c r="I170" s="2" t="s">
        <v>119</v>
      </c>
      <c r="J170" s="2" t="s">
        <v>22</v>
      </c>
      <c r="K170" s="2" t="s">
        <v>12</v>
      </c>
      <c r="L170" s="2" t="s">
        <v>13</v>
      </c>
      <c r="M170" s="2" t="str">
        <f>VLOOKUP($L$2:$L$2367,Agenumeric!$A$1:$B$6,2,FALSE)</f>
        <v>25_34</v>
      </c>
      <c r="N170" s="17">
        <f t="shared" si="5"/>
        <v>0</v>
      </c>
      <c r="O170" s="5"/>
      <c r="Q170" s="5">
        <v>43477.724305555559</v>
      </c>
      <c r="R170">
        <v>1</v>
      </c>
    </row>
    <row r="171" spans="1:18" x14ac:dyDescent="0.2">
      <c r="A171" s="2">
        <v>90</v>
      </c>
      <c r="B171" s="3">
        <v>43489.520833333336</v>
      </c>
      <c r="C171" s="15">
        <f t="shared" si="4"/>
        <v>5</v>
      </c>
      <c r="D171" s="15" t="str">
        <f>VLOOKUP($C$2:$C$239,Weekday!$A$1:$B$8,2,FALSE)</f>
        <v>Thursday</v>
      </c>
      <c r="E171" s="2" t="s">
        <v>351</v>
      </c>
      <c r="F171" s="2" t="s">
        <v>348</v>
      </c>
      <c r="G171" s="2" t="s">
        <v>8</v>
      </c>
      <c r="H171" s="2" t="s">
        <v>14</v>
      </c>
      <c r="I171" s="2" t="s">
        <v>95</v>
      </c>
      <c r="J171" s="2" t="s">
        <v>16</v>
      </c>
      <c r="K171" s="2" t="s">
        <v>17</v>
      </c>
      <c r="L171" s="2" t="s">
        <v>23</v>
      </c>
      <c r="M171" s="2" t="str">
        <f>VLOOKUP($L$2:$L$2367,Agenumeric!$A$1:$B$6,2,FALSE)</f>
        <v>35_44</v>
      </c>
      <c r="N171" s="17">
        <f t="shared" si="5"/>
        <v>0</v>
      </c>
      <c r="O171" s="5"/>
      <c r="Q171" s="5">
        <v>43475.597222222219</v>
      </c>
      <c r="R171">
        <v>13</v>
      </c>
    </row>
    <row r="172" spans="1:18" x14ac:dyDescent="0.2">
      <c r="A172" s="2">
        <v>91</v>
      </c>
      <c r="B172" s="3">
        <v>43491.493055555555</v>
      </c>
      <c r="C172" s="15">
        <f t="shared" si="4"/>
        <v>7</v>
      </c>
      <c r="D172" s="15" t="str">
        <f>VLOOKUP($C$2:$C$239,Weekday!$A$1:$B$8,2,FALSE)</f>
        <v>Saturday</v>
      </c>
      <c r="E172" s="2" t="s">
        <v>351</v>
      </c>
      <c r="F172" s="2" t="s">
        <v>348</v>
      </c>
      <c r="G172" s="2" t="s">
        <v>8</v>
      </c>
      <c r="H172" s="2" t="s">
        <v>14</v>
      </c>
      <c r="I172" s="2" t="s">
        <v>30</v>
      </c>
      <c r="J172" s="2" t="s">
        <v>11</v>
      </c>
      <c r="K172" s="2" t="s">
        <v>12</v>
      </c>
      <c r="L172" s="2" t="s">
        <v>13</v>
      </c>
      <c r="M172" s="2" t="str">
        <f>VLOOKUP($L$2:$L$2367,Agenumeric!$A$1:$B$6,2,FALSE)</f>
        <v>25_34</v>
      </c>
      <c r="N172" s="17" t="str">
        <f t="shared" si="5"/>
        <v>yes</v>
      </c>
      <c r="O172" s="5"/>
      <c r="Q172" s="5">
        <v>43490.959027777775</v>
      </c>
      <c r="R172">
        <v>0</v>
      </c>
    </row>
    <row r="173" spans="1:18" x14ac:dyDescent="0.2">
      <c r="A173" s="2">
        <v>92</v>
      </c>
      <c r="B173" s="3">
        <v>43482.986111111109</v>
      </c>
      <c r="C173" s="15">
        <f t="shared" si="4"/>
        <v>5</v>
      </c>
      <c r="D173" s="15" t="str">
        <f>VLOOKUP($C$2:$C$239,Weekday!$A$1:$B$8,2,FALSE)</f>
        <v>Thursday</v>
      </c>
      <c r="E173" s="2" t="s">
        <v>351</v>
      </c>
      <c r="F173" s="2" t="s">
        <v>348</v>
      </c>
      <c r="G173" s="2" t="s">
        <v>8</v>
      </c>
      <c r="H173" s="2" t="s">
        <v>14</v>
      </c>
      <c r="I173" s="2" t="s">
        <v>62</v>
      </c>
      <c r="J173" s="2" t="s">
        <v>16</v>
      </c>
      <c r="K173" s="2" t="s">
        <v>17</v>
      </c>
      <c r="L173" s="2" t="s">
        <v>33</v>
      </c>
      <c r="M173" s="2" t="str">
        <f>VLOOKUP($L$2:$L$2367,Agenumeric!$A$1:$B$6,2,FALSE)</f>
        <v>18_24</v>
      </c>
      <c r="N173" s="17">
        <f t="shared" si="5"/>
        <v>0</v>
      </c>
      <c r="O173" s="5"/>
      <c r="Q173" s="5">
        <v>43472.095833333333</v>
      </c>
      <c r="R173">
        <v>10</v>
      </c>
    </row>
    <row r="174" spans="1:18" x14ac:dyDescent="0.2">
      <c r="A174" s="2">
        <v>95</v>
      </c>
      <c r="B174" s="3">
        <v>43486.395138888889</v>
      </c>
      <c r="C174" s="15">
        <f t="shared" si="4"/>
        <v>2</v>
      </c>
      <c r="D174" s="15" t="str">
        <f>VLOOKUP($C$2:$C$239,Weekday!$A$1:$B$8,2,FALSE)</f>
        <v>Monday</v>
      </c>
      <c r="E174" s="2" t="s">
        <v>351</v>
      </c>
      <c r="F174" s="2" t="s">
        <v>348</v>
      </c>
      <c r="G174" s="2" t="s">
        <v>19</v>
      </c>
      <c r="H174" s="2" t="s">
        <v>14</v>
      </c>
      <c r="I174" s="2" t="s">
        <v>230</v>
      </c>
      <c r="J174" s="2" t="s">
        <v>29</v>
      </c>
      <c r="K174" s="2" t="s">
        <v>17</v>
      </c>
      <c r="L174" s="2" t="s">
        <v>33</v>
      </c>
      <c r="M174" s="2" t="str">
        <f>VLOOKUP($L$2:$L$2367,Agenumeric!$A$1:$B$6,2,FALSE)</f>
        <v>18_24</v>
      </c>
      <c r="N174" s="17">
        <f t="shared" si="5"/>
        <v>0</v>
      </c>
      <c r="O174" s="5"/>
      <c r="Q174" s="5">
        <v>43485.96597222222</v>
      </c>
      <c r="R174">
        <v>0</v>
      </c>
    </row>
    <row r="175" spans="1:18" x14ac:dyDescent="0.2">
      <c r="A175" s="2">
        <v>98</v>
      </c>
      <c r="B175" s="3">
        <v>43477.503472222219</v>
      </c>
      <c r="C175" s="15">
        <f t="shared" si="4"/>
        <v>7</v>
      </c>
      <c r="D175" s="15" t="str">
        <f>VLOOKUP($C$2:$C$239,Weekday!$A$1:$B$8,2,FALSE)</f>
        <v>Saturday</v>
      </c>
      <c r="E175" s="2" t="s">
        <v>351</v>
      </c>
      <c r="F175" s="2" t="s">
        <v>348</v>
      </c>
      <c r="G175" s="2" t="s">
        <v>8</v>
      </c>
      <c r="H175" s="2" t="s">
        <v>14</v>
      </c>
      <c r="I175" s="2" t="s">
        <v>27</v>
      </c>
      <c r="J175" s="2" t="s">
        <v>22</v>
      </c>
      <c r="K175" s="2" t="s">
        <v>17</v>
      </c>
      <c r="L175" s="2" t="s">
        <v>13</v>
      </c>
      <c r="M175" s="2" t="str">
        <f>VLOOKUP($L$2:$L$2367,Agenumeric!$A$1:$B$6,2,FALSE)</f>
        <v>25_34</v>
      </c>
      <c r="N175" s="17">
        <f t="shared" si="5"/>
        <v>0</v>
      </c>
      <c r="O175" s="5"/>
      <c r="Q175" s="5">
        <v>43477.470833333333</v>
      </c>
      <c r="R175">
        <v>0</v>
      </c>
    </row>
    <row r="176" spans="1:18" x14ac:dyDescent="0.2">
      <c r="A176" s="2">
        <v>99</v>
      </c>
      <c r="B176" s="3">
        <v>43498.779861111114</v>
      </c>
      <c r="C176" s="15">
        <f t="shared" si="4"/>
        <v>7</v>
      </c>
      <c r="D176" s="15" t="str">
        <f>VLOOKUP($C$2:$C$239,Weekday!$A$1:$B$8,2,FALSE)</f>
        <v>Saturday</v>
      </c>
      <c r="E176" s="2" t="s">
        <v>351</v>
      </c>
      <c r="F176" s="2" t="s">
        <v>348</v>
      </c>
      <c r="G176" s="2" t="s">
        <v>19</v>
      </c>
      <c r="H176" s="2" t="s">
        <v>14</v>
      </c>
      <c r="I176" s="2" t="s">
        <v>190</v>
      </c>
      <c r="J176" s="2" t="s">
        <v>22</v>
      </c>
      <c r="K176" s="2" t="s">
        <v>12</v>
      </c>
      <c r="L176" s="2" t="s">
        <v>13</v>
      </c>
      <c r="M176" s="2" t="str">
        <f>VLOOKUP($L$2:$L$2367,Agenumeric!$A$1:$B$6,2,FALSE)</f>
        <v>25_34</v>
      </c>
      <c r="N176" s="17">
        <f t="shared" si="5"/>
        <v>0</v>
      </c>
      <c r="O176" s="5"/>
      <c r="Q176" s="5">
        <v>43492.913194444445</v>
      </c>
      <c r="R176">
        <v>5</v>
      </c>
    </row>
    <row r="177" spans="1:18" x14ac:dyDescent="0.2">
      <c r="A177" s="2">
        <v>104</v>
      </c>
      <c r="B177" s="3">
        <v>43475.679861111108</v>
      </c>
      <c r="C177" s="15">
        <f t="shared" si="4"/>
        <v>5</v>
      </c>
      <c r="D177" s="15" t="str">
        <f>VLOOKUP($C$2:$C$239,Weekday!$A$1:$B$8,2,FALSE)</f>
        <v>Thursday</v>
      </c>
      <c r="E177" s="2" t="s">
        <v>351</v>
      </c>
      <c r="F177" s="2" t="s">
        <v>348</v>
      </c>
      <c r="G177" s="2" t="s">
        <v>8</v>
      </c>
      <c r="H177" s="2" t="s">
        <v>14</v>
      </c>
      <c r="I177" s="2" t="s">
        <v>35</v>
      </c>
      <c r="J177" s="2" t="s">
        <v>22</v>
      </c>
      <c r="K177" s="2" t="s">
        <v>17</v>
      </c>
      <c r="L177" s="2" t="s">
        <v>87</v>
      </c>
      <c r="M177" s="2" t="str">
        <f>VLOOKUP($L$2:$L$2367,Agenumeric!$A$1:$B$6,2,FALSE)</f>
        <v>55_64</v>
      </c>
      <c r="N177" s="17">
        <f t="shared" si="5"/>
        <v>0</v>
      </c>
      <c r="O177" s="5"/>
      <c r="Q177" s="5">
        <v>43475.494444444441</v>
      </c>
      <c r="R177">
        <v>0</v>
      </c>
    </row>
    <row r="178" spans="1:18" x14ac:dyDescent="0.2">
      <c r="A178" s="2">
        <v>105</v>
      </c>
      <c r="B178" s="3">
        <v>43473.377083333333</v>
      </c>
      <c r="C178" s="15">
        <f t="shared" si="4"/>
        <v>3</v>
      </c>
      <c r="D178" s="15" t="str">
        <f>VLOOKUP($C$2:$C$239,Weekday!$A$1:$B$8,2,FALSE)</f>
        <v>Tuesday</v>
      </c>
      <c r="E178" s="2" t="s">
        <v>351</v>
      </c>
      <c r="F178" s="2" t="s">
        <v>348</v>
      </c>
      <c r="G178" s="2" t="s">
        <v>8</v>
      </c>
      <c r="H178" s="2" t="s">
        <v>14</v>
      </c>
      <c r="I178" s="2" t="s">
        <v>289</v>
      </c>
      <c r="J178" s="2" t="s">
        <v>11</v>
      </c>
      <c r="K178" s="2" t="s">
        <v>17</v>
      </c>
      <c r="L178" s="2" t="s">
        <v>23</v>
      </c>
      <c r="M178" s="2" t="str">
        <f>VLOOKUP($L$2:$L$2367,Agenumeric!$A$1:$B$6,2,FALSE)</f>
        <v>35_44</v>
      </c>
      <c r="N178" s="17">
        <f t="shared" si="5"/>
        <v>0</v>
      </c>
      <c r="O178" s="5"/>
      <c r="Q178" s="5">
        <v>43473.377083333333</v>
      </c>
      <c r="R178">
        <v>0</v>
      </c>
    </row>
    <row r="179" spans="1:18" x14ac:dyDescent="0.2">
      <c r="A179" s="2">
        <v>108</v>
      </c>
      <c r="B179" s="3">
        <v>43473.527777777781</v>
      </c>
      <c r="C179" s="15">
        <f t="shared" si="4"/>
        <v>3</v>
      </c>
      <c r="D179" s="15" t="str">
        <f>VLOOKUP($C$2:$C$239,Weekday!$A$1:$B$8,2,FALSE)</f>
        <v>Tuesday</v>
      </c>
      <c r="E179" s="2" t="s">
        <v>351</v>
      </c>
      <c r="F179" s="2" t="s">
        <v>348</v>
      </c>
      <c r="G179" s="2" t="s">
        <v>8</v>
      </c>
      <c r="H179" s="2" t="s">
        <v>14</v>
      </c>
      <c r="I179" s="2" t="s">
        <v>30</v>
      </c>
      <c r="J179" s="2" t="s">
        <v>16</v>
      </c>
      <c r="K179" s="2" t="s">
        <v>17</v>
      </c>
      <c r="L179" s="2" t="s">
        <v>33</v>
      </c>
      <c r="M179" s="2" t="str">
        <f>VLOOKUP($L$2:$L$2367,Agenumeric!$A$1:$B$6,2,FALSE)</f>
        <v>18_24</v>
      </c>
      <c r="N179" s="17" t="str">
        <f t="shared" si="5"/>
        <v>yes</v>
      </c>
      <c r="O179" s="5"/>
      <c r="Q179" s="5">
        <v>43472.505555555559</v>
      </c>
      <c r="R179">
        <v>1</v>
      </c>
    </row>
    <row r="180" spans="1:18" x14ac:dyDescent="0.2">
      <c r="A180" s="2">
        <v>110</v>
      </c>
      <c r="B180" s="3">
        <v>43490.51666666667</v>
      </c>
      <c r="C180" s="15">
        <f t="shared" si="4"/>
        <v>6</v>
      </c>
      <c r="D180" s="15" t="str">
        <f>VLOOKUP($C$2:$C$239,Weekday!$A$1:$B$8,2,FALSE)</f>
        <v>Friday</v>
      </c>
      <c r="E180" s="2" t="s">
        <v>351</v>
      </c>
      <c r="F180" s="2" t="s">
        <v>348</v>
      </c>
      <c r="G180" s="2" t="s">
        <v>8</v>
      </c>
      <c r="H180" s="2" t="s">
        <v>14</v>
      </c>
      <c r="I180" s="2" t="s">
        <v>163</v>
      </c>
      <c r="J180" s="2" t="s">
        <v>16</v>
      </c>
      <c r="K180" s="2" t="s">
        <v>12</v>
      </c>
      <c r="L180" s="2" t="s">
        <v>33</v>
      </c>
      <c r="M180" s="2" t="str">
        <f>VLOOKUP($L$2:$L$2367,Agenumeric!$A$1:$B$6,2,FALSE)</f>
        <v>18_24</v>
      </c>
      <c r="N180" s="17">
        <f t="shared" si="5"/>
        <v>0</v>
      </c>
      <c r="O180" s="5"/>
      <c r="Q180" s="5">
        <v>43487.635416666664</v>
      </c>
      <c r="R180">
        <v>2</v>
      </c>
    </row>
    <row r="181" spans="1:18" x14ac:dyDescent="0.2">
      <c r="A181" s="2">
        <v>113</v>
      </c>
      <c r="B181" s="3">
        <v>43499.472222222219</v>
      </c>
      <c r="C181" s="15">
        <f t="shared" si="4"/>
        <v>1</v>
      </c>
      <c r="D181" s="15" t="str">
        <f>VLOOKUP($C$2:$C$239,Weekday!$A$1:$B$8,2,FALSE)</f>
        <v>Sunday</v>
      </c>
      <c r="E181" s="2" t="s">
        <v>351</v>
      </c>
      <c r="F181" s="2" t="s">
        <v>348</v>
      </c>
      <c r="G181" s="2" t="s">
        <v>19</v>
      </c>
      <c r="H181" s="2" t="s">
        <v>14</v>
      </c>
      <c r="I181" s="2" t="s">
        <v>26</v>
      </c>
      <c r="J181" s="2" t="s">
        <v>22</v>
      </c>
      <c r="K181" s="2" t="s">
        <v>17</v>
      </c>
      <c r="L181" s="2" t="s">
        <v>18</v>
      </c>
      <c r="M181" s="2" t="str">
        <f>VLOOKUP($L$2:$L$2367,Agenumeric!$A$1:$B$6,2,FALSE)</f>
        <v>45_54</v>
      </c>
      <c r="N181" s="17">
        <f t="shared" si="5"/>
        <v>0</v>
      </c>
      <c r="O181" s="5"/>
      <c r="Q181" s="5">
        <v>43498.640972222223</v>
      </c>
      <c r="R181">
        <v>0</v>
      </c>
    </row>
    <row r="182" spans="1:18" x14ac:dyDescent="0.2">
      <c r="A182" s="2">
        <v>114</v>
      </c>
      <c r="B182" s="3">
        <v>43494.750694444447</v>
      </c>
      <c r="C182" s="15">
        <f t="shared" si="4"/>
        <v>3</v>
      </c>
      <c r="D182" s="15" t="str">
        <f>VLOOKUP($C$2:$C$239,Weekday!$A$1:$B$8,2,FALSE)</f>
        <v>Tuesday</v>
      </c>
      <c r="E182" s="2" t="s">
        <v>351</v>
      </c>
      <c r="F182" s="2" t="s">
        <v>348</v>
      </c>
      <c r="G182" s="2" t="s">
        <v>19</v>
      </c>
      <c r="H182" s="2" t="s">
        <v>14</v>
      </c>
      <c r="I182" s="2" t="s">
        <v>75</v>
      </c>
      <c r="J182" s="2" t="s">
        <v>22</v>
      </c>
      <c r="K182" s="2" t="s">
        <v>12</v>
      </c>
      <c r="L182" s="2" t="s">
        <v>23</v>
      </c>
      <c r="M182" s="2" t="str">
        <f>VLOOKUP($L$2:$L$2367,Agenumeric!$A$1:$B$6,2,FALSE)</f>
        <v>35_44</v>
      </c>
      <c r="N182" s="17">
        <f t="shared" si="5"/>
        <v>0</v>
      </c>
      <c r="O182" s="5"/>
      <c r="Q182" s="5">
        <v>43492.920138888891</v>
      </c>
      <c r="R182">
        <v>1</v>
      </c>
    </row>
    <row r="183" spans="1:18" x14ac:dyDescent="0.2">
      <c r="A183" s="2">
        <v>115</v>
      </c>
      <c r="B183" s="3">
        <v>43485.824999999997</v>
      </c>
      <c r="C183" s="15">
        <f t="shared" si="4"/>
        <v>1</v>
      </c>
      <c r="D183" s="15" t="str">
        <f>VLOOKUP($C$2:$C$239,Weekday!$A$1:$B$8,2,FALSE)</f>
        <v>Sunday</v>
      </c>
      <c r="E183" s="2" t="s">
        <v>351</v>
      </c>
      <c r="F183" s="2" t="s">
        <v>348</v>
      </c>
      <c r="G183" s="2" t="s">
        <v>19</v>
      </c>
      <c r="H183" s="2" t="s">
        <v>14</v>
      </c>
      <c r="I183" s="2" t="s">
        <v>69</v>
      </c>
      <c r="J183" s="2" t="s">
        <v>22</v>
      </c>
      <c r="K183" s="2" t="s">
        <v>12</v>
      </c>
      <c r="L183" s="2" t="s">
        <v>13</v>
      </c>
      <c r="M183" s="2" t="str">
        <f>VLOOKUP($L$2:$L$2367,Agenumeric!$A$1:$B$6,2,FALSE)</f>
        <v>25_34</v>
      </c>
      <c r="N183" s="17">
        <f t="shared" si="5"/>
        <v>0</v>
      </c>
      <c r="O183" s="5"/>
      <c r="Q183" s="5">
        <v>43485.788194444445</v>
      </c>
      <c r="R183">
        <v>0</v>
      </c>
    </row>
    <row r="184" spans="1:18" x14ac:dyDescent="0.2">
      <c r="A184" s="2">
        <v>116</v>
      </c>
      <c r="B184" s="3">
        <v>43483.602083333331</v>
      </c>
      <c r="C184" s="15">
        <f t="shared" si="4"/>
        <v>6</v>
      </c>
      <c r="D184" s="15" t="str">
        <f>VLOOKUP($C$2:$C$239,Weekday!$A$1:$B$8,2,FALSE)</f>
        <v>Friday</v>
      </c>
      <c r="E184" s="2" t="s">
        <v>351</v>
      </c>
      <c r="F184" s="2" t="s">
        <v>348</v>
      </c>
      <c r="G184" s="2" t="s">
        <v>8</v>
      </c>
      <c r="H184" s="2" t="s">
        <v>14</v>
      </c>
      <c r="I184" s="2" t="s">
        <v>30</v>
      </c>
      <c r="J184" s="2" t="s">
        <v>16</v>
      </c>
      <c r="K184" s="2" t="s">
        <v>17</v>
      </c>
      <c r="L184" s="2" t="s">
        <v>18</v>
      </c>
      <c r="M184" s="2" t="str">
        <f>VLOOKUP($L$2:$L$2367,Agenumeric!$A$1:$B$6,2,FALSE)</f>
        <v>45_54</v>
      </c>
      <c r="N184" s="17" t="str">
        <f t="shared" si="5"/>
        <v>yes</v>
      </c>
      <c r="O184" s="5"/>
      <c r="Q184" s="5">
        <v>43473.738194444442</v>
      </c>
      <c r="R184">
        <v>9</v>
      </c>
    </row>
    <row r="185" spans="1:18" x14ac:dyDescent="0.2">
      <c r="A185" s="2">
        <v>118</v>
      </c>
      <c r="B185" s="3">
        <v>43497.872916666667</v>
      </c>
      <c r="C185" s="15">
        <f t="shared" si="4"/>
        <v>6</v>
      </c>
      <c r="D185" s="15" t="str">
        <f>VLOOKUP($C$2:$C$239,Weekday!$A$1:$B$8,2,FALSE)</f>
        <v>Friday</v>
      </c>
      <c r="E185" s="2" t="s">
        <v>351</v>
      </c>
      <c r="F185" s="2" t="s">
        <v>348</v>
      </c>
      <c r="G185" s="2" t="s">
        <v>19</v>
      </c>
      <c r="H185" s="2" t="s">
        <v>14</v>
      </c>
      <c r="I185" s="2" t="s">
        <v>52</v>
      </c>
      <c r="J185" s="2" t="s">
        <v>16</v>
      </c>
      <c r="K185" s="2" t="s">
        <v>12</v>
      </c>
      <c r="L185" s="2" t="s">
        <v>13</v>
      </c>
      <c r="M185" s="2" t="str">
        <f>VLOOKUP($L$2:$L$2367,Agenumeric!$A$1:$B$6,2,FALSE)</f>
        <v>25_34</v>
      </c>
      <c r="N185" s="17">
        <f t="shared" si="5"/>
        <v>0</v>
      </c>
      <c r="O185" s="5"/>
      <c r="Q185" s="5">
        <v>43478.981249999997</v>
      </c>
      <c r="R185">
        <v>18</v>
      </c>
    </row>
    <row r="186" spans="1:18" x14ac:dyDescent="0.2">
      <c r="A186" s="2">
        <v>122</v>
      </c>
      <c r="B186" s="3">
        <v>43486.420138888891</v>
      </c>
      <c r="C186" s="15">
        <f t="shared" si="4"/>
        <v>2</v>
      </c>
      <c r="D186" s="15" t="str">
        <f>VLOOKUP($C$2:$C$239,Weekday!$A$1:$B$8,2,FALSE)</f>
        <v>Monday</v>
      </c>
      <c r="E186" s="2" t="s">
        <v>351</v>
      </c>
      <c r="F186" s="2" t="s">
        <v>348</v>
      </c>
      <c r="G186" s="2" t="s">
        <v>19</v>
      </c>
      <c r="H186" s="2" t="s">
        <v>14</v>
      </c>
      <c r="I186" s="2" t="s">
        <v>47</v>
      </c>
      <c r="J186" s="2" t="s">
        <v>22</v>
      </c>
      <c r="K186" s="2" t="s">
        <v>17</v>
      </c>
      <c r="L186" s="2" t="s">
        <v>18</v>
      </c>
      <c r="M186" s="2" t="str">
        <f>VLOOKUP($L$2:$L$2367,Agenumeric!$A$1:$B$6,2,FALSE)</f>
        <v>45_54</v>
      </c>
      <c r="N186" s="17">
        <f t="shared" si="5"/>
        <v>0</v>
      </c>
      <c r="O186" s="5"/>
      <c r="Q186" s="5">
        <v>43484.538888888892</v>
      </c>
      <c r="R186">
        <v>1</v>
      </c>
    </row>
    <row r="187" spans="1:18" x14ac:dyDescent="0.2">
      <c r="A187" s="2">
        <v>124</v>
      </c>
      <c r="B187" s="3">
        <v>43487.584722222222</v>
      </c>
      <c r="C187" s="15">
        <f t="shared" si="4"/>
        <v>3</v>
      </c>
      <c r="D187" s="15" t="str">
        <f>VLOOKUP($C$2:$C$239,Weekday!$A$1:$B$8,2,FALSE)</f>
        <v>Tuesday</v>
      </c>
      <c r="E187" s="2" t="s">
        <v>351</v>
      </c>
      <c r="F187" s="2" t="s">
        <v>348</v>
      </c>
      <c r="G187" s="2" t="s">
        <v>8</v>
      </c>
      <c r="H187" s="2" t="s">
        <v>14</v>
      </c>
      <c r="I187" s="2" t="s">
        <v>47</v>
      </c>
      <c r="J187" s="2" t="s">
        <v>16</v>
      </c>
      <c r="K187" s="2" t="s">
        <v>17</v>
      </c>
      <c r="L187" s="2" t="s">
        <v>18</v>
      </c>
      <c r="M187" s="2" t="str">
        <f>VLOOKUP($L$2:$L$2367,Agenumeric!$A$1:$B$6,2,FALSE)</f>
        <v>45_54</v>
      </c>
      <c r="N187" s="17">
        <f t="shared" si="5"/>
        <v>0</v>
      </c>
      <c r="O187" s="5"/>
      <c r="Q187" s="5">
        <v>43487.579861111109</v>
      </c>
      <c r="R187">
        <v>0</v>
      </c>
    </row>
    <row r="188" spans="1:18" x14ac:dyDescent="0.2">
      <c r="A188" s="2">
        <v>126</v>
      </c>
      <c r="B188" s="3">
        <v>43498.755555555559</v>
      </c>
      <c r="C188" s="15">
        <f t="shared" si="4"/>
        <v>7</v>
      </c>
      <c r="D188" s="15" t="str">
        <f>VLOOKUP($C$2:$C$239,Weekday!$A$1:$B$8,2,FALSE)</f>
        <v>Saturday</v>
      </c>
      <c r="E188" s="2" t="s">
        <v>351</v>
      </c>
      <c r="F188" s="2" t="s">
        <v>348</v>
      </c>
      <c r="G188" s="2" t="s">
        <v>19</v>
      </c>
      <c r="H188" s="2" t="s">
        <v>14</v>
      </c>
      <c r="I188" s="2" t="s">
        <v>259</v>
      </c>
      <c r="J188" s="2" t="s">
        <v>22</v>
      </c>
      <c r="K188" s="2" t="s">
        <v>12</v>
      </c>
      <c r="L188" s="2" t="s">
        <v>18</v>
      </c>
      <c r="M188" s="2" t="str">
        <f>VLOOKUP($L$2:$L$2367,Agenumeric!$A$1:$B$6,2,FALSE)</f>
        <v>45_54</v>
      </c>
      <c r="N188" s="17">
        <f t="shared" si="5"/>
        <v>0</v>
      </c>
      <c r="O188" s="5"/>
      <c r="Q188" s="5">
        <v>43476.85</v>
      </c>
      <c r="R188">
        <v>21</v>
      </c>
    </row>
    <row r="189" spans="1:18" x14ac:dyDescent="0.2">
      <c r="A189" s="2">
        <v>127</v>
      </c>
      <c r="B189" s="3">
        <v>43477.749305555553</v>
      </c>
      <c r="C189" s="15">
        <f t="shared" si="4"/>
        <v>7</v>
      </c>
      <c r="D189" s="15" t="str">
        <f>VLOOKUP($C$2:$C$239,Weekday!$A$1:$B$8,2,FALSE)</f>
        <v>Saturday</v>
      </c>
      <c r="E189" s="2" t="s">
        <v>351</v>
      </c>
      <c r="F189" s="2" t="s">
        <v>348</v>
      </c>
      <c r="G189" s="2" t="s">
        <v>19</v>
      </c>
      <c r="H189" s="2" t="s">
        <v>14</v>
      </c>
      <c r="I189" s="2" t="s">
        <v>27</v>
      </c>
      <c r="J189" s="2" t="s">
        <v>22</v>
      </c>
      <c r="K189" s="2" t="s">
        <v>12</v>
      </c>
      <c r="L189" s="2" t="s">
        <v>13</v>
      </c>
      <c r="M189" s="2" t="str">
        <f>VLOOKUP($L$2:$L$2367,Agenumeric!$A$1:$B$6,2,FALSE)</f>
        <v>25_34</v>
      </c>
      <c r="N189" s="17">
        <f t="shared" si="5"/>
        <v>0</v>
      </c>
      <c r="O189" s="5"/>
      <c r="Q189" s="5">
        <v>43475.841666666667</v>
      </c>
      <c r="R189">
        <v>1</v>
      </c>
    </row>
    <row r="190" spans="1:18" x14ac:dyDescent="0.2">
      <c r="A190" s="2">
        <v>130</v>
      </c>
      <c r="B190" s="3">
        <v>43476.615972222222</v>
      </c>
      <c r="C190" s="15">
        <f t="shared" si="4"/>
        <v>6</v>
      </c>
      <c r="D190" s="15" t="str">
        <f>VLOOKUP($C$2:$C$239,Weekday!$A$1:$B$8,2,FALSE)</f>
        <v>Friday</v>
      </c>
      <c r="E190" s="2" t="s">
        <v>351</v>
      </c>
      <c r="F190" s="2" t="s">
        <v>348</v>
      </c>
      <c r="G190" s="2" t="s">
        <v>8</v>
      </c>
      <c r="H190" s="2" t="s">
        <v>14</v>
      </c>
      <c r="I190" s="2" t="s">
        <v>226</v>
      </c>
      <c r="J190" s="2" t="s">
        <v>16</v>
      </c>
      <c r="K190" s="2" t="s">
        <v>17</v>
      </c>
      <c r="L190" s="2" t="s">
        <v>33</v>
      </c>
      <c r="M190" s="2" t="str">
        <f>VLOOKUP($L$2:$L$2367,Agenumeric!$A$1:$B$6,2,FALSE)</f>
        <v>18_24</v>
      </c>
      <c r="N190" s="17">
        <f t="shared" si="5"/>
        <v>0</v>
      </c>
      <c r="O190" s="5"/>
      <c r="Q190" s="5">
        <v>43475.549305555556</v>
      </c>
      <c r="R190">
        <v>1</v>
      </c>
    </row>
    <row r="191" spans="1:18" x14ac:dyDescent="0.2">
      <c r="A191" s="2">
        <v>132</v>
      </c>
      <c r="B191" s="3">
        <v>43499.847222222219</v>
      </c>
      <c r="C191" s="15">
        <f t="shared" si="4"/>
        <v>1</v>
      </c>
      <c r="D191" s="15" t="str">
        <f>VLOOKUP($C$2:$C$239,Weekday!$A$1:$B$8,2,FALSE)</f>
        <v>Sunday</v>
      </c>
      <c r="E191" s="2" t="s">
        <v>351</v>
      </c>
      <c r="F191" s="2" t="s">
        <v>348</v>
      </c>
      <c r="G191" s="2" t="s">
        <v>19</v>
      </c>
      <c r="H191" s="2" t="s">
        <v>14</v>
      </c>
      <c r="I191" s="2" t="s">
        <v>48</v>
      </c>
      <c r="J191" s="2" t="s">
        <v>22</v>
      </c>
      <c r="K191" s="2" t="s">
        <v>12</v>
      </c>
      <c r="L191" s="2" t="s">
        <v>13</v>
      </c>
      <c r="M191" s="2" t="str">
        <f>VLOOKUP($L$2:$L$2367,Agenumeric!$A$1:$B$6,2,FALSE)</f>
        <v>25_34</v>
      </c>
      <c r="N191" s="17">
        <f t="shared" si="5"/>
        <v>0</v>
      </c>
      <c r="O191" s="5"/>
      <c r="Q191" s="5">
        <v>43489.92291666667</v>
      </c>
      <c r="R191">
        <v>9</v>
      </c>
    </row>
    <row r="192" spans="1:18" x14ac:dyDescent="0.2">
      <c r="A192" s="2">
        <v>133</v>
      </c>
      <c r="B192" s="3">
        <v>43494.690972222219</v>
      </c>
      <c r="C192" s="15">
        <f t="shared" si="4"/>
        <v>3</v>
      </c>
      <c r="D192" s="15" t="str">
        <f>VLOOKUP($C$2:$C$239,Weekday!$A$1:$B$8,2,FALSE)</f>
        <v>Tuesday</v>
      </c>
      <c r="E192" s="2" t="s">
        <v>351</v>
      </c>
      <c r="F192" s="2" t="s">
        <v>348</v>
      </c>
      <c r="G192" s="2" t="s">
        <v>19</v>
      </c>
      <c r="H192" s="2" t="s">
        <v>14</v>
      </c>
      <c r="I192" s="2" t="s">
        <v>47</v>
      </c>
      <c r="J192" s="2" t="s">
        <v>22</v>
      </c>
      <c r="K192" s="2" t="s">
        <v>17</v>
      </c>
      <c r="L192" s="2" t="s">
        <v>13</v>
      </c>
      <c r="M192" s="2" t="str">
        <f>VLOOKUP($L$2:$L$2367,Agenumeric!$A$1:$B$6,2,FALSE)</f>
        <v>25_34</v>
      </c>
      <c r="N192" s="17">
        <f t="shared" si="5"/>
        <v>0</v>
      </c>
      <c r="O192" s="5"/>
      <c r="Q192" s="5">
        <v>43484.161805555559</v>
      </c>
      <c r="R192">
        <v>10</v>
      </c>
    </row>
    <row r="193" spans="1:18" x14ac:dyDescent="0.2">
      <c r="A193" s="2">
        <v>138</v>
      </c>
      <c r="B193" s="3">
        <v>43485.904861111114</v>
      </c>
      <c r="C193" s="15">
        <f t="shared" si="4"/>
        <v>1</v>
      </c>
      <c r="D193" s="15" t="str">
        <f>VLOOKUP($C$2:$C$239,Weekday!$A$1:$B$8,2,FALSE)</f>
        <v>Sunday</v>
      </c>
      <c r="E193" s="2" t="s">
        <v>351</v>
      </c>
      <c r="F193" s="2" t="s">
        <v>348</v>
      </c>
      <c r="G193" s="2" t="s">
        <v>19</v>
      </c>
      <c r="H193" s="2" t="s">
        <v>14</v>
      </c>
      <c r="I193" s="2" t="s">
        <v>55</v>
      </c>
      <c r="J193" s="2" t="s">
        <v>29</v>
      </c>
      <c r="K193" s="2" t="s">
        <v>12</v>
      </c>
      <c r="L193" s="2" t="s">
        <v>13</v>
      </c>
      <c r="M193" s="2" t="str">
        <f>VLOOKUP($L$2:$L$2367,Agenumeric!$A$1:$B$6,2,FALSE)</f>
        <v>25_34</v>
      </c>
      <c r="N193" s="17">
        <f t="shared" si="5"/>
        <v>0</v>
      </c>
      <c r="O193" s="5"/>
      <c r="Q193" s="5">
        <v>43484.765972222223</v>
      </c>
      <c r="R193">
        <v>1</v>
      </c>
    </row>
    <row r="194" spans="1:18" x14ac:dyDescent="0.2">
      <c r="A194" s="2">
        <v>140</v>
      </c>
      <c r="B194" s="3">
        <v>43498.524305555555</v>
      </c>
      <c r="C194" s="15">
        <f t="shared" ref="C194:C257" si="6">WEEKDAY(B194)</f>
        <v>7</v>
      </c>
      <c r="D194" s="15" t="str">
        <f>VLOOKUP($C$2:$C$239,Weekday!$A$1:$B$8,2,FALSE)</f>
        <v>Saturday</v>
      </c>
      <c r="E194" s="2" t="s">
        <v>351</v>
      </c>
      <c r="F194" s="2" t="s">
        <v>348</v>
      </c>
      <c r="G194" s="2" t="s">
        <v>160</v>
      </c>
      <c r="H194" s="2" t="s">
        <v>14</v>
      </c>
      <c r="I194" s="2" t="s">
        <v>161</v>
      </c>
      <c r="J194" s="2" t="s">
        <v>29</v>
      </c>
      <c r="K194" s="2" t="s">
        <v>17</v>
      </c>
      <c r="L194" s="2" t="s">
        <v>23</v>
      </c>
      <c r="M194" s="2" t="str">
        <f>VLOOKUP($L$2:$L$2367,Agenumeric!$A$1:$B$6,2,FALSE)</f>
        <v>35_44</v>
      </c>
      <c r="N194" s="17">
        <f t="shared" ref="N194:N239" si="7">IF(I194="daft.ie","yes",0)</f>
        <v>0</v>
      </c>
      <c r="O194" s="5"/>
      <c r="Q194" s="5">
        <v>43479.97152777778</v>
      </c>
      <c r="R194">
        <v>18</v>
      </c>
    </row>
    <row r="195" spans="1:18" x14ac:dyDescent="0.2">
      <c r="A195" s="2">
        <v>141</v>
      </c>
      <c r="B195" s="3">
        <v>43486.688194444447</v>
      </c>
      <c r="C195" s="15">
        <f t="shared" si="6"/>
        <v>2</v>
      </c>
      <c r="D195" s="15" t="str">
        <f>VLOOKUP($C$2:$C$239,Weekday!$A$1:$B$8,2,FALSE)</f>
        <v>Monday</v>
      </c>
      <c r="E195" s="2" t="s">
        <v>351</v>
      </c>
      <c r="F195" s="2" t="s">
        <v>348</v>
      </c>
      <c r="G195" s="2" t="s">
        <v>8</v>
      </c>
      <c r="H195" s="2" t="s">
        <v>14</v>
      </c>
      <c r="I195" s="2" t="s">
        <v>47</v>
      </c>
      <c r="J195" s="2" t="s">
        <v>16</v>
      </c>
      <c r="K195" s="2" t="s">
        <v>12</v>
      </c>
      <c r="L195" s="2" t="s">
        <v>13</v>
      </c>
      <c r="M195" s="2" t="str">
        <f>VLOOKUP($L$2:$L$2367,Agenumeric!$A$1:$B$6,2,FALSE)</f>
        <v>25_34</v>
      </c>
      <c r="N195" s="17">
        <f t="shared" si="7"/>
        <v>0</v>
      </c>
      <c r="O195" s="5"/>
      <c r="Q195" s="5">
        <v>43486.681944444441</v>
      </c>
      <c r="R195">
        <v>0</v>
      </c>
    </row>
    <row r="196" spans="1:18" x14ac:dyDescent="0.2">
      <c r="A196" s="2">
        <v>145</v>
      </c>
      <c r="B196" s="3">
        <v>43476.546527777777</v>
      </c>
      <c r="C196" s="15">
        <f t="shared" si="6"/>
        <v>6</v>
      </c>
      <c r="D196" s="15" t="str">
        <f>VLOOKUP($C$2:$C$239,Weekday!$A$1:$B$8,2,FALSE)</f>
        <v>Friday</v>
      </c>
      <c r="E196" s="2" t="s">
        <v>351</v>
      </c>
      <c r="F196" s="2" t="s">
        <v>348</v>
      </c>
      <c r="G196" s="2" t="s">
        <v>19</v>
      </c>
      <c r="H196" s="2" t="s">
        <v>14</v>
      </c>
      <c r="I196" s="2" t="s">
        <v>221</v>
      </c>
      <c r="J196" s="2" t="s">
        <v>29</v>
      </c>
      <c r="K196" s="2" t="s">
        <v>12</v>
      </c>
      <c r="L196" s="2" t="s">
        <v>18</v>
      </c>
      <c r="M196" s="2" t="str">
        <f>VLOOKUP($L$2:$L$2367,Agenumeric!$A$1:$B$6,2,FALSE)</f>
        <v>45_54</v>
      </c>
      <c r="N196" s="17">
        <f t="shared" si="7"/>
        <v>0</v>
      </c>
      <c r="O196" s="5"/>
      <c r="Q196" s="5">
        <v>43475.086111111108</v>
      </c>
      <c r="R196">
        <v>1</v>
      </c>
    </row>
    <row r="197" spans="1:18" x14ac:dyDescent="0.2">
      <c r="A197" s="2">
        <v>148</v>
      </c>
      <c r="B197" s="3">
        <v>43479.768750000003</v>
      </c>
      <c r="C197" s="15">
        <f t="shared" si="6"/>
        <v>2</v>
      </c>
      <c r="D197" s="15" t="str">
        <f>VLOOKUP($C$2:$C$239,Weekday!$A$1:$B$8,2,FALSE)</f>
        <v>Monday</v>
      </c>
      <c r="E197" s="2" t="s">
        <v>351</v>
      </c>
      <c r="F197" s="2" t="s">
        <v>348</v>
      </c>
      <c r="G197" s="2" t="s">
        <v>8</v>
      </c>
      <c r="H197" s="2" t="s">
        <v>14</v>
      </c>
      <c r="I197" s="2" t="s">
        <v>66</v>
      </c>
      <c r="J197" s="2" t="s">
        <v>29</v>
      </c>
      <c r="K197" s="2" t="s">
        <v>17</v>
      </c>
      <c r="L197" s="2" t="s">
        <v>13</v>
      </c>
      <c r="M197" s="2" t="str">
        <f>VLOOKUP($L$2:$L$2367,Agenumeric!$A$1:$B$6,2,FALSE)</f>
        <v>25_34</v>
      </c>
      <c r="N197" s="17">
        <f t="shared" si="7"/>
        <v>0</v>
      </c>
      <c r="O197" s="5"/>
      <c r="Q197" s="5">
        <v>43479.45208333333</v>
      </c>
      <c r="R197">
        <v>0</v>
      </c>
    </row>
    <row r="198" spans="1:18" x14ac:dyDescent="0.2">
      <c r="A198" s="2">
        <v>150</v>
      </c>
      <c r="B198" s="3">
        <v>43493.427777777775</v>
      </c>
      <c r="C198" s="15">
        <f t="shared" si="6"/>
        <v>2</v>
      </c>
      <c r="D198" s="15" t="str">
        <f>VLOOKUP($C$2:$C$239,Weekday!$A$1:$B$8,2,FALSE)</f>
        <v>Monday</v>
      </c>
      <c r="E198" s="2" t="s">
        <v>351</v>
      </c>
      <c r="F198" s="2" t="s">
        <v>348</v>
      </c>
      <c r="G198" s="2" t="s">
        <v>8</v>
      </c>
      <c r="H198" s="2" t="s">
        <v>14</v>
      </c>
      <c r="I198" s="2" t="s">
        <v>30</v>
      </c>
      <c r="J198" s="2" t="s">
        <v>16</v>
      </c>
      <c r="K198" s="2" t="s">
        <v>12</v>
      </c>
      <c r="L198" s="2" t="s">
        <v>13</v>
      </c>
      <c r="M198" s="2" t="str">
        <f>VLOOKUP($L$2:$L$2367,Agenumeric!$A$1:$B$6,2,FALSE)</f>
        <v>25_34</v>
      </c>
      <c r="N198" s="17" t="str">
        <f t="shared" si="7"/>
        <v>yes</v>
      </c>
      <c r="O198" s="5"/>
      <c r="Q198" s="5">
        <v>43490.472222222219</v>
      </c>
      <c r="R198">
        <v>2</v>
      </c>
    </row>
    <row r="199" spans="1:18" x14ac:dyDescent="0.2">
      <c r="A199" s="2">
        <v>151</v>
      </c>
      <c r="B199" s="3">
        <v>43487.427777777775</v>
      </c>
      <c r="C199" s="15">
        <f t="shared" si="6"/>
        <v>3</v>
      </c>
      <c r="D199" s="15" t="str">
        <f>VLOOKUP($C$2:$C$239,Weekday!$A$1:$B$8,2,FALSE)</f>
        <v>Tuesday</v>
      </c>
      <c r="E199" s="2" t="s">
        <v>351</v>
      </c>
      <c r="F199" s="2" t="s">
        <v>348</v>
      </c>
      <c r="G199" s="2" t="s">
        <v>19</v>
      </c>
      <c r="H199" s="2" t="s">
        <v>14</v>
      </c>
      <c r="I199" s="2" t="s">
        <v>292</v>
      </c>
      <c r="J199" s="2" t="s">
        <v>22</v>
      </c>
      <c r="K199" s="2" t="s">
        <v>17</v>
      </c>
      <c r="L199" s="2" t="s">
        <v>33</v>
      </c>
      <c r="M199" s="2" t="str">
        <f>VLOOKUP($L$2:$L$2367,Agenumeric!$A$1:$B$6,2,FALSE)</f>
        <v>18_24</v>
      </c>
      <c r="N199" s="17">
        <f t="shared" si="7"/>
        <v>0</v>
      </c>
      <c r="O199" s="5"/>
      <c r="Q199" s="5">
        <v>43478.476388888892</v>
      </c>
      <c r="R199">
        <v>8</v>
      </c>
    </row>
    <row r="200" spans="1:18" x14ac:dyDescent="0.2">
      <c r="A200" s="2">
        <v>152</v>
      </c>
      <c r="B200" s="3">
        <v>43479.611805555556</v>
      </c>
      <c r="C200" s="15">
        <f t="shared" si="6"/>
        <v>2</v>
      </c>
      <c r="D200" s="15" t="str">
        <f>VLOOKUP($C$2:$C$239,Weekday!$A$1:$B$8,2,FALSE)</f>
        <v>Monday</v>
      </c>
      <c r="E200" s="2" t="s">
        <v>351</v>
      </c>
      <c r="F200" s="2" t="s">
        <v>348</v>
      </c>
      <c r="G200" s="2" t="s">
        <v>8</v>
      </c>
      <c r="H200" s="2" t="s">
        <v>14</v>
      </c>
      <c r="I200" s="2" t="s">
        <v>30</v>
      </c>
      <c r="J200" s="2" t="s">
        <v>16</v>
      </c>
      <c r="K200" s="2" t="s">
        <v>17</v>
      </c>
      <c r="L200" s="2" t="s">
        <v>23</v>
      </c>
      <c r="M200" s="2" t="str">
        <f>VLOOKUP($L$2:$L$2367,Agenumeric!$A$1:$B$6,2,FALSE)</f>
        <v>35_44</v>
      </c>
      <c r="N200" s="17" t="str">
        <f t="shared" si="7"/>
        <v>yes</v>
      </c>
      <c r="O200" s="5"/>
      <c r="Q200" s="5">
        <v>43479.53125</v>
      </c>
      <c r="R200">
        <v>0</v>
      </c>
    </row>
    <row r="201" spans="1:18" x14ac:dyDescent="0.2">
      <c r="A201" s="2">
        <v>155</v>
      </c>
      <c r="B201" s="3">
        <v>43495.477777777778</v>
      </c>
      <c r="C201" s="15">
        <f t="shared" si="6"/>
        <v>4</v>
      </c>
      <c r="D201" s="15" t="str">
        <f>VLOOKUP($C$2:$C$239,Weekday!$A$1:$B$8,2,FALSE)</f>
        <v>Wednesday</v>
      </c>
      <c r="E201" s="2" t="s">
        <v>351</v>
      </c>
      <c r="F201" s="2" t="s">
        <v>348</v>
      </c>
      <c r="G201" s="2" t="s">
        <v>8</v>
      </c>
      <c r="H201" s="2" t="s">
        <v>14</v>
      </c>
      <c r="I201" s="2" t="s">
        <v>30</v>
      </c>
      <c r="J201" s="2" t="s">
        <v>16</v>
      </c>
      <c r="K201" s="2" t="s">
        <v>12</v>
      </c>
      <c r="L201" s="2" t="s">
        <v>13</v>
      </c>
      <c r="M201" s="2" t="str">
        <f>VLOOKUP($L$2:$L$2367,Agenumeric!$A$1:$B$6,2,FALSE)</f>
        <v>25_34</v>
      </c>
      <c r="N201" s="17" t="str">
        <f t="shared" si="7"/>
        <v>yes</v>
      </c>
      <c r="O201" s="5"/>
      <c r="Q201" s="5">
        <v>43486.645138888889</v>
      </c>
      <c r="R201">
        <v>8</v>
      </c>
    </row>
    <row r="202" spans="1:18" x14ac:dyDescent="0.2">
      <c r="A202" s="2">
        <v>157</v>
      </c>
      <c r="B202" s="3">
        <v>43494.612500000003</v>
      </c>
      <c r="C202" s="15">
        <f t="shared" si="6"/>
        <v>3</v>
      </c>
      <c r="D202" s="15" t="str">
        <f>VLOOKUP($C$2:$C$239,Weekday!$A$1:$B$8,2,FALSE)</f>
        <v>Tuesday</v>
      </c>
      <c r="E202" s="2" t="s">
        <v>351</v>
      </c>
      <c r="F202" s="2" t="s">
        <v>348</v>
      </c>
      <c r="G202" s="2" t="s">
        <v>8</v>
      </c>
      <c r="H202" s="2" t="s">
        <v>14</v>
      </c>
      <c r="I202" s="2" t="s">
        <v>30</v>
      </c>
      <c r="J202" s="2" t="s">
        <v>16</v>
      </c>
      <c r="K202" s="2" t="s">
        <v>17</v>
      </c>
      <c r="L202" s="2" t="s">
        <v>13</v>
      </c>
      <c r="M202" s="2" t="str">
        <f>VLOOKUP($L$2:$L$2367,Agenumeric!$A$1:$B$6,2,FALSE)</f>
        <v>25_34</v>
      </c>
      <c r="N202" s="17" t="str">
        <f t="shared" si="7"/>
        <v>yes</v>
      </c>
      <c r="O202" s="5"/>
      <c r="Q202" s="5">
        <v>43486.884722222225</v>
      </c>
      <c r="R202">
        <v>7</v>
      </c>
    </row>
    <row r="203" spans="1:18" x14ac:dyDescent="0.2">
      <c r="A203" s="2">
        <v>158</v>
      </c>
      <c r="B203" s="3">
        <v>43478.047222222223</v>
      </c>
      <c r="C203" s="15">
        <f t="shared" si="6"/>
        <v>1</v>
      </c>
      <c r="D203" s="15" t="str">
        <f>VLOOKUP($C$2:$C$239,Weekday!$A$1:$B$8,2,FALSE)</f>
        <v>Sunday</v>
      </c>
      <c r="E203" s="2" t="s">
        <v>351</v>
      </c>
      <c r="F203" s="2" t="s">
        <v>348</v>
      </c>
      <c r="G203" s="2" t="s">
        <v>19</v>
      </c>
      <c r="H203" s="2" t="s">
        <v>14</v>
      </c>
      <c r="I203" s="2" t="s">
        <v>173</v>
      </c>
      <c r="J203" s="2" t="s">
        <v>29</v>
      </c>
      <c r="K203" s="2" t="s">
        <v>17</v>
      </c>
      <c r="L203" s="2" t="s">
        <v>33</v>
      </c>
      <c r="M203" s="2" t="str">
        <f>VLOOKUP($L$2:$L$2367,Agenumeric!$A$1:$B$6,2,FALSE)</f>
        <v>18_24</v>
      </c>
      <c r="N203" s="17">
        <f t="shared" si="7"/>
        <v>0</v>
      </c>
      <c r="O203" s="5"/>
      <c r="Q203" s="5">
        <v>43474.960416666669</v>
      </c>
      <c r="R203">
        <v>3</v>
      </c>
    </row>
    <row r="204" spans="1:18" x14ac:dyDescent="0.2">
      <c r="A204" s="2">
        <v>159</v>
      </c>
      <c r="B204" s="3">
        <v>43479.357638888891</v>
      </c>
      <c r="C204" s="15">
        <f t="shared" si="6"/>
        <v>2</v>
      </c>
      <c r="D204" s="15" t="str">
        <f>VLOOKUP($C$2:$C$239,Weekday!$A$1:$B$8,2,FALSE)</f>
        <v>Monday</v>
      </c>
      <c r="E204" s="2" t="s">
        <v>351</v>
      </c>
      <c r="F204" s="2" t="s">
        <v>348</v>
      </c>
      <c r="G204" s="2" t="s">
        <v>8</v>
      </c>
      <c r="H204" s="2" t="s">
        <v>14</v>
      </c>
      <c r="I204" s="2" t="s">
        <v>226</v>
      </c>
      <c r="J204" s="2" t="s">
        <v>22</v>
      </c>
      <c r="K204" s="2" t="s">
        <v>17</v>
      </c>
      <c r="L204" s="2" t="s">
        <v>18</v>
      </c>
      <c r="M204" s="2" t="str">
        <f>VLOOKUP($L$2:$L$2367,Agenumeric!$A$1:$B$6,2,FALSE)</f>
        <v>45_54</v>
      </c>
      <c r="N204" s="17">
        <f t="shared" si="7"/>
        <v>0</v>
      </c>
      <c r="O204" s="5"/>
      <c r="Q204" s="5">
        <v>43476.669444444444</v>
      </c>
      <c r="R204">
        <v>2</v>
      </c>
    </row>
    <row r="205" spans="1:18" x14ac:dyDescent="0.2">
      <c r="A205" s="2">
        <v>164</v>
      </c>
      <c r="B205" s="3">
        <v>43489.611111111109</v>
      </c>
      <c r="C205" s="15">
        <f t="shared" si="6"/>
        <v>5</v>
      </c>
      <c r="D205" s="15" t="str">
        <f>VLOOKUP($C$2:$C$239,Weekday!$A$1:$B$8,2,FALSE)</f>
        <v>Thursday</v>
      </c>
      <c r="E205" s="2" t="s">
        <v>351</v>
      </c>
      <c r="F205" s="2" t="s">
        <v>348</v>
      </c>
      <c r="G205" s="2" t="s">
        <v>8</v>
      </c>
      <c r="H205" s="2" t="s">
        <v>14</v>
      </c>
      <c r="I205" s="2" t="s">
        <v>30</v>
      </c>
      <c r="J205" s="2" t="s">
        <v>16</v>
      </c>
      <c r="K205" s="2" t="s">
        <v>17</v>
      </c>
      <c r="L205" s="2" t="s">
        <v>23</v>
      </c>
      <c r="M205" s="2" t="str">
        <f>VLOOKUP($L$2:$L$2367,Agenumeric!$A$1:$B$6,2,FALSE)</f>
        <v>35_44</v>
      </c>
      <c r="N205" s="17" t="str">
        <f t="shared" si="7"/>
        <v>yes</v>
      </c>
      <c r="O205" s="5"/>
      <c r="Q205" s="5">
        <v>43484.044444444444</v>
      </c>
      <c r="R205">
        <v>5</v>
      </c>
    </row>
    <row r="206" spans="1:18" x14ac:dyDescent="0.2">
      <c r="A206" s="2">
        <v>167</v>
      </c>
      <c r="B206" s="3">
        <v>43493.4</v>
      </c>
      <c r="C206" s="15">
        <f t="shared" si="6"/>
        <v>2</v>
      </c>
      <c r="D206" s="15" t="str">
        <f>VLOOKUP($C$2:$C$239,Weekday!$A$1:$B$8,2,FALSE)</f>
        <v>Monday</v>
      </c>
      <c r="E206" s="2" t="s">
        <v>351</v>
      </c>
      <c r="F206" s="2" t="s">
        <v>348</v>
      </c>
      <c r="G206" s="2" t="s">
        <v>8</v>
      </c>
      <c r="H206" s="2" t="s">
        <v>14</v>
      </c>
      <c r="I206" s="2" t="s">
        <v>30</v>
      </c>
      <c r="J206" s="2" t="s">
        <v>16</v>
      </c>
      <c r="K206" s="2" t="s">
        <v>17</v>
      </c>
      <c r="L206" s="2" t="s">
        <v>13</v>
      </c>
      <c r="M206" s="2" t="str">
        <f>VLOOKUP($L$2:$L$2367,Agenumeric!$A$1:$B$6,2,FALSE)</f>
        <v>25_34</v>
      </c>
      <c r="N206" s="17" t="str">
        <f t="shared" si="7"/>
        <v>yes</v>
      </c>
      <c r="O206" s="5"/>
      <c r="Q206" s="5">
        <v>43486.718055555553</v>
      </c>
      <c r="R206">
        <v>6</v>
      </c>
    </row>
    <row r="207" spans="1:18" x14ac:dyDescent="0.2">
      <c r="A207" s="2">
        <v>169</v>
      </c>
      <c r="B207" s="3">
        <v>43488.818749999999</v>
      </c>
      <c r="C207" s="15">
        <f t="shared" si="6"/>
        <v>4</v>
      </c>
      <c r="D207" s="15" t="str">
        <f>VLOOKUP($C$2:$C$239,Weekday!$A$1:$B$8,2,FALSE)</f>
        <v>Wednesday</v>
      </c>
      <c r="E207" s="2" t="s">
        <v>351</v>
      </c>
      <c r="F207" s="2" t="s">
        <v>348</v>
      </c>
      <c r="G207" s="2" t="s">
        <v>19</v>
      </c>
      <c r="H207" s="2" t="s">
        <v>14</v>
      </c>
      <c r="I207" s="2" t="s">
        <v>96</v>
      </c>
      <c r="J207" s="2" t="s">
        <v>22</v>
      </c>
      <c r="K207" s="2" t="s">
        <v>17</v>
      </c>
      <c r="L207" s="2" t="s">
        <v>18</v>
      </c>
      <c r="M207" s="2" t="str">
        <f>VLOOKUP($L$2:$L$2367,Agenumeric!$A$1:$B$6,2,FALSE)</f>
        <v>45_54</v>
      </c>
      <c r="N207" s="17">
        <f t="shared" si="7"/>
        <v>0</v>
      </c>
      <c r="O207" s="5"/>
      <c r="Q207" s="5">
        <v>43477.467361111114</v>
      </c>
      <c r="R207">
        <v>11</v>
      </c>
    </row>
    <row r="208" spans="1:18" x14ac:dyDescent="0.2">
      <c r="A208" s="2">
        <v>170</v>
      </c>
      <c r="B208" s="3">
        <v>43496.498611111114</v>
      </c>
      <c r="C208" s="15">
        <f t="shared" si="6"/>
        <v>5</v>
      </c>
      <c r="D208" s="15" t="str">
        <f>VLOOKUP($C$2:$C$239,Weekday!$A$1:$B$8,2,FALSE)</f>
        <v>Thursday</v>
      </c>
      <c r="E208" s="2" t="s">
        <v>351</v>
      </c>
      <c r="F208" s="2" t="s">
        <v>348</v>
      </c>
      <c r="G208" s="2" t="s">
        <v>8</v>
      </c>
      <c r="H208" s="2" t="s">
        <v>14</v>
      </c>
      <c r="I208" s="2" t="s">
        <v>62</v>
      </c>
      <c r="J208" s="2" t="s">
        <v>22</v>
      </c>
      <c r="K208" s="2" t="s">
        <v>17</v>
      </c>
      <c r="L208" s="2" t="s">
        <v>13</v>
      </c>
      <c r="M208" s="2" t="str">
        <f>VLOOKUP($L$2:$L$2367,Agenumeric!$A$1:$B$6,2,FALSE)</f>
        <v>25_34</v>
      </c>
      <c r="N208" s="17">
        <f t="shared" si="7"/>
        <v>0</v>
      </c>
      <c r="O208" s="5"/>
      <c r="Q208" s="5">
        <v>43471.166666666664</v>
      </c>
      <c r="R208">
        <v>25</v>
      </c>
    </row>
    <row r="209" spans="1:18" x14ac:dyDescent="0.2">
      <c r="A209" s="2">
        <v>171</v>
      </c>
      <c r="B209" s="3">
        <v>43494.617361111108</v>
      </c>
      <c r="C209" s="15">
        <f t="shared" si="6"/>
        <v>3</v>
      </c>
      <c r="D209" s="15" t="str">
        <f>VLOOKUP($C$2:$C$239,Weekday!$A$1:$B$8,2,FALSE)</f>
        <v>Tuesday</v>
      </c>
      <c r="E209" s="2" t="s">
        <v>351</v>
      </c>
      <c r="F209" s="2" t="s">
        <v>348</v>
      </c>
      <c r="G209" s="2" t="s">
        <v>8</v>
      </c>
      <c r="H209" s="2" t="s">
        <v>14</v>
      </c>
      <c r="I209" s="2" t="s">
        <v>30</v>
      </c>
      <c r="J209" s="2" t="s">
        <v>16</v>
      </c>
      <c r="K209" s="2" t="s">
        <v>17</v>
      </c>
      <c r="L209" s="2" t="s">
        <v>13</v>
      </c>
      <c r="M209" s="2" t="str">
        <f>VLOOKUP($L$2:$L$2367,Agenumeric!$A$1:$B$6,2,FALSE)</f>
        <v>25_34</v>
      </c>
      <c r="N209" s="17" t="str">
        <f t="shared" si="7"/>
        <v>yes</v>
      </c>
      <c r="O209" s="5"/>
      <c r="Q209" s="5">
        <v>43488.722916666666</v>
      </c>
      <c r="R209">
        <v>5</v>
      </c>
    </row>
    <row r="210" spans="1:18" x14ac:dyDescent="0.2">
      <c r="A210" s="2">
        <v>174</v>
      </c>
      <c r="B210" s="3">
        <v>43488.65</v>
      </c>
      <c r="C210" s="15">
        <f t="shared" si="6"/>
        <v>4</v>
      </c>
      <c r="D210" s="15" t="str">
        <f>VLOOKUP($C$2:$C$239,Weekday!$A$1:$B$8,2,FALSE)</f>
        <v>Wednesday</v>
      </c>
      <c r="E210" s="2" t="s">
        <v>351</v>
      </c>
      <c r="F210" s="2" t="s">
        <v>348</v>
      </c>
      <c r="G210" s="2" t="s">
        <v>19</v>
      </c>
      <c r="H210" s="2" t="s">
        <v>14</v>
      </c>
      <c r="I210" s="2" t="s">
        <v>56</v>
      </c>
      <c r="J210" s="2" t="s">
        <v>29</v>
      </c>
      <c r="K210" s="2" t="s">
        <v>12</v>
      </c>
      <c r="L210" s="2" t="s">
        <v>23</v>
      </c>
      <c r="M210" s="2" t="str">
        <f>VLOOKUP($L$2:$L$2367,Agenumeric!$A$1:$B$6,2,FALSE)</f>
        <v>35_44</v>
      </c>
      <c r="N210" s="17">
        <f t="shared" si="7"/>
        <v>0</v>
      </c>
      <c r="O210" s="5"/>
      <c r="Q210" s="5">
        <v>43485.838194444441</v>
      </c>
      <c r="R210">
        <v>2</v>
      </c>
    </row>
    <row r="211" spans="1:18" x14ac:dyDescent="0.2">
      <c r="A211" s="2">
        <v>177</v>
      </c>
      <c r="B211" s="3">
        <v>43495.822916666664</v>
      </c>
      <c r="C211" s="15">
        <f t="shared" si="6"/>
        <v>4</v>
      </c>
      <c r="D211" s="15" t="str">
        <f>VLOOKUP($C$2:$C$239,Weekday!$A$1:$B$8,2,FALSE)</f>
        <v>Wednesday</v>
      </c>
      <c r="E211" s="2" t="s">
        <v>351</v>
      </c>
      <c r="F211" s="2" t="s">
        <v>348</v>
      </c>
      <c r="G211" s="2" t="s">
        <v>38</v>
      </c>
      <c r="H211" s="2" t="s">
        <v>14</v>
      </c>
      <c r="I211" s="2" t="s">
        <v>47</v>
      </c>
      <c r="J211" s="2" t="s">
        <v>16</v>
      </c>
      <c r="K211" s="2" t="s">
        <v>12</v>
      </c>
      <c r="L211" s="2" t="s">
        <v>13</v>
      </c>
      <c r="M211" s="2" t="str">
        <f>VLOOKUP($L$2:$L$2367,Agenumeric!$A$1:$B$6,2,FALSE)</f>
        <v>25_34</v>
      </c>
      <c r="N211" s="17">
        <f t="shared" si="7"/>
        <v>0</v>
      </c>
      <c r="O211" s="5"/>
      <c r="Q211" s="5">
        <v>43479.995833333334</v>
      </c>
      <c r="R211">
        <v>15</v>
      </c>
    </row>
    <row r="212" spans="1:18" x14ac:dyDescent="0.2">
      <c r="A212" s="2">
        <v>178</v>
      </c>
      <c r="B212" s="3">
        <v>43483.131249999999</v>
      </c>
      <c r="C212" s="15">
        <f t="shared" si="6"/>
        <v>6</v>
      </c>
      <c r="D212" s="15" t="str">
        <f>VLOOKUP($C$2:$C$239,Weekday!$A$1:$B$8,2,FALSE)</f>
        <v>Friday</v>
      </c>
      <c r="E212" s="2" t="s">
        <v>351</v>
      </c>
      <c r="F212" s="2" t="s">
        <v>348</v>
      </c>
      <c r="G212" s="2" t="s">
        <v>8</v>
      </c>
      <c r="H212" s="2" t="s">
        <v>14</v>
      </c>
      <c r="I212" s="2" t="s">
        <v>152</v>
      </c>
      <c r="J212" s="2" t="s">
        <v>22</v>
      </c>
      <c r="K212" s="2" t="s">
        <v>17</v>
      </c>
      <c r="L212" s="2" t="s">
        <v>13</v>
      </c>
      <c r="M212" s="2" t="str">
        <f>VLOOKUP($L$2:$L$2367,Agenumeric!$A$1:$B$6,2,FALSE)</f>
        <v>25_34</v>
      </c>
      <c r="N212" s="17">
        <f t="shared" si="7"/>
        <v>0</v>
      </c>
      <c r="O212" s="5"/>
      <c r="Q212" s="5"/>
    </row>
    <row r="213" spans="1:18" x14ac:dyDescent="0.2">
      <c r="A213" s="2">
        <v>179</v>
      </c>
      <c r="B213" s="3">
        <v>43471.890972222223</v>
      </c>
      <c r="C213" s="15">
        <f t="shared" si="6"/>
        <v>1</v>
      </c>
      <c r="D213" s="15" t="str">
        <f>VLOOKUP($C$2:$C$239,Weekday!$A$1:$B$8,2,FALSE)</f>
        <v>Sunday</v>
      </c>
      <c r="E213" s="2" t="s">
        <v>351</v>
      </c>
      <c r="F213" s="2" t="s">
        <v>348</v>
      </c>
      <c r="G213" s="2" t="s">
        <v>19</v>
      </c>
      <c r="H213" s="2" t="s">
        <v>14</v>
      </c>
      <c r="I213" s="2" t="s">
        <v>267</v>
      </c>
      <c r="J213" s="2" t="s">
        <v>29</v>
      </c>
      <c r="K213" s="2" t="s">
        <v>12</v>
      </c>
      <c r="L213" s="2" t="s">
        <v>23</v>
      </c>
      <c r="M213" s="2" t="str">
        <f>VLOOKUP($L$2:$L$2367,Agenumeric!$A$1:$B$6,2,FALSE)</f>
        <v>35_44</v>
      </c>
      <c r="N213" s="17">
        <f t="shared" si="7"/>
        <v>0</v>
      </c>
      <c r="O213" s="5"/>
      <c r="Q213" s="5"/>
    </row>
    <row r="214" spans="1:18" x14ac:dyDescent="0.2">
      <c r="A214" s="2">
        <v>181</v>
      </c>
      <c r="B214" s="3">
        <v>43493.559027777781</v>
      </c>
      <c r="C214" s="15">
        <f t="shared" si="6"/>
        <v>2</v>
      </c>
      <c r="D214" s="15" t="str">
        <f>VLOOKUP($C$2:$C$239,Weekday!$A$1:$B$8,2,FALSE)</f>
        <v>Monday</v>
      </c>
      <c r="E214" s="2" t="s">
        <v>351</v>
      </c>
      <c r="F214" s="2" t="s">
        <v>348</v>
      </c>
      <c r="G214" s="2" t="s">
        <v>8</v>
      </c>
      <c r="H214" s="2" t="s">
        <v>14</v>
      </c>
      <c r="I214" s="2" t="s">
        <v>319</v>
      </c>
      <c r="J214" s="2" t="s">
        <v>16</v>
      </c>
      <c r="K214" s="2" t="s">
        <v>17</v>
      </c>
      <c r="L214" s="2" t="s">
        <v>13</v>
      </c>
      <c r="M214" s="2" t="str">
        <f>VLOOKUP($L$2:$L$2367,Agenumeric!$A$1:$B$6,2,FALSE)</f>
        <v>25_34</v>
      </c>
      <c r="N214" s="17">
        <f t="shared" si="7"/>
        <v>0</v>
      </c>
      <c r="O214" s="5"/>
      <c r="Q214" s="5">
        <v>43473.800694444442</v>
      </c>
      <c r="R214">
        <v>19</v>
      </c>
    </row>
    <row r="215" spans="1:18" x14ac:dyDescent="0.2">
      <c r="A215" s="2">
        <v>185</v>
      </c>
      <c r="B215" s="3">
        <v>43497.984722222223</v>
      </c>
      <c r="C215" s="15">
        <f t="shared" si="6"/>
        <v>6</v>
      </c>
      <c r="D215" s="15" t="str">
        <f>VLOOKUP($C$2:$C$239,Weekday!$A$1:$B$8,2,FALSE)</f>
        <v>Friday</v>
      </c>
      <c r="E215" s="2" t="s">
        <v>351</v>
      </c>
      <c r="F215" s="2" t="s">
        <v>348</v>
      </c>
      <c r="G215" s="2" t="s">
        <v>19</v>
      </c>
      <c r="H215" s="2" t="s">
        <v>14</v>
      </c>
      <c r="I215" s="2" t="s">
        <v>104</v>
      </c>
      <c r="J215" s="2" t="s">
        <v>29</v>
      </c>
      <c r="K215" s="2" t="s">
        <v>12</v>
      </c>
      <c r="L215" s="2" t="s">
        <v>13</v>
      </c>
      <c r="M215" s="2" t="str">
        <f>VLOOKUP($L$2:$L$2367,Agenumeric!$A$1:$B$6,2,FALSE)</f>
        <v>25_34</v>
      </c>
      <c r="N215" s="17">
        <f t="shared" si="7"/>
        <v>0</v>
      </c>
      <c r="O215" s="5"/>
      <c r="Q215" s="5">
        <v>43494.79791666667</v>
      </c>
      <c r="R215">
        <v>3</v>
      </c>
    </row>
    <row r="216" spans="1:18" x14ac:dyDescent="0.2">
      <c r="A216" s="2">
        <v>187</v>
      </c>
      <c r="B216" s="3">
        <v>43489.492361111108</v>
      </c>
      <c r="C216" s="15">
        <f t="shared" si="6"/>
        <v>5</v>
      </c>
      <c r="D216" s="15" t="str">
        <f>VLOOKUP($C$2:$C$239,Weekday!$A$1:$B$8,2,FALSE)</f>
        <v>Thursday</v>
      </c>
      <c r="E216" s="2" t="s">
        <v>351</v>
      </c>
      <c r="F216" s="2" t="s">
        <v>348</v>
      </c>
      <c r="G216" s="2" t="s">
        <v>19</v>
      </c>
      <c r="H216" s="2" t="s">
        <v>14</v>
      </c>
      <c r="I216" s="2" t="s">
        <v>211</v>
      </c>
      <c r="J216" s="2" t="s">
        <v>29</v>
      </c>
      <c r="K216" s="2" t="s">
        <v>12</v>
      </c>
      <c r="L216" s="2" t="s">
        <v>13</v>
      </c>
      <c r="M216" s="2" t="str">
        <f>VLOOKUP($L$2:$L$2367,Agenumeric!$A$1:$B$6,2,FALSE)</f>
        <v>25_34</v>
      </c>
      <c r="N216" s="17">
        <f t="shared" si="7"/>
        <v>0</v>
      </c>
      <c r="O216" s="5"/>
      <c r="Q216" s="5">
        <v>43478.84652777778</v>
      </c>
      <c r="R216">
        <v>10</v>
      </c>
    </row>
    <row r="217" spans="1:18" x14ac:dyDescent="0.2">
      <c r="A217" s="2">
        <v>190</v>
      </c>
      <c r="B217" s="3">
        <v>43488.741666666669</v>
      </c>
      <c r="C217" s="15">
        <f t="shared" si="6"/>
        <v>4</v>
      </c>
      <c r="D217" s="15" t="str">
        <f>VLOOKUP($C$2:$C$239,Weekday!$A$1:$B$8,2,FALSE)</f>
        <v>Wednesday</v>
      </c>
      <c r="E217" s="2" t="s">
        <v>351</v>
      </c>
      <c r="F217" s="2" t="s">
        <v>348</v>
      </c>
      <c r="G217" s="2" t="s">
        <v>8</v>
      </c>
      <c r="H217" s="2" t="s">
        <v>14</v>
      </c>
      <c r="I217" s="2" t="s">
        <v>30</v>
      </c>
      <c r="J217" s="2" t="s">
        <v>16</v>
      </c>
      <c r="K217" s="2" t="s">
        <v>12</v>
      </c>
      <c r="L217" s="2" t="s">
        <v>18</v>
      </c>
      <c r="M217" s="2" t="str">
        <f>VLOOKUP($L$2:$L$2367,Agenumeric!$A$1:$B$6,2,FALSE)</f>
        <v>45_54</v>
      </c>
      <c r="N217" s="17" t="str">
        <f t="shared" si="7"/>
        <v>yes</v>
      </c>
      <c r="O217" s="5"/>
      <c r="Q217" s="5">
        <v>43484.685416666667</v>
      </c>
      <c r="R217">
        <v>4</v>
      </c>
    </row>
    <row r="218" spans="1:18" x14ac:dyDescent="0.2">
      <c r="A218" s="2">
        <v>191</v>
      </c>
      <c r="B218" s="3">
        <v>43475.804861111108</v>
      </c>
      <c r="C218" s="15">
        <f t="shared" si="6"/>
        <v>5</v>
      </c>
      <c r="D218" s="15" t="str">
        <f>VLOOKUP($C$2:$C$239,Weekday!$A$1:$B$8,2,FALSE)</f>
        <v>Thursday</v>
      </c>
      <c r="E218" s="2" t="s">
        <v>351</v>
      </c>
      <c r="F218" s="2" t="s">
        <v>348</v>
      </c>
      <c r="G218" s="2" t="s">
        <v>19</v>
      </c>
      <c r="H218" s="2" t="s">
        <v>14</v>
      </c>
      <c r="I218" s="2" t="s">
        <v>27</v>
      </c>
      <c r="J218" s="2" t="s">
        <v>22</v>
      </c>
      <c r="K218" s="2" t="s">
        <v>12</v>
      </c>
      <c r="L218" s="2" t="s">
        <v>13</v>
      </c>
      <c r="M218" s="2" t="str">
        <f>VLOOKUP($L$2:$L$2367,Agenumeric!$A$1:$B$6,2,FALSE)</f>
        <v>25_34</v>
      </c>
      <c r="N218" s="17">
        <f t="shared" si="7"/>
        <v>0</v>
      </c>
      <c r="O218" s="5"/>
      <c r="Q218" s="5">
        <v>43472.959722222222</v>
      </c>
      <c r="R218">
        <v>2</v>
      </c>
    </row>
    <row r="219" spans="1:18" x14ac:dyDescent="0.2">
      <c r="A219" s="2">
        <v>194</v>
      </c>
      <c r="B219" s="3">
        <v>43496.445138888892</v>
      </c>
      <c r="C219" s="15">
        <f t="shared" si="6"/>
        <v>5</v>
      </c>
      <c r="D219" s="15" t="str">
        <f>VLOOKUP($C$2:$C$239,Weekday!$A$1:$B$8,2,FALSE)</f>
        <v>Thursday</v>
      </c>
      <c r="E219" s="2" t="s">
        <v>351</v>
      </c>
      <c r="F219" s="2" t="s">
        <v>348</v>
      </c>
      <c r="G219" s="2" t="s">
        <v>19</v>
      </c>
      <c r="H219" s="2" t="s">
        <v>14</v>
      </c>
      <c r="I219" s="2" t="s">
        <v>27</v>
      </c>
      <c r="J219" s="2" t="s">
        <v>22</v>
      </c>
      <c r="K219" s="2" t="s">
        <v>12</v>
      </c>
      <c r="L219" s="2" t="s">
        <v>13</v>
      </c>
      <c r="M219" s="2" t="str">
        <f>VLOOKUP($L$2:$L$2367,Agenumeric!$A$1:$B$6,2,FALSE)</f>
        <v>25_34</v>
      </c>
      <c r="N219" s="17">
        <f t="shared" si="7"/>
        <v>0</v>
      </c>
      <c r="O219" s="5"/>
      <c r="Q219" s="5">
        <v>43476.977083333331</v>
      </c>
      <c r="R219">
        <v>19</v>
      </c>
    </row>
    <row r="220" spans="1:18" x14ac:dyDescent="0.2">
      <c r="A220" s="2">
        <v>195</v>
      </c>
      <c r="B220" s="3">
        <v>43480.570138888892</v>
      </c>
      <c r="C220" s="15">
        <f t="shared" si="6"/>
        <v>3</v>
      </c>
      <c r="D220" s="15" t="str">
        <f>VLOOKUP($C$2:$C$239,Weekday!$A$1:$B$8,2,FALSE)</f>
        <v>Tuesday</v>
      </c>
      <c r="E220" s="2" t="s">
        <v>351</v>
      </c>
      <c r="F220" s="2" t="s">
        <v>348</v>
      </c>
      <c r="G220" s="2" t="s">
        <v>8</v>
      </c>
      <c r="H220" s="2" t="s">
        <v>14</v>
      </c>
      <c r="I220" s="2" t="s">
        <v>30</v>
      </c>
      <c r="J220" s="2" t="s">
        <v>16</v>
      </c>
      <c r="K220" s="2" t="s">
        <v>17</v>
      </c>
      <c r="L220" s="2" t="s">
        <v>18</v>
      </c>
      <c r="M220" s="2" t="str">
        <f>VLOOKUP($L$2:$L$2367,Agenumeric!$A$1:$B$6,2,FALSE)</f>
        <v>45_54</v>
      </c>
      <c r="N220" s="17" t="str">
        <f t="shared" si="7"/>
        <v>yes</v>
      </c>
      <c r="O220" s="5"/>
      <c r="Q220" s="5">
        <v>43470.993750000001</v>
      </c>
      <c r="R220">
        <v>9</v>
      </c>
    </row>
    <row r="221" spans="1:18" x14ac:dyDescent="0.2">
      <c r="A221" s="2">
        <v>199</v>
      </c>
      <c r="B221" s="3">
        <v>43494.59375</v>
      </c>
      <c r="C221" s="15">
        <f t="shared" si="6"/>
        <v>3</v>
      </c>
      <c r="D221" s="15" t="str">
        <f>VLOOKUP($C$2:$C$239,Weekday!$A$1:$B$8,2,FALSE)</f>
        <v>Tuesday</v>
      </c>
      <c r="E221" s="2" t="s">
        <v>351</v>
      </c>
      <c r="F221" s="2" t="s">
        <v>348</v>
      </c>
      <c r="G221" s="2" t="s">
        <v>8</v>
      </c>
      <c r="H221" s="2" t="s">
        <v>14</v>
      </c>
      <c r="I221" s="2" t="s">
        <v>310</v>
      </c>
      <c r="J221" s="2" t="s">
        <v>16</v>
      </c>
      <c r="K221" s="2" t="s">
        <v>17</v>
      </c>
      <c r="L221" s="2" t="s">
        <v>33</v>
      </c>
      <c r="M221" s="2" t="str">
        <f>VLOOKUP($L$2:$L$2367,Agenumeric!$A$1:$B$6,2,FALSE)</f>
        <v>18_24</v>
      </c>
      <c r="N221" s="17">
        <f t="shared" si="7"/>
        <v>0</v>
      </c>
      <c r="O221" s="5"/>
      <c r="Q221" s="5">
        <v>43476.744444444441</v>
      </c>
      <c r="R221">
        <v>17</v>
      </c>
    </row>
    <row r="222" spans="1:18" x14ac:dyDescent="0.2">
      <c r="A222" s="2">
        <v>200</v>
      </c>
      <c r="B222" s="3">
        <v>43479.574999999997</v>
      </c>
      <c r="C222" s="15">
        <f t="shared" si="6"/>
        <v>2</v>
      </c>
      <c r="D222" s="15" t="str">
        <f>VLOOKUP($C$2:$C$239,Weekday!$A$1:$B$8,2,FALSE)</f>
        <v>Monday</v>
      </c>
      <c r="E222" s="2" t="s">
        <v>351</v>
      </c>
      <c r="F222" s="2" t="s">
        <v>348</v>
      </c>
      <c r="G222" s="2" t="s">
        <v>8</v>
      </c>
      <c r="H222" s="2" t="s">
        <v>14</v>
      </c>
      <c r="I222" s="2" t="s">
        <v>54</v>
      </c>
      <c r="J222" s="2" t="s">
        <v>16</v>
      </c>
      <c r="K222" s="2" t="s">
        <v>17</v>
      </c>
      <c r="L222" s="2" t="s">
        <v>18</v>
      </c>
      <c r="M222" s="2" t="str">
        <f>VLOOKUP($L$2:$L$2367,Agenumeric!$A$1:$B$6,2,FALSE)</f>
        <v>45_54</v>
      </c>
      <c r="N222" s="17">
        <f t="shared" si="7"/>
        <v>0</v>
      </c>
      <c r="O222" s="5"/>
      <c r="Q222" s="5">
        <v>43473.571527777778</v>
      </c>
      <c r="R222">
        <v>6</v>
      </c>
    </row>
    <row r="223" spans="1:18" x14ac:dyDescent="0.2">
      <c r="A223" s="2">
        <v>201</v>
      </c>
      <c r="B223" s="3">
        <v>43479.431944444441</v>
      </c>
      <c r="C223" s="15">
        <f t="shared" si="6"/>
        <v>2</v>
      </c>
      <c r="D223" s="15" t="str">
        <f>VLOOKUP($C$2:$C$239,Weekday!$A$1:$B$8,2,FALSE)</f>
        <v>Monday</v>
      </c>
      <c r="E223" s="2" t="s">
        <v>351</v>
      </c>
      <c r="F223" s="2" t="s">
        <v>348</v>
      </c>
      <c r="G223" s="2" t="s">
        <v>19</v>
      </c>
      <c r="H223" s="2" t="s">
        <v>14</v>
      </c>
      <c r="I223" s="2" t="s">
        <v>26</v>
      </c>
      <c r="J223" s="2" t="s">
        <v>22</v>
      </c>
      <c r="K223" s="2" t="s">
        <v>12</v>
      </c>
      <c r="L223" s="2" t="s">
        <v>33</v>
      </c>
      <c r="M223" s="2" t="str">
        <f>VLOOKUP($L$2:$L$2367,Agenumeric!$A$1:$B$6,2,FALSE)</f>
        <v>18_24</v>
      </c>
      <c r="N223" s="17">
        <f t="shared" si="7"/>
        <v>0</v>
      </c>
      <c r="O223" s="5"/>
      <c r="Q223" s="5">
        <v>43476.204861111109</v>
      </c>
      <c r="R223">
        <v>3</v>
      </c>
    </row>
    <row r="224" spans="1:18" x14ac:dyDescent="0.2">
      <c r="A224" s="2">
        <v>202</v>
      </c>
      <c r="B224" s="3">
        <v>43497.515277777777</v>
      </c>
      <c r="C224" s="15">
        <f t="shared" si="6"/>
        <v>6</v>
      </c>
      <c r="D224" s="15" t="str">
        <f>VLOOKUP($C$2:$C$239,Weekday!$A$1:$B$8,2,FALSE)</f>
        <v>Friday</v>
      </c>
      <c r="E224" s="2" t="s">
        <v>351</v>
      </c>
      <c r="F224" s="2" t="s">
        <v>348</v>
      </c>
      <c r="G224" s="2" t="s">
        <v>8</v>
      </c>
      <c r="H224" s="2" t="s">
        <v>14</v>
      </c>
      <c r="I224" s="2" t="s">
        <v>36</v>
      </c>
      <c r="J224" s="2" t="s">
        <v>16</v>
      </c>
      <c r="K224" s="2" t="s">
        <v>17</v>
      </c>
      <c r="L224" s="2" t="s">
        <v>18</v>
      </c>
      <c r="M224" s="2" t="str">
        <f>VLOOKUP($L$2:$L$2367,Agenumeric!$A$1:$B$6,2,FALSE)</f>
        <v>45_54</v>
      </c>
      <c r="N224" s="17">
        <f t="shared" si="7"/>
        <v>0</v>
      </c>
      <c r="O224" s="5"/>
      <c r="Q224" s="5">
        <v>43471.685416666667</v>
      </c>
      <c r="R224">
        <v>25</v>
      </c>
    </row>
    <row r="225" spans="1:18" x14ac:dyDescent="0.2">
      <c r="A225" s="2">
        <v>203</v>
      </c>
      <c r="B225" s="3">
        <v>43483.577777777777</v>
      </c>
      <c r="C225" s="15">
        <f t="shared" si="6"/>
        <v>6</v>
      </c>
      <c r="D225" s="15" t="str">
        <f>VLOOKUP($C$2:$C$239,Weekday!$A$1:$B$8,2,FALSE)</f>
        <v>Friday</v>
      </c>
      <c r="E225" s="2" t="s">
        <v>351</v>
      </c>
      <c r="F225" s="2" t="s">
        <v>348</v>
      </c>
      <c r="G225" s="2" t="s">
        <v>8</v>
      </c>
      <c r="H225" s="2" t="s">
        <v>14</v>
      </c>
      <c r="I225" s="2" t="s">
        <v>268</v>
      </c>
      <c r="J225" s="2" t="s">
        <v>16</v>
      </c>
      <c r="K225" s="2" t="s">
        <v>12</v>
      </c>
      <c r="L225" s="2" t="s">
        <v>23</v>
      </c>
      <c r="M225" s="2" t="str">
        <f>VLOOKUP($L$2:$L$2367,Agenumeric!$A$1:$B$6,2,FALSE)</f>
        <v>35_44</v>
      </c>
      <c r="N225" s="17">
        <f t="shared" si="7"/>
        <v>0</v>
      </c>
      <c r="O225" s="5"/>
      <c r="Q225" s="5">
        <v>43480.404861111114</v>
      </c>
      <c r="R225">
        <v>3</v>
      </c>
    </row>
    <row r="226" spans="1:18" x14ac:dyDescent="0.2">
      <c r="A226" s="2">
        <v>204</v>
      </c>
      <c r="B226" s="3">
        <v>43481.022916666669</v>
      </c>
      <c r="C226" s="15">
        <f t="shared" si="6"/>
        <v>4</v>
      </c>
      <c r="D226" s="15" t="str">
        <f>VLOOKUP($C$2:$C$239,Weekday!$A$1:$B$8,2,FALSE)</f>
        <v>Wednesday</v>
      </c>
      <c r="E226" s="2" t="s">
        <v>351</v>
      </c>
      <c r="F226" s="2" t="s">
        <v>348</v>
      </c>
      <c r="G226" s="2" t="s">
        <v>19</v>
      </c>
      <c r="H226" s="2" t="s">
        <v>14</v>
      </c>
      <c r="I226" s="2" t="s">
        <v>52</v>
      </c>
      <c r="J226" s="2" t="s">
        <v>29</v>
      </c>
      <c r="K226" s="2" t="s">
        <v>12</v>
      </c>
      <c r="L226" s="2" t="s">
        <v>13</v>
      </c>
      <c r="M226" s="2" t="str">
        <f>VLOOKUP($L$2:$L$2367,Agenumeric!$A$1:$B$6,2,FALSE)</f>
        <v>25_34</v>
      </c>
      <c r="N226" s="17">
        <f t="shared" si="7"/>
        <v>0</v>
      </c>
      <c r="O226" s="5"/>
      <c r="Q226" s="5">
        <v>43471.896527777775</v>
      </c>
      <c r="R226">
        <v>9</v>
      </c>
    </row>
    <row r="227" spans="1:18" x14ac:dyDescent="0.2">
      <c r="A227" s="2">
        <v>207</v>
      </c>
      <c r="B227" s="3">
        <v>43472.930555555555</v>
      </c>
      <c r="C227" s="15">
        <f t="shared" si="6"/>
        <v>2</v>
      </c>
      <c r="D227" s="15" t="str">
        <f>VLOOKUP($C$2:$C$239,Weekday!$A$1:$B$8,2,FALSE)</f>
        <v>Monday</v>
      </c>
      <c r="E227" s="2" t="s">
        <v>351</v>
      </c>
      <c r="F227" s="2" t="s">
        <v>348</v>
      </c>
      <c r="G227" s="2" t="s">
        <v>19</v>
      </c>
      <c r="H227" s="2" t="s">
        <v>14</v>
      </c>
      <c r="I227" s="2" t="s">
        <v>174</v>
      </c>
      <c r="J227" s="2" t="s">
        <v>22</v>
      </c>
      <c r="K227" s="2" t="s">
        <v>12</v>
      </c>
      <c r="L227" s="2" t="s">
        <v>33</v>
      </c>
      <c r="M227" s="2" t="str">
        <f>VLOOKUP($L$2:$L$2367,Agenumeric!$A$1:$B$6,2,FALSE)</f>
        <v>18_24</v>
      </c>
      <c r="N227" s="17">
        <f t="shared" si="7"/>
        <v>0</v>
      </c>
      <c r="O227" s="5"/>
      <c r="Q227" s="5">
        <v>43469.938888888886</v>
      </c>
      <c r="R227">
        <v>2</v>
      </c>
    </row>
    <row r="228" spans="1:18" x14ac:dyDescent="0.2">
      <c r="A228" s="2">
        <v>209</v>
      </c>
      <c r="B228" s="3">
        <v>43477.292361111111</v>
      </c>
      <c r="C228" s="15">
        <f t="shared" si="6"/>
        <v>7</v>
      </c>
      <c r="D228" s="15" t="str">
        <f>VLOOKUP($C$2:$C$239,Weekday!$A$1:$B$8,2,FALSE)</f>
        <v>Saturday</v>
      </c>
      <c r="E228" s="2" t="s">
        <v>351</v>
      </c>
      <c r="F228" s="2" t="s">
        <v>348</v>
      </c>
      <c r="G228" s="2" t="s">
        <v>19</v>
      </c>
      <c r="H228" s="2" t="s">
        <v>14</v>
      </c>
      <c r="I228" s="2" t="s">
        <v>47</v>
      </c>
      <c r="J228" s="2" t="s">
        <v>22</v>
      </c>
      <c r="K228" s="2" t="s">
        <v>17</v>
      </c>
      <c r="L228" s="2" t="s">
        <v>13</v>
      </c>
      <c r="M228" s="2" t="str">
        <f>VLOOKUP($L$2:$L$2367,Agenumeric!$A$1:$B$6,2,FALSE)</f>
        <v>25_34</v>
      </c>
      <c r="N228" s="17">
        <f t="shared" si="7"/>
        <v>0</v>
      </c>
      <c r="O228" s="5"/>
      <c r="Q228" s="5">
        <v>43476.85</v>
      </c>
      <c r="R228">
        <v>0</v>
      </c>
    </row>
    <row r="229" spans="1:18" x14ac:dyDescent="0.2">
      <c r="A229" s="2">
        <v>211</v>
      </c>
      <c r="B229" s="3">
        <v>43472.618750000001</v>
      </c>
      <c r="C229" s="15">
        <f t="shared" si="6"/>
        <v>2</v>
      </c>
      <c r="D229" s="15" t="str">
        <f>VLOOKUP($C$2:$C$239,Weekday!$A$1:$B$8,2,FALSE)</f>
        <v>Monday</v>
      </c>
      <c r="E229" s="2" t="s">
        <v>351</v>
      </c>
      <c r="F229" s="2" t="s">
        <v>348</v>
      </c>
      <c r="G229" s="2" t="s">
        <v>19</v>
      </c>
      <c r="H229" s="2" t="s">
        <v>14</v>
      </c>
      <c r="I229" s="2" t="s">
        <v>97</v>
      </c>
      <c r="J229" s="2" t="s">
        <v>29</v>
      </c>
      <c r="K229" s="2" t="s">
        <v>17</v>
      </c>
      <c r="L229" s="2" t="s">
        <v>13</v>
      </c>
      <c r="M229" s="2" t="str">
        <f>VLOOKUP($L$2:$L$2367,Agenumeric!$A$1:$B$6,2,FALSE)</f>
        <v>25_34</v>
      </c>
      <c r="N229" s="17">
        <f t="shared" si="7"/>
        <v>0</v>
      </c>
      <c r="O229" s="5"/>
      <c r="Q229" s="5">
        <v>43472.554166666669</v>
      </c>
      <c r="R229">
        <v>0</v>
      </c>
    </row>
    <row r="230" spans="1:18" x14ac:dyDescent="0.2">
      <c r="A230" s="2">
        <v>216</v>
      </c>
      <c r="B230" s="3">
        <v>43491.537499999999</v>
      </c>
      <c r="C230" s="15">
        <f t="shared" si="6"/>
        <v>7</v>
      </c>
      <c r="D230" s="15" t="str">
        <f>VLOOKUP($C$2:$C$239,Weekday!$A$1:$B$8,2,FALSE)</f>
        <v>Saturday</v>
      </c>
      <c r="E230" s="2" t="s">
        <v>351</v>
      </c>
      <c r="F230" s="2" t="s">
        <v>348</v>
      </c>
      <c r="G230" s="2" t="s">
        <v>19</v>
      </c>
      <c r="H230" s="2" t="s">
        <v>14</v>
      </c>
      <c r="I230" s="2" t="s">
        <v>149</v>
      </c>
      <c r="J230" s="2" t="s">
        <v>22</v>
      </c>
      <c r="K230" s="2" t="s">
        <v>17</v>
      </c>
      <c r="L230" s="2" t="s">
        <v>18</v>
      </c>
      <c r="M230" s="2" t="str">
        <f>VLOOKUP($L$2:$L$2367,Agenumeric!$A$1:$B$6,2,FALSE)</f>
        <v>45_54</v>
      </c>
      <c r="N230" s="17">
        <f t="shared" si="7"/>
        <v>0</v>
      </c>
      <c r="O230" s="5"/>
      <c r="Q230" s="5">
        <v>43476.917361111111</v>
      </c>
      <c r="R230">
        <v>14</v>
      </c>
    </row>
    <row r="231" spans="1:18" x14ac:dyDescent="0.2">
      <c r="A231" s="2">
        <v>217</v>
      </c>
      <c r="B231" s="3">
        <v>43469.577777777777</v>
      </c>
      <c r="C231" s="15">
        <f t="shared" si="6"/>
        <v>6</v>
      </c>
      <c r="D231" s="15" t="str">
        <f>VLOOKUP($C$2:$C$239,Weekday!$A$1:$B$8,2,FALSE)</f>
        <v>Friday</v>
      </c>
      <c r="E231" s="2" t="s">
        <v>351</v>
      </c>
      <c r="F231" s="2" t="s">
        <v>348</v>
      </c>
      <c r="G231" s="2" t="s">
        <v>19</v>
      </c>
      <c r="H231" s="2" t="s">
        <v>14</v>
      </c>
      <c r="I231" s="2" t="s">
        <v>228</v>
      </c>
      <c r="J231" s="2" t="s">
        <v>22</v>
      </c>
      <c r="K231" s="2" t="s">
        <v>12</v>
      </c>
      <c r="L231" s="2" t="s">
        <v>13</v>
      </c>
      <c r="M231" s="2" t="str">
        <f>VLOOKUP($L$2:$L$2367,Agenumeric!$A$1:$B$6,2,FALSE)</f>
        <v>25_34</v>
      </c>
      <c r="N231" s="17">
        <f t="shared" si="7"/>
        <v>0</v>
      </c>
      <c r="O231" s="5"/>
      <c r="Q231" s="5">
        <v>43466.994444444441</v>
      </c>
      <c r="R231">
        <v>2</v>
      </c>
    </row>
    <row r="232" spans="1:18" x14ac:dyDescent="0.2">
      <c r="A232" s="2">
        <v>218</v>
      </c>
      <c r="B232" s="3">
        <v>43473.578472222223</v>
      </c>
      <c r="C232" s="15">
        <f t="shared" si="6"/>
        <v>3</v>
      </c>
      <c r="D232" s="15" t="str">
        <f>VLOOKUP($C$2:$C$239,Weekday!$A$1:$B$8,2,FALSE)</f>
        <v>Tuesday</v>
      </c>
      <c r="E232" s="2" t="s">
        <v>351</v>
      </c>
      <c r="F232" s="2" t="s">
        <v>348</v>
      </c>
      <c r="G232" s="2" t="s">
        <v>19</v>
      </c>
      <c r="H232" s="2" t="s">
        <v>14</v>
      </c>
      <c r="I232" s="2" t="s">
        <v>47</v>
      </c>
      <c r="J232" s="2" t="s">
        <v>22</v>
      </c>
      <c r="K232" s="2" t="s">
        <v>12</v>
      </c>
      <c r="L232" s="2" t="s">
        <v>13</v>
      </c>
      <c r="M232" s="2" t="str">
        <f>VLOOKUP($L$2:$L$2367,Agenumeric!$A$1:$B$6,2,FALSE)</f>
        <v>25_34</v>
      </c>
      <c r="N232" s="17">
        <f t="shared" si="7"/>
        <v>0</v>
      </c>
      <c r="O232" s="5"/>
      <c r="Q232" s="5">
        <v>43472.868750000001</v>
      </c>
      <c r="R232">
        <v>0</v>
      </c>
    </row>
    <row r="233" spans="1:18" x14ac:dyDescent="0.2">
      <c r="A233" s="2">
        <v>222</v>
      </c>
      <c r="B233" s="3">
        <v>43476.568055555559</v>
      </c>
      <c r="C233" s="15">
        <f t="shared" si="6"/>
        <v>6</v>
      </c>
      <c r="D233" s="15" t="str">
        <f>VLOOKUP($C$2:$C$239,Weekday!$A$1:$B$8,2,FALSE)</f>
        <v>Friday</v>
      </c>
      <c r="E233" s="2" t="s">
        <v>351</v>
      </c>
      <c r="F233" s="2" t="s">
        <v>348</v>
      </c>
      <c r="G233" s="2" t="s">
        <v>19</v>
      </c>
      <c r="H233" s="2" t="s">
        <v>14</v>
      </c>
      <c r="I233" s="2" t="s">
        <v>28</v>
      </c>
      <c r="J233" s="2" t="s">
        <v>29</v>
      </c>
      <c r="K233" s="2" t="s">
        <v>17</v>
      </c>
      <c r="L233" s="2" t="s">
        <v>33</v>
      </c>
      <c r="M233" s="2" t="str">
        <f>VLOOKUP($L$2:$L$2367,Agenumeric!$A$1:$B$6,2,FALSE)</f>
        <v>18_24</v>
      </c>
      <c r="N233" s="17">
        <f t="shared" si="7"/>
        <v>0</v>
      </c>
      <c r="O233" s="5"/>
      <c r="Q233" s="5">
        <v>43475.8</v>
      </c>
      <c r="R233">
        <v>0</v>
      </c>
    </row>
    <row r="234" spans="1:18" x14ac:dyDescent="0.2">
      <c r="A234" s="2">
        <v>226</v>
      </c>
      <c r="B234" s="3">
        <v>43472.572222222225</v>
      </c>
      <c r="C234" s="15">
        <f t="shared" si="6"/>
        <v>2</v>
      </c>
      <c r="D234" s="15" t="str">
        <f>VLOOKUP($C$2:$C$239,Weekday!$A$1:$B$8,2,FALSE)</f>
        <v>Monday</v>
      </c>
      <c r="E234" s="2" t="s">
        <v>351</v>
      </c>
      <c r="F234" s="2" t="s">
        <v>348</v>
      </c>
      <c r="G234" s="2" t="s">
        <v>8</v>
      </c>
      <c r="H234" s="2" t="s">
        <v>14</v>
      </c>
      <c r="I234" s="2" t="s">
        <v>218</v>
      </c>
      <c r="J234" s="2" t="s">
        <v>22</v>
      </c>
      <c r="K234" s="2" t="s">
        <v>12</v>
      </c>
      <c r="L234" s="2" t="s">
        <v>18</v>
      </c>
      <c r="M234" s="2" t="str">
        <f>VLOOKUP($L$2:$L$2367,Agenumeric!$A$1:$B$6,2,FALSE)</f>
        <v>45_54</v>
      </c>
      <c r="N234" s="17">
        <f t="shared" si="7"/>
        <v>0</v>
      </c>
      <c r="O234" s="5"/>
      <c r="Q234" s="5">
        <v>43471.938888888886</v>
      </c>
      <c r="R234">
        <v>0</v>
      </c>
    </row>
    <row r="235" spans="1:18" x14ac:dyDescent="0.2">
      <c r="A235" s="2">
        <v>232</v>
      </c>
      <c r="B235" s="3">
        <v>43495.911805555559</v>
      </c>
      <c r="C235" s="15">
        <f t="shared" si="6"/>
        <v>4</v>
      </c>
      <c r="D235" s="15" t="str">
        <f>VLOOKUP($C$2:$C$239,Weekday!$A$1:$B$8,2,FALSE)</f>
        <v>Wednesday</v>
      </c>
      <c r="E235" s="2" t="s">
        <v>351</v>
      </c>
      <c r="F235" s="2" t="s">
        <v>348</v>
      </c>
      <c r="G235" s="2" t="s">
        <v>19</v>
      </c>
      <c r="H235" s="2" t="s">
        <v>14</v>
      </c>
      <c r="I235" s="2" t="s">
        <v>52</v>
      </c>
      <c r="J235" s="2" t="s">
        <v>29</v>
      </c>
      <c r="K235" s="2" t="s">
        <v>12</v>
      </c>
      <c r="L235" s="2" t="s">
        <v>13</v>
      </c>
      <c r="M235" s="2" t="str">
        <f>VLOOKUP($L$2:$L$2367,Agenumeric!$A$1:$B$6,2,FALSE)</f>
        <v>25_34</v>
      </c>
      <c r="N235" s="17">
        <f t="shared" si="7"/>
        <v>0</v>
      </c>
      <c r="O235" s="5"/>
      <c r="Q235" s="5">
        <v>43477.035416666666</v>
      </c>
      <c r="R235">
        <v>18</v>
      </c>
    </row>
    <row r="236" spans="1:18" x14ac:dyDescent="0.2">
      <c r="A236" s="2">
        <v>233</v>
      </c>
      <c r="B236" s="3">
        <v>43496.573611111111</v>
      </c>
      <c r="C236" s="15">
        <f t="shared" si="6"/>
        <v>5</v>
      </c>
      <c r="D236" s="15" t="str">
        <f>VLOOKUP($C$2:$C$239,Weekday!$A$1:$B$8,2,FALSE)</f>
        <v>Thursday</v>
      </c>
      <c r="E236" s="2" t="s">
        <v>351</v>
      </c>
      <c r="F236" s="2" t="s">
        <v>348</v>
      </c>
      <c r="G236" s="2" t="s">
        <v>8</v>
      </c>
      <c r="H236" s="2" t="s">
        <v>14</v>
      </c>
      <c r="I236" s="2" t="s">
        <v>30</v>
      </c>
      <c r="J236" s="2" t="s">
        <v>16</v>
      </c>
      <c r="K236" s="2" t="s">
        <v>12</v>
      </c>
      <c r="L236" s="2" t="s">
        <v>33</v>
      </c>
      <c r="M236" s="2" t="str">
        <f>VLOOKUP($L$2:$L$2367,Agenumeric!$A$1:$B$6,2,FALSE)</f>
        <v>18_24</v>
      </c>
      <c r="N236" s="17" t="str">
        <f t="shared" si="7"/>
        <v>yes</v>
      </c>
      <c r="O236" s="5"/>
      <c r="Q236" s="5">
        <v>43487.381944444445</v>
      </c>
      <c r="R236">
        <v>9</v>
      </c>
    </row>
    <row r="237" spans="1:18" x14ac:dyDescent="0.2">
      <c r="A237" s="2">
        <v>234</v>
      </c>
      <c r="B237" s="3">
        <v>43487.662499999999</v>
      </c>
      <c r="C237" s="15">
        <f t="shared" si="6"/>
        <v>3</v>
      </c>
      <c r="D237" s="15" t="str">
        <f>VLOOKUP($C$2:$C$239,Weekday!$A$1:$B$8,2,FALSE)</f>
        <v>Tuesday</v>
      </c>
      <c r="E237" s="2" t="s">
        <v>351</v>
      </c>
      <c r="F237" s="2" t="s">
        <v>348</v>
      </c>
      <c r="G237" s="2" t="s">
        <v>19</v>
      </c>
      <c r="H237" s="2" t="s">
        <v>14</v>
      </c>
      <c r="I237" s="2" t="s">
        <v>130</v>
      </c>
      <c r="J237" s="2" t="s">
        <v>22</v>
      </c>
      <c r="K237" s="2" t="s">
        <v>17</v>
      </c>
      <c r="L237" s="2" t="s">
        <v>13</v>
      </c>
      <c r="M237" s="2" t="str">
        <f>VLOOKUP($L$2:$L$2367,Agenumeric!$A$1:$B$6,2,FALSE)</f>
        <v>25_34</v>
      </c>
      <c r="N237" s="17">
        <f t="shared" si="7"/>
        <v>0</v>
      </c>
      <c r="O237" s="5"/>
      <c r="Q237" s="5">
        <v>43484.74722222222</v>
      </c>
      <c r="R237">
        <v>2</v>
      </c>
    </row>
    <row r="238" spans="1:18" x14ac:dyDescent="0.2">
      <c r="A238" s="2">
        <v>236</v>
      </c>
      <c r="B238" s="3">
        <v>43494.638888888891</v>
      </c>
      <c r="C238" s="15">
        <f t="shared" si="6"/>
        <v>3</v>
      </c>
      <c r="D238" s="15" t="str">
        <f>VLOOKUP($C$2:$C$239,Weekday!$A$1:$B$8,2,FALSE)</f>
        <v>Tuesday</v>
      </c>
      <c r="E238" s="2" t="s">
        <v>351</v>
      </c>
      <c r="F238" s="2" t="s">
        <v>348</v>
      </c>
      <c r="G238" s="2" t="s">
        <v>8</v>
      </c>
      <c r="H238" s="2" t="s">
        <v>14</v>
      </c>
      <c r="I238" s="2" t="s">
        <v>282</v>
      </c>
      <c r="J238" s="2" t="s">
        <v>22</v>
      </c>
      <c r="K238" s="2" t="s">
        <v>17</v>
      </c>
      <c r="L238" s="2" t="s">
        <v>18</v>
      </c>
      <c r="M238" s="2" t="str">
        <f>VLOOKUP($L$2:$L$2367,Agenumeric!$A$1:$B$6,2,FALSE)</f>
        <v>45_54</v>
      </c>
      <c r="N238" s="17">
        <f t="shared" si="7"/>
        <v>0</v>
      </c>
      <c r="O238" s="5"/>
      <c r="Q238" s="5">
        <v>43489.671527777777</v>
      </c>
      <c r="R238">
        <v>4</v>
      </c>
    </row>
    <row r="239" spans="1:18" x14ac:dyDescent="0.2">
      <c r="A239" s="2">
        <v>237</v>
      </c>
      <c r="B239" s="3">
        <v>43494.607638888891</v>
      </c>
      <c r="C239" s="15">
        <f t="shared" si="6"/>
        <v>3</v>
      </c>
      <c r="D239" s="15" t="str">
        <f>VLOOKUP($C$2:$C$239,Weekday!$A$1:$B$8,2,FALSE)</f>
        <v>Tuesday</v>
      </c>
      <c r="E239" s="2" t="s">
        <v>351</v>
      </c>
      <c r="F239" s="2" t="s">
        <v>348</v>
      </c>
      <c r="G239" s="2" t="s">
        <v>19</v>
      </c>
      <c r="H239" s="2" t="s">
        <v>14</v>
      </c>
      <c r="I239" s="2" t="s">
        <v>211</v>
      </c>
      <c r="J239" s="2" t="s">
        <v>29</v>
      </c>
      <c r="K239" s="2" t="s">
        <v>12</v>
      </c>
      <c r="L239" s="2" t="s">
        <v>13</v>
      </c>
      <c r="M239" s="2" t="str">
        <f>VLOOKUP($L$2:$L$2367,Agenumeric!$A$1:$B$6,2,FALSE)</f>
        <v>25_34</v>
      </c>
      <c r="N239" s="17">
        <f t="shared" si="7"/>
        <v>0</v>
      </c>
      <c r="O239" s="5"/>
      <c r="Q239" s="5">
        <v>43491.836111111108</v>
      </c>
      <c r="R239">
        <v>2</v>
      </c>
    </row>
  </sheetData>
  <autoFilter ref="A1:R239" xr:uid="{26781CF7-A046-0D4C-ACB7-0DA65A02E475}">
    <sortState ref="A2:R239">
      <sortCondition descending="1" ref="P1:P239"/>
    </sortState>
  </autoFilter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F4B34-C3C9-4DA6-9C14-97CAB7D453E2}">
  <sheetPr>
    <tabColor rgb="FF92D050"/>
  </sheetPr>
  <dimension ref="A1:N2129"/>
  <sheetViews>
    <sheetView workbookViewId="0">
      <selection activeCell="P15" sqref="P15"/>
    </sheetView>
  </sheetViews>
  <sheetFormatPr baseColWidth="10" defaultColWidth="8.83203125" defaultRowHeight="15" x14ac:dyDescent="0.2"/>
  <cols>
    <col min="1" max="1" width="13" bestFit="1" customWidth="1"/>
    <col min="2" max="4" width="17.33203125" customWidth="1"/>
  </cols>
  <sheetData>
    <row r="1" spans="1:14" x14ac:dyDescent="0.2">
      <c r="A1" s="4" t="s">
        <v>344</v>
      </c>
      <c r="B1" s="4" t="s">
        <v>0</v>
      </c>
      <c r="C1" s="4" t="s">
        <v>366</v>
      </c>
      <c r="D1" s="4" t="s">
        <v>356</v>
      </c>
      <c r="E1" s="4" t="s">
        <v>350</v>
      </c>
      <c r="F1" s="4" t="s">
        <v>345</v>
      </c>
      <c r="G1" s="4" t="s">
        <v>1</v>
      </c>
      <c r="H1" s="4" t="s">
        <v>2</v>
      </c>
      <c r="I1" s="4" t="s">
        <v>3</v>
      </c>
      <c r="J1" s="4" t="s">
        <v>4</v>
      </c>
      <c r="K1" s="4" t="s">
        <v>5</v>
      </c>
      <c r="L1" s="4" t="s">
        <v>6</v>
      </c>
      <c r="M1" s="4" t="s">
        <v>367</v>
      </c>
      <c r="N1" s="4" t="s">
        <v>385</v>
      </c>
    </row>
    <row r="2" spans="1:14" x14ac:dyDescent="0.2">
      <c r="A2">
        <v>1</v>
      </c>
      <c r="B2" s="1">
        <v>43467.45416666667</v>
      </c>
      <c r="C2" s="7">
        <f>WEEKDAY(B2)</f>
        <v>4</v>
      </c>
      <c r="D2" s="7" t="str">
        <f>VLOOKUP($C$2:$C$2129,Weekday!$A$1:$B$8,2,FALSE)</f>
        <v>Wednesday</v>
      </c>
      <c r="E2" t="s">
        <v>351</v>
      </c>
      <c r="F2" t="s">
        <v>347</v>
      </c>
      <c r="G2" t="s">
        <v>8</v>
      </c>
      <c r="H2" t="s">
        <v>25</v>
      </c>
      <c r="I2" t="s">
        <v>112</v>
      </c>
      <c r="J2" t="s">
        <v>29</v>
      </c>
      <c r="K2" t="s">
        <v>17</v>
      </c>
      <c r="L2" t="s">
        <v>13</v>
      </c>
      <c r="M2" t="str">
        <f>VLOOKUP($L$2:$L$2129,Agenumeric!$A$1:$B$6,2,FALSE)</f>
        <v>25_34</v>
      </c>
      <c r="N2">
        <f>IF(I2="daft.ie","yes",0)</f>
        <v>0</v>
      </c>
    </row>
    <row r="3" spans="1:14" x14ac:dyDescent="0.2">
      <c r="A3">
        <v>1</v>
      </c>
      <c r="B3" s="1">
        <v>43467.536805555559</v>
      </c>
      <c r="C3" s="7">
        <f t="shared" ref="C3:C66" si="0">WEEKDAY(B3)</f>
        <v>4</v>
      </c>
      <c r="D3" s="7" t="str">
        <f>VLOOKUP($C$2:$C$2129,Weekday!$A$1:$B$8,2,FALSE)</f>
        <v>Wednesday</v>
      </c>
      <c r="E3" t="s">
        <v>351</v>
      </c>
      <c r="F3" t="s">
        <v>347</v>
      </c>
      <c r="G3" t="s">
        <v>8</v>
      </c>
      <c r="H3" t="s">
        <v>20</v>
      </c>
      <c r="I3" t="s">
        <v>30</v>
      </c>
      <c r="J3" t="s">
        <v>16</v>
      </c>
      <c r="K3" t="s">
        <v>17</v>
      </c>
      <c r="L3" t="s">
        <v>13</v>
      </c>
      <c r="M3" t="str">
        <f>VLOOKUP($L$2:$L$2129,Agenumeric!$A$1:$B$6,2,FALSE)</f>
        <v>25_34</v>
      </c>
      <c r="N3" t="str">
        <f t="shared" ref="N3:N66" si="1">IF(I3="daft.ie","yes",0)</f>
        <v>yes</v>
      </c>
    </row>
    <row r="4" spans="1:14" x14ac:dyDescent="0.2">
      <c r="A4">
        <v>2</v>
      </c>
      <c r="B4" s="1">
        <v>43479.463888888888</v>
      </c>
      <c r="C4" s="7">
        <f t="shared" si="0"/>
        <v>2</v>
      </c>
      <c r="D4" s="7" t="str">
        <f>VLOOKUP($C$2:$C$2129,Weekday!$A$1:$B$8,2,FALSE)</f>
        <v>Monday</v>
      </c>
      <c r="E4" t="s">
        <v>351</v>
      </c>
      <c r="F4" t="s">
        <v>346</v>
      </c>
      <c r="G4" t="s">
        <v>8</v>
      </c>
      <c r="H4" t="s">
        <v>20</v>
      </c>
      <c r="I4" t="s">
        <v>30</v>
      </c>
      <c r="J4" t="s">
        <v>16</v>
      </c>
      <c r="K4" t="s">
        <v>17</v>
      </c>
      <c r="L4" t="s">
        <v>18</v>
      </c>
      <c r="M4" t="str">
        <f>VLOOKUP($L$2:$L$2129,Agenumeric!$A$1:$B$6,2,FALSE)</f>
        <v>45_54</v>
      </c>
      <c r="N4" t="str">
        <f t="shared" si="1"/>
        <v>yes</v>
      </c>
    </row>
    <row r="5" spans="1:14" x14ac:dyDescent="0.2">
      <c r="A5">
        <v>3</v>
      </c>
      <c r="B5" s="1">
        <v>43470.776388888888</v>
      </c>
      <c r="C5" s="7">
        <f t="shared" si="0"/>
        <v>7</v>
      </c>
      <c r="D5" s="7" t="str">
        <f>VLOOKUP($C$2:$C$2129,Weekday!$A$1:$B$8,2,FALSE)</f>
        <v>Saturday</v>
      </c>
      <c r="E5" t="s">
        <v>351</v>
      </c>
      <c r="F5" t="s">
        <v>347</v>
      </c>
      <c r="G5" t="s">
        <v>19</v>
      </c>
      <c r="H5" t="s">
        <v>20</v>
      </c>
      <c r="I5" t="s">
        <v>48</v>
      </c>
      <c r="J5" t="s">
        <v>22</v>
      </c>
      <c r="K5" t="s">
        <v>12</v>
      </c>
      <c r="L5" t="s">
        <v>13</v>
      </c>
      <c r="M5" t="str">
        <f>VLOOKUP($L$2:$L$2129,Agenumeric!$A$1:$B$6,2,FALSE)</f>
        <v>25_34</v>
      </c>
      <c r="N5">
        <f t="shared" si="1"/>
        <v>0</v>
      </c>
    </row>
    <row r="6" spans="1:14" x14ac:dyDescent="0.2">
      <c r="A6">
        <v>4</v>
      </c>
      <c r="B6" s="1">
        <v>43476.337500000001</v>
      </c>
      <c r="C6" s="7">
        <f t="shared" si="0"/>
        <v>6</v>
      </c>
      <c r="D6" s="7" t="str">
        <f>VLOOKUP($C$2:$C$2129,Weekday!$A$1:$B$8,2,FALSE)</f>
        <v>Friday</v>
      </c>
      <c r="E6" t="s">
        <v>351</v>
      </c>
      <c r="F6" t="s">
        <v>347</v>
      </c>
      <c r="G6" t="s">
        <v>8</v>
      </c>
      <c r="H6" t="s">
        <v>20</v>
      </c>
      <c r="I6" t="s">
        <v>30</v>
      </c>
      <c r="J6" t="s">
        <v>16</v>
      </c>
      <c r="K6" t="s">
        <v>17</v>
      </c>
      <c r="L6" t="s">
        <v>87</v>
      </c>
      <c r="M6" t="str">
        <f>VLOOKUP($L$2:$L$2129,Agenumeric!$A$1:$B$6,2,FALSE)</f>
        <v>55_64</v>
      </c>
      <c r="N6" t="str">
        <f t="shared" si="1"/>
        <v>yes</v>
      </c>
    </row>
    <row r="7" spans="1:14" x14ac:dyDescent="0.2">
      <c r="A7">
        <v>4</v>
      </c>
      <c r="B7" s="1">
        <v>43475.716666666667</v>
      </c>
      <c r="C7" s="7">
        <f t="shared" si="0"/>
        <v>5</v>
      </c>
      <c r="D7" s="7" t="str">
        <f>VLOOKUP($C$2:$C$2129,Weekday!$A$1:$B$8,2,FALSE)</f>
        <v>Thursday</v>
      </c>
      <c r="E7" t="s">
        <v>351</v>
      </c>
      <c r="F7" t="s">
        <v>347</v>
      </c>
      <c r="G7" t="s">
        <v>8</v>
      </c>
      <c r="H7" t="s">
        <v>9</v>
      </c>
      <c r="I7" t="s">
        <v>30</v>
      </c>
      <c r="J7" t="s">
        <v>16</v>
      </c>
      <c r="K7" t="s">
        <v>17</v>
      </c>
      <c r="L7" t="s">
        <v>87</v>
      </c>
      <c r="M7" t="str">
        <f>VLOOKUP($L$2:$L$2129,Agenumeric!$A$1:$B$6,2,FALSE)</f>
        <v>55_64</v>
      </c>
      <c r="N7" t="str">
        <f t="shared" si="1"/>
        <v>yes</v>
      </c>
    </row>
    <row r="8" spans="1:14" x14ac:dyDescent="0.2">
      <c r="A8">
        <v>4</v>
      </c>
      <c r="B8" s="1">
        <v>43475.714583333334</v>
      </c>
      <c r="C8" s="7">
        <f t="shared" si="0"/>
        <v>5</v>
      </c>
      <c r="D8" s="7" t="str">
        <f>VLOOKUP($C$2:$C$2129,Weekday!$A$1:$B$8,2,FALSE)</f>
        <v>Thursday</v>
      </c>
      <c r="E8" t="s">
        <v>351</v>
      </c>
      <c r="F8" t="s">
        <v>347</v>
      </c>
      <c r="G8" t="s">
        <v>8</v>
      </c>
      <c r="H8" t="s">
        <v>9</v>
      </c>
      <c r="I8" t="s">
        <v>30</v>
      </c>
      <c r="J8" t="s">
        <v>16</v>
      </c>
      <c r="K8" t="s">
        <v>17</v>
      </c>
      <c r="L8" t="s">
        <v>87</v>
      </c>
      <c r="M8" t="str">
        <f>VLOOKUP($L$2:$L$2129,Agenumeric!$A$1:$B$6,2,FALSE)</f>
        <v>55_64</v>
      </c>
      <c r="N8" t="str">
        <f t="shared" si="1"/>
        <v>yes</v>
      </c>
    </row>
    <row r="9" spans="1:14" x14ac:dyDescent="0.2">
      <c r="A9">
        <v>4</v>
      </c>
      <c r="B9" s="1">
        <v>43471.760416666664</v>
      </c>
      <c r="C9" s="7">
        <f t="shared" si="0"/>
        <v>1</v>
      </c>
      <c r="D9" s="7" t="str">
        <f>VLOOKUP($C$2:$C$2129,Weekday!$A$1:$B$8,2,FALSE)</f>
        <v>Sunday</v>
      </c>
      <c r="E9" t="s">
        <v>351</v>
      </c>
      <c r="F9" t="s">
        <v>347</v>
      </c>
      <c r="G9" t="s">
        <v>8</v>
      </c>
      <c r="H9" t="s">
        <v>25</v>
      </c>
      <c r="I9" t="s">
        <v>30</v>
      </c>
      <c r="J9" t="s">
        <v>16</v>
      </c>
      <c r="K9" t="s">
        <v>17</v>
      </c>
      <c r="L9" t="s">
        <v>87</v>
      </c>
      <c r="M9" t="str">
        <f>VLOOKUP($L$2:$L$2129,Agenumeric!$A$1:$B$6,2,FALSE)</f>
        <v>55_64</v>
      </c>
      <c r="N9" t="str">
        <f t="shared" si="1"/>
        <v>yes</v>
      </c>
    </row>
    <row r="10" spans="1:14" x14ac:dyDescent="0.2">
      <c r="A10">
        <v>5</v>
      </c>
      <c r="B10" s="1">
        <v>43470.933333333334</v>
      </c>
      <c r="C10" s="7">
        <f t="shared" si="0"/>
        <v>7</v>
      </c>
      <c r="D10" s="7" t="str">
        <f>VLOOKUP($C$2:$C$2129,Weekday!$A$1:$B$8,2,FALSE)</f>
        <v>Saturday</v>
      </c>
      <c r="E10" t="s">
        <v>351</v>
      </c>
      <c r="F10" t="s">
        <v>346</v>
      </c>
      <c r="G10" t="s">
        <v>8</v>
      </c>
      <c r="H10" t="s">
        <v>9</v>
      </c>
      <c r="I10" t="s">
        <v>235</v>
      </c>
      <c r="J10" t="s">
        <v>11</v>
      </c>
      <c r="K10" t="s">
        <v>17</v>
      </c>
      <c r="L10" t="s">
        <v>13</v>
      </c>
      <c r="M10" t="str">
        <f>VLOOKUP($L$2:$L$2129,Agenumeric!$A$1:$B$6,2,FALSE)</f>
        <v>25_34</v>
      </c>
      <c r="N10">
        <f t="shared" si="1"/>
        <v>0</v>
      </c>
    </row>
    <row r="11" spans="1:14" x14ac:dyDescent="0.2">
      <c r="A11">
        <v>5</v>
      </c>
      <c r="B11" s="1">
        <v>43466.870833333334</v>
      </c>
      <c r="C11" s="7">
        <f t="shared" si="0"/>
        <v>3</v>
      </c>
      <c r="D11" s="7" t="str">
        <f>VLOOKUP($C$2:$C$2129,Weekday!$A$1:$B$8,2,FALSE)</f>
        <v>Tuesday</v>
      </c>
      <c r="E11" t="s">
        <v>351</v>
      </c>
      <c r="F11" t="s">
        <v>346</v>
      </c>
      <c r="G11" t="s">
        <v>8</v>
      </c>
      <c r="H11" t="s">
        <v>9</v>
      </c>
      <c r="I11" t="s">
        <v>30</v>
      </c>
      <c r="J11" t="s">
        <v>11</v>
      </c>
      <c r="K11" t="s">
        <v>17</v>
      </c>
      <c r="L11" t="s">
        <v>13</v>
      </c>
      <c r="M11" t="str">
        <f>VLOOKUP($L$2:$L$2129,Agenumeric!$A$1:$B$6,2,FALSE)</f>
        <v>25_34</v>
      </c>
      <c r="N11" t="str">
        <f t="shared" si="1"/>
        <v>yes</v>
      </c>
    </row>
    <row r="12" spans="1:14" x14ac:dyDescent="0.2">
      <c r="A12">
        <v>5</v>
      </c>
      <c r="B12" s="1">
        <v>43466.795138888891</v>
      </c>
      <c r="C12" s="7">
        <f t="shared" si="0"/>
        <v>3</v>
      </c>
      <c r="D12" s="7" t="str">
        <f>VLOOKUP($C$2:$C$2129,Weekday!$A$1:$B$8,2,FALSE)</f>
        <v>Tuesday</v>
      </c>
      <c r="E12" t="s">
        <v>351</v>
      </c>
      <c r="F12" t="s">
        <v>346</v>
      </c>
      <c r="G12" t="s">
        <v>8</v>
      </c>
      <c r="H12" t="s">
        <v>25</v>
      </c>
      <c r="I12" t="s">
        <v>37</v>
      </c>
      <c r="J12" t="s">
        <v>22</v>
      </c>
      <c r="K12" t="s">
        <v>17</v>
      </c>
      <c r="L12" t="s">
        <v>13</v>
      </c>
      <c r="M12" t="str">
        <f>VLOOKUP($L$2:$L$2129,Agenumeric!$A$1:$B$6,2,FALSE)</f>
        <v>25_34</v>
      </c>
      <c r="N12">
        <f t="shared" si="1"/>
        <v>0</v>
      </c>
    </row>
    <row r="13" spans="1:14" x14ac:dyDescent="0.2">
      <c r="A13">
        <v>5</v>
      </c>
      <c r="B13" s="1">
        <v>43466.798611111109</v>
      </c>
      <c r="C13" s="7">
        <f t="shared" si="0"/>
        <v>3</v>
      </c>
      <c r="D13" s="7" t="str">
        <f>VLOOKUP($C$2:$C$2129,Weekday!$A$1:$B$8,2,FALSE)</f>
        <v>Tuesday</v>
      </c>
      <c r="E13" t="s">
        <v>351</v>
      </c>
      <c r="F13" t="s">
        <v>346</v>
      </c>
      <c r="G13" t="s">
        <v>8</v>
      </c>
      <c r="H13" t="s">
        <v>9</v>
      </c>
      <c r="I13" t="s">
        <v>37</v>
      </c>
      <c r="J13" t="s">
        <v>22</v>
      </c>
      <c r="K13" t="s">
        <v>17</v>
      </c>
      <c r="L13" t="s">
        <v>13</v>
      </c>
      <c r="M13" t="str">
        <f>VLOOKUP($L$2:$L$2129,Agenumeric!$A$1:$B$6,2,FALSE)</f>
        <v>25_34</v>
      </c>
      <c r="N13">
        <f t="shared" si="1"/>
        <v>0</v>
      </c>
    </row>
    <row r="14" spans="1:14" x14ac:dyDescent="0.2">
      <c r="A14">
        <v>5</v>
      </c>
      <c r="B14" s="1">
        <v>43471.665277777778</v>
      </c>
      <c r="C14" s="7">
        <f t="shared" si="0"/>
        <v>1</v>
      </c>
      <c r="D14" s="7" t="str">
        <f>VLOOKUP($C$2:$C$2129,Weekday!$A$1:$B$8,2,FALSE)</f>
        <v>Sunday</v>
      </c>
      <c r="E14" t="s">
        <v>351</v>
      </c>
      <c r="F14" t="s">
        <v>346</v>
      </c>
      <c r="G14" t="s">
        <v>8</v>
      </c>
      <c r="H14" t="s">
        <v>20</v>
      </c>
      <c r="I14" t="s">
        <v>62</v>
      </c>
      <c r="J14" t="s">
        <v>22</v>
      </c>
      <c r="K14" t="s">
        <v>17</v>
      </c>
      <c r="L14" t="s">
        <v>13</v>
      </c>
      <c r="M14" t="str">
        <f>VLOOKUP($L$2:$L$2129,Agenumeric!$A$1:$B$6,2,FALSE)</f>
        <v>25_34</v>
      </c>
      <c r="N14">
        <f t="shared" si="1"/>
        <v>0</v>
      </c>
    </row>
    <row r="15" spans="1:14" x14ac:dyDescent="0.2">
      <c r="A15">
        <v>5</v>
      </c>
      <c r="B15" s="1">
        <v>43471.640277777777</v>
      </c>
      <c r="C15" s="7">
        <f t="shared" si="0"/>
        <v>1</v>
      </c>
      <c r="D15" s="7" t="str">
        <f>VLOOKUP($C$2:$C$2129,Weekday!$A$1:$B$8,2,FALSE)</f>
        <v>Sunday</v>
      </c>
      <c r="E15" t="s">
        <v>351</v>
      </c>
      <c r="F15" t="s">
        <v>346</v>
      </c>
      <c r="G15" t="s">
        <v>8</v>
      </c>
      <c r="H15" t="s">
        <v>9</v>
      </c>
      <c r="I15" t="s">
        <v>152</v>
      </c>
      <c r="J15" t="s">
        <v>22</v>
      </c>
      <c r="K15" t="s">
        <v>17</v>
      </c>
      <c r="L15" t="s">
        <v>13</v>
      </c>
      <c r="M15" t="str">
        <f>VLOOKUP($L$2:$L$2129,Agenumeric!$A$1:$B$6,2,FALSE)</f>
        <v>25_34</v>
      </c>
      <c r="N15">
        <f t="shared" si="1"/>
        <v>0</v>
      </c>
    </row>
    <row r="16" spans="1:14" x14ac:dyDescent="0.2">
      <c r="A16">
        <v>5</v>
      </c>
      <c r="B16" s="1">
        <v>43466.796527777777</v>
      </c>
      <c r="C16" s="7">
        <f t="shared" si="0"/>
        <v>3</v>
      </c>
      <c r="D16" s="7" t="str">
        <f>VLOOKUP($C$2:$C$2129,Weekday!$A$1:$B$8,2,FALSE)</f>
        <v>Tuesday</v>
      </c>
      <c r="E16" t="s">
        <v>351</v>
      </c>
      <c r="F16" t="s">
        <v>346</v>
      </c>
      <c r="G16" t="s">
        <v>8</v>
      </c>
      <c r="H16" t="s">
        <v>9</v>
      </c>
      <c r="I16" t="s">
        <v>37</v>
      </c>
      <c r="J16" t="s">
        <v>22</v>
      </c>
      <c r="K16" t="s">
        <v>17</v>
      </c>
      <c r="L16" t="s">
        <v>13</v>
      </c>
      <c r="M16" t="str">
        <f>VLOOKUP($L$2:$L$2129,Agenumeric!$A$1:$B$6,2,FALSE)</f>
        <v>25_34</v>
      </c>
      <c r="N16">
        <f t="shared" si="1"/>
        <v>0</v>
      </c>
    </row>
    <row r="17" spans="1:14" x14ac:dyDescent="0.2">
      <c r="A17">
        <v>5</v>
      </c>
      <c r="B17" s="1">
        <v>43470.933333333334</v>
      </c>
      <c r="C17" s="7">
        <f t="shared" si="0"/>
        <v>7</v>
      </c>
      <c r="D17" s="7" t="str">
        <f>VLOOKUP($C$2:$C$2129,Weekday!$A$1:$B$8,2,FALSE)</f>
        <v>Saturday</v>
      </c>
      <c r="E17" t="s">
        <v>351</v>
      </c>
      <c r="F17" t="s">
        <v>346</v>
      </c>
      <c r="G17" t="s">
        <v>8</v>
      </c>
      <c r="H17" t="s">
        <v>9</v>
      </c>
      <c r="I17" t="s">
        <v>277</v>
      </c>
      <c r="J17" t="s">
        <v>16</v>
      </c>
      <c r="K17" t="s">
        <v>17</v>
      </c>
      <c r="L17" t="s">
        <v>13</v>
      </c>
      <c r="M17" t="str">
        <f>VLOOKUP($L$2:$L$2129,Agenumeric!$A$1:$B$6,2,FALSE)</f>
        <v>25_34</v>
      </c>
      <c r="N17">
        <f t="shared" si="1"/>
        <v>0</v>
      </c>
    </row>
    <row r="18" spans="1:14" x14ac:dyDescent="0.2">
      <c r="A18">
        <v>5</v>
      </c>
      <c r="B18" s="1">
        <v>43471.661111111112</v>
      </c>
      <c r="C18" s="7">
        <f t="shared" si="0"/>
        <v>1</v>
      </c>
      <c r="D18" s="7" t="str">
        <f>VLOOKUP($C$2:$C$2129,Weekday!$A$1:$B$8,2,FALSE)</f>
        <v>Sunday</v>
      </c>
      <c r="E18" t="s">
        <v>351</v>
      </c>
      <c r="F18" t="s">
        <v>346</v>
      </c>
      <c r="G18" t="s">
        <v>8</v>
      </c>
      <c r="H18" t="s">
        <v>9</v>
      </c>
      <c r="I18" t="s">
        <v>28</v>
      </c>
      <c r="J18" t="s">
        <v>16</v>
      </c>
      <c r="K18" t="s">
        <v>17</v>
      </c>
      <c r="L18" t="s">
        <v>13</v>
      </c>
      <c r="M18" t="str">
        <f>VLOOKUP($L$2:$L$2129,Agenumeric!$A$1:$B$6,2,FALSE)</f>
        <v>25_34</v>
      </c>
      <c r="N18">
        <f t="shared" si="1"/>
        <v>0</v>
      </c>
    </row>
    <row r="19" spans="1:14" x14ac:dyDescent="0.2">
      <c r="A19">
        <v>5</v>
      </c>
      <c r="B19" s="1">
        <v>43471.660416666666</v>
      </c>
      <c r="C19" s="7">
        <f t="shared" si="0"/>
        <v>1</v>
      </c>
      <c r="D19" s="7" t="str">
        <f>VLOOKUP($C$2:$C$2129,Weekday!$A$1:$B$8,2,FALSE)</f>
        <v>Sunday</v>
      </c>
      <c r="E19" t="s">
        <v>351</v>
      </c>
      <c r="F19" t="s">
        <v>346</v>
      </c>
      <c r="G19" t="s">
        <v>8</v>
      </c>
      <c r="H19" t="s">
        <v>9</v>
      </c>
      <c r="I19" t="s">
        <v>28</v>
      </c>
      <c r="J19" t="s">
        <v>16</v>
      </c>
      <c r="K19" t="s">
        <v>17</v>
      </c>
      <c r="L19" t="s">
        <v>13</v>
      </c>
      <c r="M19" t="str">
        <f>VLOOKUP($L$2:$L$2129,Agenumeric!$A$1:$B$6,2,FALSE)</f>
        <v>25_34</v>
      </c>
      <c r="N19">
        <f t="shared" si="1"/>
        <v>0</v>
      </c>
    </row>
    <row r="20" spans="1:14" x14ac:dyDescent="0.2">
      <c r="A20">
        <v>6</v>
      </c>
      <c r="B20" s="1">
        <v>43478.454861111109</v>
      </c>
      <c r="C20" s="7">
        <f t="shared" si="0"/>
        <v>1</v>
      </c>
      <c r="D20" s="7" t="str">
        <f>VLOOKUP($C$2:$C$2129,Weekday!$A$1:$B$8,2,FALSE)</f>
        <v>Sunday</v>
      </c>
      <c r="E20" t="s">
        <v>351</v>
      </c>
      <c r="F20" t="s">
        <v>347</v>
      </c>
      <c r="G20" t="s">
        <v>19</v>
      </c>
      <c r="H20" t="s">
        <v>20</v>
      </c>
      <c r="I20" t="s">
        <v>48</v>
      </c>
      <c r="J20" t="s">
        <v>22</v>
      </c>
      <c r="K20" t="s">
        <v>17</v>
      </c>
      <c r="L20" t="s">
        <v>13</v>
      </c>
      <c r="M20" t="str">
        <f>VLOOKUP($L$2:$L$2129,Agenumeric!$A$1:$B$6,2,FALSE)</f>
        <v>25_34</v>
      </c>
      <c r="N20">
        <f t="shared" si="1"/>
        <v>0</v>
      </c>
    </row>
    <row r="21" spans="1:14" x14ac:dyDescent="0.2">
      <c r="A21">
        <v>7</v>
      </c>
      <c r="B21" s="1">
        <v>43494.835416666669</v>
      </c>
      <c r="C21" s="7">
        <f t="shared" si="0"/>
        <v>3</v>
      </c>
      <c r="D21" s="7" t="str">
        <f>VLOOKUP($C$2:$C$2129,Weekday!$A$1:$B$8,2,FALSE)</f>
        <v>Tuesday</v>
      </c>
      <c r="E21" t="s">
        <v>351</v>
      </c>
      <c r="F21" t="s">
        <v>346</v>
      </c>
      <c r="G21" t="s">
        <v>8</v>
      </c>
      <c r="H21" t="s">
        <v>20</v>
      </c>
      <c r="I21" t="s">
        <v>145</v>
      </c>
      <c r="J21" t="s">
        <v>16</v>
      </c>
      <c r="K21" t="s">
        <v>12</v>
      </c>
      <c r="L21" t="s">
        <v>13</v>
      </c>
      <c r="M21" t="str">
        <f>VLOOKUP($L$2:$L$2129,Agenumeric!$A$1:$B$6,2,FALSE)</f>
        <v>25_34</v>
      </c>
      <c r="N21">
        <f t="shared" si="1"/>
        <v>0</v>
      </c>
    </row>
    <row r="22" spans="1:14" x14ac:dyDescent="0.2">
      <c r="A22">
        <v>8</v>
      </c>
      <c r="B22" s="1">
        <v>43475.53402777778</v>
      </c>
      <c r="C22" s="7">
        <f t="shared" si="0"/>
        <v>5</v>
      </c>
      <c r="D22" s="7" t="str">
        <f>VLOOKUP($C$2:$C$2129,Weekday!$A$1:$B$8,2,FALSE)</f>
        <v>Thursday</v>
      </c>
      <c r="E22" t="s">
        <v>351</v>
      </c>
      <c r="F22" t="s">
        <v>347</v>
      </c>
      <c r="G22" t="s">
        <v>19</v>
      </c>
      <c r="H22" t="s">
        <v>20</v>
      </c>
      <c r="I22" t="s">
        <v>256</v>
      </c>
      <c r="J22" t="s">
        <v>11</v>
      </c>
      <c r="K22" t="s">
        <v>12</v>
      </c>
      <c r="L22" t="s">
        <v>13</v>
      </c>
      <c r="M22" t="str">
        <f>VLOOKUP($L$2:$L$2129,Agenumeric!$A$1:$B$6,2,FALSE)</f>
        <v>25_34</v>
      </c>
      <c r="N22">
        <f t="shared" si="1"/>
        <v>0</v>
      </c>
    </row>
    <row r="23" spans="1:14" x14ac:dyDescent="0.2">
      <c r="A23">
        <v>9</v>
      </c>
      <c r="B23" s="1">
        <v>43477.873611111114</v>
      </c>
      <c r="C23" s="7">
        <f t="shared" si="0"/>
        <v>7</v>
      </c>
      <c r="D23" s="7" t="str">
        <f>VLOOKUP($C$2:$C$2129,Weekday!$A$1:$B$8,2,FALSE)</f>
        <v>Saturday</v>
      </c>
      <c r="E23" t="s">
        <v>351</v>
      </c>
      <c r="F23" t="s">
        <v>347</v>
      </c>
      <c r="G23" t="s">
        <v>19</v>
      </c>
      <c r="H23" t="s">
        <v>9</v>
      </c>
      <c r="I23" t="s">
        <v>156</v>
      </c>
      <c r="J23" t="s">
        <v>22</v>
      </c>
      <c r="K23" t="s">
        <v>12</v>
      </c>
      <c r="L23" t="s">
        <v>18</v>
      </c>
      <c r="M23" t="str">
        <f>VLOOKUP($L$2:$L$2129,Agenumeric!$A$1:$B$6,2,FALSE)</f>
        <v>45_54</v>
      </c>
      <c r="N23">
        <f t="shared" si="1"/>
        <v>0</v>
      </c>
    </row>
    <row r="24" spans="1:14" x14ac:dyDescent="0.2">
      <c r="A24">
        <v>9</v>
      </c>
      <c r="B24" s="1">
        <v>43480.775694444441</v>
      </c>
      <c r="C24" s="7">
        <f t="shared" si="0"/>
        <v>3</v>
      </c>
      <c r="D24" s="7" t="str">
        <f>VLOOKUP($C$2:$C$2129,Weekday!$A$1:$B$8,2,FALSE)</f>
        <v>Tuesday</v>
      </c>
      <c r="E24" t="s">
        <v>351</v>
      </c>
      <c r="F24" t="s">
        <v>347</v>
      </c>
      <c r="G24" t="s">
        <v>19</v>
      </c>
      <c r="H24" t="s">
        <v>9</v>
      </c>
      <c r="I24" t="s">
        <v>156</v>
      </c>
      <c r="J24" t="s">
        <v>22</v>
      </c>
      <c r="K24" t="s">
        <v>12</v>
      </c>
      <c r="L24" t="s">
        <v>18</v>
      </c>
      <c r="M24" t="str">
        <f>VLOOKUP($L$2:$L$2129,Agenumeric!$A$1:$B$6,2,FALSE)</f>
        <v>45_54</v>
      </c>
      <c r="N24">
        <f t="shared" si="1"/>
        <v>0</v>
      </c>
    </row>
    <row r="25" spans="1:14" x14ac:dyDescent="0.2">
      <c r="A25">
        <v>9</v>
      </c>
      <c r="B25" s="1">
        <v>43481.972916666666</v>
      </c>
      <c r="C25" s="7">
        <f t="shared" si="0"/>
        <v>4</v>
      </c>
      <c r="D25" s="7" t="str">
        <f>VLOOKUP($C$2:$C$2129,Weekday!$A$1:$B$8,2,FALSE)</f>
        <v>Wednesday</v>
      </c>
      <c r="E25" t="s">
        <v>351</v>
      </c>
      <c r="F25" t="s">
        <v>347</v>
      </c>
      <c r="G25" t="s">
        <v>19</v>
      </c>
      <c r="H25" t="s">
        <v>9</v>
      </c>
      <c r="I25" t="s">
        <v>156</v>
      </c>
      <c r="J25" t="s">
        <v>29</v>
      </c>
      <c r="K25" t="s">
        <v>12</v>
      </c>
      <c r="L25" t="s">
        <v>18</v>
      </c>
      <c r="M25" t="str">
        <f>VLOOKUP($L$2:$L$2129,Agenumeric!$A$1:$B$6,2,FALSE)</f>
        <v>45_54</v>
      </c>
      <c r="N25">
        <f t="shared" si="1"/>
        <v>0</v>
      </c>
    </row>
    <row r="26" spans="1:14" x14ac:dyDescent="0.2">
      <c r="A26">
        <v>9</v>
      </c>
      <c r="B26" s="1">
        <v>43469.765972222223</v>
      </c>
      <c r="C26" s="7">
        <f t="shared" si="0"/>
        <v>6</v>
      </c>
      <c r="D26" s="7" t="str">
        <f>VLOOKUP($C$2:$C$2129,Weekday!$A$1:$B$8,2,FALSE)</f>
        <v>Friday</v>
      </c>
      <c r="E26" t="s">
        <v>351</v>
      </c>
      <c r="F26" t="s">
        <v>347</v>
      </c>
      <c r="G26" t="s">
        <v>19</v>
      </c>
      <c r="H26" t="s">
        <v>25</v>
      </c>
      <c r="I26" t="s">
        <v>156</v>
      </c>
      <c r="J26" t="s">
        <v>29</v>
      </c>
      <c r="K26" t="s">
        <v>12</v>
      </c>
      <c r="L26" t="s">
        <v>18</v>
      </c>
      <c r="M26" t="str">
        <f>VLOOKUP($L$2:$L$2129,Agenumeric!$A$1:$B$6,2,FALSE)</f>
        <v>45_54</v>
      </c>
      <c r="N26">
        <f t="shared" si="1"/>
        <v>0</v>
      </c>
    </row>
    <row r="27" spans="1:14" x14ac:dyDescent="0.2">
      <c r="A27">
        <v>9</v>
      </c>
      <c r="B27" s="1">
        <v>43469.924305555556</v>
      </c>
      <c r="C27" s="7">
        <f t="shared" si="0"/>
        <v>6</v>
      </c>
      <c r="D27" s="7" t="str">
        <f>VLOOKUP($C$2:$C$2129,Weekday!$A$1:$B$8,2,FALSE)</f>
        <v>Friday</v>
      </c>
      <c r="E27" t="s">
        <v>351</v>
      </c>
      <c r="F27" t="s">
        <v>347</v>
      </c>
      <c r="G27" t="s">
        <v>19</v>
      </c>
      <c r="H27" t="s">
        <v>9</v>
      </c>
      <c r="I27" t="s">
        <v>156</v>
      </c>
      <c r="J27" t="s">
        <v>29</v>
      </c>
      <c r="K27" t="s">
        <v>12</v>
      </c>
      <c r="L27" t="s">
        <v>18</v>
      </c>
      <c r="M27" t="str">
        <f>VLOOKUP($L$2:$L$2129,Agenumeric!$A$1:$B$6,2,FALSE)</f>
        <v>45_54</v>
      </c>
      <c r="N27">
        <f t="shared" si="1"/>
        <v>0</v>
      </c>
    </row>
    <row r="28" spans="1:14" x14ac:dyDescent="0.2">
      <c r="A28">
        <v>9</v>
      </c>
      <c r="B28" s="1">
        <v>43470.595833333333</v>
      </c>
      <c r="C28" s="7">
        <f t="shared" si="0"/>
        <v>7</v>
      </c>
      <c r="D28" s="7" t="str">
        <f>VLOOKUP($C$2:$C$2129,Weekday!$A$1:$B$8,2,FALSE)</f>
        <v>Saturday</v>
      </c>
      <c r="E28" t="s">
        <v>351</v>
      </c>
      <c r="F28" t="s">
        <v>347</v>
      </c>
      <c r="G28" t="s">
        <v>19</v>
      </c>
      <c r="H28" t="s">
        <v>9</v>
      </c>
      <c r="I28" t="s">
        <v>156</v>
      </c>
      <c r="J28" t="s">
        <v>29</v>
      </c>
      <c r="K28" t="s">
        <v>12</v>
      </c>
      <c r="L28" t="s">
        <v>18</v>
      </c>
      <c r="M28" t="str">
        <f>VLOOKUP($L$2:$L$2129,Agenumeric!$A$1:$B$6,2,FALSE)</f>
        <v>45_54</v>
      </c>
      <c r="N28">
        <f t="shared" si="1"/>
        <v>0</v>
      </c>
    </row>
    <row r="29" spans="1:14" x14ac:dyDescent="0.2">
      <c r="A29">
        <v>9</v>
      </c>
      <c r="B29" s="1">
        <v>43471.927083333336</v>
      </c>
      <c r="C29" s="7">
        <f t="shared" si="0"/>
        <v>1</v>
      </c>
      <c r="D29" s="7" t="str">
        <f>VLOOKUP($C$2:$C$2129,Weekday!$A$1:$B$8,2,FALSE)</f>
        <v>Sunday</v>
      </c>
      <c r="E29" t="s">
        <v>351</v>
      </c>
      <c r="F29" t="s">
        <v>347</v>
      </c>
      <c r="G29" t="s">
        <v>19</v>
      </c>
      <c r="H29" t="s">
        <v>9</v>
      </c>
      <c r="I29" t="s">
        <v>156</v>
      </c>
      <c r="J29" t="s">
        <v>29</v>
      </c>
      <c r="K29" t="s">
        <v>12</v>
      </c>
      <c r="L29" t="s">
        <v>18</v>
      </c>
      <c r="M29" t="str">
        <f>VLOOKUP($L$2:$L$2129,Agenumeric!$A$1:$B$6,2,FALSE)</f>
        <v>45_54</v>
      </c>
      <c r="N29">
        <f t="shared" si="1"/>
        <v>0</v>
      </c>
    </row>
    <row r="30" spans="1:14" x14ac:dyDescent="0.2">
      <c r="A30">
        <v>9</v>
      </c>
      <c r="B30" s="1">
        <v>43478.518750000003</v>
      </c>
      <c r="C30" s="7">
        <f t="shared" si="0"/>
        <v>1</v>
      </c>
      <c r="D30" s="7" t="str">
        <f>VLOOKUP($C$2:$C$2129,Weekday!$A$1:$B$8,2,FALSE)</f>
        <v>Sunday</v>
      </c>
      <c r="E30" t="s">
        <v>351</v>
      </c>
      <c r="F30" t="s">
        <v>347</v>
      </c>
      <c r="G30" t="s">
        <v>19</v>
      </c>
      <c r="H30" t="s">
        <v>9</v>
      </c>
      <c r="I30" t="s">
        <v>156</v>
      </c>
      <c r="J30" t="s">
        <v>29</v>
      </c>
      <c r="K30" t="s">
        <v>12</v>
      </c>
      <c r="L30" t="s">
        <v>18</v>
      </c>
      <c r="M30" t="str">
        <f>VLOOKUP($L$2:$L$2129,Agenumeric!$A$1:$B$6,2,FALSE)</f>
        <v>45_54</v>
      </c>
      <c r="N30">
        <f t="shared" si="1"/>
        <v>0</v>
      </c>
    </row>
    <row r="31" spans="1:14" x14ac:dyDescent="0.2">
      <c r="A31">
        <v>9</v>
      </c>
      <c r="B31" s="1">
        <v>43476.887499999997</v>
      </c>
      <c r="C31" s="7">
        <f t="shared" si="0"/>
        <v>6</v>
      </c>
      <c r="D31" s="7" t="str">
        <f>VLOOKUP($C$2:$C$2129,Weekday!$A$1:$B$8,2,FALSE)</f>
        <v>Friday</v>
      </c>
      <c r="E31" t="s">
        <v>351</v>
      </c>
      <c r="F31" t="s">
        <v>347</v>
      </c>
      <c r="G31" t="s">
        <v>19</v>
      </c>
      <c r="H31" t="s">
        <v>9</v>
      </c>
      <c r="I31" t="s">
        <v>156</v>
      </c>
      <c r="J31" t="s">
        <v>29</v>
      </c>
      <c r="K31" t="s">
        <v>12</v>
      </c>
      <c r="L31" t="s">
        <v>18</v>
      </c>
      <c r="M31" t="str">
        <f>VLOOKUP($L$2:$L$2129,Agenumeric!$A$1:$B$6,2,FALSE)</f>
        <v>45_54</v>
      </c>
      <c r="N31">
        <f t="shared" si="1"/>
        <v>0</v>
      </c>
    </row>
    <row r="32" spans="1:14" x14ac:dyDescent="0.2">
      <c r="A32">
        <v>9</v>
      </c>
      <c r="B32" s="1">
        <v>43471.001388888886</v>
      </c>
      <c r="C32" s="7">
        <f t="shared" si="0"/>
        <v>1</v>
      </c>
      <c r="D32" s="7" t="str">
        <f>VLOOKUP($C$2:$C$2129,Weekday!$A$1:$B$8,2,FALSE)</f>
        <v>Sunday</v>
      </c>
      <c r="E32" t="s">
        <v>351</v>
      </c>
      <c r="F32" t="s">
        <v>347</v>
      </c>
      <c r="G32" t="s">
        <v>19</v>
      </c>
      <c r="H32" t="s">
        <v>9</v>
      </c>
      <c r="I32" t="s">
        <v>156</v>
      </c>
      <c r="J32" t="s">
        <v>29</v>
      </c>
      <c r="K32" t="s">
        <v>12</v>
      </c>
      <c r="L32" t="s">
        <v>18</v>
      </c>
      <c r="M32" t="str">
        <f>VLOOKUP($L$2:$L$2129,Agenumeric!$A$1:$B$6,2,FALSE)</f>
        <v>45_54</v>
      </c>
      <c r="N32">
        <f t="shared" si="1"/>
        <v>0</v>
      </c>
    </row>
    <row r="33" spans="1:14" x14ac:dyDescent="0.2">
      <c r="A33">
        <v>9</v>
      </c>
      <c r="B33" s="1">
        <v>43471.001388888886</v>
      </c>
      <c r="C33" s="7">
        <f t="shared" si="0"/>
        <v>1</v>
      </c>
      <c r="D33" s="7" t="str">
        <f>VLOOKUP($C$2:$C$2129,Weekday!$A$1:$B$8,2,FALSE)</f>
        <v>Sunday</v>
      </c>
      <c r="E33" t="s">
        <v>351</v>
      </c>
      <c r="F33" t="s">
        <v>347</v>
      </c>
      <c r="G33" t="s">
        <v>19</v>
      </c>
      <c r="H33" t="s">
        <v>9</v>
      </c>
      <c r="I33" t="s">
        <v>156</v>
      </c>
      <c r="J33" t="s">
        <v>29</v>
      </c>
      <c r="K33" t="s">
        <v>12</v>
      </c>
      <c r="L33" t="s">
        <v>18</v>
      </c>
      <c r="M33" t="str">
        <f>VLOOKUP($L$2:$L$2129,Agenumeric!$A$1:$B$6,2,FALSE)</f>
        <v>45_54</v>
      </c>
      <c r="N33">
        <f t="shared" si="1"/>
        <v>0</v>
      </c>
    </row>
    <row r="34" spans="1:14" x14ac:dyDescent="0.2">
      <c r="A34">
        <v>9</v>
      </c>
      <c r="B34" s="1">
        <v>43475.843055555553</v>
      </c>
      <c r="C34" s="7">
        <f t="shared" si="0"/>
        <v>5</v>
      </c>
      <c r="D34" s="7" t="str">
        <f>VLOOKUP($C$2:$C$2129,Weekday!$A$1:$B$8,2,FALSE)</f>
        <v>Thursday</v>
      </c>
      <c r="E34" t="s">
        <v>351</v>
      </c>
      <c r="F34" t="s">
        <v>347</v>
      </c>
      <c r="G34" t="s">
        <v>19</v>
      </c>
      <c r="H34" t="s">
        <v>9</v>
      </c>
      <c r="I34" t="s">
        <v>156</v>
      </c>
      <c r="J34" t="s">
        <v>29</v>
      </c>
      <c r="K34" t="s">
        <v>12</v>
      </c>
      <c r="L34" t="s">
        <v>18</v>
      </c>
      <c r="M34" t="str">
        <f>VLOOKUP($L$2:$L$2129,Agenumeric!$A$1:$B$6,2,FALSE)</f>
        <v>45_54</v>
      </c>
      <c r="N34">
        <f t="shared" si="1"/>
        <v>0</v>
      </c>
    </row>
    <row r="35" spans="1:14" x14ac:dyDescent="0.2">
      <c r="A35">
        <v>9</v>
      </c>
      <c r="B35" s="1">
        <v>43483.866666666669</v>
      </c>
      <c r="C35" s="7">
        <f t="shared" si="0"/>
        <v>6</v>
      </c>
      <c r="D35" s="7" t="str">
        <f>VLOOKUP($C$2:$C$2129,Weekday!$A$1:$B$8,2,FALSE)</f>
        <v>Friday</v>
      </c>
      <c r="E35" t="s">
        <v>351</v>
      </c>
      <c r="F35" t="s">
        <v>347</v>
      </c>
      <c r="G35" t="s">
        <v>19</v>
      </c>
      <c r="H35" t="s">
        <v>9</v>
      </c>
      <c r="I35" t="s">
        <v>156</v>
      </c>
      <c r="J35" t="s">
        <v>29</v>
      </c>
      <c r="K35" t="s">
        <v>12</v>
      </c>
      <c r="L35" t="s">
        <v>18</v>
      </c>
      <c r="M35" t="str">
        <f>VLOOKUP($L$2:$L$2129,Agenumeric!$A$1:$B$6,2,FALSE)</f>
        <v>45_54</v>
      </c>
      <c r="N35">
        <f t="shared" si="1"/>
        <v>0</v>
      </c>
    </row>
    <row r="36" spans="1:14" x14ac:dyDescent="0.2">
      <c r="A36">
        <v>9</v>
      </c>
      <c r="B36" s="1">
        <v>43471.73333333333</v>
      </c>
      <c r="C36" s="7">
        <f t="shared" si="0"/>
        <v>1</v>
      </c>
      <c r="D36" s="7" t="str">
        <f>VLOOKUP($C$2:$C$2129,Weekday!$A$1:$B$8,2,FALSE)</f>
        <v>Sunday</v>
      </c>
      <c r="E36" t="s">
        <v>351</v>
      </c>
      <c r="F36" t="s">
        <v>347</v>
      </c>
      <c r="G36" t="s">
        <v>19</v>
      </c>
      <c r="H36" t="s">
        <v>9</v>
      </c>
      <c r="I36" t="s">
        <v>156</v>
      </c>
      <c r="J36" t="s">
        <v>29</v>
      </c>
      <c r="K36" t="s">
        <v>12</v>
      </c>
      <c r="L36" t="s">
        <v>18</v>
      </c>
      <c r="M36" t="str">
        <f>VLOOKUP($L$2:$L$2129,Agenumeric!$A$1:$B$6,2,FALSE)</f>
        <v>45_54</v>
      </c>
      <c r="N36">
        <f t="shared" si="1"/>
        <v>0</v>
      </c>
    </row>
    <row r="37" spans="1:14" x14ac:dyDescent="0.2">
      <c r="A37">
        <v>9</v>
      </c>
      <c r="B37" s="1">
        <v>43483.866666666669</v>
      </c>
      <c r="C37" s="7">
        <f t="shared" si="0"/>
        <v>6</v>
      </c>
      <c r="D37" s="7" t="str">
        <f>VLOOKUP($C$2:$C$2129,Weekday!$A$1:$B$8,2,FALSE)</f>
        <v>Friday</v>
      </c>
      <c r="E37" t="s">
        <v>351</v>
      </c>
      <c r="F37" t="s">
        <v>347</v>
      </c>
      <c r="G37" t="s">
        <v>19</v>
      </c>
      <c r="H37" t="s">
        <v>9</v>
      </c>
      <c r="I37" t="s">
        <v>156</v>
      </c>
      <c r="J37" t="s">
        <v>29</v>
      </c>
      <c r="K37" t="s">
        <v>12</v>
      </c>
      <c r="L37" t="s">
        <v>18</v>
      </c>
      <c r="M37" t="str">
        <f>VLOOKUP($L$2:$L$2129,Agenumeric!$A$1:$B$6,2,FALSE)</f>
        <v>45_54</v>
      </c>
      <c r="N37">
        <f t="shared" si="1"/>
        <v>0</v>
      </c>
    </row>
    <row r="38" spans="1:14" x14ac:dyDescent="0.2">
      <c r="A38">
        <v>9</v>
      </c>
      <c r="B38" s="1">
        <v>43484.385416666664</v>
      </c>
      <c r="C38" s="7">
        <f t="shared" si="0"/>
        <v>7</v>
      </c>
      <c r="D38" s="7" t="str">
        <f>VLOOKUP($C$2:$C$2129,Weekday!$A$1:$B$8,2,FALSE)</f>
        <v>Saturday</v>
      </c>
      <c r="E38" t="s">
        <v>351</v>
      </c>
      <c r="F38" t="s">
        <v>347</v>
      </c>
      <c r="G38" t="s">
        <v>19</v>
      </c>
      <c r="H38" t="s">
        <v>20</v>
      </c>
      <c r="I38" t="s">
        <v>156</v>
      </c>
      <c r="J38" t="s">
        <v>29</v>
      </c>
      <c r="K38" t="s">
        <v>12</v>
      </c>
      <c r="L38" t="s">
        <v>18</v>
      </c>
      <c r="M38" t="str">
        <f>VLOOKUP($L$2:$L$2129,Agenumeric!$A$1:$B$6,2,FALSE)</f>
        <v>45_54</v>
      </c>
      <c r="N38">
        <f t="shared" si="1"/>
        <v>0</v>
      </c>
    </row>
    <row r="39" spans="1:14" x14ac:dyDescent="0.2">
      <c r="A39">
        <v>10</v>
      </c>
      <c r="B39" s="1">
        <v>43474.194444444445</v>
      </c>
      <c r="C39" s="7">
        <f t="shared" si="0"/>
        <v>4</v>
      </c>
      <c r="D39" s="7" t="str">
        <f>VLOOKUP($C$2:$C$2129,Weekday!$A$1:$B$8,2,FALSE)</f>
        <v>Wednesday</v>
      </c>
      <c r="E39" t="s">
        <v>351</v>
      </c>
      <c r="F39" t="s">
        <v>346</v>
      </c>
      <c r="G39" t="s">
        <v>19</v>
      </c>
      <c r="H39" t="s">
        <v>20</v>
      </c>
      <c r="I39" t="s">
        <v>90</v>
      </c>
      <c r="J39" t="s">
        <v>22</v>
      </c>
      <c r="K39" t="s">
        <v>12</v>
      </c>
      <c r="L39" t="s">
        <v>13</v>
      </c>
      <c r="M39" t="str">
        <f>VLOOKUP($L$2:$L$2129,Agenumeric!$A$1:$B$6,2,FALSE)</f>
        <v>25_34</v>
      </c>
      <c r="N39">
        <f t="shared" si="1"/>
        <v>0</v>
      </c>
    </row>
    <row r="40" spans="1:14" x14ac:dyDescent="0.2">
      <c r="A40">
        <v>10</v>
      </c>
      <c r="B40" s="1">
        <v>43473.977777777778</v>
      </c>
      <c r="C40" s="7">
        <f t="shared" si="0"/>
        <v>3</v>
      </c>
      <c r="D40" s="7" t="str">
        <f>VLOOKUP($C$2:$C$2129,Weekday!$A$1:$B$8,2,FALSE)</f>
        <v>Tuesday</v>
      </c>
      <c r="E40" t="s">
        <v>351</v>
      </c>
      <c r="F40" t="s">
        <v>346</v>
      </c>
      <c r="G40" t="s">
        <v>19</v>
      </c>
      <c r="H40" t="s">
        <v>9</v>
      </c>
      <c r="I40" t="s">
        <v>224</v>
      </c>
      <c r="J40" t="s">
        <v>22</v>
      </c>
      <c r="K40" t="s">
        <v>12</v>
      </c>
      <c r="L40" t="s">
        <v>13</v>
      </c>
      <c r="M40" t="str">
        <f>VLOOKUP($L$2:$L$2129,Agenumeric!$A$1:$B$6,2,FALSE)</f>
        <v>25_34</v>
      </c>
      <c r="N40">
        <f t="shared" si="1"/>
        <v>0</v>
      </c>
    </row>
    <row r="41" spans="1:14" x14ac:dyDescent="0.2">
      <c r="A41">
        <v>10</v>
      </c>
      <c r="B41" s="1">
        <v>43472.934027777781</v>
      </c>
      <c r="C41" s="7">
        <f t="shared" si="0"/>
        <v>2</v>
      </c>
      <c r="D41" s="7" t="str">
        <f>VLOOKUP($C$2:$C$2129,Weekday!$A$1:$B$8,2,FALSE)</f>
        <v>Monday</v>
      </c>
      <c r="E41" t="s">
        <v>351</v>
      </c>
      <c r="F41" t="s">
        <v>346</v>
      </c>
      <c r="G41" t="s">
        <v>19</v>
      </c>
      <c r="H41" t="s">
        <v>25</v>
      </c>
      <c r="I41" t="s">
        <v>57</v>
      </c>
      <c r="J41" t="s">
        <v>16</v>
      </c>
      <c r="K41" t="s">
        <v>12</v>
      </c>
      <c r="L41" t="s">
        <v>13</v>
      </c>
      <c r="M41" t="str">
        <f>VLOOKUP($L$2:$L$2129,Agenumeric!$A$1:$B$6,2,FALSE)</f>
        <v>25_34</v>
      </c>
      <c r="N41">
        <f t="shared" si="1"/>
        <v>0</v>
      </c>
    </row>
    <row r="42" spans="1:14" x14ac:dyDescent="0.2">
      <c r="A42">
        <v>10</v>
      </c>
      <c r="B42" s="1">
        <v>43472.935416666667</v>
      </c>
      <c r="C42" s="7">
        <f t="shared" si="0"/>
        <v>2</v>
      </c>
      <c r="D42" s="7" t="str">
        <f>VLOOKUP($C$2:$C$2129,Weekday!$A$1:$B$8,2,FALSE)</f>
        <v>Monday</v>
      </c>
      <c r="E42" t="s">
        <v>351</v>
      </c>
      <c r="F42" t="s">
        <v>346</v>
      </c>
      <c r="G42" t="s">
        <v>19</v>
      </c>
      <c r="H42" t="s">
        <v>9</v>
      </c>
      <c r="I42" t="s">
        <v>57</v>
      </c>
      <c r="J42" t="s">
        <v>16</v>
      </c>
      <c r="K42" t="s">
        <v>12</v>
      </c>
      <c r="L42" t="s">
        <v>13</v>
      </c>
      <c r="M42" t="str">
        <f>VLOOKUP($L$2:$L$2129,Agenumeric!$A$1:$B$6,2,FALSE)</f>
        <v>25_34</v>
      </c>
      <c r="N42">
        <f t="shared" si="1"/>
        <v>0</v>
      </c>
    </row>
    <row r="43" spans="1:14" x14ac:dyDescent="0.2">
      <c r="A43">
        <v>11</v>
      </c>
      <c r="B43" s="1">
        <v>43468.494444444441</v>
      </c>
      <c r="C43" s="7">
        <f t="shared" si="0"/>
        <v>5</v>
      </c>
      <c r="D43" s="7" t="str">
        <f>VLOOKUP($C$2:$C$2129,Weekday!$A$1:$B$8,2,FALSE)</f>
        <v>Thursday</v>
      </c>
      <c r="E43" t="s">
        <v>351</v>
      </c>
      <c r="F43" t="s">
        <v>346</v>
      </c>
      <c r="G43" t="s">
        <v>8</v>
      </c>
      <c r="H43" t="s">
        <v>9</v>
      </c>
      <c r="I43" t="s">
        <v>182</v>
      </c>
      <c r="J43" t="s">
        <v>11</v>
      </c>
      <c r="K43" t="s">
        <v>17</v>
      </c>
      <c r="L43" t="s">
        <v>23</v>
      </c>
      <c r="M43" t="str">
        <f>VLOOKUP($L$2:$L$2129,Agenumeric!$A$1:$B$6,2,FALSE)</f>
        <v>35_44</v>
      </c>
      <c r="N43">
        <f t="shared" si="1"/>
        <v>0</v>
      </c>
    </row>
    <row r="44" spans="1:14" x14ac:dyDescent="0.2">
      <c r="A44">
        <v>11</v>
      </c>
      <c r="B44" s="1">
        <v>43468.493750000001</v>
      </c>
      <c r="C44" s="7">
        <f t="shared" si="0"/>
        <v>5</v>
      </c>
      <c r="D44" s="7" t="str">
        <f>VLOOKUP($C$2:$C$2129,Weekday!$A$1:$B$8,2,FALSE)</f>
        <v>Thursday</v>
      </c>
      <c r="E44" t="s">
        <v>351</v>
      </c>
      <c r="F44" t="s">
        <v>346</v>
      </c>
      <c r="G44" t="s">
        <v>8</v>
      </c>
      <c r="H44" t="s">
        <v>9</v>
      </c>
      <c r="I44" t="s">
        <v>182</v>
      </c>
      <c r="J44" t="s">
        <v>11</v>
      </c>
      <c r="K44" t="s">
        <v>17</v>
      </c>
      <c r="L44" t="s">
        <v>23</v>
      </c>
      <c r="M44" t="str">
        <f>VLOOKUP($L$2:$L$2129,Agenumeric!$A$1:$B$6,2,FALSE)</f>
        <v>35_44</v>
      </c>
      <c r="N44">
        <f t="shared" si="1"/>
        <v>0</v>
      </c>
    </row>
    <row r="45" spans="1:14" x14ac:dyDescent="0.2">
      <c r="A45">
        <v>11</v>
      </c>
      <c r="B45" s="1">
        <v>43468.493750000001</v>
      </c>
      <c r="C45" s="7">
        <f t="shared" si="0"/>
        <v>5</v>
      </c>
      <c r="D45" s="7" t="str">
        <f>VLOOKUP($C$2:$C$2129,Weekday!$A$1:$B$8,2,FALSE)</f>
        <v>Thursday</v>
      </c>
      <c r="E45" t="s">
        <v>351</v>
      </c>
      <c r="F45" t="s">
        <v>346</v>
      </c>
      <c r="G45" t="s">
        <v>8</v>
      </c>
      <c r="H45" t="s">
        <v>9</v>
      </c>
      <c r="I45" t="s">
        <v>182</v>
      </c>
      <c r="J45" t="s">
        <v>11</v>
      </c>
      <c r="K45" t="s">
        <v>17</v>
      </c>
      <c r="L45" t="s">
        <v>23</v>
      </c>
      <c r="M45" t="str">
        <f>VLOOKUP($L$2:$L$2129,Agenumeric!$A$1:$B$6,2,FALSE)</f>
        <v>35_44</v>
      </c>
      <c r="N45">
        <f t="shared" si="1"/>
        <v>0</v>
      </c>
    </row>
    <row r="46" spans="1:14" x14ac:dyDescent="0.2">
      <c r="A46">
        <v>11</v>
      </c>
      <c r="B46" s="1">
        <v>43468.495138888888</v>
      </c>
      <c r="C46" s="7">
        <f t="shared" si="0"/>
        <v>5</v>
      </c>
      <c r="D46" s="7" t="str">
        <f>VLOOKUP($C$2:$C$2129,Weekday!$A$1:$B$8,2,FALSE)</f>
        <v>Thursday</v>
      </c>
      <c r="E46" t="s">
        <v>351</v>
      </c>
      <c r="F46" t="s">
        <v>346</v>
      </c>
      <c r="G46" t="s">
        <v>8</v>
      </c>
      <c r="H46" t="s">
        <v>9</v>
      </c>
      <c r="I46" t="s">
        <v>182</v>
      </c>
      <c r="J46" t="s">
        <v>11</v>
      </c>
      <c r="K46" t="s">
        <v>17</v>
      </c>
      <c r="L46" t="s">
        <v>23</v>
      </c>
      <c r="M46" t="str">
        <f>VLOOKUP($L$2:$L$2129,Agenumeric!$A$1:$B$6,2,FALSE)</f>
        <v>35_44</v>
      </c>
      <c r="N46">
        <f t="shared" si="1"/>
        <v>0</v>
      </c>
    </row>
    <row r="47" spans="1:14" x14ac:dyDescent="0.2">
      <c r="A47">
        <v>11</v>
      </c>
      <c r="B47" s="1">
        <v>43468.493750000001</v>
      </c>
      <c r="C47" s="7">
        <f t="shared" si="0"/>
        <v>5</v>
      </c>
      <c r="D47" s="7" t="str">
        <f>VLOOKUP($C$2:$C$2129,Weekday!$A$1:$B$8,2,FALSE)</f>
        <v>Thursday</v>
      </c>
      <c r="E47" t="s">
        <v>351</v>
      </c>
      <c r="F47" t="s">
        <v>346</v>
      </c>
      <c r="G47" t="s">
        <v>8</v>
      </c>
      <c r="H47" t="s">
        <v>9</v>
      </c>
      <c r="I47" t="s">
        <v>127</v>
      </c>
      <c r="J47" t="s">
        <v>22</v>
      </c>
      <c r="K47" t="s">
        <v>17</v>
      </c>
      <c r="L47" t="s">
        <v>23</v>
      </c>
      <c r="M47" t="str">
        <f>VLOOKUP($L$2:$L$2129,Agenumeric!$A$1:$B$6,2,FALSE)</f>
        <v>35_44</v>
      </c>
      <c r="N47">
        <f t="shared" si="1"/>
        <v>0</v>
      </c>
    </row>
    <row r="48" spans="1:14" x14ac:dyDescent="0.2">
      <c r="A48">
        <v>11</v>
      </c>
      <c r="B48" s="1">
        <v>43468.493055555555</v>
      </c>
      <c r="C48" s="7">
        <f t="shared" si="0"/>
        <v>5</v>
      </c>
      <c r="D48" s="7" t="str">
        <f>VLOOKUP($C$2:$C$2129,Weekday!$A$1:$B$8,2,FALSE)</f>
        <v>Thursday</v>
      </c>
      <c r="E48" t="s">
        <v>351</v>
      </c>
      <c r="F48" t="s">
        <v>346</v>
      </c>
      <c r="G48" t="s">
        <v>8</v>
      </c>
      <c r="H48" t="s">
        <v>9</v>
      </c>
      <c r="I48" t="s">
        <v>127</v>
      </c>
      <c r="J48" t="s">
        <v>22</v>
      </c>
      <c r="K48" t="s">
        <v>17</v>
      </c>
      <c r="L48" t="s">
        <v>23</v>
      </c>
      <c r="M48" t="str">
        <f>VLOOKUP($L$2:$L$2129,Agenumeric!$A$1:$B$6,2,FALSE)</f>
        <v>35_44</v>
      </c>
      <c r="N48">
        <f t="shared" si="1"/>
        <v>0</v>
      </c>
    </row>
    <row r="49" spans="1:14" x14ac:dyDescent="0.2">
      <c r="A49">
        <v>11</v>
      </c>
      <c r="B49" s="1">
        <v>43468.493750000001</v>
      </c>
      <c r="C49" s="7">
        <f t="shared" si="0"/>
        <v>5</v>
      </c>
      <c r="D49" s="7" t="str">
        <f>VLOOKUP($C$2:$C$2129,Weekday!$A$1:$B$8,2,FALSE)</f>
        <v>Thursday</v>
      </c>
      <c r="E49" t="s">
        <v>351</v>
      </c>
      <c r="F49" t="s">
        <v>346</v>
      </c>
      <c r="G49" t="s">
        <v>8</v>
      </c>
      <c r="H49" t="s">
        <v>9</v>
      </c>
      <c r="I49" t="s">
        <v>182</v>
      </c>
      <c r="J49" t="s">
        <v>22</v>
      </c>
      <c r="K49" t="s">
        <v>17</v>
      </c>
      <c r="L49" t="s">
        <v>23</v>
      </c>
      <c r="M49" t="str">
        <f>VLOOKUP($L$2:$L$2129,Agenumeric!$A$1:$B$6,2,FALSE)</f>
        <v>35_44</v>
      </c>
      <c r="N49">
        <f t="shared" si="1"/>
        <v>0</v>
      </c>
    </row>
    <row r="50" spans="1:14" x14ac:dyDescent="0.2">
      <c r="A50">
        <v>11</v>
      </c>
      <c r="B50" s="1">
        <v>43468.386805555558</v>
      </c>
      <c r="C50" s="7">
        <f t="shared" si="0"/>
        <v>5</v>
      </c>
      <c r="D50" s="7" t="str">
        <f>VLOOKUP($C$2:$C$2129,Weekday!$A$1:$B$8,2,FALSE)</f>
        <v>Thursday</v>
      </c>
      <c r="E50" t="s">
        <v>351</v>
      </c>
      <c r="F50" t="s">
        <v>346</v>
      </c>
      <c r="G50" t="s">
        <v>8</v>
      </c>
      <c r="H50" t="s">
        <v>9</v>
      </c>
      <c r="I50" t="s">
        <v>243</v>
      </c>
      <c r="J50" t="s">
        <v>29</v>
      </c>
      <c r="K50" t="s">
        <v>17</v>
      </c>
      <c r="L50" t="s">
        <v>23</v>
      </c>
      <c r="M50" t="str">
        <f>VLOOKUP($L$2:$L$2129,Agenumeric!$A$1:$B$6,2,FALSE)</f>
        <v>35_44</v>
      </c>
      <c r="N50">
        <f t="shared" si="1"/>
        <v>0</v>
      </c>
    </row>
    <row r="51" spans="1:14" x14ac:dyDescent="0.2">
      <c r="A51">
        <v>11</v>
      </c>
      <c r="B51" s="1">
        <v>43472.556944444441</v>
      </c>
      <c r="C51" s="7">
        <f t="shared" si="0"/>
        <v>2</v>
      </c>
      <c r="D51" s="7" t="str">
        <f>VLOOKUP($C$2:$C$2129,Weekday!$A$1:$B$8,2,FALSE)</f>
        <v>Monday</v>
      </c>
      <c r="E51" t="s">
        <v>351</v>
      </c>
      <c r="F51" t="s">
        <v>346</v>
      </c>
      <c r="G51" t="s">
        <v>8</v>
      </c>
      <c r="H51" t="s">
        <v>20</v>
      </c>
      <c r="I51" t="s">
        <v>73</v>
      </c>
      <c r="J51" t="s">
        <v>16</v>
      </c>
      <c r="K51" t="s">
        <v>17</v>
      </c>
      <c r="L51" t="s">
        <v>23</v>
      </c>
      <c r="M51" t="str">
        <f>VLOOKUP($L$2:$L$2129,Agenumeric!$A$1:$B$6,2,FALSE)</f>
        <v>35_44</v>
      </c>
      <c r="N51">
        <f t="shared" si="1"/>
        <v>0</v>
      </c>
    </row>
    <row r="52" spans="1:14" x14ac:dyDescent="0.2">
      <c r="A52">
        <v>11</v>
      </c>
      <c r="B52" s="1">
        <v>43468.493055555555</v>
      </c>
      <c r="C52" s="7">
        <f t="shared" si="0"/>
        <v>5</v>
      </c>
      <c r="D52" s="7" t="str">
        <f>VLOOKUP($C$2:$C$2129,Weekday!$A$1:$B$8,2,FALSE)</f>
        <v>Thursday</v>
      </c>
      <c r="E52" t="s">
        <v>351</v>
      </c>
      <c r="F52" t="s">
        <v>346</v>
      </c>
      <c r="G52" t="s">
        <v>8</v>
      </c>
      <c r="H52" t="s">
        <v>9</v>
      </c>
      <c r="I52" t="s">
        <v>182</v>
      </c>
      <c r="J52" t="s">
        <v>16</v>
      </c>
      <c r="K52" t="s">
        <v>17</v>
      </c>
      <c r="L52" t="s">
        <v>23</v>
      </c>
      <c r="M52" t="str">
        <f>VLOOKUP($L$2:$L$2129,Agenumeric!$A$1:$B$6,2,FALSE)</f>
        <v>35_44</v>
      </c>
      <c r="N52">
        <f t="shared" si="1"/>
        <v>0</v>
      </c>
    </row>
    <row r="53" spans="1:14" x14ac:dyDescent="0.2">
      <c r="A53">
        <v>11</v>
      </c>
      <c r="B53" s="1">
        <v>43468.386805555558</v>
      </c>
      <c r="C53" s="7">
        <f t="shared" si="0"/>
        <v>5</v>
      </c>
      <c r="D53" s="7" t="str">
        <f>VLOOKUP($C$2:$C$2129,Weekday!$A$1:$B$8,2,FALSE)</f>
        <v>Thursday</v>
      </c>
      <c r="E53" t="s">
        <v>351</v>
      </c>
      <c r="F53" t="s">
        <v>346</v>
      </c>
      <c r="G53" t="s">
        <v>8</v>
      </c>
      <c r="H53" t="s">
        <v>25</v>
      </c>
      <c r="I53" t="s">
        <v>73</v>
      </c>
      <c r="J53" t="s">
        <v>16</v>
      </c>
      <c r="K53" t="s">
        <v>17</v>
      </c>
      <c r="L53" t="s">
        <v>23</v>
      </c>
      <c r="M53" t="str">
        <f>VLOOKUP($L$2:$L$2129,Agenumeric!$A$1:$B$6,2,FALSE)</f>
        <v>35_44</v>
      </c>
      <c r="N53">
        <f t="shared" si="1"/>
        <v>0</v>
      </c>
    </row>
    <row r="54" spans="1:14" x14ac:dyDescent="0.2">
      <c r="A54">
        <v>11</v>
      </c>
      <c r="B54" s="1">
        <v>43468.388194444444</v>
      </c>
      <c r="C54" s="7">
        <f t="shared" si="0"/>
        <v>5</v>
      </c>
      <c r="D54" s="7" t="str">
        <f>VLOOKUP($C$2:$C$2129,Weekday!$A$1:$B$8,2,FALSE)</f>
        <v>Thursday</v>
      </c>
      <c r="E54" t="s">
        <v>351</v>
      </c>
      <c r="F54" t="s">
        <v>346</v>
      </c>
      <c r="G54" t="s">
        <v>8</v>
      </c>
      <c r="H54" t="s">
        <v>9</v>
      </c>
      <c r="I54" t="s">
        <v>73</v>
      </c>
      <c r="J54" t="s">
        <v>16</v>
      </c>
      <c r="K54" t="s">
        <v>17</v>
      </c>
      <c r="L54" t="s">
        <v>23</v>
      </c>
      <c r="M54" t="str">
        <f>VLOOKUP($L$2:$L$2129,Agenumeric!$A$1:$B$6,2,FALSE)</f>
        <v>35_44</v>
      </c>
      <c r="N54">
        <f t="shared" si="1"/>
        <v>0</v>
      </c>
    </row>
    <row r="55" spans="1:14" x14ac:dyDescent="0.2">
      <c r="A55">
        <v>12</v>
      </c>
      <c r="B55" s="1">
        <v>43474.988194444442</v>
      </c>
      <c r="C55" s="7">
        <f t="shared" si="0"/>
        <v>4</v>
      </c>
      <c r="D55" s="7" t="str">
        <f>VLOOKUP($C$2:$C$2129,Weekday!$A$1:$B$8,2,FALSE)</f>
        <v>Wednesday</v>
      </c>
      <c r="E55" t="s">
        <v>351</v>
      </c>
      <c r="F55" t="s">
        <v>346</v>
      </c>
      <c r="G55" t="s">
        <v>19</v>
      </c>
      <c r="H55" t="s">
        <v>9</v>
      </c>
      <c r="I55" t="s">
        <v>26</v>
      </c>
      <c r="J55" t="s">
        <v>29</v>
      </c>
      <c r="K55" t="s">
        <v>12</v>
      </c>
      <c r="L55" t="s">
        <v>18</v>
      </c>
      <c r="M55" t="str">
        <f>VLOOKUP($L$2:$L$2129,Agenumeric!$A$1:$B$6,2,FALSE)</f>
        <v>45_54</v>
      </c>
      <c r="N55">
        <f t="shared" si="1"/>
        <v>0</v>
      </c>
    </row>
    <row r="56" spans="1:14" x14ac:dyDescent="0.2">
      <c r="A56">
        <v>12</v>
      </c>
      <c r="B56" s="1">
        <v>43474.884027777778</v>
      </c>
      <c r="C56" s="7">
        <f t="shared" si="0"/>
        <v>4</v>
      </c>
      <c r="D56" s="7" t="str">
        <f>VLOOKUP($C$2:$C$2129,Weekday!$A$1:$B$8,2,FALSE)</f>
        <v>Wednesday</v>
      </c>
      <c r="E56" t="s">
        <v>351</v>
      </c>
      <c r="F56" t="s">
        <v>346</v>
      </c>
      <c r="G56" t="s">
        <v>19</v>
      </c>
      <c r="H56" t="s">
        <v>9</v>
      </c>
      <c r="I56" t="s">
        <v>26</v>
      </c>
      <c r="J56" t="s">
        <v>29</v>
      </c>
      <c r="K56" t="s">
        <v>12</v>
      </c>
      <c r="L56" t="s">
        <v>18</v>
      </c>
      <c r="M56" t="str">
        <f>VLOOKUP($L$2:$L$2129,Agenumeric!$A$1:$B$6,2,FALSE)</f>
        <v>45_54</v>
      </c>
      <c r="N56">
        <f t="shared" si="1"/>
        <v>0</v>
      </c>
    </row>
    <row r="57" spans="1:14" x14ac:dyDescent="0.2">
      <c r="A57">
        <v>12</v>
      </c>
      <c r="B57" s="1">
        <v>43478.941666666666</v>
      </c>
      <c r="C57" s="7">
        <f t="shared" si="0"/>
        <v>1</v>
      </c>
      <c r="D57" s="7" t="str">
        <f>VLOOKUP($C$2:$C$2129,Weekday!$A$1:$B$8,2,FALSE)</f>
        <v>Sunday</v>
      </c>
      <c r="E57" t="s">
        <v>351</v>
      </c>
      <c r="F57" t="s">
        <v>346</v>
      </c>
      <c r="G57" t="s">
        <v>19</v>
      </c>
      <c r="H57" t="s">
        <v>20</v>
      </c>
      <c r="I57" t="s">
        <v>296</v>
      </c>
      <c r="J57" t="s">
        <v>29</v>
      </c>
      <c r="K57" t="s">
        <v>12</v>
      </c>
      <c r="L57" t="s">
        <v>18</v>
      </c>
      <c r="M57" t="str">
        <f>VLOOKUP($L$2:$L$2129,Agenumeric!$A$1:$B$6,2,FALSE)</f>
        <v>45_54</v>
      </c>
      <c r="N57">
        <f t="shared" si="1"/>
        <v>0</v>
      </c>
    </row>
    <row r="58" spans="1:14" x14ac:dyDescent="0.2">
      <c r="A58">
        <v>12</v>
      </c>
      <c r="B58" s="1">
        <v>43466.95</v>
      </c>
      <c r="C58" s="7">
        <f t="shared" si="0"/>
        <v>3</v>
      </c>
      <c r="D58" s="7" t="str">
        <f>VLOOKUP($C$2:$C$2129,Weekday!$A$1:$B$8,2,FALSE)</f>
        <v>Tuesday</v>
      </c>
      <c r="E58" t="s">
        <v>351</v>
      </c>
      <c r="F58" t="s">
        <v>346</v>
      </c>
      <c r="G58" t="s">
        <v>19</v>
      </c>
      <c r="H58" t="s">
        <v>9</v>
      </c>
      <c r="I58" t="s">
        <v>28</v>
      </c>
      <c r="J58" t="s">
        <v>29</v>
      </c>
      <c r="K58" t="s">
        <v>12</v>
      </c>
      <c r="L58" t="s">
        <v>18</v>
      </c>
      <c r="M58" t="str">
        <f>VLOOKUP($L$2:$L$2129,Agenumeric!$A$1:$B$6,2,FALSE)</f>
        <v>45_54</v>
      </c>
      <c r="N58">
        <f t="shared" si="1"/>
        <v>0</v>
      </c>
    </row>
    <row r="59" spans="1:14" x14ac:dyDescent="0.2">
      <c r="A59">
        <v>12</v>
      </c>
      <c r="B59" s="1">
        <v>43477.879861111112</v>
      </c>
      <c r="C59" s="7">
        <f t="shared" si="0"/>
        <v>7</v>
      </c>
      <c r="D59" s="7" t="str">
        <f>VLOOKUP($C$2:$C$2129,Weekday!$A$1:$B$8,2,FALSE)</f>
        <v>Saturday</v>
      </c>
      <c r="E59" t="s">
        <v>351</v>
      </c>
      <c r="F59" t="s">
        <v>346</v>
      </c>
      <c r="G59" t="s">
        <v>19</v>
      </c>
      <c r="H59" t="s">
        <v>9</v>
      </c>
      <c r="I59" t="s">
        <v>211</v>
      </c>
      <c r="J59" t="s">
        <v>29</v>
      </c>
      <c r="K59" t="s">
        <v>12</v>
      </c>
      <c r="L59" t="s">
        <v>18</v>
      </c>
      <c r="M59" t="str">
        <f>VLOOKUP($L$2:$L$2129,Agenumeric!$A$1:$B$6,2,FALSE)</f>
        <v>45_54</v>
      </c>
      <c r="N59">
        <f t="shared" si="1"/>
        <v>0</v>
      </c>
    </row>
    <row r="60" spans="1:14" x14ac:dyDescent="0.2">
      <c r="A60">
        <v>12</v>
      </c>
      <c r="B60" s="1">
        <v>43466.972916666666</v>
      </c>
      <c r="C60" s="7">
        <f t="shared" si="0"/>
        <v>3</v>
      </c>
      <c r="D60" s="7" t="str">
        <f>VLOOKUP($C$2:$C$2129,Weekday!$A$1:$B$8,2,FALSE)</f>
        <v>Tuesday</v>
      </c>
      <c r="E60" t="s">
        <v>351</v>
      </c>
      <c r="F60" t="s">
        <v>346</v>
      </c>
      <c r="G60" t="s">
        <v>19</v>
      </c>
      <c r="H60" t="s">
        <v>9</v>
      </c>
      <c r="I60" t="s">
        <v>28</v>
      </c>
      <c r="J60" t="s">
        <v>16</v>
      </c>
      <c r="K60" t="s">
        <v>12</v>
      </c>
      <c r="L60" t="s">
        <v>18</v>
      </c>
      <c r="M60" t="str">
        <f>VLOOKUP($L$2:$L$2129,Agenumeric!$A$1:$B$6,2,FALSE)</f>
        <v>45_54</v>
      </c>
      <c r="N60">
        <f t="shared" si="1"/>
        <v>0</v>
      </c>
    </row>
    <row r="61" spans="1:14" x14ac:dyDescent="0.2">
      <c r="A61">
        <v>12</v>
      </c>
      <c r="B61" s="1">
        <v>43466.95208333333</v>
      </c>
      <c r="C61" s="7">
        <f t="shared" si="0"/>
        <v>3</v>
      </c>
      <c r="D61" s="7" t="str">
        <f>VLOOKUP($C$2:$C$2129,Weekday!$A$1:$B$8,2,FALSE)</f>
        <v>Tuesday</v>
      </c>
      <c r="E61" t="s">
        <v>351</v>
      </c>
      <c r="F61" t="s">
        <v>346</v>
      </c>
      <c r="G61" t="s">
        <v>19</v>
      </c>
      <c r="H61" t="s">
        <v>9</v>
      </c>
      <c r="I61" t="s">
        <v>28</v>
      </c>
      <c r="J61" t="s">
        <v>16</v>
      </c>
      <c r="K61" t="s">
        <v>12</v>
      </c>
      <c r="L61" t="s">
        <v>18</v>
      </c>
      <c r="M61" t="str">
        <f>VLOOKUP($L$2:$L$2129,Agenumeric!$A$1:$B$6,2,FALSE)</f>
        <v>45_54</v>
      </c>
      <c r="N61">
        <f t="shared" si="1"/>
        <v>0</v>
      </c>
    </row>
    <row r="62" spans="1:14" x14ac:dyDescent="0.2">
      <c r="A62">
        <v>12</v>
      </c>
      <c r="B62" s="1">
        <v>43466.952777777777</v>
      </c>
      <c r="C62" s="7">
        <f t="shared" si="0"/>
        <v>3</v>
      </c>
      <c r="D62" s="7" t="str">
        <f>VLOOKUP($C$2:$C$2129,Weekday!$A$1:$B$8,2,FALSE)</f>
        <v>Tuesday</v>
      </c>
      <c r="E62" t="s">
        <v>351</v>
      </c>
      <c r="F62" t="s">
        <v>346</v>
      </c>
      <c r="G62" t="s">
        <v>19</v>
      </c>
      <c r="H62" t="s">
        <v>9</v>
      </c>
      <c r="I62" t="s">
        <v>28</v>
      </c>
      <c r="J62" t="s">
        <v>16</v>
      </c>
      <c r="K62" t="s">
        <v>12</v>
      </c>
      <c r="L62" t="s">
        <v>18</v>
      </c>
      <c r="M62" t="str">
        <f>VLOOKUP($L$2:$L$2129,Agenumeric!$A$1:$B$6,2,FALSE)</f>
        <v>45_54</v>
      </c>
      <c r="N62">
        <f t="shared" si="1"/>
        <v>0</v>
      </c>
    </row>
    <row r="63" spans="1:14" x14ac:dyDescent="0.2">
      <c r="A63">
        <v>12</v>
      </c>
      <c r="B63" s="1">
        <v>43467.657638888886</v>
      </c>
      <c r="C63" s="7">
        <f t="shared" si="0"/>
        <v>4</v>
      </c>
      <c r="D63" s="7" t="str">
        <f>VLOOKUP($C$2:$C$2129,Weekday!$A$1:$B$8,2,FALSE)</f>
        <v>Wednesday</v>
      </c>
      <c r="E63" t="s">
        <v>351</v>
      </c>
      <c r="F63" t="s">
        <v>346</v>
      </c>
      <c r="G63" t="s">
        <v>19</v>
      </c>
      <c r="H63" t="s">
        <v>9</v>
      </c>
      <c r="I63" t="s">
        <v>28</v>
      </c>
      <c r="J63" t="s">
        <v>16</v>
      </c>
      <c r="K63" t="s">
        <v>12</v>
      </c>
      <c r="L63" t="s">
        <v>18</v>
      </c>
      <c r="M63" t="str">
        <f>VLOOKUP($L$2:$L$2129,Agenumeric!$A$1:$B$6,2,FALSE)</f>
        <v>45_54</v>
      </c>
      <c r="N63">
        <f t="shared" si="1"/>
        <v>0</v>
      </c>
    </row>
    <row r="64" spans="1:14" x14ac:dyDescent="0.2">
      <c r="A64">
        <v>12</v>
      </c>
      <c r="B64" s="1">
        <v>43466.959722222222</v>
      </c>
      <c r="C64" s="7">
        <f t="shared" si="0"/>
        <v>3</v>
      </c>
      <c r="D64" s="7" t="str">
        <f>VLOOKUP($C$2:$C$2129,Weekday!$A$1:$B$8,2,FALSE)</f>
        <v>Tuesday</v>
      </c>
      <c r="E64" t="s">
        <v>351</v>
      </c>
      <c r="F64" t="s">
        <v>346</v>
      </c>
      <c r="G64" t="s">
        <v>19</v>
      </c>
      <c r="H64" t="s">
        <v>9</v>
      </c>
      <c r="I64" t="s">
        <v>28</v>
      </c>
      <c r="J64" t="s">
        <v>16</v>
      </c>
      <c r="K64" t="s">
        <v>12</v>
      </c>
      <c r="L64" t="s">
        <v>18</v>
      </c>
      <c r="M64" t="str">
        <f>VLOOKUP($L$2:$L$2129,Agenumeric!$A$1:$B$6,2,FALSE)</f>
        <v>45_54</v>
      </c>
      <c r="N64">
        <f t="shared" si="1"/>
        <v>0</v>
      </c>
    </row>
    <row r="65" spans="1:14" x14ac:dyDescent="0.2">
      <c r="A65">
        <v>12</v>
      </c>
      <c r="B65" s="1">
        <v>43467.657638888886</v>
      </c>
      <c r="C65" s="7">
        <f t="shared" si="0"/>
        <v>4</v>
      </c>
      <c r="D65" s="7" t="str">
        <f>VLOOKUP($C$2:$C$2129,Weekday!$A$1:$B$8,2,FALSE)</f>
        <v>Wednesday</v>
      </c>
      <c r="E65" t="s">
        <v>351</v>
      </c>
      <c r="F65" t="s">
        <v>346</v>
      </c>
      <c r="G65" t="s">
        <v>19</v>
      </c>
      <c r="H65" t="s">
        <v>9</v>
      </c>
      <c r="I65" t="s">
        <v>28</v>
      </c>
      <c r="J65" t="s">
        <v>16</v>
      </c>
      <c r="K65" t="s">
        <v>12</v>
      </c>
      <c r="L65" t="s">
        <v>18</v>
      </c>
      <c r="M65" t="str">
        <f>VLOOKUP($L$2:$L$2129,Agenumeric!$A$1:$B$6,2,FALSE)</f>
        <v>45_54</v>
      </c>
      <c r="N65">
        <f t="shared" si="1"/>
        <v>0</v>
      </c>
    </row>
    <row r="66" spans="1:14" x14ac:dyDescent="0.2">
      <c r="A66">
        <v>12</v>
      </c>
      <c r="B66" s="1">
        <v>43466.96597222222</v>
      </c>
      <c r="C66" s="7">
        <f t="shared" si="0"/>
        <v>3</v>
      </c>
      <c r="D66" s="7" t="str">
        <f>VLOOKUP($C$2:$C$2129,Weekday!$A$1:$B$8,2,FALSE)</f>
        <v>Tuesday</v>
      </c>
      <c r="E66" t="s">
        <v>351</v>
      </c>
      <c r="F66" t="s">
        <v>346</v>
      </c>
      <c r="G66" t="s">
        <v>19</v>
      </c>
      <c r="H66" t="s">
        <v>9</v>
      </c>
      <c r="I66" t="s">
        <v>28</v>
      </c>
      <c r="J66" t="s">
        <v>16</v>
      </c>
      <c r="K66" t="s">
        <v>12</v>
      </c>
      <c r="L66" t="s">
        <v>18</v>
      </c>
      <c r="M66" t="str">
        <f>VLOOKUP($L$2:$L$2129,Agenumeric!$A$1:$B$6,2,FALSE)</f>
        <v>45_54</v>
      </c>
      <c r="N66">
        <f t="shared" si="1"/>
        <v>0</v>
      </c>
    </row>
    <row r="67" spans="1:14" x14ac:dyDescent="0.2">
      <c r="A67">
        <v>12</v>
      </c>
      <c r="B67" s="1">
        <v>43466.95416666667</v>
      </c>
      <c r="C67" s="7">
        <f t="shared" ref="C67:C130" si="2">WEEKDAY(B67)</f>
        <v>3</v>
      </c>
      <c r="D67" s="7" t="str">
        <f>VLOOKUP($C$2:$C$2129,Weekday!$A$1:$B$8,2,FALSE)</f>
        <v>Tuesday</v>
      </c>
      <c r="E67" t="s">
        <v>351</v>
      </c>
      <c r="F67" t="s">
        <v>346</v>
      </c>
      <c r="G67" t="s">
        <v>19</v>
      </c>
      <c r="H67" t="s">
        <v>9</v>
      </c>
      <c r="I67" t="s">
        <v>28</v>
      </c>
      <c r="J67" t="s">
        <v>16</v>
      </c>
      <c r="K67" t="s">
        <v>12</v>
      </c>
      <c r="L67" t="s">
        <v>18</v>
      </c>
      <c r="M67" t="str">
        <f>VLOOKUP($L$2:$L$2129,Agenumeric!$A$1:$B$6,2,FALSE)</f>
        <v>45_54</v>
      </c>
      <c r="N67">
        <f t="shared" ref="N67:N130" si="3">IF(I67="daft.ie","yes",0)</f>
        <v>0</v>
      </c>
    </row>
    <row r="68" spans="1:14" x14ac:dyDescent="0.2">
      <c r="A68">
        <v>12</v>
      </c>
      <c r="B68" s="1">
        <v>43466.969444444447</v>
      </c>
      <c r="C68" s="7">
        <f t="shared" si="2"/>
        <v>3</v>
      </c>
      <c r="D68" s="7" t="str">
        <f>VLOOKUP($C$2:$C$2129,Weekday!$A$1:$B$8,2,FALSE)</f>
        <v>Tuesday</v>
      </c>
      <c r="E68" t="s">
        <v>351</v>
      </c>
      <c r="F68" t="s">
        <v>346</v>
      </c>
      <c r="G68" t="s">
        <v>19</v>
      </c>
      <c r="H68" t="s">
        <v>9</v>
      </c>
      <c r="I68" t="s">
        <v>28</v>
      </c>
      <c r="J68" t="s">
        <v>16</v>
      </c>
      <c r="K68" t="s">
        <v>12</v>
      </c>
      <c r="L68" t="s">
        <v>18</v>
      </c>
      <c r="M68" t="str">
        <f>VLOOKUP($L$2:$L$2129,Agenumeric!$A$1:$B$6,2,FALSE)</f>
        <v>45_54</v>
      </c>
      <c r="N68">
        <f t="shared" si="3"/>
        <v>0</v>
      </c>
    </row>
    <row r="69" spans="1:14" x14ac:dyDescent="0.2">
      <c r="A69">
        <v>12</v>
      </c>
      <c r="B69" s="1">
        <v>43467.654861111114</v>
      </c>
      <c r="C69" s="7">
        <f t="shared" si="2"/>
        <v>4</v>
      </c>
      <c r="D69" s="7" t="str">
        <f>VLOOKUP($C$2:$C$2129,Weekday!$A$1:$B$8,2,FALSE)</f>
        <v>Wednesday</v>
      </c>
      <c r="E69" t="s">
        <v>351</v>
      </c>
      <c r="F69" t="s">
        <v>346</v>
      </c>
      <c r="G69" t="s">
        <v>19</v>
      </c>
      <c r="H69" t="s">
        <v>9</v>
      </c>
      <c r="I69" t="s">
        <v>28</v>
      </c>
      <c r="J69" t="s">
        <v>16</v>
      </c>
      <c r="K69" t="s">
        <v>12</v>
      </c>
      <c r="L69" t="s">
        <v>18</v>
      </c>
      <c r="M69" t="str">
        <f>VLOOKUP($L$2:$L$2129,Agenumeric!$A$1:$B$6,2,FALSE)</f>
        <v>45_54</v>
      </c>
      <c r="N69">
        <f t="shared" si="3"/>
        <v>0</v>
      </c>
    </row>
    <row r="70" spans="1:14" x14ac:dyDescent="0.2">
      <c r="A70">
        <v>12</v>
      </c>
      <c r="B70" s="1">
        <v>43466.956250000003</v>
      </c>
      <c r="C70" s="7">
        <f t="shared" si="2"/>
        <v>3</v>
      </c>
      <c r="D70" s="7" t="str">
        <f>VLOOKUP($C$2:$C$2129,Weekday!$A$1:$B$8,2,FALSE)</f>
        <v>Tuesday</v>
      </c>
      <c r="E70" t="s">
        <v>351</v>
      </c>
      <c r="F70" t="s">
        <v>346</v>
      </c>
      <c r="G70" t="s">
        <v>19</v>
      </c>
      <c r="H70" t="s">
        <v>9</v>
      </c>
      <c r="I70" t="s">
        <v>28</v>
      </c>
      <c r="J70" t="s">
        <v>16</v>
      </c>
      <c r="K70" t="s">
        <v>12</v>
      </c>
      <c r="L70" t="s">
        <v>18</v>
      </c>
      <c r="M70" t="str">
        <f>VLOOKUP($L$2:$L$2129,Agenumeric!$A$1:$B$6,2,FALSE)</f>
        <v>45_54</v>
      </c>
      <c r="N70">
        <f t="shared" si="3"/>
        <v>0</v>
      </c>
    </row>
    <row r="71" spans="1:14" x14ac:dyDescent="0.2">
      <c r="A71">
        <v>12</v>
      </c>
      <c r="B71" s="1">
        <v>43466.950694444444</v>
      </c>
      <c r="C71" s="7">
        <f t="shared" si="2"/>
        <v>3</v>
      </c>
      <c r="D71" s="7" t="str">
        <f>VLOOKUP($C$2:$C$2129,Weekday!$A$1:$B$8,2,FALSE)</f>
        <v>Tuesday</v>
      </c>
      <c r="E71" t="s">
        <v>351</v>
      </c>
      <c r="F71" t="s">
        <v>346</v>
      </c>
      <c r="G71" t="s">
        <v>19</v>
      </c>
      <c r="H71" t="s">
        <v>9</v>
      </c>
      <c r="I71" t="s">
        <v>28</v>
      </c>
      <c r="J71" t="s">
        <v>16</v>
      </c>
      <c r="K71" t="s">
        <v>12</v>
      </c>
      <c r="L71" t="s">
        <v>18</v>
      </c>
      <c r="M71" t="str">
        <f>VLOOKUP($L$2:$L$2129,Agenumeric!$A$1:$B$6,2,FALSE)</f>
        <v>45_54</v>
      </c>
      <c r="N71">
        <f t="shared" si="3"/>
        <v>0</v>
      </c>
    </row>
    <row r="72" spans="1:14" x14ac:dyDescent="0.2">
      <c r="A72">
        <v>13</v>
      </c>
      <c r="B72" s="1">
        <v>43466.539583333331</v>
      </c>
      <c r="C72" s="7">
        <f t="shared" si="2"/>
        <v>3</v>
      </c>
      <c r="D72" s="7" t="str">
        <f>VLOOKUP($C$2:$C$2129,Weekday!$A$1:$B$8,2,FALSE)</f>
        <v>Tuesday</v>
      </c>
      <c r="E72" t="s">
        <v>351</v>
      </c>
      <c r="F72" t="s">
        <v>346</v>
      </c>
      <c r="G72" t="s">
        <v>8</v>
      </c>
      <c r="H72" t="s">
        <v>9</v>
      </c>
      <c r="I72" t="s">
        <v>80</v>
      </c>
      <c r="J72" t="s">
        <v>22</v>
      </c>
      <c r="K72" t="s">
        <v>12</v>
      </c>
      <c r="L72" t="s">
        <v>13</v>
      </c>
      <c r="M72" t="str">
        <f>VLOOKUP($L$2:$L$2129,Agenumeric!$A$1:$B$6,2,FALSE)</f>
        <v>25_34</v>
      </c>
      <c r="N72">
        <f t="shared" si="3"/>
        <v>0</v>
      </c>
    </row>
    <row r="73" spans="1:14" x14ac:dyDescent="0.2">
      <c r="A73">
        <v>13</v>
      </c>
      <c r="B73" s="1">
        <v>43466.476388888892</v>
      </c>
      <c r="C73" s="7">
        <f t="shared" si="2"/>
        <v>3</v>
      </c>
      <c r="D73" s="7" t="str">
        <f>VLOOKUP($C$2:$C$2129,Weekday!$A$1:$B$8,2,FALSE)</f>
        <v>Tuesday</v>
      </c>
      <c r="E73" t="s">
        <v>351</v>
      </c>
      <c r="F73" t="s">
        <v>346</v>
      </c>
      <c r="G73" t="s">
        <v>8</v>
      </c>
      <c r="H73" t="s">
        <v>25</v>
      </c>
      <c r="I73" t="s">
        <v>304</v>
      </c>
      <c r="J73" t="s">
        <v>29</v>
      </c>
      <c r="K73" t="s">
        <v>12</v>
      </c>
      <c r="L73" t="s">
        <v>13</v>
      </c>
      <c r="M73" t="str">
        <f>VLOOKUP($L$2:$L$2129,Agenumeric!$A$1:$B$6,2,FALSE)</f>
        <v>25_34</v>
      </c>
      <c r="N73">
        <f t="shared" si="3"/>
        <v>0</v>
      </c>
    </row>
    <row r="74" spans="1:14" x14ac:dyDescent="0.2">
      <c r="A74">
        <v>13</v>
      </c>
      <c r="B74" s="1">
        <v>43466.540277777778</v>
      </c>
      <c r="C74" s="7">
        <f t="shared" si="2"/>
        <v>3</v>
      </c>
      <c r="D74" s="7" t="str">
        <f>VLOOKUP($C$2:$C$2129,Weekday!$A$1:$B$8,2,FALSE)</f>
        <v>Tuesday</v>
      </c>
      <c r="E74" t="s">
        <v>351</v>
      </c>
      <c r="F74" t="s">
        <v>346</v>
      </c>
      <c r="G74" t="s">
        <v>8</v>
      </c>
      <c r="H74" t="s">
        <v>9</v>
      </c>
      <c r="I74" t="s">
        <v>80</v>
      </c>
      <c r="J74" t="s">
        <v>16</v>
      </c>
      <c r="K74" t="s">
        <v>12</v>
      </c>
      <c r="L74" t="s">
        <v>13</v>
      </c>
      <c r="M74" t="str">
        <f>VLOOKUP($L$2:$L$2129,Agenumeric!$A$1:$B$6,2,FALSE)</f>
        <v>25_34</v>
      </c>
      <c r="N74">
        <f t="shared" si="3"/>
        <v>0</v>
      </c>
    </row>
    <row r="75" spans="1:14" x14ac:dyDescent="0.2">
      <c r="A75">
        <v>13</v>
      </c>
      <c r="B75" s="1">
        <v>43474.021527777775</v>
      </c>
      <c r="C75" s="7">
        <f t="shared" si="2"/>
        <v>4</v>
      </c>
      <c r="D75" s="7" t="str">
        <f>VLOOKUP($C$2:$C$2129,Weekday!$A$1:$B$8,2,FALSE)</f>
        <v>Wednesday</v>
      </c>
      <c r="E75" t="s">
        <v>351</v>
      </c>
      <c r="F75" t="s">
        <v>346</v>
      </c>
      <c r="G75" t="s">
        <v>8</v>
      </c>
      <c r="H75" t="s">
        <v>9</v>
      </c>
      <c r="I75" t="s">
        <v>312</v>
      </c>
      <c r="J75" t="s">
        <v>16</v>
      </c>
      <c r="K75" t="s">
        <v>12</v>
      </c>
      <c r="L75" t="s">
        <v>13</v>
      </c>
      <c r="M75" t="str">
        <f>VLOOKUP($L$2:$L$2129,Agenumeric!$A$1:$B$6,2,FALSE)</f>
        <v>25_34</v>
      </c>
      <c r="N75">
        <f t="shared" si="3"/>
        <v>0</v>
      </c>
    </row>
    <row r="76" spans="1:14" x14ac:dyDescent="0.2">
      <c r="A76">
        <v>13</v>
      </c>
      <c r="B76" s="1">
        <v>43475.32708333333</v>
      </c>
      <c r="C76" s="7">
        <f t="shared" si="2"/>
        <v>5</v>
      </c>
      <c r="D76" s="7" t="str">
        <f>VLOOKUP($C$2:$C$2129,Weekday!$A$1:$B$8,2,FALSE)</f>
        <v>Thursday</v>
      </c>
      <c r="E76" t="s">
        <v>351</v>
      </c>
      <c r="F76" t="s">
        <v>346</v>
      </c>
      <c r="G76" t="s">
        <v>8</v>
      </c>
      <c r="H76" t="s">
        <v>20</v>
      </c>
      <c r="I76" t="s">
        <v>131</v>
      </c>
      <c r="J76" t="s">
        <v>16</v>
      </c>
      <c r="K76" t="s">
        <v>12</v>
      </c>
      <c r="L76" t="s">
        <v>13</v>
      </c>
      <c r="M76" t="str">
        <f>VLOOKUP($L$2:$L$2129,Agenumeric!$A$1:$B$6,2,FALSE)</f>
        <v>25_34</v>
      </c>
      <c r="N76">
        <f t="shared" si="3"/>
        <v>0</v>
      </c>
    </row>
    <row r="77" spans="1:14" x14ac:dyDescent="0.2">
      <c r="A77">
        <v>14</v>
      </c>
      <c r="B77" s="1">
        <v>43476.280555555553</v>
      </c>
      <c r="C77" s="7">
        <f t="shared" si="2"/>
        <v>6</v>
      </c>
      <c r="D77" s="7" t="str">
        <f>VLOOKUP($C$2:$C$2129,Weekday!$A$1:$B$8,2,FALSE)</f>
        <v>Friday</v>
      </c>
      <c r="E77" t="s">
        <v>351</v>
      </c>
      <c r="F77" t="s">
        <v>347</v>
      </c>
      <c r="G77" t="s">
        <v>19</v>
      </c>
      <c r="H77" t="s">
        <v>20</v>
      </c>
      <c r="I77" t="s">
        <v>193</v>
      </c>
      <c r="J77" t="s">
        <v>22</v>
      </c>
      <c r="K77" t="s">
        <v>17</v>
      </c>
      <c r="L77" t="s">
        <v>33</v>
      </c>
      <c r="M77" t="str">
        <f>VLOOKUP($L$2:$L$2129,Agenumeric!$A$1:$B$6,2,FALSE)</f>
        <v>18_24</v>
      </c>
      <c r="N77">
        <f t="shared" si="3"/>
        <v>0</v>
      </c>
    </row>
    <row r="78" spans="1:14" x14ac:dyDescent="0.2">
      <c r="A78">
        <v>15</v>
      </c>
      <c r="B78" s="1">
        <v>43473.498611111114</v>
      </c>
      <c r="C78" s="7">
        <f t="shared" si="2"/>
        <v>3</v>
      </c>
      <c r="D78" s="7" t="str">
        <f>VLOOKUP($C$2:$C$2129,Weekday!$A$1:$B$8,2,FALSE)</f>
        <v>Tuesday</v>
      </c>
      <c r="E78" t="s">
        <v>351</v>
      </c>
      <c r="F78" t="s">
        <v>347</v>
      </c>
      <c r="G78" t="s">
        <v>8</v>
      </c>
      <c r="H78" t="s">
        <v>20</v>
      </c>
      <c r="I78" t="s">
        <v>30</v>
      </c>
      <c r="J78" t="s">
        <v>16</v>
      </c>
      <c r="K78" t="s">
        <v>12</v>
      </c>
      <c r="L78" t="s">
        <v>18</v>
      </c>
      <c r="M78" t="str">
        <f>VLOOKUP($L$2:$L$2129,Agenumeric!$A$1:$B$6,2,FALSE)</f>
        <v>45_54</v>
      </c>
      <c r="N78" t="str">
        <f t="shared" si="3"/>
        <v>yes</v>
      </c>
    </row>
    <row r="79" spans="1:14" x14ac:dyDescent="0.2">
      <c r="A79">
        <v>15</v>
      </c>
      <c r="B79" s="1">
        <v>43472.718055555553</v>
      </c>
      <c r="C79" s="7">
        <f t="shared" si="2"/>
        <v>2</v>
      </c>
      <c r="D79" s="7" t="str">
        <f>VLOOKUP($C$2:$C$2129,Weekday!$A$1:$B$8,2,FALSE)</f>
        <v>Monday</v>
      </c>
      <c r="E79" t="s">
        <v>351</v>
      </c>
      <c r="F79" t="s">
        <v>347</v>
      </c>
      <c r="G79" t="s">
        <v>8</v>
      </c>
      <c r="H79" t="s">
        <v>25</v>
      </c>
      <c r="I79" t="s">
        <v>30</v>
      </c>
      <c r="J79" t="s">
        <v>16</v>
      </c>
      <c r="K79" t="s">
        <v>12</v>
      </c>
      <c r="L79" t="s">
        <v>18</v>
      </c>
      <c r="M79" t="str">
        <f>VLOOKUP($L$2:$L$2129,Agenumeric!$A$1:$B$6,2,FALSE)</f>
        <v>45_54</v>
      </c>
      <c r="N79" t="str">
        <f t="shared" si="3"/>
        <v>yes</v>
      </c>
    </row>
    <row r="80" spans="1:14" x14ac:dyDescent="0.2">
      <c r="A80">
        <v>15</v>
      </c>
      <c r="B80" s="1">
        <v>43472.719444444447</v>
      </c>
      <c r="C80" s="7">
        <f t="shared" si="2"/>
        <v>2</v>
      </c>
      <c r="D80" s="7" t="str">
        <f>VLOOKUP($C$2:$C$2129,Weekday!$A$1:$B$8,2,FALSE)</f>
        <v>Monday</v>
      </c>
      <c r="E80" t="s">
        <v>351</v>
      </c>
      <c r="F80" t="s">
        <v>347</v>
      </c>
      <c r="G80" t="s">
        <v>8</v>
      </c>
      <c r="H80" t="s">
        <v>9</v>
      </c>
      <c r="I80" t="s">
        <v>30</v>
      </c>
      <c r="J80" t="s">
        <v>16</v>
      </c>
      <c r="K80" t="s">
        <v>12</v>
      </c>
      <c r="L80" t="s">
        <v>18</v>
      </c>
      <c r="M80" t="str">
        <f>VLOOKUP($L$2:$L$2129,Agenumeric!$A$1:$B$6,2,FALSE)</f>
        <v>45_54</v>
      </c>
      <c r="N80" t="str">
        <f t="shared" si="3"/>
        <v>yes</v>
      </c>
    </row>
    <row r="81" spans="1:14" x14ac:dyDescent="0.2">
      <c r="A81">
        <v>16</v>
      </c>
      <c r="B81" s="1">
        <v>43495.557638888888</v>
      </c>
      <c r="C81" s="7">
        <f t="shared" si="2"/>
        <v>4</v>
      </c>
      <c r="D81" s="7" t="str">
        <f>VLOOKUP($C$2:$C$2129,Weekday!$A$1:$B$8,2,FALSE)</f>
        <v>Wednesday</v>
      </c>
      <c r="E81" t="s">
        <v>351</v>
      </c>
      <c r="F81" t="s">
        <v>346</v>
      </c>
      <c r="G81" t="s">
        <v>8</v>
      </c>
      <c r="H81" t="s">
        <v>9</v>
      </c>
      <c r="I81" t="s">
        <v>10</v>
      </c>
      <c r="J81" t="s">
        <v>11</v>
      </c>
      <c r="K81" t="s">
        <v>12</v>
      </c>
      <c r="L81" t="s">
        <v>18</v>
      </c>
      <c r="M81" t="str">
        <f>VLOOKUP($L$2:$L$2129,Agenumeric!$A$1:$B$6,2,FALSE)</f>
        <v>45_54</v>
      </c>
      <c r="N81">
        <f t="shared" si="3"/>
        <v>0</v>
      </c>
    </row>
    <row r="82" spans="1:14" x14ac:dyDescent="0.2">
      <c r="A82">
        <v>16</v>
      </c>
      <c r="B82" s="1">
        <v>43495.575694444444</v>
      </c>
      <c r="C82" s="7">
        <f t="shared" si="2"/>
        <v>4</v>
      </c>
      <c r="D82" s="7" t="str">
        <f>VLOOKUP($C$2:$C$2129,Weekday!$A$1:$B$8,2,FALSE)</f>
        <v>Wednesday</v>
      </c>
      <c r="E82" t="s">
        <v>351</v>
      </c>
      <c r="F82" t="s">
        <v>346</v>
      </c>
      <c r="G82" t="s">
        <v>8</v>
      </c>
      <c r="H82" t="s">
        <v>20</v>
      </c>
      <c r="I82" t="s">
        <v>10</v>
      </c>
      <c r="J82" t="s">
        <v>11</v>
      </c>
      <c r="K82" t="s">
        <v>12</v>
      </c>
      <c r="L82" t="s">
        <v>18</v>
      </c>
      <c r="M82" t="str">
        <f>VLOOKUP($L$2:$L$2129,Agenumeric!$A$1:$B$6,2,FALSE)</f>
        <v>45_54</v>
      </c>
      <c r="N82">
        <f t="shared" si="3"/>
        <v>0</v>
      </c>
    </row>
    <row r="83" spans="1:14" x14ac:dyDescent="0.2">
      <c r="A83">
        <v>17</v>
      </c>
      <c r="B83" s="1">
        <v>43466.915277777778</v>
      </c>
      <c r="C83" s="7">
        <f t="shared" si="2"/>
        <v>3</v>
      </c>
      <c r="D83" s="7" t="str">
        <f>VLOOKUP($C$2:$C$2129,Weekday!$A$1:$B$8,2,FALSE)</f>
        <v>Tuesday</v>
      </c>
      <c r="E83" t="s">
        <v>351</v>
      </c>
      <c r="F83" t="s">
        <v>347</v>
      </c>
      <c r="G83" t="s">
        <v>38</v>
      </c>
      <c r="H83" t="s">
        <v>20</v>
      </c>
      <c r="I83" t="s">
        <v>30</v>
      </c>
      <c r="J83" t="s">
        <v>16</v>
      </c>
      <c r="K83" t="s">
        <v>12</v>
      </c>
      <c r="L83" t="s">
        <v>13</v>
      </c>
      <c r="M83" t="str">
        <f>VLOOKUP($L$2:$L$2129,Agenumeric!$A$1:$B$6,2,FALSE)</f>
        <v>25_34</v>
      </c>
      <c r="N83" t="str">
        <f t="shared" si="3"/>
        <v>yes</v>
      </c>
    </row>
    <row r="84" spans="1:14" x14ac:dyDescent="0.2">
      <c r="A84">
        <v>17</v>
      </c>
      <c r="B84" s="1">
        <v>43466.902777777781</v>
      </c>
      <c r="C84" s="7">
        <f t="shared" si="2"/>
        <v>3</v>
      </c>
      <c r="D84" s="7" t="str">
        <f>VLOOKUP($C$2:$C$2129,Weekday!$A$1:$B$8,2,FALSE)</f>
        <v>Tuesday</v>
      </c>
      <c r="E84" t="s">
        <v>351</v>
      </c>
      <c r="F84" t="s">
        <v>347</v>
      </c>
      <c r="G84" t="s">
        <v>38</v>
      </c>
      <c r="H84" t="s">
        <v>9</v>
      </c>
      <c r="I84" t="s">
        <v>30</v>
      </c>
      <c r="J84" t="s">
        <v>16</v>
      </c>
      <c r="K84" t="s">
        <v>12</v>
      </c>
      <c r="L84" t="s">
        <v>13</v>
      </c>
      <c r="M84" t="str">
        <f>VLOOKUP($L$2:$L$2129,Agenumeric!$A$1:$B$6,2,FALSE)</f>
        <v>25_34</v>
      </c>
      <c r="N84" t="str">
        <f t="shared" si="3"/>
        <v>yes</v>
      </c>
    </row>
    <row r="85" spans="1:14" x14ac:dyDescent="0.2">
      <c r="A85">
        <v>17</v>
      </c>
      <c r="B85" s="1">
        <v>43466.888194444444</v>
      </c>
      <c r="C85" s="7">
        <f t="shared" si="2"/>
        <v>3</v>
      </c>
      <c r="D85" s="7" t="str">
        <f>VLOOKUP($C$2:$C$2129,Weekday!$A$1:$B$8,2,FALSE)</f>
        <v>Tuesday</v>
      </c>
      <c r="E85" t="s">
        <v>351</v>
      </c>
      <c r="F85" t="s">
        <v>347</v>
      </c>
      <c r="G85" t="s">
        <v>38</v>
      </c>
      <c r="H85" t="s">
        <v>9</v>
      </c>
      <c r="I85" t="s">
        <v>30</v>
      </c>
      <c r="J85" t="s">
        <v>16</v>
      </c>
      <c r="K85" t="s">
        <v>12</v>
      </c>
      <c r="L85" t="s">
        <v>13</v>
      </c>
      <c r="M85" t="str">
        <f>VLOOKUP($L$2:$L$2129,Agenumeric!$A$1:$B$6,2,FALSE)</f>
        <v>25_34</v>
      </c>
      <c r="N85" t="str">
        <f t="shared" si="3"/>
        <v>yes</v>
      </c>
    </row>
    <row r="86" spans="1:14" x14ac:dyDescent="0.2">
      <c r="A86">
        <v>17</v>
      </c>
      <c r="B86" s="1">
        <v>43466.85</v>
      </c>
      <c r="C86" s="7">
        <f t="shared" si="2"/>
        <v>3</v>
      </c>
      <c r="D86" s="7" t="str">
        <f>VLOOKUP($C$2:$C$2129,Weekday!$A$1:$B$8,2,FALSE)</f>
        <v>Tuesday</v>
      </c>
      <c r="E86" t="s">
        <v>351</v>
      </c>
      <c r="F86" t="s">
        <v>347</v>
      </c>
      <c r="G86" t="s">
        <v>38</v>
      </c>
      <c r="H86" t="s">
        <v>9</v>
      </c>
      <c r="I86" t="s">
        <v>30</v>
      </c>
      <c r="J86" t="s">
        <v>16</v>
      </c>
      <c r="K86" t="s">
        <v>12</v>
      </c>
      <c r="L86" t="s">
        <v>13</v>
      </c>
      <c r="M86" t="str">
        <f>VLOOKUP($L$2:$L$2129,Agenumeric!$A$1:$B$6,2,FALSE)</f>
        <v>25_34</v>
      </c>
      <c r="N86" t="str">
        <f t="shared" si="3"/>
        <v>yes</v>
      </c>
    </row>
    <row r="87" spans="1:14" x14ac:dyDescent="0.2">
      <c r="A87">
        <v>17</v>
      </c>
      <c r="B87" s="1">
        <v>43466.898611111108</v>
      </c>
      <c r="C87" s="7">
        <f t="shared" si="2"/>
        <v>3</v>
      </c>
      <c r="D87" s="7" t="str">
        <f>VLOOKUP($C$2:$C$2129,Weekday!$A$1:$B$8,2,FALSE)</f>
        <v>Tuesday</v>
      </c>
      <c r="E87" t="s">
        <v>351</v>
      </c>
      <c r="F87" t="s">
        <v>347</v>
      </c>
      <c r="G87" t="s">
        <v>38</v>
      </c>
      <c r="H87" t="s">
        <v>9</v>
      </c>
      <c r="I87" t="s">
        <v>30</v>
      </c>
      <c r="J87" t="s">
        <v>16</v>
      </c>
      <c r="K87" t="s">
        <v>12</v>
      </c>
      <c r="L87" t="s">
        <v>13</v>
      </c>
      <c r="M87" t="str">
        <f>VLOOKUP($L$2:$L$2129,Agenumeric!$A$1:$B$6,2,FALSE)</f>
        <v>25_34</v>
      </c>
      <c r="N87" t="str">
        <f t="shared" si="3"/>
        <v>yes</v>
      </c>
    </row>
    <row r="88" spans="1:14" x14ac:dyDescent="0.2">
      <c r="A88">
        <v>17</v>
      </c>
      <c r="B88" s="1">
        <v>43466.904166666667</v>
      </c>
      <c r="C88" s="7">
        <f t="shared" si="2"/>
        <v>3</v>
      </c>
      <c r="D88" s="7" t="str">
        <f>VLOOKUP($C$2:$C$2129,Weekday!$A$1:$B$8,2,FALSE)</f>
        <v>Tuesday</v>
      </c>
      <c r="E88" t="s">
        <v>351</v>
      </c>
      <c r="F88" t="s">
        <v>347</v>
      </c>
      <c r="G88" t="s">
        <v>38</v>
      </c>
      <c r="H88" t="s">
        <v>9</v>
      </c>
      <c r="I88" t="s">
        <v>30</v>
      </c>
      <c r="J88" t="s">
        <v>16</v>
      </c>
      <c r="K88" t="s">
        <v>12</v>
      </c>
      <c r="L88" t="s">
        <v>13</v>
      </c>
      <c r="M88" t="str">
        <f>VLOOKUP($L$2:$L$2129,Agenumeric!$A$1:$B$6,2,FALSE)</f>
        <v>25_34</v>
      </c>
      <c r="N88" t="str">
        <f t="shared" si="3"/>
        <v>yes</v>
      </c>
    </row>
    <row r="89" spans="1:14" x14ac:dyDescent="0.2">
      <c r="A89">
        <v>17</v>
      </c>
      <c r="B89" s="1">
        <v>43466.905555555553</v>
      </c>
      <c r="C89" s="7">
        <f t="shared" si="2"/>
        <v>3</v>
      </c>
      <c r="D89" s="7" t="str">
        <f>VLOOKUP($C$2:$C$2129,Weekday!$A$1:$B$8,2,FALSE)</f>
        <v>Tuesday</v>
      </c>
      <c r="E89" t="s">
        <v>351</v>
      </c>
      <c r="F89" t="s">
        <v>347</v>
      </c>
      <c r="G89" t="s">
        <v>38</v>
      </c>
      <c r="H89" t="s">
        <v>9</v>
      </c>
      <c r="I89" t="s">
        <v>30</v>
      </c>
      <c r="J89" t="s">
        <v>16</v>
      </c>
      <c r="K89" t="s">
        <v>12</v>
      </c>
      <c r="L89" t="s">
        <v>13</v>
      </c>
      <c r="M89" t="str">
        <f>VLOOKUP($L$2:$L$2129,Agenumeric!$A$1:$B$6,2,FALSE)</f>
        <v>25_34</v>
      </c>
      <c r="N89" t="str">
        <f t="shared" si="3"/>
        <v>yes</v>
      </c>
    </row>
    <row r="90" spans="1:14" x14ac:dyDescent="0.2">
      <c r="A90">
        <v>17</v>
      </c>
      <c r="B90" s="1">
        <v>43466.886805555558</v>
      </c>
      <c r="C90" s="7">
        <f t="shared" si="2"/>
        <v>3</v>
      </c>
      <c r="D90" s="7" t="str">
        <f>VLOOKUP($C$2:$C$2129,Weekday!$A$1:$B$8,2,FALSE)</f>
        <v>Tuesday</v>
      </c>
      <c r="E90" t="s">
        <v>351</v>
      </c>
      <c r="F90" t="s">
        <v>347</v>
      </c>
      <c r="G90" t="s">
        <v>38</v>
      </c>
      <c r="H90" t="s">
        <v>9</v>
      </c>
      <c r="I90" t="s">
        <v>30</v>
      </c>
      <c r="J90" t="s">
        <v>16</v>
      </c>
      <c r="K90" t="s">
        <v>12</v>
      </c>
      <c r="L90" t="s">
        <v>13</v>
      </c>
      <c r="M90" t="str">
        <f>VLOOKUP($L$2:$L$2129,Agenumeric!$A$1:$B$6,2,FALSE)</f>
        <v>25_34</v>
      </c>
      <c r="N90" t="str">
        <f t="shared" si="3"/>
        <v>yes</v>
      </c>
    </row>
    <row r="91" spans="1:14" x14ac:dyDescent="0.2">
      <c r="A91">
        <v>17</v>
      </c>
      <c r="B91" s="1">
        <v>43466.908333333333</v>
      </c>
      <c r="C91" s="7">
        <f t="shared" si="2"/>
        <v>3</v>
      </c>
      <c r="D91" s="7" t="str">
        <f>VLOOKUP($C$2:$C$2129,Weekday!$A$1:$B$8,2,FALSE)</f>
        <v>Tuesday</v>
      </c>
      <c r="E91" t="s">
        <v>351</v>
      </c>
      <c r="F91" t="s">
        <v>347</v>
      </c>
      <c r="G91" t="s">
        <v>38</v>
      </c>
      <c r="H91" t="s">
        <v>9</v>
      </c>
      <c r="I91" t="s">
        <v>30</v>
      </c>
      <c r="J91" t="s">
        <v>16</v>
      </c>
      <c r="K91" t="s">
        <v>12</v>
      </c>
      <c r="L91" t="s">
        <v>13</v>
      </c>
      <c r="M91" t="str">
        <f>VLOOKUP($L$2:$L$2129,Agenumeric!$A$1:$B$6,2,FALSE)</f>
        <v>25_34</v>
      </c>
      <c r="N91" t="str">
        <f t="shared" si="3"/>
        <v>yes</v>
      </c>
    </row>
    <row r="92" spans="1:14" x14ac:dyDescent="0.2">
      <c r="A92">
        <v>17</v>
      </c>
      <c r="B92" s="1">
        <v>43466.851388888892</v>
      </c>
      <c r="C92" s="7">
        <f t="shared" si="2"/>
        <v>3</v>
      </c>
      <c r="D92" s="7" t="str">
        <f>VLOOKUP($C$2:$C$2129,Weekday!$A$1:$B$8,2,FALSE)</f>
        <v>Tuesday</v>
      </c>
      <c r="E92" t="s">
        <v>351</v>
      </c>
      <c r="F92" t="s">
        <v>347</v>
      </c>
      <c r="G92" t="s">
        <v>38</v>
      </c>
      <c r="H92" t="s">
        <v>9</v>
      </c>
      <c r="I92" t="s">
        <v>30</v>
      </c>
      <c r="J92" t="s">
        <v>16</v>
      </c>
      <c r="K92" t="s">
        <v>12</v>
      </c>
      <c r="L92" t="s">
        <v>13</v>
      </c>
      <c r="M92" t="str">
        <f>VLOOKUP($L$2:$L$2129,Agenumeric!$A$1:$B$6,2,FALSE)</f>
        <v>25_34</v>
      </c>
      <c r="N92" t="str">
        <f t="shared" si="3"/>
        <v>yes</v>
      </c>
    </row>
    <row r="93" spans="1:14" x14ac:dyDescent="0.2">
      <c r="A93">
        <v>17</v>
      </c>
      <c r="B93" s="1">
        <v>43466.854861111111</v>
      </c>
      <c r="C93" s="7">
        <f t="shared" si="2"/>
        <v>3</v>
      </c>
      <c r="D93" s="7" t="str">
        <f>VLOOKUP($C$2:$C$2129,Weekday!$A$1:$B$8,2,FALSE)</f>
        <v>Tuesday</v>
      </c>
      <c r="E93" t="s">
        <v>351</v>
      </c>
      <c r="F93" t="s">
        <v>347</v>
      </c>
      <c r="G93" t="s">
        <v>38</v>
      </c>
      <c r="H93" t="s">
        <v>9</v>
      </c>
      <c r="I93" t="s">
        <v>30</v>
      </c>
      <c r="J93" t="s">
        <v>16</v>
      </c>
      <c r="K93" t="s">
        <v>12</v>
      </c>
      <c r="L93" t="s">
        <v>13</v>
      </c>
      <c r="M93" t="str">
        <f>VLOOKUP($L$2:$L$2129,Agenumeric!$A$1:$B$6,2,FALSE)</f>
        <v>25_34</v>
      </c>
      <c r="N93" t="str">
        <f t="shared" si="3"/>
        <v>yes</v>
      </c>
    </row>
    <row r="94" spans="1:14" x14ac:dyDescent="0.2">
      <c r="A94">
        <v>17</v>
      </c>
      <c r="B94" s="1">
        <v>43466.890277777777</v>
      </c>
      <c r="C94" s="7">
        <f t="shared" si="2"/>
        <v>3</v>
      </c>
      <c r="D94" s="7" t="str">
        <f>VLOOKUP($C$2:$C$2129,Weekday!$A$1:$B$8,2,FALSE)</f>
        <v>Tuesday</v>
      </c>
      <c r="E94" t="s">
        <v>351</v>
      </c>
      <c r="F94" t="s">
        <v>347</v>
      </c>
      <c r="G94" t="s">
        <v>38</v>
      </c>
      <c r="H94" t="s">
        <v>9</v>
      </c>
      <c r="I94" t="s">
        <v>30</v>
      </c>
      <c r="J94" t="s">
        <v>16</v>
      </c>
      <c r="K94" t="s">
        <v>12</v>
      </c>
      <c r="L94" t="s">
        <v>13</v>
      </c>
      <c r="M94" t="str">
        <f>VLOOKUP($L$2:$L$2129,Agenumeric!$A$1:$B$6,2,FALSE)</f>
        <v>25_34</v>
      </c>
      <c r="N94" t="str">
        <f t="shared" si="3"/>
        <v>yes</v>
      </c>
    </row>
    <row r="95" spans="1:14" x14ac:dyDescent="0.2">
      <c r="A95">
        <v>17</v>
      </c>
      <c r="B95" s="1">
        <v>43466.893750000003</v>
      </c>
      <c r="C95" s="7">
        <f t="shared" si="2"/>
        <v>3</v>
      </c>
      <c r="D95" s="7" t="str">
        <f>VLOOKUP($C$2:$C$2129,Weekday!$A$1:$B$8,2,FALSE)</f>
        <v>Tuesday</v>
      </c>
      <c r="E95" t="s">
        <v>351</v>
      </c>
      <c r="F95" t="s">
        <v>347</v>
      </c>
      <c r="G95" t="s">
        <v>38</v>
      </c>
      <c r="H95" t="s">
        <v>9</v>
      </c>
      <c r="I95" t="s">
        <v>30</v>
      </c>
      <c r="J95" t="s">
        <v>16</v>
      </c>
      <c r="K95" t="s">
        <v>12</v>
      </c>
      <c r="L95" t="s">
        <v>13</v>
      </c>
      <c r="M95" t="str">
        <f>VLOOKUP($L$2:$L$2129,Agenumeric!$A$1:$B$6,2,FALSE)</f>
        <v>25_34</v>
      </c>
      <c r="N95" t="str">
        <f t="shared" si="3"/>
        <v>yes</v>
      </c>
    </row>
    <row r="96" spans="1:14" x14ac:dyDescent="0.2">
      <c r="A96">
        <v>17</v>
      </c>
      <c r="B96" s="1">
        <v>43466.868750000001</v>
      </c>
      <c r="C96" s="7">
        <f t="shared" si="2"/>
        <v>3</v>
      </c>
      <c r="D96" s="7" t="str">
        <f>VLOOKUP($C$2:$C$2129,Weekday!$A$1:$B$8,2,FALSE)</f>
        <v>Tuesday</v>
      </c>
      <c r="E96" t="s">
        <v>351</v>
      </c>
      <c r="F96" t="s">
        <v>347</v>
      </c>
      <c r="G96" t="s">
        <v>38</v>
      </c>
      <c r="H96" t="s">
        <v>9</v>
      </c>
      <c r="I96" t="s">
        <v>30</v>
      </c>
      <c r="J96" t="s">
        <v>16</v>
      </c>
      <c r="K96" t="s">
        <v>12</v>
      </c>
      <c r="L96" t="s">
        <v>13</v>
      </c>
      <c r="M96" t="str">
        <f>VLOOKUP($L$2:$L$2129,Agenumeric!$A$1:$B$6,2,FALSE)</f>
        <v>25_34</v>
      </c>
      <c r="N96" t="str">
        <f t="shared" si="3"/>
        <v>yes</v>
      </c>
    </row>
    <row r="97" spans="1:14" x14ac:dyDescent="0.2">
      <c r="A97">
        <v>17</v>
      </c>
      <c r="B97" s="1">
        <v>43466.849305555559</v>
      </c>
      <c r="C97" s="7">
        <f t="shared" si="2"/>
        <v>3</v>
      </c>
      <c r="D97" s="7" t="str">
        <f>VLOOKUP($C$2:$C$2129,Weekday!$A$1:$B$8,2,FALSE)</f>
        <v>Tuesday</v>
      </c>
      <c r="E97" t="s">
        <v>351</v>
      </c>
      <c r="F97" t="s">
        <v>347</v>
      </c>
      <c r="G97" t="s">
        <v>38</v>
      </c>
      <c r="H97" t="s">
        <v>9</v>
      </c>
      <c r="I97" t="s">
        <v>30</v>
      </c>
      <c r="J97" t="s">
        <v>16</v>
      </c>
      <c r="K97" t="s">
        <v>12</v>
      </c>
      <c r="L97" t="s">
        <v>13</v>
      </c>
      <c r="M97" t="str">
        <f>VLOOKUP($L$2:$L$2129,Agenumeric!$A$1:$B$6,2,FALSE)</f>
        <v>25_34</v>
      </c>
      <c r="N97" t="str">
        <f t="shared" si="3"/>
        <v>yes</v>
      </c>
    </row>
    <row r="98" spans="1:14" x14ac:dyDescent="0.2">
      <c r="A98">
        <v>17</v>
      </c>
      <c r="B98" s="1">
        <v>43466.899305555555</v>
      </c>
      <c r="C98" s="7">
        <f t="shared" si="2"/>
        <v>3</v>
      </c>
      <c r="D98" s="7" t="str">
        <f>VLOOKUP($C$2:$C$2129,Weekday!$A$1:$B$8,2,FALSE)</f>
        <v>Tuesday</v>
      </c>
      <c r="E98" t="s">
        <v>351</v>
      </c>
      <c r="F98" t="s">
        <v>347</v>
      </c>
      <c r="G98" t="s">
        <v>38</v>
      </c>
      <c r="H98" t="s">
        <v>9</v>
      </c>
      <c r="I98" t="s">
        <v>30</v>
      </c>
      <c r="J98" t="s">
        <v>16</v>
      </c>
      <c r="K98" t="s">
        <v>12</v>
      </c>
      <c r="L98" t="s">
        <v>13</v>
      </c>
      <c r="M98" t="str">
        <f>VLOOKUP($L$2:$L$2129,Agenumeric!$A$1:$B$6,2,FALSE)</f>
        <v>25_34</v>
      </c>
      <c r="N98" t="str">
        <f t="shared" si="3"/>
        <v>yes</v>
      </c>
    </row>
    <row r="99" spans="1:14" x14ac:dyDescent="0.2">
      <c r="A99">
        <v>17</v>
      </c>
      <c r="B99" s="1">
        <v>43466.863888888889</v>
      </c>
      <c r="C99" s="7">
        <f t="shared" si="2"/>
        <v>3</v>
      </c>
      <c r="D99" s="7" t="str">
        <f>VLOOKUP($C$2:$C$2129,Weekday!$A$1:$B$8,2,FALSE)</f>
        <v>Tuesday</v>
      </c>
      <c r="E99" t="s">
        <v>351</v>
      </c>
      <c r="F99" t="s">
        <v>347</v>
      </c>
      <c r="G99" t="s">
        <v>38</v>
      </c>
      <c r="H99" t="s">
        <v>9</v>
      </c>
      <c r="I99" t="s">
        <v>30</v>
      </c>
      <c r="J99" t="s">
        <v>16</v>
      </c>
      <c r="K99" t="s">
        <v>12</v>
      </c>
      <c r="L99" t="s">
        <v>13</v>
      </c>
      <c r="M99" t="str">
        <f>VLOOKUP($L$2:$L$2129,Agenumeric!$A$1:$B$6,2,FALSE)</f>
        <v>25_34</v>
      </c>
      <c r="N99" t="str">
        <f t="shared" si="3"/>
        <v>yes</v>
      </c>
    </row>
    <row r="100" spans="1:14" x14ac:dyDescent="0.2">
      <c r="A100">
        <v>17</v>
      </c>
      <c r="B100" s="1">
        <v>43466.857638888891</v>
      </c>
      <c r="C100" s="7">
        <f t="shared" si="2"/>
        <v>3</v>
      </c>
      <c r="D100" s="7" t="str">
        <f>VLOOKUP($C$2:$C$2129,Weekday!$A$1:$B$8,2,FALSE)</f>
        <v>Tuesday</v>
      </c>
      <c r="E100" t="s">
        <v>351</v>
      </c>
      <c r="F100" t="s">
        <v>347</v>
      </c>
      <c r="G100" t="s">
        <v>38</v>
      </c>
      <c r="H100" t="s">
        <v>9</v>
      </c>
      <c r="I100" t="s">
        <v>30</v>
      </c>
      <c r="J100" t="s">
        <v>16</v>
      </c>
      <c r="K100" t="s">
        <v>12</v>
      </c>
      <c r="L100" t="s">
        <v>13</v>
      </c>
      <c r="M100" t="str">
        <f>VLOOKUP($L$2:$L$2129,Agenumeric!$A$1:$B$6,2,FALSE)</f>
        <v>25_34</v>
      </c>
      <c r="N100" t="str">
        <f t="shared" si="3"/>
        <v>yes</v>
      </c>
    </row>
    <row r="101" spans="1:14" x14ac:dyDescent="0.2">
      <c r="A101">
        <v>17</v>
      </c>
      <c r="B101" s="1">
        <v>43466.914583333331</v>
      </c>
      <c r="C101" s="7">
        <f t="shared" si="2"/>
        <v>3</v>
      </c>
      <c r="D101" s="7" t="str">
        <f>VLOOKUP($C$2:$C$2129,Weekday!$A$1:$B$8,2,FALSE)</f>
        <v>Tuesday</v>
      </c>
      <c r="E101" t="s">
        <v>351</v>
      </c>
      <c r="F101" t="s">
        <v>347</v>
      </c>
      <c r="G101" t="s">
        <v>38</v>
      </c>
      <c r="H101" t="s">
        <v>9</v>
      </c>
      <c r="I101" t="s">
        <v>30</v>
      </c>
      <c r="J101" t="s">
        <v>16</v>
      </c>
      <c r="K101" t="s">
        <v>12</v>
      </c>
      <c r="L101" t="s">
        <v>13</v>
      </c>
      <c r="M101" t="str">
        <f>VLOOKUP($L$2:$L$2129,Agenumeric!$A$1:$B$6,2,FALSE)</f>
        <v>25_34</v>
      </c>
      <c r="N101" t="str">
        <f t="shared" si="3"/>
        <v>yes</v>
      </c>
    </row>
    <row r="102" spans="1:14" x14ac:dyDescent="0.2">
      <c r="A102">
        <v>17</v>
      </c>
      <c r="B102" s="1">
        <v>43466.902777777781</v>
      </c>
      <c r="C102" s="7">
        <f t="shared" si="2"/>
        <v>3</v>
      </c>
      <c r="D102" s="7" t="str">
        <f>VLOOKUP($C$2:$C$2129,Weekday!$A$1:$B$8,2,FALSE)</f>
        <v>Tuesday</v>
      </c>
      <c r="E102" t="s">
        <v>351</v>
      </c>
      <c r="F102" t="s">
        <v>347</v>
      </c>
      <c r="G102" t="s">
        <v>38</v>
      </c>
      <c r="H102" t="s">
        <v>9</v>
      </c>
      <c r="I102" t="s">
        <v>30</v>
      </c>
      <c r="J102" t="s">
        <v>16</v>
      </c>
      <c r="K102" t="s">
        <v>12</v>
      </c>
      <c r="L102" t="s">
        <v>13</v>
      </c>
      <c r="M102" t="str">
        <f>VLOOKUP($L$2:$L$2129,Agenumeric!$A$1:$B$6,2,FALSE)</f>
        <v>25_34</v>
      </c>
      <c r="N102" t="str">
        <f t="shared" si="3"/>
        <v>yes</v>
      </c>
    </row>
    <row r="103" spans="1:14" x14ac:dyDescent="0.2">
      <c r="A103">
        <v>17</v>
      </c>
      <c r="B103" s="1">
        <v>43466.884722222225</v>
      </c>
      <c r="C103" s="7">
        <f t="shared" si="2"/>
        <v>3</v>
      </c>
      <c r="D103" s="7" t="str">
        <f>VLOOKUP($C$2:$C$2129,Weekday!$A$1:$B$8,2,FALSE)</f>
        <v>Tuesday</v>
      </c>
      <c r="E103" t="s">
        <v>351</v>
      </c>
      <c r="F103" t="s">
        <v>347</v>
      </c>
      <c r="G103" t="s">
        <v>38</v>
      </c>
      <c r="H103" t="s">
        <v>9</v>
      </c>
      <c r="I103" t="s">
        <v>30</v>
      </c>
      <c r="J103" t="s">
        <v>16</v>
      </c>
      <c r="K103" t="s">
        <v>12</v>
      </c>
      <c r="L103" t="s">
        <v>13</v>
      </c>
      <c r="M103" t="str">
        <f>VLOOKUP($L$2:$L$2129,Agenumeric!$A$1:$B$6,2,FALSE)</f>
        <v>25_34</v>
      </c>
      <c r="N103" t="str">
        <f t="shared" si="3"/>
        <v>yes</v>
      </c>
    </row>
    <row r="104" spans="1:14" x14ac:dyDescent="0.2">
      <c r="A104">
        <v>17</v>
      </c>
      <c r="B104" s="1">
        <v>43466.911805555559</v>
      </c>
      <c r="C104" s="7">
        <f t="shared" si="2"/>
        <v>3</v>
      </c>
      <c r="D104" s="7" t="str">
        <f>VLOOKUP($C$2:$C$2129,Weekday!$A$1:$B$8,2,FALSE)</f>
        <v>Tuesday</v>
      </c>
      <c r="E104" t="s">
        <v>351</v>
      </c>
      <c r="F104" t="s">
        <v>347</v>
      </c>
      <c r="G104" t="s">
        <v>38</v>
      </c>
      <c r="H104" t="s">
        <v>9</v>
      </c>
      <c r="I104" t="s">
        <v>30</v>
      </c>
      <c r="J104" t="s">
        <v>16</v>
      </c>
      <c r="K104" t="s">
        <v>12</v>
      </c>
      <c r="L104" t="s">
        <v>13</v>
      </c>
      <c r="M104" t="str">
        <f>VLOOKUP($L$2:$L$2129,Agenumeric!$A$1:$B$6,2,FALSE)</f>
        <v>25_34</v>
      </c>
      <c r="N104" t="str">
        <f t="shared" si="3"/>
        <v>yes</v>
      </c>
    </row>
    <row r="105" spans="1:14" x14ac:dyDescent="0.2">
      <c r="A105">
        <v>17</v>
      </c>
      <c r="B105" s="1">
        <v>43466.90902777778</v>
      </c>
      <c r="C105" s="7">
        <f t="shared" si="2"/>
        <v>3</v>
      </c>
      <c r="D105" s="7" t="str">
        <f>VLOOKUP($C$2:$C$2129,Weekday!$A$1:$B$8,2,FALSE)</f>
        <v>Tuesday</v>
      </c>
      <c r="E105" t="s">
        <v>351</v>
      </c>
      <c r="F105" t="s">
        <v>347</v>
      </c>
      <c r="G105" t="s">
        <v>38</v>
      </c>
      <c r="H105" t="s">
        <v>9</v>
      </c>
      <c r="I105" t="s">
        <v>30</v>
      </c>
      <c r="J105" t="s">
        <v>16</v>
      </c>
      <c r="K105" t="s">
        <v>12</v>
      </c>
      <c r="L105" t="s">
        <v>13</v>
      </c>
      <c r="M105" t="str">
        <f>VLOOKUP($L$2:$L$2129,Agenumeric!$A$1:$B$6,2,FALSE)</f>
        <v>25_34</v>
      </c>
      <c r="N105" t="str">
        <f t="shared" si="3"/>
        <v>yes</v>
      </c>
    </row>
    <row r="106" spans="1:14" x14ac:dyDescent="0.2">
      <c r="A106">
        <v>17</v>
      </c>
      <c r="B106" s="1">
        <v>43466.839583333334</v>
      </c>
      <c r="C106" s="7">
        <f t="shared" si="2"/>
        <v>3</v>
      </c>
      <c r="D106" s="7" t="str">
        <f>VLOOKUP($C$2:$C$2129,Weekday!$A$1:$B$8,2,FALSE)</f>
        <v>Tuesday</v>
      </c>
      <c r="E106" t="s">
        <v>351</v>
      </c>
      <c r="F106" t="s">
        <v>347</v>
      </c>
      <c r="G106" t="s">
        <v>38</v>
      </c>
      <c r="H106" t="s">
        <v>25</v>
      </c>
      <c r="I106" t="s">
        <v>30</v>
      </c>
      <c r="J106" t="s">
        <v>16</v>
      </c>
      <c r="K106" t="s">
        <v>12</v>
      </c>
      <c r="L106" t="s">
        <v>13</v>
      </c>
      <c r="M106" t="str">
        <f>VLOOKUP($L$2:$L$2129,Agenumeric!$A$1:$B$6,2,FALSE)</f>
        <v>25_34</v>
      </c>
      <c r="N106" t="str">
        <f t="shared" si="3"/>
        <v>yes</v>
      </c>
    </row>
    <row r="107" spans="1:14" x14ac:dyDescent="0.2">
      <c r="A107">
        <v>17</v>
      </c>
      <c r="B107" s="1">
        <v>43466.881944444445</v>
      </c>
      <c r="C107" s="7">
        <f t="shared" si="2"/>
        <v>3</v>
      </c>
      <c r="D107" s="7" t="str">
        <f>VLOOKUP($C$2:$C$2129,Weekday!$A$1:$B$8,2,FALSE)</f>
        <v>Tuesday</v>
      </c>
      <c r="E107" t="s">
        <v>351</v>
      </c>
      <c r="F107" t="s">
        <v>347</v>
      </c>
      <c r="G107" t="s">
        <v>38</v>
      </c>
      <c r="H107" t="s">
        <v>9</v>
      </c>
      <c r="I107" t="s">
        <v>30</v>
      </c>
      <c r="J107" t="s">
        <v>16</v>
      </c>
      <c r="K107" t="s">
        <v>12</v>
      </c>
      <c r="L107" t="s">
        <v>13</v>
      </c>
      <c r="M107" t="str">
        <f>VLOOKUP($L$2:$L$2129,Agenumeric!$A$1:$B$6,2,FALSE)</f>
        <v>25_34</v>
      </c>
      <c r="N107" t="str">
        <f t="shared" si="3"/>
        <v>yes</v>
      </c>
    </row>
    <row r="108" spans="1:14" x14ac:dyDescent="0.2">
      <c r="A108">
        <v>17</v>
      </c>
      <c r="B108" s="1">
        <v>43466.86041666667</v>
      </c>
      <c r="C108" s="7">
        <f t="shared" si="2"/>
        <v>3</v>
      </c>
      <c r="D108" s="7" t="str">
        <f>VLOOKUP($C$2:$C$2129,Weekday!$A$1:$B$8,2,FALSE)</f>
        <v>Tuesday</v>
      </c>
      <c r="E108" t="s">
        <v>351</v>
      </c>
      <c r="F108" t="s">
        <v>347</v>
      </c>
      <c r="G108" t="s">
        <v>38</v>
      </c>
      <c r="H108" t="s">
        <v>9</v>
      </c>
      <c r="I108" t="s">
        <v>30</v>
      </c>
      <c r="J108" t="s">
        <v>16</v>
      </c>
      <c r="K108" t="s">
        <v>12</v>
      </c>
      <c r="L108" t="s">
        <v>13</v>
      </c>
      <c r="M108" t="str">
        <f>VLOOKUP($L$2:$L$2129,Agenumeric!$A$1:$B$6,2,FALSE)</f>
        <v>25_34</v>
      </c>
      <c r="N108" t="str">
        <f t="shared" si="3"/>
        <v>yes</v>
      </c>
    </row>
    <row r="109" spans="1:14" x14ac:dyDescent="0.2">
      <c r="A109">
        <v>17</v>
      </c>
      <c r="B109" s="1">
        <v>43466.843055555553</v>
      </c>
      <c r="C109" s="7">
        <f t="shared" si="2"/>
        <v>3</v>
      </c>
      <c r="D109" s="7" t="str">
        <f>VLOOKUP($C$2:$C$2129,Weekday!$A$1:$B$8,2,FALSE)</f>
        <v>Tuesday</v>
      </c>
      <c r="E109" t="s">
        <v>351</v>
      </c>
      <c r="F109" t="s">
        <v>347</v>
      </c>
      <c r="G109" t="s">
        <v>38</v>
      </c>
      <c r="H109" t="s">
        <v>9</v>
      </c>
      <c r="I109" t="s">
        <v>30</v>
      </c>
      <c r="J109" t="s">
        <v>16</v>
      </c>
      <c r="K109" t="s">
        <v>12</v>
      </c>
      <c r="L109" t="s">
        <v>13</v>
      </c>
      <c r="M109" t="str">
        <f>VLOOKUP($L$2:$L$2129,Agenumeric!$A$1:$B$6,2,FALSE)</f>
        <v>25_34</v>
      </c>
      <c r="N109" t="str">
        <f t="shared" si="3"/>
        <v>yes</v>
      </c>
    </row>
    <row r="110" spans="1:14" x14ac:dyDescent="0.2">
      <c r="A110">
        <v>17</v>
      </c>
      <c r="B110" s="1">
        <v>43466.863194444442</v>
      </c>
      <c r="C110" s="7">
        <f t="shared" si="2"/>
        <v>3</v>
      </c>
      <c r="D110" s="7" t="str">
        <f>VLOOKUP($C$2:$C$2129,Weekday!$A$1:$B$8,2,FALSE)</f>
        <v>Tuesday</v>
      </c>
      <c r="E110" t="s">
        <v>351</v>
      </c>
      <c r="F110" t="s">
        <v>347</v>
      </c>
      <c r="G110" t="s">
        <v>38</v>
      </c>
      <c r="H110" t="s">
        <v>9</v>
      </c>
      <c r="I110" t="s">
        <v>30</v>
      </c>
      <c r="J110" t="s">
        <v>16</v>
      </c>
      <c r="K110" t="s">
        <v>12</v>
      </c>
      <c r="L110" t="s">
        <v>13</v>
      </c>
      <c r="M110" t="str">
        <f>VLOOKUP($L$2:$L$2129,Agenumeric!$A$1:$B$6,2,FALSE)</f>
        <v>25_34</v>
      </c>
      <c r="N110" t="str">
        <f t="shared" si="3"/>
        <v>yes</v>
      </c>
    </row>
    <row r="111" spans="1:14" x14ac:dyDescent="0.2">
      <c r="A111">
        <v>17</v>
      </c>
      <c r="B111" s="1">
        <v>43466.884027777778</v>
      </c>
      <c r="C111" s="7">
        <f t="shared" si="2"/>
        <v>3</v>
      </c>
      <c r="D111" s="7" t="str">
        <f>VLOOKUP($C$2:$C$2129,Weekday!$A$1:$B$8,2,FALSE)</f>
        <v>Tuesday</v>
      </c>
      <c r="E111" t="s">
        <v>351</v>
      </c>
      <c r="F111" t="s">
        <v>347</v>
      </c>
      <c r="G111" t="s">
        <v>38</v>
      </c>
      <c r="H111" t="s">
        <v>9</v>
      </c>
      <c r="I111" t="s">
        <v>30</v>
      </c>
      <c r="J111" t="s">
        <v>16</v>
      </c>
      <c r="K111" t="s">
        <v>12</v>
      </c>
      <c r="L111" t="s">
        <v>13</v>
      </c>
      <c r="M111" t="str">
        <f>VLOOKUP($L$2:$L$2129,Agenumeric!$A$1:$B$6,2,FALSE)</f>
        <v>25_34</v>
      </c>
      <c r="N111" t="str">
        <f t="shared" si="3"/>
        <v>yes</v>
      </c>
    </row>
    <row r="112" spans="1:14" x14ac:dyDescent="0.2">
      <c r="A112">
        <v>17</v>
      </c>
      <c r="B112" s="1">
        <v>43466.895833333336</v>
      </c>
      <c r="C112" s="7">
        <f t="shared" si="2"/>
        <v>3</v>
      </c>
      <c r="D112" s="7" t="str">
        <f>VLOOKUP($C$2:$C$2129,Weekday!$A$1:$B$8,2,FALSE)</f>
        <v>Tuesday</v>
      </c>
      <c r="E112" t="s">
        <v>351</v>
      </c>
      <c r="F112" t="s">
        <v>347</v>
      </c>
      <c r="G112" t="s">
        <v>38</v>
      </c>
      <c r="H112" t="s">
        <v>9</v>
      </c>
      <c r="I112" t="s">
        <v>30</v>
      </c>
      <c r="J112" t="s">
        <v>16</v>
      </c>
      <c r="K112" t="s">
        <v>12</v>
      </c>
      <c r="L112" t="s">
        <v>13</v>
      </c>
      <c r="M112" t="str">
        <f>VLOOKUP($L$2:$L$2129,Agenumeric!$A$1:$B$6,2,FALSE)</f>
        <v>25_34</v>
      </c>
      <c r="N112" t="str">
        <f t="shared" si="3"/>
        <v>yes</v>
      </c>
    </row>
    <row r="113" spans="1:14" x14ac:dyDescent="0.2">
      <c r="A113">
        <v>17</v>
      </c>
      <c r="B113" s="1">
        <v>43466.886111111111</v>
      </c>
      <c r="C113" s="7">
        <f t="shared" si="2"/>
        <v>3</v>
      </c>
      <c r="D113" s="7" t="str">
        <f>VLOOKUP($C$2:$C$2129,Weekday!$A$1:$B$8,2,FALSE)</f>
        <v>Tuesday</v>
      </c>
      <c r="E113" t="s">
        <v>351</v>
      </c>
      <c r="F113" t="s">
        <v>347</v>
      </c>
      <c r="G113" t="s">
        <v>38</v>
      </c>
      <c r="H113" t="s">
        <v>9</v>
      </c>
      <c r="I113" t="s">
        <v>30</v>
      </c>
      <c r="J113" t="s">
        <v>16</v>
      </c>
      <c r="K113" t="s">
        <v>12</v>
      </c>
      <c r="L113" t="s">
        <v>13</v>
      </c>
      <c r="M113" t="str">
        <f>VLOOKUP($L$2:$L$2129,Agenumeric!$A$1:$B$6,2,FALSE)</f>
        <v>25_34</v>
      </c>
      <c r="N113" t="str">
        <f t="shared" si="3"/>
        <v>yes</v>
      </c>
    </row>
    <row r="114" spans="1:14" x14ac:dyDescent="0.2">
      <c r="A114">
        <v>18</v>
      </c>
      <c r="B114" s="1">
        <v>43472.803472222222</v>
      </c>
      <c r="C114" s="7">
        <f t="shared" si="2"/>
        <v>2</v>
      </c>
      <c r="D114" s="7" t="str">
        <f>VLOOKUP($C$2:$C$2129,Weekday!$A$1:$B$8,2,FALSE)</f>
        <v>Monday</v>
      </c>
      <c r="E114" t="s">
        <v>351</v>
      </c>
      <c r="F114" t="s">
        <v>347</v>
      </c>
      <c r="G114" t="s">
        <v>8</v>
      </c>
      <c r="H114" t="s">
        <v>9</v>
      </c>
      <c r="I114" t="s">
        <v>30</v>
      </c>
      <c r="J114" t="s">
        <v>16</v>
      </c>
      <c r="K114" t="s">
        <v>12</v>
      </c>
      <c r="L114" t="s">
        <v>18</v>
      </c>
      <c r="M114" t="str">
        <f>VLOOKUP($L$2:$L$2129,Agenumeric!$A$1:$B$6,2,FALSE)</f>
        <v>45_54</v>
      </c>
      <c r="N114" t="str">
        <f t="shared" si="3"/>
        <v>yes</v>
      </c>
    </row>
    <row r="115" spans="1:14" x14ac:dyDescent="0.2">
      <c r="A115">
        <v>18</v>
      </c>
      <c r="B115" s="1">
        <v>43470.8125</v>
      </c>
      <c r="C115" s="7">
        <f t="shared" si="2"/>
        <v>7</v>
      </c>
      <c r="D115" s="7" t="str">
        <f>VLOOKUP($C$2:$C$2129,Weekday!$A$1:$B$8,2,FALSE)</f>
        <v>Saturday</v>
      </c>
      <c r="E115" t="s">
        <v>351</v>
      </c>
      <c r="F115" t="s">
        <v>347</v>
      </c>
      <c r="G115" t="s">
        <v>8</v>
      </c>
      <c r="H115" t="s">
        <v>9</v>
      </c>
      <c r="I115" t="s">
        <v>30</v>
      </c>
      <c r="J115" t="s">
        <v>16</v>
      </c>
      <c r="K115" t="s">
        <v>12</v>
      </c>
      <c r="L115" t="s">
        <v>18</v>
      </c>
      <c r="M115" t="str">
        <f>VLOOKUP($L$2:$L$2129,Agenumeric!$A$1:$B$6,2,FALSE)</f>
        <v>45_54</v>
      </c>
      <c r="N115" t="str">
        <f t="shared" si="3"/>
        <v>yes</v>
      </c>
    </row>
    <row r="116" spans="1:14" x14ac:dyDescent="0.2">
      <c r="A116">
        <v>18</v>
      </c>
      <c r="B116" s="1">
        <v>43489.607638888891</v>
      </c>
      <c r="C116" s="7">
        <f t="shared" si="2"/>
        <v>5</v>
      </c>
      <c r="D116" s="7" t="str">
        <f>VLOOKUP($C$2:$C$2129,Weekday!$A$1:$B$8,2,FALSE)</f>
        <v>Thursday</v>
      </c>
      <c r="E116" t="s">
        <v>351</v>
      </c>
      <c r="F116" t="s">
        <v>346</v>
      </c>
      <c r="G116" t="s">
        <v>8</v>
      </c>
      <c r="H116" t="s">
        <v>9</v>
      </c>
      <c r="I116" t="s">
        <v>151</v>
      </c>
      <c r="J116" t="s">
        <v>11</v>
      </c>
      <c r="K116" t="s">
        <v>12</v>
      </c>
      <c r="L116" t="s">
        <v>18</v>
      </c>
      <c r="M116" t="str">
        <f>VLOOKUP($L$2:$L$2129,Agenumeric!$A$1:$B$6,2,FALSE)</f>
        <v>45_54</v>
      </c>
      <c r="N116">
        <f t="shared" si="3"/>
        <v>0</v>
      </c>
    </row>
    <row r="117" spans="1:14" x14ac:dyDescent="0.2">
      <c r="A117">
        <v>18</v>
      </c>
      <c r="B117" s="1">
        <v>43475.786805555559</v>
      </c>
      <c r="C117" s="7">
        <f t="shared" si="2"/>
        <v>5</v>
      </c>
      <c r="D117" s="7" t="str">
        <f>VLOOKUP($C$2:$C$2129,Weekday!$A$1:$B$8,2,FALSE)</f>
        <v>Thursday</v>
      </c>
      <c r="E117" t="s">
        <v>351</v>
      </c>
      <c r="F117" t="s">
        <v>346</v>
      </c>
      <c r="G117" t="s">
        <v>8</v>
      </c>
      <c r="H117" t="s">
        <v>9</v>
      </c>
      <c r="I117" t="s">
        <v>176</v>
      </c>
      <c r="J117" t="s">
        <v>22</v>
      </c>
      <c r="K117" t="s">
        <v>12</v>
      </c>
      <c r="L117" t="s">
        <v>18</v>
      </c>
      <c r="M117" t="str">
        <f>VLOOKUP($L$2:$L$2129,Agenumeric!$A$1:$B$6,2,FALSE)</f>
        <v>45_54</v>
      </c>
      <c r="N117">
        <f t="shared" si="3"/>
        <v>0</v>
      </c>
    </row>
    <row r="118" spans="1:14" x14ac:dyDescent="0.2">
      <c r="A118">
        <v>18</v>
      </c>
      <c r="B118" s="1">
        <v>43489.609722222223</v>
      </c>
      <c r="C118" s="7">
        <f t="shared" si="2"/>
        <v>5</v>
      </c>
      <c r="D118" s="7" t="str">
        <f>VLOOKUP($C$2:$C$2129,Weekday!$A$1:$B$8,2,FALSE)</f>
        <v>Thursday</v>
      </c>
      <c r="E118" t="s">
        <v>351</v>
      </c>
      <c r="F118" t="s">
        <v>346</v>
      </c>
      <c r="G118" t="s">
        <v>8</v>
      </c>
      <c r="H118" t="s">
        <v>20</v>
      </c>
      <c r="I118" t="s">
        <v>151</v>
      </c>
      <c r="J118" t="s">
        <v>22</v>
      </c>
      <c r="K118" t="s">
        <v>12</v>
      </c>
      <c r="L118" t="s">
        <v>18</v>
      </c>
      <c r="M118" t="str">
        <f>VLOOKUP($L$2:$L$2129,Agenumeric!$A$1:$B$6,2,FALSE)</f>
        <v>45_54</v>
      </c>
      <c r="N118">
        <f t="shared" si="3"/>
        <v>0</v>
      </c>
    </row>
    <row r="119" spans="1:14" x14ac:dyDescent="0.2">
      <c r="A119">
        <v>18</v>
      </c>
      <c r="B119" s="1">
        <v>43486.974999999999</v>
      </c>
      <c r="C119" s="7">
        <f t="shared" si="2"/>
        <v>2</v>
      </c>
      <c r="D119" s="7" t="str">
        <f>VLOOKUP($C$2:$C$2129,Weekday!$A$1:$B$8,2,FALSE)</f>
        <v>Monday</v>
      </c>
      <c r="E119" t="s">
        <v>351</v>
      </c>
      <c r="F119" t="s">
        <v>346</v>
      </c>
      <c r="G119" t="s">
        <v>8</v>
      </c>
      <c r="H119" t="s">
        <v>9</v>
      </c>
      <c r="I119" t="s">
        <v>30</v>
      </c>
      <c r="J119" t="s">
        <v>16</v>
      </c>
      <c r="K119" t="s">
        <v>12</v>
      </c>
      <c r="L119" t="s">
        <v>18</v>
      </c>
      <c r="M119" t="str">
        <f>VLOOKUP($L$2:$L$2129,Agenumeric!$A$1:$B$6,2,FALSE)</f>
        <v>45_54</v>
      </c>
      <c r="N119" t="str">
        <f t="shared" si="3"/>
        <v>yes</v>
      </c>
    </row>
    <row r="120" spans="1:14" x14ac:dyDescent="0.2">
      <c r="A120">
        <v>18</v>
      </c>
      <c r="B120" s="1">
        <v>43486.974999999999</v>
      </c>
      <c r="C120" s="7">
        <f t="shared" si="2"/>
        <v>2</v>
      </c>
      <c r="D120" s="7" t="str">
        <f>VLOOKUP($C$2:$C$2129,Weekday!$A$1:$B$8,2,FALSE)</f>
        <v>Monday</v>
      </c>
      <c r="E120" t="s">
        <v>351</v>
      </c>
      <c r="F120" t="s">
        <v>346</v>
      </c>
      <c r="G120" t="s">
        <v>8</v>
      </c>
      <c r="H120" t="s">
        <v>9</v>
      </c>
      <c r="I120" t="s">
        <v>30</v>
      </c>
      <c r="J120" t="s">
        <v>16</v>
      </c>
      <c r="K120" t="s">
        <v>12</v>
      </c>
      <c r="L120" t="s">
        <v>18</v>
      </c>
      <c r="M120" t="str">
        <f>VLOOKUP($L$2:$L$2129,Agenumeric!$A$1:$B$6,2,FALSE)</f>
        <v>45_54</v>
      </c>
      <c r="N120" t="str">
        <f t="shared" si="3"/>
        <v>yes</v>
      </c>
    </row>
    <row r="121" spans="1:14" x14ac:dyDescent="0.2">
      <c r="A121">
        <v>18</v>
      </c>
      <c r="B121" s="1">
        <v>43470.809027777781</v>
      </c>
      <c r="C121" s="7">
        <f t="shared" si="2"/>
        <v>7</v>
      </c>
      <c r="D121" s="7" t="str">
        <f>VLOOKUP($C$2:$C$2129,Weekday!$A$1:$B$8,2,FALSE)</f>
        <v>Saturday</v>
      </c>
      <c r="E121" t="s">
        <v>351</v>
      </c>
      <c r="F121" t="s">
        <v>346</v>
      </c>
      <c r="G121" t="s">
        <v>8</v>
      </c>
      <c r="H121" t="s">
        <v>9</v>
      </c>
      <c r="I121" t="s">
        <v>30</v>
      </c>
      <c r="J121" t="s">
        <v>16</v>
      </c>
      <c r="K121" t="s">
        <v>12</v>
      </c>
      <c r="L121" t="s">
        <v>18</v>
      </c>
      <c r="M121" t="str">
        <f>VLOOKUP($L$2:$L$2129,Agenumeric!$A$1:$B$6,2,FALSE)</f>
        <v>45_54</v>
      </c>
      <c r="N121" t="str">
        <f t="shared" si="3"/>
        <v>yes</v>
      </c>
    </row>
    <row r="122" spans="1:14" x14ac:dyDescent="0.2">
      <c r="A122">
        <v>18</v>
      </c>
      <c r="B122" s="1">
        <v>43484.724305555559</v>
      </c>
      <c r="C122" s="7">
        <f t="shared" si="2"/>
        <v>7</v>
      </c>
      <c r="D122" s="7" t="str">
        <f>VLOOKUP($C$2:$C$2129,Weekday!$A$1:$B$8,2,FALSE)</f>
        <v>Saturday</v>
      </c>
      <c r="E122" t="s">
        <v>351</v>
      </c>
      <c r="F122" t="s">
        <v>346</v>
      </c>
      <c r="G122" t="s">
        <v>8</v>
      </c>
      <c r="H122" t="s">
        <v>9</v>
      </c>
      <c r="I122" t="s">
        <v>30</v>
      </c>
      <c r="J122" t="s">
        <v>16</v>
      </c>
      <c r="K122" t="s">
        <v>12</v>
      </c>
      <c r="L122" t="s">
        <v>18</v>
      </c>
      <c r="M122" t="str">
        <f>VLOOKUP($L$2:$L$2129,Agenumeric!$A$1:$B$6,2,FALSE)</f>
        <v>45_54</v>
      </c>
      <c r="N122" t="str">
        <f t="shared" si="3"/>
        <v>yes</v>
      </c>
    </row>
    <row r="123" spans="1:14" x14ac:dyDescent="0.2">
      <c r="A123">
        <v>18</v>
      </c>
      <c r="B123" s="1">
        <v>43486.974999999999</v>
      </c>
      <c r="C123" s="7">
        <f t="shared" si="2"/>
        <v>2</v>
      </c>
      <c r="D123" s="7" t="str">
        <f>VLOOKUP($C$2:$C$2129,Weekday!$A$1:$B$8,2,FALSE)</f>
        <v>Monday</v>
      </c>
      <c r="E123" t="s">
        <v>351</v>
      </c>
      <c r="F123" t="s">
        <v>346</v>
      </c>
      <c r="G123" t="s">
        <v>8</v>
      </c>
      <c r="H123" t="s">
        <v>9</v>
      </c>
      <c r="I123" t="s">
        <v>30</v>
      </c>
      <c r="J123" t="s">
        <v>16</v>
      </c>
      <c r="K123" t="s">
        <v>12</v>
      </c>
      <c r="L123" t="s">
        <v>18</v>
      </c>
      <c r="M123" t="str">
        <f>VLOOKUP($L$2:$L$2129,Agenumeric!$A$1:$B$6,2,FALSE)</f>
        <v>45_54</v>
      </c>
      <c r="N123" t="str">
        <f t="shared" si="3"/>
        <v>yes</v>
      </c>
    </row>
    <row r="124" spans="1:14" x14ac:dyDescent="0.2">
      <c r="A124">
        <v>18</v>
      </c>
      <c r="B124" s="1">
        <v>43484.84375</v>
      </c>
      <c r="C124" s="7">
        <f t="shared" si="2"/>
        <v>7</v>
      </c>
      <c r="D124" s="7" t="str">
        <f>VLOOKUP($C$2:$C$2129,Weekday!$A$1:$B$8,2,FALSE)</f>
        <v>Saturday</v>
      </c>
      <c r="E124" t="s">
        <v>351</v>
      </c>
      <c r="F124" t="s">
        <v>346</v>
      </c>
      <c r="G124" t="s">
        <v>8</v>
      </c>
      <c r="H124" t="s">
        <v>9</v>
      </c>
      <c r="I124" t="s">
        <v>30</v>
      </c>
      <c r="J124" t="s">
        <v>16</v>
      </c>
      <c r="K124" t="s">
        <v>12</v>
      </c>
      <c r="L124" t="s">
        <v>18</v>
      </c>
      <c r="M124" t="str">
        <f>VLOOKUP($L$2:$L$2129,Agenumeric!$A$1:$B$6,2,FALSE)</f>
        <v>45_54</v>
      </c>
      <c r="N124" t="str">
        <f t="shared" si="3"/>
        <v>yes</v>
      </c>
    </row>
    <row r="125" spans="1:14" x14ac:dyDescent="0.2">
      <c r="A125">
        <v>19</v>
      </c>
      <c r="B125" s="1">
        <v>43470.401388888888</v>
      </c>
      <c r="C125" s="7">
        <f t="shared" si="2"/>
        <v>7</v>
      </c>
      <c r="D125" s="7" t="str">
        <f>VLOOKUP($C$2:$C$2129,Weekday!$A$1:$B$8,2,FALSE)</f>
        <v>Saturday</v>
      </c>
      <c r="E125" t="s">
        <v>351</v>
      </c>
      <c r="F125" t="s">
        <v>346</v>
      </c>
      <c r="G125" t="s">
        <v>8</v>
      </c>
      <c r="H125" t="s">
        <v>25</v>
      </c>
      <c r="I125" t="s">
        <v>60</v>
      </c>
      <c r="J125" t="s">
        <v>16</v>
      </c>
      <c r="K125" t="s">
        <v>17</v>
      </c>
      <c r="L125" t="s">
        <v>13</v>
      </c>
      <c r="M125" t="str">
        <f>VLOOKUP($L$2:$L$2129,Agenumeric!$A$1:$B$6,2,FALSE)</f>
        <v>25_34</v>
      </c>
      <c r="N125">
        <f t="shared" si="3"/>
        <v>0</v>
      </c>
    </row>
    <row r="126" spans="1:14" x14ac:dyDescent="0.2">
      <c r="A126">
        <v>19</v>
      </c>
      <c r="B126" s="1">
        <v>43472.499305555553</v>
      </c>
      <c r="C126" s="7">
        <f t="shared" si="2"/>
        <v>2</v>
      </c>
      <c r="D126" s="7" t="str">
        <f>VLOOKUP($C$2:$C$2129,Weekday!$A$1:$B$8,2,FALSE)</f>
        <v>Monday</v>
      </c>
      <c r="E126" t="s">
        <v>351</v>
      </c>
      <c r="F126" t="s">
        <v>346</v>
      </c>
      <c r="G126" t="s">
        <v>8</v>
      </c>
      <c r="H126" t="s">
        <v>20</v>
      </c>
      <c r="I126" t="s">
        <v>54</v>
      </c>
      <c r="J126" t="s">
        <v>16</v>
      </c>
      <c r="K126" t="s">
        <v>17</v>
      </c>
      <c r="L126" t="s">
        <v>13</v>
      </c>
      <c r="M126" t="str">
        <f>VLOOKUP($L$2:$L$2129,Agenumeric!$A$1:$B$6,2,FALSE)</f>
        <v>25_34</v>
      </c>
      <c r="N126">
        <f t="shared" si="3"/>
        <v>0</v>
      </c>
    </row>
    <row r="127" spans="1:14" x14ac:dyDescent="0.2">
      <c r="A127">
        <v>19</v>
      </c>
      <c r="B127" s="1">
        <v>43472.497916666667</v>
      </c>
      <c r="C127" s="7">
        <f t="shared" si="2"/>
        <v>2</v>
      </c>
      <c r="D127" s="7" t="str">
        <f>VLOOKUP($C$2:$C$2129,Weekday!$A$1:$B$8,2,FALSE)</f>
        <v>Monday</v>
      </c>
      <c r="E127" t="s">
        <v>351</v>
      </c>
      <c r="F127" t="s">
        <v>346</v>
      </c>
      <c r="G127" t="s">
        <v>8</v>
      </c>
      <c r="H127" t="s">
        <v>9</v>
      </c>
      <c r="I127" t="s">
        <v>54</v>
      </c>
      <c r="J127" t="s">
        <v>16</v>
      </c>
      <c r="K127" t="s">
        <v>17</v>
      </c>
      <c r="L127" t="s">
        <v>13</v>
      </c>
      <c r="M127" t="str">
        <f>VLOOKUP($L$2:$L$2129,Agenumeric!$A$1:$B$6,2,FALSE)</f>
        <v>25_34</v>
      </c>
      <c r="N127">
        <f t="shared" si="3"/>
        <v>0</v>
      </c>
    </row>
    <row r="128" spans="1:14" x14ac:dyDescent="0.2">
      <c r="A128">
        <v>19</v>
      </c>
      <c r="B128" s="1">
        <v>43472.497916666667</v>
      </c>
      <c r="C128" s="7">
        <f t="shared" si="2"/>
        <v>2</v>
      </c>
      <c r="D128" s="7" t="str">
        <f>VLOOKUP($C$2:$C$2129,Weekday!$A$1:$B$8,2,FALSE)</f>
        <v>Monday</v>
      </c>
      <c r="E128" t="s">
        <v>351</v>
      </c>
      <c r="F128" t="s">
        <v>346</v>
      </c>
      <c r="G128" t="s">
        <v>8</v>
      </c>
      <c r="H128" t="s">
        <v>9</v>
      </c>
      <c r="I128" t="s">
        <v>54</v>
      </c>
      <c r="J128" t="s">
        <v>16</v>
      </c>
      <c r="K128" t="s">
        <v>17</v>
      </c>
      <c r="L128" t="s">
        <v>13</v>
      </c>
      <c r="M128" t="str">
        <f>VLOOKUP($L$2:$L$2129,Agenumeric!$A$1:$B$6,2,FALSE)</f>
        <v>25_34</v>
      </c>
      <c r="N128">
        <f t="shared" si="3"/>
        <v>0</v>
      </c>
    </row>
    <row r="129" spans="1:14" x14ac:dyDescent="0.2">
      <c r="A129">
        <v>20</v>
      </c>
      <c r="B129" s="1">
        <v>43473.947222222225</v>
      </c>
      <c r="C129" s="7">
        <f t="shared" si="2"/>
        <v>3</v>
      </c>
      <c r="D129" s="7" t="str">
        <f>VLOOKUP($C$2:$C$2129,Weekday!$A$1:$B$8,2,FALSE)</f>
        <v>Tuesday</v>
      </c>
      <c r="E129" t="s">
        <v>351</v>
      </c>
      <c r="F129" t="s">
        <v>347</v>
      </c>
      <c r="G129" t="s">
        <v>19</v>
      </c>
      <c r="H129" t="s">
        <v>9</v>
      </c>
      <c r="I129" t="s">
        <v>60</v>
      </c>
      <c r="J129" t="s">
        <v>11</v>
      </c>
      <c r="K129" t="s">
        <v>12</v>
      </c>
      <c r="L129" t="s">
        <v>13</v>
      </c>
      <c r="M129" t="str">
        <f>VLOOKUP($L$2:$L$2129,Agenumeric!$A$1:$B$6,2,FALSE)</f>
        <v>25_34</v>
      </c>
      <c r="N129">
        <f t="shared" si="3"/>
        <v>0</v>
      </c>
    </row>
    <row r="130" spans="1:14" x14ac:dyDescent="0.2">
      <c r="A130">
        <v>20</v>
      </c>
      <c r="B130" s="1">
        <v>43472.950694444444</v>
      </c>
      <c r="C130" s="7">
        <f t="shared" si="2"/>
        <v>2</v>
      </c>
      <c r="D130" s="7" t="str">
        <f>VLOOKUP($C$2:$C$2129,Weekday!$A$1:$B$8,2,FALSE)</f>
        <v>Monday</v>
      </c>
      <c r="E130" t="s">
        <v>351</v>
      </c>
      <c r="F130" t="s">
        <v>347</v>
      </c>
      <c r="G130" t="s">
        <v>19</v>
      </c>
      <c r="H130" t="s">
        <v>25</v>
      </c>
      <c r="I130" t="s">
        <v>60</v>
      </c>
      <c r="J130" t="s">
        <v>16</v>
      </c>
      <c r="K130" t="s">
        <v>12</v>
      </c>
      <c r="L130" t="s">
        <v>13</v>
      </c>
      <c r="M130" t="str">
        <f>VLOOKUP($L$2:$L$2129,Agenumeric!$A$1:$B$6,2,FALSE)</f>
        <v>25_34</v>
      </c>
      <c r="N130">
        <f t="shared" si="3"/>
        <v>0</v>
      </c>
    </row>
    <row r="131" spans="1:14" x14ac:dyDescent="0.2">
      <c r="A131">
        <v>20</v>
      </c>
      <c r="B131" s="1">
        <v>43484.693749999999</v>
      </c>
      <c r="C131" s="7">
        <f t="shared" ref="C131:C194" si="4">WEEKDAY(B131)</f>
        <v>7</v>
      </c>
      <c r="D131" s="7" t="str">
        <f>VLOOKUP($C$2:$C$2129,Weekday!$A$1:$B$8,2,FALSE)</f>
        <v>Saturday</v>
      </c>
      <c r="E131" t="s">
        <v>351</v>
      </c>
      <c r="F131" t="s">
        <v>347</v>
      </c>
      <c r="G131" t="s">
        <v>19</v>
      </c>
      <c r="H131" t="s">
        <v>9</v>
      </c>
      <c r="I131" t="s">
        <v>98</v>
      </c>
      <c r="J131" t="s">
        <v>16</v>
      </c>
      <c r="K131" t="s">
        <v>12</v>
      </c>
      <c r="L131" t="s">
        <v>13</v>
      </c>
      <c r="M131" t="str">
        <f>VLOOKUP($L$2:$L$2129,Agenumeric!$A$1:$B$6,2,FALSE)</f>
        <v>25_34</v>
      </c>
      <c r="N131">
        <f t="shared" ref="N131:N194" si="5">IF(I131="daft.ie","yes",0)</f>
        <v>0</v>
      </c>
    </row>
    <row r="132" spans="1:14" x14ac:dyDescent="0.2">
      <c r="A132">
        <v>20</v>
      </c>
      <c r="B132" s="1">
        <v>43484.42291666667</v>
      </c>
      <c r="C132" s="7">
        <f t="shared" si="4"/>
        <v>7</v>
      </c>
      <c r="D132" s="7" t="str">
        <f>VLOOKUP($C$2:$C$2129,Weekday!$A$1:$B$8,2,FALSE)</f>
        <v>Saturday</v>
      </c>
      <c r="E132" t="s">
        <v>351</v>
      </c>
      <c r="F132" t="s">
        <v>347</v>
      </c>
      <c r="G132" t="s">
        <v>19</v>
      </c>
      <c r="H132" t="s">
        <v>9</v>
      </c>
      <c r="I132" t="s">
        <v>98</v>
      </c>
      <c r="J132" t="s">
        <v>16</v>
      </c>
      <c r="K132" t="s">
        <v>12</v>
      </c>
      <c r="L132" t="s">
        <v>13</v>
      </c>
      <c r="M132" t="str">
        <f>VLOOKUP($L$2:$L$2129,Agenumeric!$A$1:$B$6,2,FALSE)</f>
        <v>25_34</v>
      </c>
      <c r="N132">
        <f t="shared" si="5"/>
        <v>0</v>
      </c>
    </row>
    <row r="133" spans="1:14" x14ac:dyDescent="0.2">
      <c r="A133">
        <v>20</v>
      </c>
      <c r="B133" s="1">
        <v>43474.28125</v>
      </c>
      <c r="C133" s="7">
        <f t="shared" si="4"/>
        <v>4</v>
      </c>
      <c r="D133" s="7" t="str">
        <f>VLOOKUP($C$2:$C$2129,Weekday!$A$1:$B$8,2,FALSE)</f>
        <v>Wednesday</v>
      </c>
      <c r="E133" t="s">
        <v>351</v>
      </c>
      <c r="F133" t="s">
        <v>347</v>
      </c>
      <c r="G133" t="s">
        <v>19</v>
      </c>
      <c r="H133" t="s">
        <v>9</v>
      </c>
      <c r="I133" t="s">
        <v>60</v>
      </c>
      <c r="J133" t="s">
        <v>16</v>
      </c>
      <c r="K133" t="s">
        <v>12</v>
      </c>
      <c r="L133" t="s">
        <v>13</v>
      </c>
      <c r="M133" t="str">
        <f>VLOOKUP($L$2:$L$2129,Agenumeric!$A$1:$B$6,2,FALSE)</f>
        <v>25_34</v>
      </c>
      <c r="N133">
        <f t="shared" si="5"/>
        <v>0</v>
      </c>
    </row>
    <row r="134" spans="1:14" x14ac:dyDescent="0.2">
      <c r="A134">
        <v>20</v>
      </c>
      <c r="B134" s="1">
        <v>43482.847222222219</v>
      </c>
      <c r="C134" s="7">
        <f t="shared" si="4"/>
        <v>5</v>
      </c>
      <c r="D134" s="7" t="str">
        <f>VLOOKUP($C$2:$C$2129,Weekday!$A$1:$B$8,2,FALSE)</f>
        <v>Thursday</v>
      </c>
      <c r="E134" t="s">
        <v>351</v>
      </c>
      <c r="F134" t="s">
        <v>347</v>
      </c>
      <c r="G134" t="s">
        <v>19</v>
      </c>
      <c r="H134" t="s">
        <v>9</v>
      </c>
      <c r="I134" t="s">
        <v>98</v>
      </c>
      <c r="J134" t="s">
        <v>22</v>
      </c>
      <c r="K134" t="s">
        <v>12</v>
      </c>
      <c r="L134" t="s">
        <v>13</v>
      </c>
      <c r="M134" t="str">
        <f>VLOOKUP($L$2:$L$2129,Agenumeric!$A$1:$B$6,2,FALSE)</f>
        <v>25_34</v>
      </c>
      <c r="N134">
        <f t="shared" si="5"/>
        <v>0</v>
      </c>
    </row>
    <row r="135" spans="1:14" x14ac:dyDescent="0.2">
      <c r="A135">
        <v>20</v>
      </c>
      <c r="B135" s="1">
        <v>43485.909722222219</v>
      </c>
      <c r="C135" s="7">
        <f t="shared" si="4"/>
        <v>1</v>
      </c>
      <c r="D135" s="7" t="str">
        <f>VLOOKUP($C$2:$C$2129,Weekday!$A$1:$B$8,2,FALSE)</f>
        <v>Sunday</v>
      </c>
      <c r="E135" t="s">
        <v>351</v>
      </c>
      <c r="F135" t="s">
        <v>347</v>
      </c>
      <c r="G135" t="s">
        <v>19</v>
      </c>
      <c r="H135" t="s">
        <v>9</v>
      </c>
      <c r="I135" t="s">
        <v>98</v>
      </c>
      <c r="J135" t="s">
        <v>22</v>
      </c>
      <c r="K135" t="s">
        <v>12</v>
      </c>
      <c r="L135" t="s">
        <v>13</v>
      </c>
      <c r="M135" t="str">
        <f>VLOOKUP($L$2:$L$2129,Agenumeric!$A$1:$B$6,2,FALSE)</f>
        <v>25_34</v>
      </c>
      <c r="N135">
        <f t="shared" si="5"/>
        <v>0</v>
      </c>
    </row>
    <row r="136" spans="1:14" x14ac:dyDescent="0.2">
      <c r="A136">
        <v>20</v>
      </c>
      <c r="B136" s="1">
        <v>43484.696527777778</v>
      </c>
      <c r="C136" s="7">
        <f t="shared" si="4"/>
        <v>7</v>
      </c>
      <c r="D136" s="7" t="str">
        <f>VLOOKUP($C$2:$C$2129,Weekday!$A$1:$B$8,2,FALSE)</f>
        <v>Saturday</v>
      </c>
      <c r="E136" t="s">
        <v>351</v>
      </c>
      <c r="F136" t="s">
        <v>347</v>
      </c>
      <c r="G136" t="s">
        <v>19</v>
      </c>
      <c r="H136" t="s">
        <v>9</v>
      </c>
      <c r="I136" t="s">
        <v>98</v>
      </c>
      <c r="J136" t="s">
        <v>22</v>
      </c>
      <c r="K136" t="s">
        <v>12</v>
      </c>
      <c r="L136" t="s">
        <v>13</v>
      </c>
      <c r="M136" t="str">
        <f>VLOOKUP($L$2:$L$2129,Agenumeric!$A$1:$B$6,2,FALSE)</f>
        <v>25_34</v>
      </c>
      <c r="N136">
        <f t="shared" si="5"/>
        <v>0</v>
      </c>
    </row>
    <row r="137" spans="1:14" x14ac:dyDescent="0.2">
      <c r="A137">
        <v>20</v>
      </c>
      <c r="B137" s="1">
        <v>43485.436805555553</v>
      </c>
      <c r="C137" s="7">
        <f t="shared" si="4"/>
        <v>1</v>
      </c>
      <c r="D137" s="7" t="str">
        <f>VLOOKUP($C$2:$C$2129,Weekday!$A$1:$B$8,2,FALSE)</f>
        <v>Sunday</v>
      </c>
      <c r="E137" t="s">
        <v>351</v>
      </c>
      <c r="F137" t="s">
        <v>347</v>
      </c>
      <c r="G137" t="s">
        <v>19</v>
      </c>
      <c r="H137" t="s">
        <v>9</v>
      </c>
      <c r="I137" t="s">
        <v>98</v>
      </c>
      <c r="J137" t="s">
        <v>22</v>
      </c>
      <c r="K137" t="s">
        <v>12</v>
      </c>
      <c r="L137" t="s">
        <v>13</v>
      </c>
      <c r="M137" t="str">
        <f>VLOOKUP($L$2:$L$2129,Agenumeric!$A$1:$B$6,2,FALSE)</f>
        <v>25_34</v>
      </c>
      <c r="N137">
        <f t="shared" si="5"/>
        <v>0</v>
      </c>
    </row>
    <row r="138" spans="1:14" x14ac:dyDescent="0.2">
      <c r="A138">
        <v>20</v>
      </c>
      <c r="B138" s="1">
        <v>43485.935416666667</v>
      </c>
      <c r="C138" s="7">
        <f t="shared" si="4"/>
        <v>1</v>
      </c>
      <c r="D138" s="7" t="str">
        <f>VLOOKUP($C$2:$C$2129,Weekday!$A$1:$B$8,2,FALSE)</f>
        <v>Sunday</v>
      </c>
      <c r="E138" t="s">
        <v>351</v>
      </c>
      <c r="F138" t="s">
        <v>347</v>
      </c>
      <c r="G138" t="s">
        <v>19</v>
      </c>
      <c r="H138" t="s">
        <v>9</v>
      </c>
      <c r="I138" t="s">
        <v>98</v>
      </c>
      <c r="J138" t="s">
        <v>22</v>
      </c>
      <c r="K138" t="s">
        <v>12</v>
      </c>
      <c r="L138" t="s">
        <v>13</v>
      </c>
      <c r="M138" t="str">
        <f>VLOOKUP($L$2:$L$2129,Agenumeric!$A$1:$B$6,2,FALSE)</f>
        <v>25_34</v>
      </c>
      <c r="N138">
        <f t="shared" si="5"/>
        <v>0</v>
      </c>
    </row>
    <row r="139" spans="1:14" x14ac:dyDescent="0.2">
      <c r="A139">
        <v>20</v>
      </c>
      <c r="B139" s="1">
        <v>43483.448611111111</v>
      </c>
      <c r="C139" s="7">
        <f t="shared" si="4"/>
        <v>6</v>
      </c>
      <c r="D139" s="7" t="str">
        <f>VLOOKUP($C$2:$C$2129,Weekday!$A$1:$B$8,2,FALSE)</f>
        <v>Friday</v>
      </c>
      <c r="E139" t="s">
        <v>351</v>
      </c>
      <c r="F139" t="s">
        <v>347</v>
      </c>
      <c r="G139" t="s">
        <v>19</v>
      </c>
      <c r="H139" t="s">
        <v>9</v>
      </c>
      <c r="I139" t="s">
        <v>98</v>
      </c>
      <c r="J139" t="s">
        <v>22</v>
      </c>
      <c r="K139" t="s">
        <v>12</v>
      </c>
      <c r="L139" t="s">
        <v>13</v>
      </c>
      <c r="M139" t="str">
        <f>VLOOKUP($L$2:$L$2129,Agenumeric!$A$1:$B$6,2,FALSE)</f>
        <v>25_34</v>
      </c>
      <c r="N139">
        <f t="shared" si="5"/>
        <v>0</v>
      </c>
    </row>
    <row r="140" spans="1:14" x14ac:dyDescent="0.2">
      <c r="A140">
        <v>20</v>
      </c>
      <c r="B140" s="1">
        <v>43486.525694444441</v>
      </c>
      <c r="C140" s="7">
        <f t="shared" si="4"/>
        <v>2</v>
      </c>
      <c r="D140" s="7" t="str">
        <f>VLOOKUP($C$2:$C$2129,Weekday!$A$1:$B$8,2,FALSE)</f>
        <v>Monday</v>
      </c>
      <c r="E140" t="s">
        <v>351</v>
      </c>
      <c r="F140" t="s">
        <v>347</v>
      </c>
      <c r="G140" t="s">
        <v>19</v>
      </c>
      <c r="H140" t="s">
        <v>9</v>
      </c>
      <c r="I140" t="s">
        <v>186</v>
      </c>
      <c r="J140" t="s">
        <v>22</v>
      </c>
      <c r="K140" t="s">
        <v>12</v>
      </c>
      <c r="L140" t="s">
        <v>13</v>
      </c>
      <c r="M140" t="str">
        <f>VLOOKUP($L$2:$L$2129,Agenumeric!$A$1:$B$6,2,FALSE)</f>
        <v>25_34</v>
      </c>
      <c r="N140">
        <f t="shared" si="5"/>
        <v>0</v>
      </c>
    </row>
    <row r="141" spans="1:14" x14ac:dyDescent="0.2">
      <c r="A141">
        <v>20</v>
      </c>
      <c r="B141" s="1">
        <v>43484.868055555555</v>
      </c>
      <c r="C141" s="7">
        <f t="shared" si="4"/>
        <v>7</v>
      </c>
      <c r="D141" s="7" t="str">
        <f>VLOOKUP($C$2:$C$2129,Weekday!$A$1:$B$8,2,FALSE)</f>
        <v>Saturday</v>
      </c>
      <c r="E141" t="s">
        <v>351</v>
      </c>
      <c r="F141" t="s">
        <v>347</v>
      </c>
      <c r="G141" t="s">
        <v>19</v>
      </c>
      <c r="H141" t="s">
        <v>9</v>
      </c>
      <c r="I141" t="s">
        <v>98</v>
      </c>
      <c r="J141" t="s">
        <v>22</v>
      </c>
      <c r="K141" t="s">
        <v>12</v>
      </c>
      <c r="L141" t="s">
        <v>13</v>
      </c>
      <c r="M141" t="str">
        <f>VLOOKUP($L$2:$L$2129,Agenumeric!$A$1:$B$6,2,FALSE)</f>
        <v>25_34</v>
      </c>
      <c r="N141">
        <f t="shared" si="5"/>
        <v>0</v>
      </c>
    </row>
    <row r="142" spans="1:14" x14ac:dyDescent="0.2">
      <c r="A142">
        <v>20</v>
      </c>
      <c r="B142" s="1">
        <v>43486.69027777778</v>
      </c>
      <c r="C142" s="7">
        <f t="shared" si="4"/>
        <v>2</v>
      </c>
      <c r="D142" s="7" t="str">
        <f>VLOOKUP($C$2:$C$2129,Weekday!$A$1:$B$8,2,FALSE)</f>
        <v>Monday</v>
      </c>
      <c r="E142" t="s">
        <v>351</v>
      </c>
      <c r="F142" t="s">
        <v>347</v>
      </c>
      <c r="G142" t="s">
        <v>19</v>
      </c>
      <c r="H142" t="s">
        <v>9</v>
      </c>
      <c r="I142" t="s">
        <v>98</v>
      </c>
      <c r="J142" t="s">
        <v>22</v>
      </c>
      <c r="K142" t="s">
        <v>12</v>
      </c>
      <c r="L142" t="s">
        <v>13</v>
      </c>
      <c r="M142" t="str">
        <f>VLOOKUP($L$2:$L$2129,Agenumeric!$A$1:$B$6,2,FALSE)</f>
        <v>25_34</v>
      </c>
      <c r="N142">
        <f t="shared" si="5"/>
        <v>0</v>
      </c>
    </row>
    <row r="143" spans="1:14" x14ac:dyDescent="0.2">
      <c r="A143">
        <v>20</v>
      </c>
      <c r="B143" s="1">
        <v>43485.853472222225</v>
      </c>
      <c r="C143" s="7">
        <f t="shared" si="4"/>
        <v>1</v>
      </c>
      <c r="D143" s="7" t="str">
        <f>VLOOKUP($C$2:$C$2129,Weekday!$A$1:$B$8,2,FALSE)</f>
        <v>Sunday</v>
      </c>
      <c r="E143" t="s">
        <v>351</v>
      </c>
      <c r="F143" t="s">
        <v>347</v>
      </c>
      <c r="G143" t="s">
        <v>19</v>
      </c>
      <c r="H143" t="s">
        <v>9</v>
      </c>
      <c r="I143" t="s">
        <v>186</v>
      </c>
      <c r="J143" t="s">
        <v>22</v>
      </c>
      <c r="K143" t="s">
        <v>12</v>
      </c>
      <c r="L143" t="s">
        <v>13</v>
      </c>
      <c r="M143" t="str">
        <f>VLOOKUP($L$2:$L$2129,Agenumeric!$A$1:$B$6,2,FALSE)</f>
        <v>25_34</v>
      </c>
      <c r="N143">
        <f t="shared" si="5"/>
        <v>0</v>
      </c>
    </row>
    <row r="144" spans="1:14" x14ac:dyDescent="0.2">
      <c r="A144">
        <v>20</v>
      </c>
      <c r="B144" s="1">
        <v>43483.825694444444</v>
      </c>
      <c r="C144" s="7">
        <f t="shared" si="4"/>
        <v>6</v>
      </c>
      <c r="D144" s="7" t="str">
        <f>VLOOKUP($C$2:$C$2129,Weekday!$A$1:$B$8,2,FALSE)</f>
        <v>Friday</v>
      </c>
      <c r="E144" t="s">
        <v>351</v>
      </c>
      <c r="F144" t="s">
        <v>347</v>
      </c>
      <c r="G144" t="s">
        <v>19</v>
      </c>
      <c r="H144" t="s">
        <v>9</v>
      </c>
      <c r="I144" t="s">
        <v>98</v>
      </c>
      <c r="J144" t="s">
        <v>22</v>
      </c>
      <c r="K144" t="s">
        <v>12</v>
      </c>
      <c r="L144" t="s">
        <v>13</v>
      </c>
      <c r="M144" t="str">
        <f>VLOOKUP($L$2:$L$2129,Agenumeric!$A$1:$B$6,2,FALSE)</f>
        <v>25_34</v>
      </c>
      <c r="N144">
        <f t="shared" si="5"/>
        <v>0</v>
      </c>
    </row>
    <row r="145" spans="1:14" x14ac:dyDescent="0.2">
      <c r="A145">
        <v>20</v>
      </c>
      <c r="B145" s="1">
        <v>43486.395833333336</v>
      </c>
      <c r="C145" s="7">
        <f t="shared" si="4"/>
        <v>2</v>
      </c>
      <c r="D145" s="7" t="str">
        <f>VLOOKUP($C$2:$C$2129,Weekday!$A$1:$B$8,2,FALSE)</f>
        <v>Monday</v>
      </c>
      <c r="E145" t="s">
        <v>351</v>
      </c>
      <c r="F145" t="s">
        <v>347</v>
      </c>
      <c r="G145" t="s">
        <v>19</v>
      </c>
      <c r="H145" t="s">
        <v>9</v>
      </c>
      <c r="I145" t="s">
        <v>98</v>
      </c>
      <c r="J145" t="s">
        <v>22</v>
      </c>
      <c r="K145" t="s">
        <v>12</v>
      </c>
      <c r="L145" t="s">
        <v>13</v>
      </c>
      <c r="M145" t="str">
        <f>VLOOKUP($L$2:$L$2129,Agenumeric!$A$1:$B$6,2,FALSE)</f>
        <v>25_34</v>
      </c>
      <c r="N145">
        <f t="shared" si="5"/>
        <v>0</v>
      </c>
    </row>
    <row r="146" spans="1:14" x14ac:dyDescent="0.2">
      <c r="A146">
        <v>20</v>
      </c>
      <c r="B146" s="1">
        <v>43484.695833333331</v>
      </c>
      <c r="C146" s="7">
        <f t="shared" si="4"/>
        <v>7</v>
      </c>
      <c r="D146" s="7" t="str">
        <f>VLOOKUP($C$2:$C$2129,Weekday!$A$1:$B$8,2,FALSE)</f>
        <v>Saturday</v>
      </c>
      <c r="E146" t="s">
        <v>351</v>
      </c>
      <c r="F146" t="s">
        <v>347</v>
      </c>
      <c r="G146" t="s">
        <v>19</v>
      </c>
      <c r="H146" t="s">
        <v>9</v>
      </c>
      <c r="I146" t="s">
        <v>98</v>
      </c>
      <c r="J146" t="s">
        <v>22</v>
      </c>
      <c r="K146" t="s">
        <v>12</v>
      </c>
      <c r="L146" t="s">
        <v>13</v>
      </c>
      <c r="M146" t="str">
        <f>VLOOKUP($L$2:$L$2129,Agenumeric!$A$1:$B$6,2,FALSE)</f>
        <v>25_34</v>
      </c>
      <c r="N146">
        <f t="shared" si="5"/>
        <v>0</v>
      </c>
    </row>
    <row r="147" spans="1:14" x14ac:dyDescent="0.2">
      <c r="A147">
        <v>20</v>
      </c>
      <c r="B147" s="1">
        <v>43483.946527777778</v>
      </c>
      <c r="C147" s="7">
        <f t="shared" si="4"/>
        <v>6</v>
      </c>
      <c r="D147" s="7" t="str">
        <f>VLOOKUP($C$2:$C$2129,Weekday!$A$1:$B$8,2,FALSE)</f>
        <v>Friday</v>
      </c>
      <c r="E147" t="s">
        <v>351</v>
      </c>
      <c r="F147" t="s">
        <v>347</v>
      </c>
      <c r="G147" t="s">
        <v>19</v>
      </c>
      <c r="H147" t="s">
        <v>9</v>
      </c>
      <c r="I147" t="s">
        <v>98</v>
      </c>
      <c r="J147" t="s">
        <v>22</v>
      </c>
      <c r="K147" t="s">
        <v>12</v>
      </c>
      <c r="L147" t="s">
        <v>13</v>
      </c>
      <c r="M147" t="str">
        <f>VLOOKUP($L$2:$L$2129,Agenumeric!$A$1:$B$6,2,FALSE)</f>
        <v>25_34</v>
      </c>
      <c r="N147">
        <f t="shared" si="5"/>
        <v>0</v>
      </c>
    </row>
    <row r="148" spans="1:14" x14ac:dyDescent="0.2">
      <c r="A148">
        <v>20</v>
      </c>
      <c r="B148" s="1">
        <v>43485.4375</v>
      </c>
      <c r="C148" s="7">
        <f t="shared" si="4"/>
        <v>1</v>
      </c>
      <c r="D148" s="7" t="str">
        <f>VLOOKUP($C$2:$C$2129,Weekday!$A$1:$B$8,2,FALSE)</f>
        <v>Sunday</v>
      </c>
      <c r="E148" t="s">
        <v>351</v>
      </c>
      <c r="F148" t="s">
        <v>347</v>
      </c>
      <c r="G148" t="s">
        <v>19</v>
      </c>
      <c r="H148" t="s">
        <v>9</v>
      </c>
      <c r="I148" t="s">
        <v>98</v>
      </c>
      <c r="J148" t="s">
        <v>22</v>
      </c>
      <c r="K148" t="s">
        <v>12</v>
      </c>
      <c r="L148" t="s">
        <v>13</v>
      </c>
      <c r="M148" t="str">
        <f>VLOOKUP($L$2:$L$2129,Agenumeric!$A$1:$B$6,2,FALSE)</f>
        <v>25_34</v>
      </c>
      <c r="N148">
        <f t="shared" si="5"/>
        <v>0</v>
      </c>
    </row>
    <row r="149" spans="1:14" x14ac:dyDescent="0.2">
      <c r="A149">
        <v>20</v>
      </c>
      <c r="B149" s="1">
        <v>43482.765972222223</v>
      </c>
      <c r="C149" s="7">
        <f t="shared" si="4"/>
        <v>5</v>
      </c>
      <c r="D149" s="7" t="str">
        <f>VLOOKUP($C$2:$C$2129,Weekday!$A$1:$B$8,2,FALSE)</f>
        <v>Thursday</v>
      </c>
      <c r="E149" t="s">
        <v>351</v>
      </c>
      <c r="F149" t="s">
        <v>347</v>
      </c>
      <c r="G149" t="s">
        <v>19</v>
      </c>
      <c r="H149" t="s">
        <v>9</v>
      </c>
      <c r="I149" t="s">
        <v>98</v>
      </c>
      <c r="J149" t="s">
        <v>22</v>
      </c>
      <c r="K149" t="s">
        <v>12</v>
      </c>
      <c r="L149" t="s">
        <v>13</v>
      </c>
      <c r="M149" t="str">
        <f>VLOOKUP($L$2:$L$2129,Agenumeric!$A$1:$B$6,2,FALSE)</f>
        <v>25_34</v>
      </c>
      <c r="N149">
        <f t="shared" si="5"/>
        <v>0</v>
      </c>
    </row>
    <row r="150" spans="1:14" x14ac:dyDescent="0.2">
      <c r="A150">
        <v>20</v>
      </c>
      <c r="B150" s="1">
        <v>43484.943749999999</v>
      </c>
      <c r="C150" s="7">
        <f t="shared" si="4"/>
        <v>7</v>
      </c>
      <c r="D150" s="7" t="str">
        <f>VLOOKUP($C$2:$C$2129,Weekday!$A$1:$B$8,2,FALSE)</f>
        <v>Saturday</v>
      </c>
      <c r="E150" t="s">
        <v>351</v>
      </c>
      <c r="F150" t="s">
        <v>347</v>
      </c>
      <c r="G150" t="s">
        <v>19</v>
      </c>
      <c r="H150" t="s">
        <v>9</v>
      </c>
      <c r="I150" t="s">
        <v>98</v>
      </c>
      <c r="J150" t="s">
        <v>22</v>
      </c>
      <c r="K150" t="s">
        <v>12</v>
      </c>
      <c r="L150" t="s">
        <v>13</v>
      </c>
      <c r="M150" t="str">
        <f>VLOOKUP($L$2:$L$2129,Agenumeric!$A$1:$B$6,2,FALSE)</f>
        <v>25_34</v>
      </c>
      <c r="N150">
        <f t="shared" si="5"/>
        <v>0</v>
      </c>
    </row>
    <row r="151" spans="1:14" x14ac:dyDescent="0.2">
      <c r="A151">
        <v>20</v>
      </c>
      <c r="B151" s="1">
        <v>43486.703472222223</v>
      </c>
      <c r="C151" s="7">
        <f t="shared" si="4"/>
        <v>2</v>
      </c>
      <c r="D151" s="7" t="str">
        <f>VLOOKUP($C$2:$C$2129,Weekday!$A$1:$B$8,2,FALSE)</f>
        <v>Monday</v>
      </c>
      <c r="E151" t="s">
        <v>351</v>
      </c>
      <c r="F151" t="s">
        <v>347</v>
      </c>
      <c r="G151" t="s">
        <v>19</v>
      </c>
      <c r="H151" t="s">
        <v>9</v>
      </c>
      <c r="I151" t="s">
        <v>98</v>
      </c>
      <c r="J151" t="s">
        <v>22</v>
      </c>
      <c r="K151" t="s">
        <v>12</v>
      </c>
      <c r="L151" t="s">
        <v>13</v>
      </c>
      <c r="M151" t="str">
        <f>VLOOKUP($L$2:$L$2129,Agenumeric!$A$1:$B$6,2,FALSE)</f>
        <v>25_34</v>
      </c>
      <c r="N151">
        <f t="shared" si="5"/>
        <v>0</v>
      </c>
    </row>
    <row r="152" spans="1:14" x14ac:dyDescent="0.2">
      <c r="A152">
        <v>20</v>
      </c>
      <c r="B152" s="1">
        <v>43486.548611111109</v>
      </c>
      <c r="C152" s="7">
        <f t="shared" si="4"/>
        <v>2</v>
      </c>
      <c r="D152" s="7" t="str">
        <f>VLOOKUP($C$2:$C$2129,Weekday!$A$1:$B$8,2,FALSE)</f>
        <v>Monday</v>
      </c>
      <c r="E152" t="s">
        <v>351</v>
      </c>
      <c r="F152" t="s">
        <v>347</v>
      </c>
      <c r="G152" t="s">
        <v>19</v>
      </c>
      <c r="H152" t="s">
        <v>9</v>
      </c>
      <c r="I152" t="s">
        <v>186</v>
      </c>
      <c r="J152" t="s">
        <v>22</v>
      </c>
      <c r="K152" t="s">
        <v>12</v>
      </c>
      <c r="L152" t="s">
        <v>13</v>
      </c>
      <c r="M152" t="str">
        <f>VLOOKUP($L$2:$L$2129,Agenumeric!$A$1:$B$6,2,FALSE)</f>
        <v>25_34</v>
      </c>
      <c r="N152">
        <f t="shared" si="5"/>
        <v>0</v>
      </c>
    </row>
    <row r="153" spans="1:14" x14ac:dyDescent="0.2">
      <c r="A153">
        <v>20</v>
      </c>
      <c r="B153" s="1">
        <v>43484.695138888892</v>
      </c>
      <c r="C153" s="7">
        <f t="shared" si="4"/>
        <v>7</v>
      </c>
      <c r="D153" s="7" t="str">
        <f>VLOOKUP($C$2:$C$2129,Weekday!$A$1:$B$8,2,FALSE)</f>
        <v>Saturday</v>
      </c>
      <c r="E153" t="s">
        <v>351</v>
      </c>
      <c r="F153" t="s">
        <v>347</v>
      </c>
      <c r="G153" t="s">
        <v>19</v>
      </c>
      <c r="H153" t="s">
        <v>9</v>
      </c>
      <c r="I153" t="s">
        <v>98</v>
      </c>
      <c r="J153" t="s">
        <v>22</v>
      </c>
      <c r="K153" t="s">
        <v>12</v>
      </c>
      <c r="L153" t="s">
        <v>13</v>
      </c>
      <c r="M153" t="str">
        <f>VLOOKUP($L$2:$L$2129,Agenumeric!$A$1:$B$6,2,FALSE)</f>
        <v>25_34</v>
      </c>
      <c r="N153">
        <f t="shared" si="5"/>
        <v>0</v>
      </c>
    </row>
    <row r="154" spans="1:14" x14ac:dyDescent="0.2">
      <c r="A154">
        <v>20</v>
      </c>
      <c r="B154" s="1">
        <v>43486.45416666667</v>
      </c>
      <c r="C154" s="7">
        <f t="shared" si="4"/>
        <v>2</v>
      </c>
      <c r="D154" s="7" t="str">
        <f>VLOOKUP($C$2:$C$2129,Weekday!$A$1:$B$8,2,FALSE)</f>
        <v>Monday</v>
      </c>
      <c r="E154" t="s">
        <v>351</v>
      </c>
      <c r="F154" t="s">
        <v>347</v>
      </c>
      <c r="G154" t="s">
        <v>19</v>
      </c>
      <c r="H154" t="s">
        <v>9</v>
      </c>
      <c r="I154" t="s">
        <v>98</v>
      </c>
      <c r="J154" t="s">
        <v>22</v>
      </c>
      <c r="K154" t="s">
        <v>12</v>
      </c>
      <c r="L154" t="s">
        <v>13</v>
      </c>
      <c r="M154" t="str">
        <f>VLOOKUP($L$2:$L$2129,Agenumeric!$A$1:$B$6,2,FALSE)</f>
        <v>25_34</v>
      </c>
      <c r="N154">
        <f t="shared" si="5"/>
        <v>0</v>
      </c>
    </row>
    <row r="155" spans="1:14" x14ac:dyDescent="0.2">
      <c r="A155">
        <v>20</v>
      </c>
      <c r="B155" s="1">
        <v>43485.910416666666</v>
      </c>
      <c r="C155" s="7">
        <f t="shared" si="4"/>
        <v>1</v>
      </c>
      <c r="D155" s="7" t="str">
        <f>VLOOKUP($C$2:$C$2129,Weekday!$A$1:$B$8,2,FALSE)</f>
        <v>Sunday</v>
      </c>
      <c r="E155" t="s">
        <v>351</v>
      </c>
      <c r="F155" t="s">
        <v>347</v>
      </c>
      <c r="G155" t="s">
        <v>19</v>
      </c>
      <c r="H155" t="s">
        <v>9</v>
      </c>
      <c r="I155" t="s">
        <v>98</v>
      </c>
      <c r="J155" t="s">
        <v>22</v>
      </c>
      <c r="K155" t="s">
        <v>12</v>
      </c>
      <c r="L155" t="s">
        <v>13</v>
      </c>
      <c r="M155" t="str">
        <f>VLOOKUP($L$2:$L$2129,Agenumeric!$A$1:$B$6,2,FALSE)</f>
        <v>25_34</v>
      </c>
      <c r="N155">
        <f t="shared" si="5"/>
        <v>0</v>
      </c>
    </row>
    <row r="156" spans="1:14" x14ac:dyDescent="0.2">
      <c r="A156">
        <v>20</v>
      </c>
      <c r="B156" s="1">
        <v>43485.852083333331</v>
      </c>
      <c r="C156" s="7">
        <f t="shared" si="4"/>
        <v>1</v>
      </c>
      <c r="D156" s="7" t="str">
        <f>VLOOKUP($C$2:$C$2129,Weekday!$A$1:$B$8,2,FALSE)</f>
        <v>Sunday</v>
      </c>
      <c r="E156" t="s">
        <v>351</v>
      </c>
      <c r="F156" t="s">
        <v>347</v>
      </c>
      <c r="G156" t="s">
        <v>19</v>
      </c>
      <c r="H156" t="s">
        <v>9</v>
      </c>
      <c r="I156" t="s">
        <v>186</v>
      </c>
      <c r="J156" t="s">
        <v>29</v>
      </c>
      <c r="K156" t="s">
        <v>12</v>
      </c>
      <c r="L156" t="s">
        <v>13</v>
      </c>
      <c r="M156" t="str">
        <f>VLOOKUP($L$2:$L$2129,Agenumeric!$A$1:$B$6,2,FALSE)</f>
        <v>25_34</v>
      </c>
      <c r="N156">
        <f t="shared" si="5"/>
        <v>0</v>
      </c>
    </row>
    <row r="157" spans="1:14" x14ac:dyDescent="0.2">
      <c r="A157">
        <v>20</v>
      </c>
      <c r="B157" s="1">
        <v>43483.826388888891</v>
      </c>
      <c r="C157" s="7">
        <f t="shared" si="4"/>
        <v>6</v>
      </c>
      <c r="D157" s="7" t="str">
        <f>VLOOKUP($C$2:$C$2129,Weekday!$A$1:$B$8,2,FALSE)</f>
        <v>Friday</v>
      </c>
      <c r="E157" t="s">
        <v>351</v>
      </c>
      <c r="F157" t="s">
        <v>347</v>
      </c>
      <c r="G157" t="s">
        <v>19</v>
      </c>
      <c r="H157" t="s">
        <v>9</v>
      </c>
      <c r="I157" t="s">
        <v>98</v>
      </c>
      <c r="J157" t="s">
        <v>16</v>
      </c>
      <c r="K157" t="s">
        <v>12</v>
      </c>
      <c r="L157" t="s">
        <v>13</v>
      </c>
      <c r="M157" t="str">
        <f>VLOOKUP($L$2:$L$2129,Agenumeric!$A$1:$B$6,2,FALSE)</f>
        <v>25_34</v>
      </c>
      <c r="N157">
        <f t="shared" si="5"/>
        <v>0</v>
      </c>
    </row>
    <row r="158" spans="1:14" x14ac:dyDescent="0.2">
      <c r="A158">
        <v>20</v>
      </c>
      <c r="B158" s="1">
        <v>43486.974305555559</v>
      </c>
      <c r="C158" s="7">
        <f t="shared" si="4"/>
        <v>2</v>
      </c>
      <c r="D158" s="7" t="str">
        <f>VLOOKUP($C$2:$C$2129,Weekday!$A$1:$B$8,2,FALSE)</f>
        <v>Monday</v>
      </c>
      <c r="E158" t="s">
        <v>351</v>
      </c>
      <c r="F158" t="s">
        <v>347</v>
      </c>
      <c r="G158" t="s">
        <v>19</v>
      </c>
      <c r="H158" t="s">
        <v>9</v>
      </c>
      <c r="I158" t="s">
        <v>98</v>
      </c>
      <c r="J158" t="s">
        <v>16</v>
      </c>
      <c r="K158" t="s">
        <v>12</v>
      </c>
      <c r="L158" t="s">
        <v>13</v>
      </c>
      <c r="M158" t="str">
        <f>VLOOKUP($L$2:$L$2129,Agenumeric!$A$1:$B$6,2,FALSE)</f>
        <v>25_34</v>
      </c>
      <c r="N158">
        <f t="shared" si="5"/>
        <v>0</v>
      </c>
    </row>
    <row r="159" spans="1:14" x14ac:dyDescent="0.2">
      <c r="A159">
        <v>20</v>
      </c>
      <c r="B159" s="1">
        <v>43486.69027777778</v>
      </c>
      <c r="C159" s="7">
        <f t="shared" si="4"/>
        <v>2</v>
      </c>
      <c r="D159" s="7" t="str">
        <f>VLOOKUP($C$2:$C$2129,Weekday!$A$1:$B$8,2,FALSE)</f>
        <v>Monday</v>
      </c>
      <c r="E159" t="s">
        <v>351</v>
      </c>
      <c r="F159" t="s">
        <v>347</v>
      </c>
      <c r="G159" t="s">
        <v>19</v>
      </c>
      <c r="H159" t="s">
        <v>9</v>
      </c>
      <c r="I159" t="s">
        <v>98</v>
      </c>
      <c r="J159" t="s">
        <v>16</v>
      </c>
      <c r="K159" t="s">
        <v>12</v>
      </c>
      <c r="L159" t="s">
        <v>13</v>
      </c>
      <c r="M159" t="str">
        <f>VLOOKUP($L$2:$L$2129,Agenumeric!$A$1:$B$6,2,FALSE)</f>
        <v>25_34</v>
      </c>
      <c r="N159">
        <f t="shared" si="5"/>
        <v>0</v>
      </c>
    </row>
    <row r="160" spans="1:14" x14ac:dyDescent="0.2">
      <c r="A160">
        <v>20</v>
      </c>
      <c r="B160" s="1">
        <v>43486.702777777777</v>
      </c>
      <c r="C160" s="7">
        <f t="shared" si="4"/>
        <v>2</v>
      </c>
      <c r="D160" s="7" t="str">
        <f>VLOOKUP($C$2:$C$2129,Weekday!$A$1:$B$8,2,FALSE)</f>
        <v>Monday</v>
      </c>
      <c r="E160" t="s">
        <v>351</v>
      </c>
      <c r="F160" t="s">
        <v>347</v>
      </c>
      <c r="G160" t="s">
        <v>19</v>
      </c>
      <c r="H160" t="s">
        <v>9</v>
      </c>
      <c r="I160" t="s">
        <v>98</v>
      </c>
      <c r="J160" t="s">
        <v>16</v>
      </c>
      <c r="K160" t="s">
        <v>12</v>
      </c>
      <c r="L160" t="s">
        <v>13</v>
      </c>
      <c r="M160" t="str">
        <f>VLOOKUP($L$2:$L$2129,Agenumeric!$A$1:$B$6,2,FALSE)</f>
        <v>25_34</v>
      </c>
      <c r="N160">
        <f t="shared" si="5"/>
        <v>0</v>
      </c>
    </row>
    <row r="161" spans="1:14" x14ac:dyDescent="0.2">
      <c r="A161">
        <v>20</v>
      </c>
      <c r="B161" s="1">
        <v>43486.976388888892</v>
      </c>
      <c r="C161" s="7">
        <f t="shared" si="4"/>
        <v>2</v>
      </c>
      <c r="D161" s="7" t="str">
        <f>VLOOKUP($C$2:$C$2129,Weekday!$A$1:$B$8,2,FALSE)</f>
        <v>Monday</v>
      </c>
      <c r="E161" t="s">
        <v>351</v>
      </c>
      <c r="F161" t="s">
        <v>347</v>
      </c>
      <c r="G161" t="s">
        <v>19</v>
      </c>
      <c r="H161" t="s">
        <v>20</v>
      </c>
      <c r="I161" t="s">
        <v>98</v>
      </c>
      <c r="J161" t="s">
        <v>16</v>
      </c>
      <c r="K161" t="s">
        <v>12</v>
      </c>
      <c r="L161" t="s">
        <v>13</v>
      </c>
      <c r="M161" t="str">
        <f>VLOOKUP($L$2:$L$2129,Agenumeric!$A$1:$B$6,2,FALSE)</f>
        <v>25_34</v>
      </c>
      <c r="N161">
        <f t="shared" si="5"/>
        <v>0</v>
      </c>
    </row>
    <row r="162" spans="1:14" x14ac:dyDescent="0.2">
      <c r="A162">
        <v>20</v>
      </c>
      <c r="B162" s="1">
        <v>43486.696527777778</v>
      </c>
      <c r="C162" s="7">
        <f t="shared" si="4"/>
        <v>2</v>
      </c>
      <c r="D162" s="7" t="str">
        <f>VLOOKUP($C$2:$C$2129,Weekday!$A$1:$B$8,2,FALSE)</f>
        <v>Monday</v>
      </c>
      <c r="E162" t="s">
        <v>351</v>
      </c>
      <c r="F162" t="s">
        <v>347</v>
      </c>
      <c r="G162" t="s">
        <v>19</v>
      </c>
      <c r="H162" t="s">
        <v>9</v>
      </c>
      <c r="I162" t="s">
        <v>98</v>
      </c>
      <c r="J162" t="s">
        <v>16</v>
      </c>
      <c r="K162" t="s">
        <v>12</v>
      </c>
      <c r="L162" t="s">
        <v>13</v>
      </c>
      <c r="M162" t="str">
        <f>VLOOKUP($L$2:$L$2129,Agenumeric!$A$1:$B$6,2,FALSE)</f>
        <v>25_34</v>
      </c>
      <c r="N162">
        <f t="shared" si="5"/>
        <v>0</v>
      </c>
    </row>
    <row r="163" spans="1:14" x14ac:dyDescent="0.2">
      <c r="A163">
        <v>20</v>
      </c>
      <c r="B163" s="1">
        <v>43484.868750000001</v>
      </c>
      <c r="C163" s="7">
        <f t="shared" si="4"/>
        <v>7</v>
      </c>
      <c r="D163" s="7" t="str">
        <f>VLOOKUP($C$2:$C$2129,Weekday!$A$1:$B$8,2,FALSE)</f>
        <v>Saturday</v>
      </c>
      <c r="E163" t="s">
        <v>351</v>
      </c>
      <c r="F163" t="s">
        <v>347</v>
      </c>
      <c r="G163" t="s">
        <v>19</v>
      </c>
      <c r="H163" t="s">
        <v>9</v>
      </c>
      <c r="I163" t="s">
        <v>98</v>
      </c>
      <c r="J163" t="s">
        <v>16</v>
      </c>
      <c r="K163" t="s">
        <v>12</v>
      </c>
      <c r="L163" t="s">
        <v>13</v>
      </c>
      <c r="M163" t="str">
        <f>VLOOKUP($L$2:$L$2129,Agenumeric!$A$1:$B$6,2,FALSE)</f>
        <v>25_34</v>
      </c>
      <c r="N163">
        <f t="shared" si="5"/>
        <v>0</v>
      </c>
    </row>
    <row r="164" spans="1:14" x14ac:dyDescent="0.2">
      <c r="A164">
        <v>20</v>
      </c>
      <c r="B164" s="1">
        <v>43486.973611111112</v>
      </c>
      <c r="C164" s="7">
        <f t="shared" si="4"/>
        <v>2</v>
      </c>
      <c r="D164" s="7" t="str">
        <f>VLOOKUP($C$2:$C$2129,Weekday!$A$1:$B$8,2,FALSE)</f>
        <v>Monday</v>
      </c>
      <c r="E164" t="s">
        <v>351</v>
      </c>
      <c r="F164" t="s">
        <v>347</v>
      </c>
      <c r="G164" t="s">
        <v>19</v>
      </c>
      <c r="H164" t="s">
        <v>9</v>
      </c>
      <c r="I164" t="s">
        <v>98</v>
      </c>
      <c r="J164" t="s">
        <v>16</v>
      </c>
      <c r="K164" t="s">
        <v>12</v>
      </c>
      <c r="L164" t="s">
        <v>13</v>
      </c>
      <c r="M164" t="str">
        <f>VLOOKUP($L$2:$L$2129,Agenumeric!$A$1:$B$6,2,FALSE)</f>
        <v>25_34</v>
      </c>
      <c r="N164">
        <f t="shared" si="5"/>
        <v>0</v>
      </c>
    </row>
    <row r="165" spans="1:14" x14ac:dyDescent="0.2">
      <c r="A165">
        <v>20</v>
      </c>
      <c r="B165" s="1">
        <v>43484.424305555556</v>
      </c>
      <c r="C165" s="7">
        <f t="shared" si="4"/>
        <v>7</v>
      </c>
      <c r="D165" s="7" t="str">
        <f>VLOOKUP($C$2:$C$2129,Weekday!$A$1:$B$8,2,FALSE)</f>
        <v>Saturday</v>
      </c>
      <c r="E165" t="s">
        <v>351</v>
      </c>
      <c r="F165" t="s">
        <v>347</v>
      </c>
      <c r="G165" t="s">
        <v>19</v>
      </c>
      <c r="H165" t="s">
        <v>9</v>
      </c>
      <c r="I165" t="s">
        <v>98</v>
      </c>
      <c r="J165" t="s">
        <v>16</v>
      </c>
      <c r="K165" t="s">
        <v>12</v>
      </c>
      <c r="L165" t="s">
        <v>13</v>
      </c>
      <c r="M165" t="str">
        <f>VLOOKUP($L$2:$L$2129,Agenumeric!$A$1:$B$6,2,FALSE)</f>
        <v>25_34</v>
      </c>
      <c r="N165">
        <f t="shared" si="5"/>
        <v>0</v>
      </c>
    </row>
    <row r="166" spans="1:14" x14ac:dyDescent="0.2">
      <c r="A166">
        <v>20</v>
      </c>
      <c r="B166" s="1">
        <v>43486.975694444445</v>
      </c>
      <c r="C166" s="7">
        <f t="shared" si="4"/>
        <v>2</v>
      </c>
      <c r="D166" s="7" t="str">
        <f>VLOOKUP($C$2:$C$2129,Weekday!$A$1:$B$8,2,FALSE)</f>
        <v>Monday</v>
      </c>
      <c r="E166" t="s">
        <v>351</v>
      </c>
      <c r="F166" t="s">
        <v>347</v>
      </c>
      <c r="G166" t="s">
        <v>19</v>
      </c>
      <c r="H166" t="s">
        <v>9</v>
      </c>
      <c r="I166" t="s">
        <v>98</v>
      </c>
      <c r="J166" t="s">
        <v>16</v>
      </c>
      <c r="K166" t="s">
        <v>12</v>
      </c>
      <c r="L166" t="s">
        <v>13</v>
      </c>
      <c r="M166" t="str">
        <f>VLOOKUP($L$2:$L$2129,Agenumeric!$A$1:$B$6,2,FALSE)</f>
        <v>25_34</v>
      </c>
      <c r="N166">
        <f t="shared" si="5"/>
        <v>0</v>
      </c>
    </row>
    <row r="167" spans="1:14" x14ac:dyDescent="0.2">
      <c r="A167">
        <v>21</v>
      </c>
      <c r="B167" s="1">
        <v>43476.451388888891</v>
      </c>
      <c r="C167" s="7">
        <f t="shared" si="4"/>
        <v>6</v>
      </c>
      <c r="D167" s="7" t="str">
        <f>VLOOKUP($C$2:$C$2129,Weekday!$A$1:$B$8,2,FALSE)</f>
        <v>Friday</v>
      </c>
      <c r="E167" t="s">
        <v>351</v>
      </c>
      <c r="F167" t="s">
        <v>347</v>
      </c>
      <c r="G167" t="s">
        <v>8</v>
      </c>
      <c r="H167" t="s">
        <v>20</v>
      </c>
      <c r="I167" t="s">
        <v>62</v>
      </c>
      <c r="J167" t="s">
        <v>22</v>
      </c>
      <c r="K167" t="s">
        <v>12</v>
      </c>
      <c r="L167" t="s">
        <v>13</v>
      </c>
      <c r="M167" t="str">
        <f>VLOOKUP($L$2:$L$2129,Agenumeric!$A$1:$B$6,2,FALSE)</f>
        <v>25_34</v>
      </c>
      <c r="N167">
        <f t="shared" si="5"/>
        <v>0</v>
      </c>
    </row>
    <row r="168" spans="1:14" x14ac:dyDescent="0.2">
      <c r="A168">
        <v>22</v>
      </c>
      <c r="B168" s="1">
        <v>43466.920138888891</v>
      </c>
      <c r="C168" s="7">
        <f t="shared" si="4"/>
        <v>3</v>
      </c>
      <c r="D168" s="7" t="str">
        <f>VLOOKUP($C$2:$C$2129,Weekday!$A$1:$B$8,2,FALSE)</f>
        <v>Tuesday</v>
      </c>
      <c r="E168" t="s">
        <v>351</v>
      </c>
      <c r="F168" t="s">
        <v>346</v>
      </c>
      <c r="G168" t="s">
        <v>8</v>
      </c>
      <c r="H168" t="s">
        <v>9</v>
      </c>
      <c r="I168" t="s">
        <v>28</v>
      </c>
      <c r="J168" t="s">
        <v>11</v>
      </c>
      <c r="K168" t="s">
        <v>17</v>
      </c>
      <c r="L168" t="s">
        <v>13</v>
      </c>
      <c r="M168" t="str">
        <f>VLOOKUP($L$2:$L$2129,Agenumeric!$A$1:$B$6,2,FALSE)</f>
        <v>25_34</v>
      </c>
      <c r="N168">
        <f t="shared" si="5"/>
        <v>0</v>
      </c>
    </row>
    <row r="169" spans="1:14" x14ac:dyDescent="0.2">
      <c r="A169">
        <v>22</v>
      </c>
      <c r="B169" s="1">
        <v>43466.922222222223</v>
      </c>
      <c r="C169" s="7">
        <f t="shared" si="4"/>
        <v>3</v>
      </c>
      <c r="D169" s="7" t="str">
        <f>VLOOKUP($C$2:$C$2129,Weekday!$A$1:$B$8,2,FALSE)</f>
        <v>Tuesday</v>
      </c>
      <c r="E169" t="s">
        <v>351</v>
      </c>
      <c r="F169" t="s">
        <v>346</v>
      </c>
      <c r="G169" t="s">
        <v>8</v>
      </c>
      <c r="H169" t="s">
        <v>9</v>
      </c>
      <c r="I169" t="s">
        <v>28</v>
      </c>
      <c r="J169" t="s">
        <v>22</v>
      </c>
      <c r="K169" t="s">
        <v>17</v>
      </c>
      <c r="L169" t="s">
        <v>13</v>
      </c>
      <c r="M169" t="str">
        <f>VLOOKUP($L$2:$L$2129,Agenumeric!$A$1:$B$6,2,FALSE)</f>
        <v>25_34</v>
      </c>
      <c r="N169">
        <f t="shared" si="5"/>
        <v>0</v>
      </c>
    </row>
    <row r="170" spans="1:14" x14ac:dyDescent="0.2">
      <c r="A170">
        <v>22</v>
      </c>
      <c r="B170" s="1">
        <v>43466.925000000003</v>
      </c>
      <c r="C170" s="7">
        <f t="shared" si="4"/>
        <v>3</v>
      </c>
      <c r="D170" s="7" t="str">
        <f>VLOOKUP($C$2:$C$2129,Weekday!$A$1:$B$8,2,FALSE)</f>
        <v>Tuesday</v>
      </c>
      <c r="E170" t="s">
        <v>351</v>
      </c>
      <c r="F170" t="s">
        <v>346</v>
      </c>
      <c r="G170" t="s">
        <v>8</v>
      </c>
      <c r="H170" t="s">
        <v>9</v>
      </c>
      <c r="I170" t="s">
        <v>28</v>
      </c>
      <c r="J170" t="s">
        <v>7</v>
      </c>
      <c r="K170" t="s">
        <v>17</v>
      </c>
      <c r="L170" t="s">
        <v>13</v>
      </c>
      <c r="M170" t="str">
        <f>VLOOKUP($L$2:$L$2129,Agenumeric!$A$1:$B$6,2,FALSE)</f>
        <v>25_34</v>
      </c>
      <c r="N170">
        <f t="shared" si="5"/>
        <v>0</v>
      </c>
    </row>
    <row r="171" spans="1:14" x14ac:dyDescent="0.2">
      <c r="A171">
        <v>22</v>
      </c>
      <c r="B171" s="1">
        <v>43466.674305555556</v>
      </c>
      <c r="C171" s="7">
        <f t="shared" si="4"/>
        <v>3</v>
      </c>
      <c r="D171" s="7" t="str">
        <f>VLOOKUP($C$2:$C$2129,Weekday!$A$1:$B$8,2,FALSE)</f>
        <v>Tuesday</v>
      </c>
      <c r="E171" t="s">
        <v>351</v>
      </c>
      <c r="F171" t="s">
        <v>346</v>
      </c>
      <c r="G171" t="s">
        <v>8</v>
      </c>
      <c r="H171" t="s">
        <v>25</v>
      </c>
      <c r="I171" t="s">
        <v>10</v>
      </c>
      <c r="J171" t="s">
        <v>16</v>
      </c>
      <c r="K171" t="s">
        <v>17</v>
      </c>
      <c r="L171" t="s">
        <v>13</v>
      </c>
      <c r="M171" t="str">
        <f>VLOOKUP($L$2:$L$2129,Agenumeric!$A$1:$B$6,2,FALSE)</f>
        <v>25_34</v>
      </c>
      <c r="N171">
        <f t="shared" si="5"/>
        <v>0</v>
      </c>
    </row>
    <row r="172" spans="1:14" x14ac:dyDescent="0.2">
      <c r="A172">
        <v>22</v>
      </c>
      <c r="B172" s="1">
        <v>43466.925000000003</v>
      </c>
      <c r="C172" s="7">
        <f t="shared" si="4"/>
        <v>3</v>
      </c>
      <c r="D172" s="7" t="str">
        <f>VLOOKUP($C$2:$C$2129,Weekday!$A$1:$B$8,2,FALSE)</f>
        <v>Tuesday</v>
      </c>
      <c r="E172" t="s">
        <v>351</v>
      </c>
      <c r="F172" t="s">
        <v>346</v>
      </c>
      <c r="G172" t="s">
        <v>8</v>
      </c>
      <c r="H172" t="s">
        <v>20</v>
      </c>
      <c r="I172" t="s">
        <v>28</v>
      </c>
      <c r="J172" t="s">
        <v>16</v>
      </c>
      <c r="K172" t="s">
        <v>17</v>
      </c>
      <c r="L172" t="s">
        <v>13</v>
      </c>
      <c r="M172" t="str">
        <f>VLOOKUP($L$2:$L$2129,Agenumeric!$A$1:$B$6,2,FALSE)</f>
        <v>25_34</v>
      </c>
      <c r="N172">
        <f t="shared" si="5"/>
        <v>0</v>
      </c>
    </row>
    <row r="173" spans="1:14" x14ac:dyDescent="0.2">
      <c r="A173">
        <v>22</v>
      </c>
      <c r="B173" s="1">
        <v>43466.92083333333</v>
      </c>
      <c r="C173" s="7">
        <f t="shared" si="4"/>
        <v>3</v>
      </c>
      <c r="D173" s="7" t="str">
        <f>VLOOKUP($C$2:$C$2129,Weekday!$A$1:$B$8,2,FALSE)</f>
        <v>Tuesday</v>
      </c>
      <c r="E173" t="s">
        <v>351</v>
      </c>
      <c r="F173" t="s">
        <v>346</v>
      </c>
      <c r="G173" t="s">
        <v>8</v>
      </c>
      <c r="H173" t="s">
        <v>9</v>
      </c>
      <c r="I173" t="s">
        <v>28</v>
      </c>
      <c r="J173" t="s">
        <v>16</v>
      </c>
      <c r="K173" t="s">
        <v>17</v>
      </c>
      <c r="L173" t="s">
        <v>13</v>
      </c>
      <c r="M173" t="str">
        <f>VLOOKUP($L$2:$L$2129,Agenumeric!$A$1:$B$6,2,FALSE)</f>
        <v>25_34</v>
      </c>
      <c r="N173">
        <f t="shared" si="5"/>
        <v>0</v>
      </c>
    </row>
    <row r="174" spans="1:14" x14ac:dyDescent="0.2">
      <c r="A174">
        <v>23</v>
      </c>
      <c r="B174" s="1">
        <v>43480.679861111108</v>
      </c>
      <c r="C174" s="7">
        <f t="shared" si="4"/>
        <v>3</v>
      </c>
      <c r="D174" s="7" t="str">
        <f>VLOOKUP($C$2:$C$2129,Weekday!$A$1:$B$8,2,FALSE)</f>
        <v>Tuesday</v>
      </c>
      <c r="E174" t="s">
        <v>351</v>
      </c>
      <c r="F174" t="s">
        <v>347</v>
      </c>
      <c r="G174" t="s">
        <v>8</v>
      </c>
      <c r="H174" t="s">
        <v>20</v>
      </c>
      <c r="I174" t="s">
        <v>244</v>
      </c>
      <c r="J174" t="s">
        <v>22</v>
      </c>
      <c r="K174" t="s">
        <v>17</v>
      </c>
      <c r="L174" t="s">
        <v>40</v>
      </c>
      <c r="M174">
        <f>VLOOKUP($L$2:$L$2129,Agenumeric!$A$1:$B$6,2,FALSE)</f>
        <v>65</v>
      </c>
      <c r="N174">
        <f t="shared" si="5"/>
        <v>0</v>
      </c>
    </row>
    <row r="175" spans="1:14" x14ac:dyDescent="0.2">
      <c r="A175">
        <v>24</v>
      </c>
      <c r="B175" s="1">
        <v>43484.875</v>
      </c>
      <c r="C175" s="7">
        <f t="shared" si="4"/>
        <v>7</v>
      </c>
      <c r="D175" s="7" t="str">
        <f>VLOOKUP($C$2:$C$2129,Weekday!$A$1:$B$8,2,FALSE)</f>
        <v>Saturday</v>
      </c>
      <c r="E175" t="s">
        <v>351</v>
      </c>
      <c r="F175" t="s">
        <v>346</v>
      </c>
      <c r="G175" t="s">
        <v>8</v>
      </c>
      <c r="H175" t="s">
        <v>25</v>
      </c>
      <c r="I175" t="s">
        <v>171</v>
      </c>
      <c r="J175" t="s">
        <v>22</v>
      </c>
      <c r="K175" t="s">
        <v>17</v>
      </c>
      <c r="L175" t="s">
        <v>18</v>
      </c>
      <c r="M175" t="str">
        <f>VLOOKUP($L$2:$L$2129,Agenumeric!$A$1:$B$6,2,FALSE)</f>
        <v>45_54</v>
      </c>
      <c r="N175">
        <f t="shared" si="5"/>
        <v>0</v>
      </c>
    </row>
    <row r="176" spans="1:14" x14ac:dyDescent="0.2">
      <c r="A176">
        <v>25</v>
      </c>
      <c r="B176" s="1">
        <v>43487.029166666667</v>
      </c>
      <c r="C176" s="7">
        <f t="shared" si="4"/>
        <v>3</v>
      </c>
      <c r="D176" s="7" t="str">
        <f>VLOOKUP($C$2:$C$2129,Weekday!$A$1:$B$8,2,FALSE)</f>
        <v>Tuesday</v>
      </c>
      <c r="E176" t="s">
        <v>351</v>
      </c>
      <c r="F176" t="s">
        <v>347</v>
      </c>
      <c r="G176" t="s">
        <v>19</v>
      </c>
      <c r="H176" t="s">
        <v>20</v>
      </c>
      <c r="I176" t="s">
        <v>274</v>
      </c>
      <c r="J176" t="s">
        <v>22</v>
      </c>
      <c r="K176" t="s">
        <v>12</v>
      </c>
      <c r="L176" t="s">
        <v>13</v>
      </c>
      <c r="M176" t="str">
        <f>VLOOKUP($L$2:$L$2129,Agenumeric!$A$1:$B$6,2,FALSE)</f>
        <v>25_34</v>
      </c>
      <c r="N176">
        <f t="shared" si="5"/>
        <v>0</v>
      </c>
    </row>
    <row r="177" spans="1:14" x14ac:dyDescent="0.2">
      <c r="A177">
        <v>26</v>
      </c>
      <c r="B177" s="1">
        <v>43477.327777777777</v>
      </c>
      <c r="C177" s="7">
        <f t="shared" si="4"/>
        <v>7</v>
      </c>
      <c r="D177" s="7" t="str">
        <f>VLOOKUP($C$2:$C$2129,Weekday!$A$1:$B$8,2,FALSE)</f>
        <v>Saturday</v>
      </c>
      <c r="E177" t="s">
        <v>351</v>
      </c>
      <c r="F177" t="s">
        <v>347</v>
      </c>
      <c r="G177" t="s">
        <v>19</v>
      </c>
      <c r="H177" t="s">
        <v>9</v>
      </c>
      <c r="I177" t="s">
        <v>48</v>
      </c>
      <c r="J177" t="s">
        <v>22</v>
      </c>
      <c r="K177" t="s">
        <v>12</v>
      </c>
      <c r="L177" t="s">
        <v>13</v>
      </c>
      <c r="M177" t="str">
        <f>VLOOKUP($L$2:$L$2129,Agenumeric!$A$1:$B$6,2,FALSE)</f>
        <v>25_34</v>
      </c>
      <c r="N177">
        <f t="shared" si="5"/>
        <v>0</v>
      </c>
    </row>
    <row r="178" spans="1:14" x14ac:dyDescent="0.2">
      <c r="A178">
        <v>26</v>
      </c>
      <c r="B178" s="1">
        <v>43488.890277777777</v>
      </c>
      <c r="C178" s="7">
        <f t="shared" si="4"/>
        <v>4</v>
      </c>
      <c r="D178" s="7" t="str">
        <f>VLOOKUP($C$2:$C$2129,Weekday!$A$1:$B$8,2,FALSE)</f>
        <v>Wednesday</v>
      </c>
      <c r="E178" t="s">
        <v>351</v>
      </c>
      <c r="F178" t="s">
        <v>347</v>
      </c>
      <c r="G178" t="s">
        <v>19</v>
      </c>
      <c r="H178" t="s">
        <v>9</v>
      </c>
      <c r="I178" t="s">
        <v>48</v>
      </c>
      <c r="J178" t="s">
        <v>22</v>
      </c>
      <c r="K178" t="s">
        <v>12</v>
      </c>
      <c r="L178" t="s">
        <v>13</v>
      </c>
      <c r="M178" t="str">
        <f>VLOOKUP($L$2:$L$2129,Agenumeric!$A$1:$B$6,2,FALSE)</f>
        <v>25_34</v>
      </c>
      <c r="N178">
        <f t="shared" si="5"/>
        <v>0</v>
      </c>
    </row>
    <row r="179" spans="1:14" x14ac:dyDescent="0.2">
      <c r="A179">
        <v>26</v>
      </c>
      <c r="B179" s="1">
        <v>43475.918749999997</v>
      </c>
      <c r="C179" s="7">
        <f t="shared" si="4"/>
        <v>5</v>
      </c>
      <c r="D179" s="7" t="str">
        <f>VLOOKUP($C$2:$C$2129,Weekday!$A$1:$B$8,2,FALSE)</f>
        <v>Thursday</v>
      </c>
      <c r="E179" t="s">
        <v>351</v>
      </c>
      <c r="F179" t="s">
        <v>347</v>
      </c>
      <c r="G179" t="s">
        <v>19</v>
      </c>
      <c r="H179" t="s">
        <v>25</v>
      </c>
      <c r="I179" t="s">
        <v>48</v>
      </c>
      <c r="J179" t="s">
        <v>29</v>
      </c>
      <c r="K179" t="s">
        <v>12</v>
      </c>
      <c r="L179" t="s">
        <v>13</v>
      </c>
      <c r="M179" t="str">
        <f>VLOOKUP($L$2:$L$2129,Agenumeric!$A$1:$B$6,2,FALSE)</f>
        <v>25_34</v>
      </c>
      <c r="N179">
        <f t="shared" si="5"/>
        <v>0</v>
      </c>
    </row>
    <row r="180" spans="1:14" x14ac:dyDescent="0.2">
      <c r="A180">
        <v>26</v>
      </c>
      <c r="B180" s="1">
        <v>43485.342361111114</v>
      </c>
      <c r="C180" s="7">
        <f t="shared" si="4"/>
        <v>1</v>
      </c>
      <c r="D180" s="7" t="str">
        <f>VLOOKUP($C$2:$C$2129,Weekday!$A$1:$B$8,2,FALSE)</f>
        <v>Sunday</v>
      </c>
      <c r="E180" t="s">
        <v>351</v>
      </c>
      <c r="F180" t="s">
        <v>347</v>
      </c>
      <c r="G180" t="s">
        <v>19</v>
      </c>
      <c r="H180" t="s">
        <v>9</v>
      </c>
      <c r="I180" t="s">
        <v>48</v>
      </c>
      <c r="J180" t="s">
        <v>29</v>
      </c>
      <c r="K180" t="s">
        <v>12</v>
      </c>
      <c r="L180" t="s">
        <v>13</v>
      </c>
      <c r="M180" t="str">
        <f>VLOOKUP($L$2:$L$2129,Agenumeric!$A$1:$B$6,2,FALSE)</f>
        <v>25_34</v>
      </c>
      <c r="N180">
        <f t="shared" si="5"/>
        <v>0</v>
      </c>
    </row>
    <row r="181" spans="1:14" x14ac:dyDescent="0.2">
      <c r="A181">
        <v>27</v>
      </c>
      <c r="B181" s="1">
        <v>43485.601388888892</v>
      </c>
      <c r="C181" s="7">
        <f t="shared" si="4"/>
        <v>1</v>
      </c>
      <c r="D181" s="7" t="str">
        <f>VLOOKUP($C$2:$C$2129,Weekday!$A$1:$B$8,2,FALSE)</f>
        <v>Sunday</v>
      </c>
      <c r="E181" t="s">
        <v>351</v>
      </c>
      <c r="F181" t="s">
        <v>347</v>
      </c>
      <c r="G181" t="s">
        <v>8</v>
      </c>
      <c r="H181" t="s">
        <v>25</v>
      </c>
      <c r="I181" t="s">
        <v>15</v>
      </c>
      <c r="J181" t="s">
        <v>16</v>
      </c>
      <c r="K181" t="s">
        <v>17</v>
      </c>
      <c r="L181" t="s">
        <v>18</v>
      </c>
      <c r="M181" t="str">
        <f>VLOOKUP($L$2:$L$2129,Agenumeric!$A$1:$B$6,2,FALSE)</f>
        <v>45_54</v>
      </c>
      <c r="N181">
        <f t="shared" si="5"/>
        <v>0</v>
      </c>
    </row>
    <row r="182" spans="1:14" x14ac:dyDescent="0.2">
      <c r="A182">
        <v>28</v>
      </c>
      <c r="B182" s="1">
        <v>43485.922222222223</v>
      </c>
      <c r="C182" s="7">
        <f t="shared" si="4"/>
        <v>1</v>
      </c>
      <c r="D182" s="7" t="str">
        <f>VLOOKUP($C$2:$C$2129,Weekday!$A$1:$B$8,2,FALSE)</f>
        <v>Sunday</v>
      </c>
      <c r="E182" t="s">
        <v>351</v>
      </c>
      <c r="F182" t="s">
        <v>347</v>
      </c>
      <c r="G182" t="s">
        <v>19</v>
      </c>
      <c r="H182" t="s">
        <v>20</v>
      </c>
      <c r="I182" t="s">
        <v>91</v>
      </c>
      <c r="J182" t="s">
        <v>29</v>
      </c>
      <c r="K182" t="s">
        <v>12</v>
      </c>
      <c r="L182" t="s">
        <v>13</v>
      </c>
      <c r="M182" t="str">
        <f>VLOOKUP($L$2:$L$2129,Agenumeric!$A$1:$B$6,2,FALSE)</f>
        <v>25_34</v>
      </c>
      <c r="N182">
        <f t="shared" si="5"/>
        <v>0</v>
      </c>
    </row>
    <row r="183" spans="1:14" x14ac:dyDescent="0.2">
      <c r="A183">
        <v>29</v>
      </c>
      <c r="B183" s="1">
        <v>43484.25</v>
      </c>
      <c r="C183" s="7">
        <f t="shared" si="4"/>
        <v>7</v>
      </c>
      <c r="D183" s="7" t="str">
        <f>VLOOKUP($C$2:$C$2129,Weekday!$A$1:$B$8,2,FALSE)</f>
        <v>Saturday</v>
      </c>
      <c r="E183" t="s">
        <v>351</v>
      </c>
      <c r="F183" t="s">
        <v>347</v>
      </c>
      <c r="G183" t="s">
        <v>8</v>
      </c>
      <c r="H183" t="s">
        <v>20</v>
      </c>
      <c r="I183" t="s">
        <v>105</v>
      </c>
      <c r="J183" t="s">
        <v>7</v>
      </c>
      <c r="K183" t="s">
        <v>17</v>
      </c>
      <c r="L183" t="s">
        <v>18</v>
      </c>
      <c r="M183" t="str">
        <f>VLOOKUP($L$2:$L$2129,Agenumeric!$A$1:$B$6,2,FALSE)</f>
        <v>45_54</v>
      </c>
      <c r="N183">
        <f t="shared" si="5"/>
        <v>0</v>
      </c>
    </row>
    <row r="184" spans="1:14" x14ac:dyDescent="0.2">
      <c r="A184">
        <v>29</v>
      </c>
      <c r="B184" s="1">
        <v>43467.404861111114</v>
      </c>
      <c r="C184" s="7">
        <f t="shared" si="4"/>
        <v>4</v>
      </c>
      <c r="D184" s="7" t="str">
        <f>VLOOKUP($C$2:$C$2129,Weekday!$A$1:$B$8,2,FALSE)</f>
        <v>Wednesday</v>
      </c>
      <c r="E184" t="s">
        <v>351</v>
      </c>
      <c r="F184" t="s">
        <v>347</v>
      </c>
      <c r="G184" t="s">
        <v>8</v>
      </c>
      <c r="H184" t="s">
        <v>25</v>
      </c>
      <c r="I184" t="s">
        <v>105</v>
      </c>
      <c r="J184" t="s">
        <v>22</v>
      </c>
      <c r="K184" t="s">
        <v>17</v>
      </c>
      <c r="L184" t="s">
        <v>18</v>
      </c>
      <c r="M184" t="str">
        <f>VLOOKUP($L$2:$L$2129,Agenumeric!$A$1:$B$6,2,FALSE)</f>
        <v>45_54</v>
      </c>
      <c r="N184">
        <f t="shared" si="5"/>
        <v>0</v>
      </c>
    </row>
    <row r="185" spans="1:14" x14ac:dyDescent="0.2">
      <c r="A185">
        <v>29</v>
      </c>
      <c r="B185" s="1">
        <v>43470.750694444447</v>
      </c>
      <c r="C185" s="7">
        <f t="shared" si="4"/>
        <v>7</v>
      </c>
      <c r="D185" s="7" t="str">
        <f>VLOOKUP($C$2:$C$2129,Weekday!$A$1:$B$8,2,FALSE)</f>
        <v>Saturday</v>
      </c>
      <c r="E185" t="s">
        <v>351</v>
      </c>
      <c r="F185" t="s">
        <v>347</v>
      </c>
      <c r="G185" t="s">
        <v>8</v>
      </c>
      <c r="H185" t="s">
        <v>9</v>
      </c>
      <c r="I185" t="s">
        <v>30</v>
      </c>
      <c r="J185" t="s">
        <v>16</v>
      </c>
      <c r="K185" t="s">
        <v>17</v>
      </c>
      <c r="L185" t="s">
        <v>18</v>
      </c>
      <c r="M185" t="str">
        <f>VLOOKUP($L$2:$L$2129,Agenumeric!$A$1:$B$6,2,FALSE)</f>
        <v>45_54</v>
      </c>
      <c r="N185" t="str">
        <f t="shared" si="5"/>
        <v>yes</v>
      </c>
    </row>
    <row r="186" spans="1:14" x14ac:dyDescent="0.2">
      <c r="A186">
        <v>29</v>
      </c>
      <c r="B186" s="1">
        <v>43481.361805555556</v>
      </c>
      <c r="C186" s="7">
        <f t="shared" si="4"/>
        <v>4</v>
      </c>
      <c r="D186" s="7" t="str">
        <f>VLOOKUP($C$2:$C$2129,Weekday!$A$1:$B$8,2,FALSE)</f>
        <v>Wednesday</v>
      </c>
      <c r="E186" t="s">
        <v>351</v>
      </c>
      <c r="F186" t="s">
        <v>347</v>
      </c>
      <c r="G186" t="s">
        <v>8</v>
      </c>
      <c r="H186" t="s">
        <v>9</v>
      </c>
      <c r="I186" t="s">
        <v>105</v>
      </c>
      <c r="J186" t="s">
        <v>16</v>
      </c>
      <c r="K186" t="s">
        <v>17</v>
      </c>
      <c r="L186" t="s">
        <v>18</v>
      </c>
      <c r="M186" t="str">
        <f>VLOOKUP($L$2:$L$2129,Agenumeric!$A$1:$B$6,2,FALSE)</f>
        <v>45_54</v>
      </c>
      <c r="N186">
        <f t="shared" si="5"/>
        <v>0</v>
      </c>
    </row>
    <row r="187" spans="1:14" x14ac:dyDescent="0.2">
      <c r="A187">
        <v>29</v>
      </c>
      <c r="B187" s="1">
        <v>43470.75277777778</v>
      </c>
      <c r="C187" s="7">
        <f t="shared" si="4"/>
        <v>7</v>
      </c>
      <c r="D187" s="7" t="str">
        <f>VLOOKUP($C$2:$C$2129,Weekday!$A$1:$B$8,2,FALSE)</f>
        <v>Saturday</v>
      </c>
      <c r="E187" t="s">
        <v>351</v>
      </c>
      <c r="F187" t="s">
        <v>347</v>
      </c>
      <c r="G187" t="s">
        <v>8</v>
      </c>
      <c r="H187" t="s">
        <v>9</v>
      </c>
      <c r="I187" t="s">
        <v>30</v>
      </c>
      <c r="J187" t="s">
        <v>16</v>
      </c>
      <c r="K187" t="s">
        <v>17</v>
      </c>
      <c r="L187" t="s">
        <v>18</v>
      </c>
      <c r="M187" t="str">
        <f>VLOOKUP($L$2:$L$2129,Agenumeric!$A$1:$B$6,2,FALSE)</f>
        <v>45_54</v>
      </c>
      <c r="N187" t="str">
        <f t="shared" si="5"/>
        <v>yes</v>
      </c>
    </row>
    <row r="188" spans="1:14" x14ac:dyDescent="0.2">
      <c r="A188">
        <v>29</v>
      </c>
      <c r="B188" s="1">
        <v>43471.363194444442</v>
      </c>
      <c r="C188" s="7">
        <f t="shared" si="4"/>
        <v>1</v>
      </c>
      <c r="D188" s="7" t="str">
        <f>VLOOKUP($C$2:$C$2129,Weekday!$A$1:$B$8,2,FALSE)</f>
        <v>Sunday</v>
      </c>
      <c r="E188" t="s">
        <v>351</v>
      </c>
      <c r="F188" t="s">
        <v>347</v>
      </c>
      <c r="G188" t="s">
        <v>8</v>
      </c>
      <c r="H188" t="s">
        <v>9</v>
      </c>
      <c r="I188" t="s">
        <v>105</v>
      </c>
      <c r="J188" t="s">
        <v>16</v>
      </c>
      <c r="K188" t="s">
        <v>17</v>
      </c>
      <c r="L188" t="s">
        <v>18</v>
      </c>
      <c r="M188" t="str">
        <f>VLOOKUP($L$2:$L$2129,Agenumeric!$A$1:$B$6,2,FALSE)</f>
        <v>45_54</v>
      </c>
      <c r="N188">
        <f t="shared" si="5"/>
        <v>0</v>
      </c>
    </row>
    <row r="189" spans="1:14" x14ac:dyDescent="0.2">
      <c r="A189">
        <v>29</v>
      </c>
      <c r="B189" s="1">
        <v>43482.875694444447</v>
      </c>
      <c r="C189" s="7">
        <f t="shared" si="4"/>
        <v>5</v>
      </c>
      <c r="D189" s="7" t="str">
        <f>VLOOKUP($C$2:$C$2129,Weekday!$A$1:$B$8,2,FALSE)</f>
        <v>Thursday</v>
      </c>
      <c r="E189" t="s">
        <v>351</v>
      </c>
      <c r="F189" t="s">
        <v>347</v>
      </c>
      <c r="G189" t="s">
        <v>8</v>
      </c>
      <c r="H189" t="s">
        <v>9</v>
      </c>
      <c r="I189" t="s">
        <v>105</v>
      </c>
      <c r="J189" t="s">
        <v>16</v>
      </c>
      <c r="K189" t="s">
        <v>17</v>
      </c>
      <c r="L189" t="s">
        <v>18</v>
      </c>
      <c r="M189" t="str">
        <f>VLOOKUP($L$2:$L$2129,Agenumeric!$A$1:$B$6,2,FALSE)</f>
        <v>45_54</v>
      </c>
      <c r="N189">
        <f t="shared" si="5"/>
        <v>0</v>
      </c>
    </row>
    <row r="190" spans="1:14" x14ac:dyDescent="0.2">
      <c r="A190">
        <v>29</v>
      </c>
      <c r="B190" s="1">
        <v>43467.405555555553</v>
      </c>
      <c r="C190" s="7">
        <f t="shared" si="4"/>
        <v>4</v>
      </c>
      <c r="D190" s="7" t="str">
        <f>VLOOKUP($C$2:$C$2129,Weekday!$A$1:$B$8,2,FALSE)</f>
        <v>Wednesday</v>
      </c>
      <c r="E190" t="s">
        <v>351</v>
      </c>
      <c r="F190" t="s">
        <v>347</v>
      </c>
      <c r="G190" t="s">
        <v>8</v>
      </c>
      <c r="H190" t="s">
        <v>9</v>
      </c>
      <c r="I190" t="s">
        <v>105</v>
      </c>
      <c r="J190" t="s">
        <v>16</v>
      </c>
      <c r="K190" t="s">
        <v>17</v>
      </c>
      <c r="L190" t="s">
        <v>18</v>
      </c>
      <c r="M190" t="str">
        <f>VLOOKUP($L$2:$L$2129,Agenumeric!$A$1:$B$6,2,FALSE)</f>
        <v>45_54</v>
      </c>
      <c r="N190">
        <f t="shared" si="5"/>
        <v>0</v>
      </c>
    </row>
    <row r="191" spans="1:14" x14ac:dyDescent="0.2">
      <c r="A191">
        <v>29</v>
      </c>
      <c r="B191" s="1">
        <v>43467.429861111108</v>
      </c>
      <c r="C191" s="7">
        <f t="shared" si="4"/>
        <v>4</v>
      </c>
      <c r="D191" s="7" t="str">
        <f>VLOOKUP($C$2:$C$2129,Weekday!$A$1:$B$8,2,FALSE)</f>
        <v>Wednesday</v>
      </c>
      <c r="E191" t="s">
        <v>351</v>
      </c>
      <c r="F191" t="s">
        <v>347</v>
      </c>
      <c r="G191" t="s">
        <v>8</v>
      </c>
      <c r="H191" t="s">
        <v>9</v>
      </c>
      <c r="I191" t="s">
        <v>30</v>
      </c>
      <c r="J191" t="s">
        <v>16</v>
      </c>
      <c r="K191" t="s">
        <v>17</v>
      </c>
      <c r="L191" t="s">
        <v>18</v>
      </c>
      <c r="M191" t="str">
        <f>VLOOKUP($L$2:$L$2129,Agenumeric!$A$1:$B$6,2,FALSE)</f>
        <v>45_54</v>
      </c>
      <c r="N191" t="str">
        <f t="shared" si="5"/>
        <v>yes</v>
      </c>
    </row>
    <row r="192" spans="1:14" x14ac:dyDescent="0.2">
      <c r="A192">
        <v>29</v>
      </c>
      <c r="B192" s="1">
        <v>43470.748611111114</v>
      </c>
      <c r="C192" s="7">
        <f t="shared" si="4"/>
        <v>7</v>
      </c>
      <c r="D192" s="7" t="str">
        <f>VLOOKUP($C$2:$C$2129,Weekday!$A$1:$B$8,2,FALSE)</f>
        <v>Saturday</v>
      </c>
      <c r="E192" t="s">
        <v>351</v>
      </c>
      <c r="F192" t="s">
        <v>347</v>
      </c>
      <c r="G192" t="s">
        <v>8</v>
      </c>
      <c r="H192" t="s">
        <v>9</v>
      </c>
      <c r="I192" t="s">
        <v>30</v>
      </c>
      <c r="J192" t="s">
        <v>16</v>
      </c>
      <c r="K192" t="s">
        <v>17</v>
      </c>
      <c r="L192" t="s">
        <v>18</v>
      </c>
      <c r="M192" t="str">
        <f>VLOOKUP($L$2:$L$2129,Agenumeric!$A$1:$B$6,2,FALSE)</f>
        <v>45_54</v>
      </c>
      <c r="N192" t="str">
        <f t="shared" si="5"/>
        <v>yes</v>
      </c>
    </row>
    <row r="193" spans="1:14" x14ac:dyDescent="0.2">
      <c r="A193">
        <v>30</v>
      </c>
      <c r="B193" s="1">
        <v>43479.422222222223</v>
      </c>
      <c r="C193" s="7">
        <f t="shared" si="4"/>
        <v>2</v>
      </c>
      <c r="D193" s="7" t="str">
        <f>VLOOKUP($C$2:$C$2129,Weekday!$A$1:$B$8,2,FALSE)</f>
        <v>Monday</v>
      </c>
      <c r="E193" t="s">
        <v>351</v>
      </c>
      <c r="F193" t="s">
        <v>347</v>
      </c>
      <c r="G193" t="s">
        <v>8</v>
      </c>
      <c r="H193" t="s">
        <v>9</v>
      </c>
      <c r="I193" t="s">
        <v>30</v>
      </c>
      <c r="J193" t="s">
        <v>16</v>
      </c>
      <c r="K193" t="s">
        <v>12</v>
      </c>
      <c r="L193" t="s">
        <v>13</v>
      </c>
      <c r="M193" t="str">
        <f>VLOOKUP($L$2:$L$2129,Agenumeric!$A$1:$B$6,2,FALSE)</f>
        <v>25_34</v>
      </c>
      <c r="N193" t="str">
        <f t="shared" si="5"/>
        <v>yes</v>
      </c>
    </row>
    <row r="194" spans="1:14" x14ac:dyDescent="0.2">
      <c r="A194">
        <v>30</v>
      </c>
      <c r="B194" s="1">
        <v>43476.428472222222</v>
      </c>
      <c r="C194" s="7">
        <f t="shared" si="4"/>
        <v>6</v>
      </c>
      <c r="D194" s="7" t="str">
        <f>VLOOKUP($C$2:$C$2129,Weekday!$A$1:$B$8,2,FALSE)</f>
        <v>Friday</v>
      </c>
      <c r="E194" t="s">
        <v>351</v>
      </c>
      <c r="F194" t="s">
        <v>346</v>
      </c>
      <c r="G194" t="s">
        <v>8</v>
      </c>
      <c r="H194" t="s">
        <v>9</v>
      </c>
      <c r="I194" t="s">
        <v>30</v>
      </c>
      <c r="J194" t="s">
        <v>16</v>
      </c>
      <c r="K194" t="s">
        <v>12</v>
      </c>
      <c r="L194" t="s">
        <v>13</v>
      </c>
      <c r="M194" t="str">
        <f>VLOOKUP($L$2:$L$2129,Agenumeric!$A$1:$B$6,2,FALSE)</f>
        <v>25_34</v>
      </c>
      <c r="N194" t="str">
        <f t="shared" si="5"/>
        <v>yes</v>
      </c>
    </row>
    <row r="195" spans="1:14" x14ac:dyDescent="0.2">
      <c r="A195">
        <v>30</v>
      </c>
      <c r="B195" s="1">
        <v>43480.654861111114</v>
      </c>
      <c r="C195" s="7">
        <f t="shared" ref="C195:C258" si="6">WEEKDAY(B195)</f>
        <v>3</v>
      </c>
      <c r="D195" s="7" t="str">
        <f>VLOOKUP($C$2:$C$2129,Weekday!$A$1:$B$8,2,FALSE)</f>
        <v>Tuesday</v>
      </c>
      <c r="E195" t="s">
        <v>351</v>
      </c>
      <c r="F195" t="s">
        <v>346</v>
      </c>
      <c r="G195" t="s">
        <v>8</v>
      </c>
      <c r="H195" t="s">
        <v>20</v>
      </c>
      <c r="I195" t="s">
        <v>206</v>
      </c>
      <c r="J195" t="s">
        <v>16</v>
      </c>
      <c r="K195" t="s">
        <v>12</v>
      </c>
      <c r="L195" t="s">
        <v>13</v>
      </c>
      <c r="M195" t="str">
        <f>VLOOKUP($L$2:$L$2129,Agenumeric!$A$1:$B$6,2,FALSE)</f>
        <v>25_34</v>
      </c>
      <c r="N195">
        <f t="shared" ref="N195:N258" si="7">IF(I195="daft.ie","yes",0)</f>
        <v>0</v>
      </c>
    </row>
    <row r="196" spans="1:14" x14ac:dyDescent="0.2">
      <c r="A196">
        <v>31</v>
      </c>
      <c r="B196" s="1">
        <v>43490.701388888891</v>
      </c>
      <c r="C196" s="7">
        <f t="shared" si="6"/>
        <v>6</v>
      </c>
      <c r="D196" s="7" t="str">
        <f>VLOOKUP($C$2:$C$2129,Weekday!$A$1:$B$8,2,FALSE)</f>
        <v>Friday</v>
      </c>
      <c r="E196" t="s">
        <v>351</v>
      </c>
      <c r="F196" t="s">
        <v>346</v>
      </c>
      <c r="G196" t="s">
        <v>19</v>
      </c>
      <c r="H196" t="s">
        <v>20</v>
      </c>
      <c r="I196" t="s">
        <v>139</v>
      </c>
      <c r="J196" t="s">
        <v>22</v>
      </c>
      <c r="K196" t="s">
        <v>17</v>
      </c>
      <c r="L196" t="s">
        <v>13</v>
      </c>
      <c r="M196" t="str">
        <f>VLOOKUP($L$2:$L$2129,Agenumeric!$A$1:$B$6,2,FALSE)</f>
        <v>25_34</v>
      </c>
      <c r="N196">
        <f t="shared" si="7"/>
        <v>0</v>
      </c>
    </row>
    <row r="197" spans="1:14" x14ac:dyDescent="0.2">
      <c r="A197">
        <v>31</v>
      </c>
      <c r="B197" s="1">
        <v>43489.95208333333</v>
      </c>
      <c r="C197" s="7">
        <f t="shared" si="6"/>
        <v>5</v>
      </c>
      <c r="D197" s="7" t="str">
        <f>VLOOKUP($C$2:$C$2129,Weekday!$A$1:$B$8,2,FALSE)</f>
        <v>Thursday</v>
      </c>
      <c r="E197" t="s">
        <v>351</v>
      </c>
      <c r="F197" t="s">
        <v>346</v>
      </c>
      <c r="G197" t="s">
        <v>19</v>
      </c>
      <c r="H197" t="s">
        <v>25</v>
      </c>
      <c r="I197" t="s">
        <v>62</v>
      </c>
      <c r="J197" t="s">
        <v>22</v>
      </c>
      <c r="K197" t="s">
        <v>17</v>
      </c>
      <c r="L197" t="s">
        <v>13</v>
      </c>
      <c r="M197" t="str">
        <f>VLOOKUP($L$2:$L$2129,Agenumeric!$A$1:$B$6,2,FALSE)</f>
        <v>25_34</v>
      </c>
      <c r="N197">
        <f t="shared" si="7"/>
        <v>0</v>
      </c>
    </row>
    <row r="198" spans="1:14" x14ac:dyDescent="0.2">
      <c r="A198">
        <v>32</v>
      </c>
      <c r="B198" s="1">
        <v>43485.919444444444</v>
      </c>
      <c r="C198" s="7">
        <f t="shared" si="6"/>
        <v>1</v>
      </c>
      <c r="D198" s="7" t="str">
        <f>VLOOKUP($C$2:$C$2129,Weekday!$A$1:$B$8,2,FALSE)</f>
        <v>Sunday</v>
      </c>
      <c r="E198" t="s">
        <v>351</v>
      </c>
      <c r="F198" t="s">
        <v>346</v>
      </c>
      <c r="G198" t="s">
        <v>19</v>
      </c>
      <c r="H198" t="s">
        <v>9</v>
      </c>
      <c r="I198" t="s">
        <v>82</v>
      </c>
      <c r="J198" t="s">
        <v>11</v>
      </c>
      <c r="K198" t="s">
        <v>17</v>
      </c>
      <c r="L198" t="s">
        <v>33</v>
      </c>
      <c r="M198" t="str">
        <f>VLOOKUP($L$2:$L$2129,Agenumeric!$A$1:$B$6,2,FALSE)</f>
        <v>18_24</v>
      </c>
      <c r="N198">
        <f t="shared" si="7"/>
        <v>0</v>
      </c>
    </row>
    <row r="199" spans="1:14" x14ac:dyDescent="0.2">
      <c r="A199">
        <v>32</v>
      </c>
      <c r="B199" s="1">
        <v>43492.775000000001</v>
      </c>
      <c r="C199" s="7">
        <f t="shared" si="6"/>
        <v>1</v>
      </c>
      <c r="D199" s="7" t="str">
        <f>VLOOKUP($C$2:$C$2129,Weekday!$A$1:$B$8,2,FALSE)</f>
        <v>Sunday</v>
      </c>
      <c r="E199" t="s">
        <v>351</v>
      </c>
      <c r="F199" t="s">
        <v>346</v>
      </c>
      <c r="G199" t="s">
        <v>19</v>
      </c>
      <c r="H199" t="s">
        <v>9</v>
      </c>
      <c r="I199" t="s">
        <v>134</v>
      </c>
      <c r="J199" t="s">
        <v>11</v>
      </c>
      <c r="K199" t="s">
        <v>17</v>
      </c>
      <c r="L199" t="s">
        <v>33</v>
      </c>
      <c r="M199" t="str">
        <f>VLOOKUP($L$2:$L$2129,Agenumeric!$A$1:$B$6,2,FALSE)</f>
        <v>18_24</v>
      </c>
      <c r="N199">
        <f t="shared" si="7"/>
        <v>0</v>
      </c>
    </row>
    <row r="200" spans="1:14" x14ac:dyDescent="0.2">
      <c r="A200">
        <v>32</v>
      </c>
      <c r="B200" s="1">
        <v>43485.909722222219</v>
      </c>
      <c r="C200" s="7">
        <f t="shared" si="6"/>
        <v>1</v>
      </c>
      <c r="D200" s="7" t="str">
        <f>VLOOKUP($C$2:$C$2129,Weekday!$A$1:$B$8,2,FALSE)</f>
        <v>Sunday</v>
      </c>
      <c r="E200" t="s">
        <v>351</v>
      </c>
      <c r="F200" t="s">
        <v>346</v>
      </c>
      <c r="G200" t="s">
        <v>19</v>
      </c>
      <c r="H200" t="s">
        <v>9</v>
      </c>
      <c r="I200" t="s">
        <v>99</v>
      </c>
      <c r="J200" t="s">
        <v>22</v>
      </c>
      <c r="K200" t="s">
        <v>17</v>
      </c>
      <c r="L200" t="s">
        <v>33</v>
      </c>
      <c r="M200" t="str">
        <f>VLOOKUP($L$2:$L$2129,Agenumeric!$A$1:$B$6,2,FALSE)</f>
        <v>18_24</v>
      </c>
      <c r="N200">
        <f t="shared" si="7"/>
        <v>0</v>
      </c>
    </row>
    <row r="201" spans="1:14" x14ac:dyDescent="0.2">
      <c r="A201">
        <v>32</v>
      </c>
      <c r="B201" s="1">
        <v>43485.994444444441</v>
      </c>
      <c r="C201" s="7">
        <f t="shared" si="6"/>
        <v>1</v>
      </c>
      <c r="D201" s="7" t="str">
        <f>VLOOKUP($C$2:$C$2129,Weekday!$A$1:$B$8,2,FALSE)</f>
        <v>Sunday</v>
      </c>
      <c r="E201" t="s">
        <v>351</v>
      </c>
      <c r="F201" t="s">
        <v>346</v>
      </c>
      <c r="G201" t="s">
        <v>19</v>
      </c>
      <c r="H201" t="s">
        <v>9</v>
      </c>
      <c r="I201" t="s">
        <v>99</v>
      </c>
      <c r="J201" t="s">
        <v>29</v>
      </c>
      <c r="K201" t="s">
        <v>17</v>
      </c>
      <c r="L201" t="s">
        <v>33</v>
      </c>
      <c r="M201" t="str">
        <f>VLOOKUP($L$2:$L$2129,Agenumeric!$A$1:$B$6,2,FALSE)</f>
        <v>18_24</v>
      </c>
      <c r="N201">
        <f t="shared" si="7"/>
        <v>0</v>
      </c>
    </row>
    <row r="202" spans="1:14" x14ac:dyDescent="0.2">
      <c r="A202">
        <v>32</v>
      </c>
      <c r="B202" s="1">
        <v>43495.822222222225</v>
      </c>
      <c r="C202" s="7">
        <f t="shared" si="6"/>
        <v>4</v>
      </c>
      <c r="D202" s="7" t="str">
        <f>VLOOKUP($C$2:$C$2129,Weekday!$A$1:$B$8,2,FALSE)</f>
        <v>Wednesday</v>
      </c>
      <c r="E202" t="s">
        <v>351</v>
      </c>
      <c r="F202" t="s">
        <v>346</v>
      </c>
      <c r="G202" t="s">
        <v>19</v>
      </c>
      <c r="H202" t="s">
        <v>20</v>
      </c>
      <c r="I202" t="s">
        <v>150</v>
      </c>
      <c r="J202" t="s">
        <v>29</v>
      </c>
      <c r="K202" t="s">
        <v>17</v>
      </c>
      <c r="L202" t="s">
        <v>33</v>
      </c>
      <c r="M202" t="str">
        <f>VLOOKUP($L$2:$L$2129,Agenumeric!$A$1:$B$6,2,FALSE)</f>
        <v>18_24</v>
      </c>
      <c r="N202">
        <f t="shared" si="7"/>
        <v>0</v>
      </c>
    </row>
    <row r="203" spans="1:14" x14ac:dyDescent="0.2">
      <c r="A203">
        <v>32</v>
      </c>
      <c r="B203" s="1">
        <v>43491.620138888888</v>
      </c>
      <c r="C203" s="7">
        <f t="shared" si="6"/>
        <v>7</v>
      </c>
      <c r="D203" s="7" t="str">
        <f>VLOOKUP($C$2:$C$2129,Weekday!$A$1:$B$8,2,FALSE)</f>
        <v>Saturday</v>
      </c>
      <c r="E203" t="s">
        <v>351</v>
      </c>
      <c r="F203" t="s">
        <v>346</v>
      </c>
      <c r="G203" t="s">
        <v>19</v>
      </c>
      <c r="H203" t="s">
        <v>9</v>
      </c>
      <c r="I203" t="s">
        <v>271</v>
      </c>
      <c r="J203" t="s">
        <v>29</v>
      </c>
      <c r="K203" t="s">
        <v>17</v>
      </c>
      <c r="L203" t="s">
        <v>33</v>
      </c>
      <c r="M203" t="str">
        <f>VLOOKUP($L$2:$L$2129,Agenumeric!$A$1:$B$6,2,FALSE)</f>
        <v>18_24</v>
      </c>
      <c r="N203">
        <f t="shared" si="7"/>
        <v>0</v>
      </c>
    </row>
    <row r="204" spans="1:14" x14ac:dyDescent="0.2">
      <c r="A204">
        <v>32</v>
      </c>
      <c r="B204" s="1">
        <v>43474.863888888889</v>
      </c>
      <c r="C204" s="7">
        <f t="shared" si="6"/>
        <v>4</v>
      </c>
      <c r="D204" s="7" t="str">
        <f>VLOOKUP($C$2:$C$2129,Weekday!$A$1:$B$8,2,FALSE)</f>
        <v>Wednesday</v>
      </c>
      <c r="E204" t="s">
        <v>351</v>
      </c>
      <c r="F204" t="s">
        <v>346</v>
      </c>
      <c r="G204" t="s">
        <v>19</v>
      </c>
      <c r="H204" t="s">
        <v>9</v>
      </c>
      <c r="I204" t="s">
        <v>289</v>
      </c>
      <c r="J204" t="s">
        <v>16</v>
      </c>
      <c r="K204" t="s">
        <v>17</v>
      </c>
      <c r="L204" t="s">
        <v>33</v>
      </c>
      <c r="M204" t="str">
        <f>VLOOKUP($L$2:$L$2129,Agenumeric!$A$1:$B$6,2,FALSE)</f>
        <v>18_24</v>
      </c>
      <c r="N204">
        <f t="shared" si="7"/>
        <v>0</v>
      </c>
    </row>
    <row r="205" spans="1:14" x14ac:dyDescent="0.2">
      <c r="A205">
        <v>33</v>
      </c>
      <c r="B205" s="1">
        <v>43470.886805555558</v>
      </c>
      <c r="C205" s="7">
        <f t="shared" si="6"/>
        <v>7</v>
      </c>
      <c r="D205" s="7" t="str">
        <f>VLOOKUP($C$2:$C$2129,Weekday!$A$1:$B$8,2,FALSE)</f>
        <v>Saturday</v>
      </c>
      <c r="E205" t="s">
        <v>351</v>
      </c>
      <c r="F205" t="s">
        <v>347</v>
      </c>
      <c r="G205" t="s">
        <v>8</v>
      </c>
      <c r="H205" t="s">
        <v>20</v>
      </c>
      <c r="I205" t="s">
        <v>30</v>
      </c>
      <c r="J205" t="s">
        <v>16</v>
      </c>
      <c r="K205" t="s">
        <v>12</v>
      </c>
      <c r="L205" t="s">
        <v>13</v>
      </c>
      <c r="M205" t="str">
        <f>VLOOKUP($L$2:$L$2129,Agenumeric!$A$1:$B$6,2,FALSE)</f>
        <v>25_34</v>
      </c>
      <c r="N205" t="str">
        <f t="shared" si="7"/>
        <v>yes</v>
      </c>
    </row>
    <row r="206" spans="1:14" x14ac:dyDescent="0.2">
      <c r="A206">
        <v>34</v>
      </c>
      <c r="B206" s="1">
        <v>43475.538194444445</v>
      </c>
      <c r="C206" s="7">
        <f t="shared" si="6"/>
        <v>5</v>
      </c>
      <c r="D206" s="7" t="str">
        <f>VLOOKUP($C$2:$C$2129,Weekday!$A$1:$B$8,2,FALSE)</f>
        <v>Thursday</v>
      </c>
      <c r="E206" t="s">
        <v>351</v>
      </c>
      <c r="F206" t="s">
        <v>347</v>
      </c>
      <c r="G206" t="s">
        <v>8</v>
      </c>
      <c r="H206" t="s">
        <v>20</v>
      </c>
      <c r="I206" t="s">
        <v>176</v>
      </c>
      <c r="J206" t="s">
        <v>11</v>
      </c>
      <c r="K206" t="s">
        <v>17</v>
      </c>
      <c r="L206" t="s">
        <v>13</v>
      </c>
      <c r="M206" t="str">
        <f>VLOOKUP($L$2:$L$2129,Agenumeric!$A$1:$B$6,2,FALSE)</f>
        <v>25_34</v>
      </c>
      <c r="N206">
        <f t="shared" si="7"/>
        <v>0</v>
      </c>
    </row>
    <row r="207" spans="1:14" x14ac:dyDescent="0.2">
      <c r="A207">
        <v>36</v>
      </c>
      <c r="B207" s="1">
        <v>43472.861111111109</v>
      </c>
      <c r="C207" s="7">
        <f t="shared" si="6"/>
        <v>2</v>
      </c>
      <c r="D207" s="7" t="str">
        <f>VLOOKUP($C$2:$C$2129,Weekday!$A$1:$B$8,2,FALSE)</f>
        <v>Monday</v>
      </c>
      <c r="E207" t="s">
        <v>351</v>
      </c>
      <c r="F207" t="s">
        <v>347</v>
      </c>
      <c r="G207" t="s">
        <v>8</v>
      </c>
      <c r="H207" t="s">
        <v>20</v>
      </c>
      <c r="I207" t="s">
        <v>30</v>
      </c>
      <c r="J207" t="s">
        <v>16</v>
      </c>
      <c r="K207" t="s">
        <v>12</v>
      </c>
      <c r="L207" t="s">
        <v>18</v>
      </c>
      <c r="M207" t="str">
        <f>VLOOKUP($L$2:$L$2129,Agenumeric!$A$1:$B$6,2,FALSE)</f>
        <v>45_54</v>
      </c>
      <c r="N207" t="str">
        <f t="shared" si="7"/>
        <v>yes</v>
      </c>
    </row>
    <row r="208" spans="1:14" x14ac:dyDescent="0.2">
      <c r="A208">
        <v>37</v>
      </c>
      <c r="B208" s="1">
        <v>43483.888888888891</v>
      </c>
      <c r="C208" s="7">
        <f t="shared" si="6"/>
        <v>6</v>
      </c>
      <c r="D208" s="7" t="str">
        <f>VLOOKUP($C$2:$C$2129,Weekday!$A$1:$B$8,2,FALSE)</f>
        <v>Friday</v>
      </c>
      <c r="E208" t="s">
        <v>351</v>
      </c>
      <c r="F208" t="s">
        <v>346</v>
      </c>
      <c r="G208" t="s">
        <v>8</v>
      </c>
      <c r="H208" t="s">
        <v>9</v>
      </c>
      <c r="I208" t="s">
        <v>30</v>
      </c>
      <c r="J208" t="s">
        <v>11</v>
      </c>
      <c r="K208" t="s">
        <v>17</v>
      </c>
      <c r="L208" t="s">
        <v>18</v>
      </c>
      <c r="M208" t="str">
        <f>VLOOKUP($L$2:$L$2129,Agenumeric!$A$1:$B$6,2,FALSE)</f>
        <v>45_54</v>
      </c>
      <c r="N208" t="str">
        <f t="shared" si="7"/>
        <v>yes</v>
      </c>
    </row>
    <row r="209" spans="1:14" x14ac:dyDescent="0.2">
      <c r="A209">
        <v>37</v>
      </c>
      <c r="B209" s="1">
        <v>43485.447222222225</v>
      </c>
      <c r="C209" s="7">
        <f t="shared" si="6"/>
        <v>1</v>
      </c>
      <c r="D209" s="7" t="str">
        <f>VLOOKUP($C$2:$C$2129,Weekday!$A$1:$B$8,2,FALSE)</f>
        <v>Sunday</v>
      </c>
      <c r="E209" t="s">
        <v>351</v>
      </c>
      <c r="F209" t="s">
        <v>346</v>
      </c>
      <c r="G209" t="s">
        <v>8</v>
      </c>
      <c r="H209" t="s">
        <v>9</v>
      </c>
      <c r="I209" t="s">
        <v>30</v>
      </c>
      <c r="J209" t="s">
        <v>11</v>
      </c>
      <c r="K209" t="s">
        <v>17</v>
      </c>
      <c r="L209" t="s">
        <v>18</v>
      </c>
      <c r="M209" t="str">
        <f>VLOOKUP($L$2:$L$2129,Agenumeric!$A$1:$B$6,2,FALSE)</f>
        <v>45_54</v>
      </c>
      <c r="N209" t="str">
        <f t="shared" si="7"/>
        <v>yes</v>
      </c>
    </row>
    <row r="210" spans="1:14" x14ac:dyDescent="0.2">
      <c r="A210">
        <v>37</v>
      </c>
      <c r="B210" s="1">
        <v>43479.792361111111</v>
      </c>
      <c r="C210" s="7">
        <f t="shared" si="6"/>
        <v>2</v>
      </c>
      <c r="D210" s="7" t="str">
        <f>VLOOKUP($C$2:$C$2129,Weekday!$A$1:$B$8,2,FALSE)</f>
        <v>Monday</v>
      </c>
      <c r="E210" t="s">
        <v>351</v>
      </c>
      <c r="F210" t="s">
        <v>346</v>
      </c>
      <c r="G210" t="s">
        <v>8</v>
      </c>
      <c r="H210" t="s">
        <v>9</v>
      </c>
      <c r="I210" t="s">
        <v>30</v>
      </c>
      <c r="J210" t="s">
        <v>11</v>
      </c>
      <c r="K210" t="s">
        <v>17</v>
      </c>
      <c r="L210" t="s">
        <v>18</v>
      </c>
      <c r="M210" t="str">
        <f>VLOOKUP($L$2:$L$2129,Agenumeric!$A$1:$B$6,2,FALSE)</f>
        <v>45_54</v>
      </c>
      <c r="N210" t="str">
        <f t="shared" si="7"/>
        <v>yes</v>
      </c>
    </row>
    <row r="211" spans="1:14" x14ac:dyDescent="0.2">
      <c r="A211">
        <v>37</v>
      </c>
      <c r="B211" s="1">
        <v>43481.886805555558</v>
      </c>
      <c r="C211" s="7">
        <f t="shared" si="6"/>
        <v>4</v>
      </c>
      <c r="D211" s="7" t="str">
        <f>VLOOKUP($C$2:$C$2129,Weekday!$A$1:$B$8,2,FALSE)</f>
        <v>Wednesday</v>
      </c>
      <c r="E211" t="s">
        <v>351</v>
      </c>
      <c r="F211" t="s">
        <v>346</v>
      </c>
      <c r="G211" t="s">
        <v>8</v>
      </c>
      <c r="H211" t="s">
        <v>9</v>
      </c>
      <c r="I211" t="s">
        <v>30</v>
      </c>
      <c r="J211" t="s">
        <v>11</v>
      </c>
      <c r="K211" t="s">
        <v>17</v>
      </c>
      <c r="L211" t="s">
        <v>18</v>
      </c>
      <c r="M211" t="str">
        <f>VLOOKUP($L$2:$L$2129,Agenumeric!$A$1:$B$6,2,FALSE)</f>
        <v>45_54</v>
      </c>
      <c r="N211" t="str">
        <f t="shared" si="7"/>
        <v>yes</v>
      </c>
    </row>
    <row r="212" spans="1:14" x14ac:dyDescent="0.2">
      <c r="A212">
        <v>37</v>
      </c>
      <c r="B212" s="1">
        <v>43479.798611111109</v>
      </c>
      <c r="C212" s="7">
        <f t="shared" si="6"/>
        <v>2</v>
      </c>
      <c r="D212" s="7" t="str">
        <f>VLOOKUP($C$2:$C$2129,Weekday!$A$1:$B$8,2,FALSE)</f>
        <v>Monday</v>
      </c>
      <c r="E212" t="s">
        <v>351</v>
      </c>
      <c r="F212" t="s">
        <v>346</v>
      </c>
      <c r="G212" t="s">
        <v>8</v>
      </c>
      <c r="H212" t="s">
        <v>9</v>
      </c>
      <c r="I212" t="s">
        <v>30</v>
      </c>
      <c r="J212" t="s">
        <v>11</v>
      </c>
      <c r="K212" t="s">
        <v>17</v>
      </c>
      <c r="L212" t="s">
        <v>18</v>
      </c>
      <c r="M212" t="str">
        <f>VLOOKUP($L$2:$L$2129,Agenumeric!$A$1:$B$6,2,FALSE)</f>
        <v>45_54</v>
      </c>
      <c r="N212" t="str">
        <f t="shared" si="7"/>
        <v>yes</v>
      </c>
    </row>
    <row r="213" spans="1:14" x14ac:dyDescent="0.2">
      <c r="A213">
        <v>37</v>
      </c>
      <c r="B213" s="1">
        <v>43479.804166666669</v>
      </c>
      <c r="C213" s="7">
        <f t="shared" si="6"/>
        <v>2</v>
      </c>
      <c r="D213" s="7" t="str">
        <f>VLOOKUP($C$2:$C$2129,Weekday!$A$1:$B$8,2,FALSE)</f>
        <v>Monday</v>
      </c>
      <c r="E213" t="s">
        <v>351</v>
      </c>
      <c r="F213" t="s">
        <v>346</v>
      </c>
      <c r="G213" t="s">
        <v>8</v>
      </c>
      <c r="H213" t="s">
        <v>9</v>
      </c>
      <c r="I213" t="s">
        <v>30</v>
      </c>
      <c r="J213" t="s">
        <v>11</v>
      </c>
      <c r="K213" t="s">
        <v>17</v>
      </c>
      <c r="L213" t="s">
        <v>18</v>
      </c>
      <c r="M213" t="str">
        <f>VLOOKUP($L$2:$L$2129,Agenumeric!$A$1:$B$6,2,FALSE)</f>
        <v>45_54</v>
      </c>
      <c r="N213" t="str">
        <f t="shared" si="7"/>
        <v>yes</v>
      </c>
    </row>
    <row r="214" spans="1:14" x14ac:dyDescent="0.2">
      <c r="A214">
        <v>37</v>
      </c>
      <c r="B214" s="1">
        <v>43479.815972222219</v>
      </c>
      <c r="C214" s="7">
        <f t="shared" si="6"/>
        <v>2</v>
      </c>
      <c r="D214" s="7" t="str">
        <f>VLOOKUP($C$2:$C$2129,Weekday!$A$1:$B$8,2,FALSE)</f>
        <v>Monday</v>
      </c>
      <c r="E214" t="s">
        <v>351</v>
      </c>
      <c r="F214" t="s">
        <v>346</v>
      </c>
      <c r="G214" t="s">
        <v>8</v>
      </c>
      <c r="H214" t="s">
        <v>9</v>
      </c>
      <c r="I214" t="s">
        <v>30</v>
      </c>
      <c r="J214" t="s">
        <v>11</v>
      </c>
      <c r="K214" t="s">
        <v>17</v>
      </c>
      <c r="L214" t="s">
        <v>18</v>
      </c>
      <c r="M214" t="str">
        <f>VLOOKUP($L$2:$L$2129,Agenumeric!$A$1:$B$6,2,FALSE)</f>
        <v>45_54</v>
      </c>
      <c r="N214" t="str">
        <f t="shared" si="7"/>
        <v>yes</v>
      </c>
    </row>
    <row r="215" spans="1:14" x14ac:dyDescent="0.2">
      <c r="A215">
        <v>37</v>
      </c>
      <c r="B215" s="1">
        <v>43478.713888888888</v>
      </c>
      <c r="C215" s="7">
        <f t="shared" si="6"/>
        <v>1</v>
      </c>
      <c r="D215" s="7" t="str">
        <f>VLOOKUP($C$2:$C$2129,Weekday!$A$1:$B$8,2,FALSE)</f>
        <v>Sunday</v>
      </c>
      <c r="E215" t="s">
        <v>351</v>
      </c>
      <c r="F215" t="s">
        <v>346</v>
      </c>
      <c r="G215" t="s">
        <v>8</v>
      </c>
      <c r="H215" t="s">
        <v>9</v>
      </c>
      <c r="I215" t="s">
        <v>62</v>
      </c>
      <c r="J215" t="s">
        <v>11</v>
      </c>
      <c r="K215" t="s">
        <v>17</v>
      </c>
      <c r="L215" t="s">
        <v>18</v>
      </c>
      <c r="M215" t="str">
        <f>VLOOKUP($L$2:$L$2129,Agenumeric!$A$1:$B$6,2,FALSE)</f>
        <v>45_54</v>
      </c>
      <c r="N215">
        <f t="shared" si="7"/>
        <v>0</v>
      </c>
    </row>
    <row r="216" spans="1:14" x14ac:dyDescent="0.2">
      <c r="A216">
        <v>37</v>
      </c>
      <c r="B216" s="1">
        <v>43479.810416666667</v>
      </c>
      <c r="C216" s="7">
        <f t="shared" si="6"/>
        <v>2</v>
      </c>
      <c r="D216" s="7" t="str">
        <f>VLOOKUP($C$2:$C$2129,Weekday!$A$1:$B$8,2,FALSE)</f>
        <v>Monday</v>
      </c>
      <c r="E216" t="s">
        <v>351</v>
      </c>
      <c r="F216" t="s">
        <v>346</v>
      </c>
      <c r="G216" t="s">
        <v>8</v>
      </c>
      <c r="H216" t="s">
        <v>9</v>
      </c>
      <c r="I216" t="s">
        <v>30</v>
      </c>
      <c r="J216" t="s">
        <v>11</v>
      </c>
      <c r="K216" t="s">
        <v>17</v>
      </c>
      <c r="L216" t="s">
        <v>18</v>
      </c>
      <c r="M216" t="str">
        <f>VLOOKUP($L$2:$L$2129,Agenumeric!$A$1:$B$6,2,FALSE)</f>
        <v>45_54</v>
      </c>
      <c r="N216" t="str">
        <f t="shared" si="7"/>
        <v>yes</v>
      </c>
    </row>
    <row r="217" spans="1:14" x14ac:dyDescent="0.2">
      <c r="A217">
        <v>37</v>
      </c>
      <c r="B217" s="1">
        <v>43479.815972222219</v>
      </c>
      <c r="C217" s="7">
        <f t="shared" si="6"/>
        <v>2</v>
      </c>
      <c r="D217" s="7" t="str">
        <f>VLOOKUP($C$2:$C$2129,Weekday!$A$1:$B$8,2,FALSE)</f>
        <v>Monday</v>
      </c>
      <c r="E217" t="s">
        <v>351</v>
      </c>
      <c r="F217" t="s">
        <v>346</v>
      </c>
      <c r="G217" t="s">
        <v>8</v>
      </c>
      <c r="H217" t="s">
        <v>9</v>
      </c>
      <c r="I217" t="s">
        <v>30</v>
      </c>
      <c r="J217" t="s">
        <v>11</v>
      </c>
      <c r="K217" t="s">
        <v>17</v>
      </c>
      <c r="L217" t="s">
        <v>18</v>
      </c>
      <c r="M217" t="str">
        <f>VLOOKUP($L$2:$L$2129,Agenumeric!$A$1:$B$6,2,FALSE)</f>
        <v>45_54</v>
      </c>
      <c r="N217" t="str">
        <f t="shared" si="7"/>
        <v>yes</v>
      </c>
    </row>
    <row r="218" spans="1:14" x14ac:dyDescent="0.2">
      <c r="A218">
        <v>37</v>
      </c>
      <c r="B218" s="1">
        <v>43478.712500000001</v>
      </c>
      <c r="C218" s="7">
        <f t="shared" si="6"/>
        <v>1</v>
      </c>
      <c r="D218" s="7" t="str">
        <f>VLOOKUP($C$2:$C$2129,Weekday!$A$1:$B$8,2,FALSE)</f>
        <v>Sunday</v>
      </c>
      <c r="E218" t="s">
        <v>351</v>
      </c>
      <c r="F218" t="s">
        <v>346</v>
      </c>
      <c r="G218" t="s">
        <v>8</v>
      </c>
      <c r="H218" t="s">
        <v>9</v>
      </c>
      <c r="I218" t="s">
        <v>152</v>
      </c>
      <c r="J218" t="s">
        <v>22</v>
      </c>
      <c r="K218" t="s">
        <v>17</v>
      </c>
      <c r="L218" t="s">
        <v>18</v>
      </c>
      <c r="M218" t="str">
        <f>VLOOKUP($L$2:$L$2129,Agenumeric!$A$1:$B$6,2,FALSE)</f>
        <v>45_54</v>
      </c>
      <c r="N218">
        <f t="shared" si="7"/>
        <v>0</v>
      </c>
    </row>
    <row r="219" spans="1:14" x14ac:dyDescent="0.2">
      <c r="A219">
        <v>37</v>
      </c>
      <c r="B219" s="1">
        <v>43478.697222222225</v>
      </c>
      <c r="C219" s="7">
        <f t="shared" si="6"/>
        <v>1</v>
      </c>
      <c r="D219" s="7" t="str">
        <f>VLOOKUP($C$2:$C$2129,Weekday!$A$1:$B$8,2,FALSE)</f>
        <v>Sunday</v>
      </c>
      <c r="E219" t="s">
        <v>351</v>
      </c>
      <c r="F219" t="s">
        <v>346</v>
      </c>
      <c r="G219" t="s">
        <v>8</v>
      </c>
      <c r="H219" t="s">
        <v>25</v>
      </c>
      <c r="I219" t="s">
        <v>30</v>
      </c>
      <c r="J219" t="s">
        <v>22</v>
      </c>
      <c r="K219" t="s">
        <v>17</v>
      </c>
      <c r="L219" t="s">
        <v>18</v>
      </c>
      <c r="M219" t="str">
        <f>VLOOKUP($L$2:$L$2129,Agenumeric!$A$1:$B$6,2,FALSE)</f>
        <v>45_54</v>
      </c>
      <c r="N219" t="str">
        <f t="shared" si="7"/>
        <v>yes</v>
      </c>
    </row>
    <row r="220" spans="1:14" x14ac:dyDescent="0.2">
      <c r="A220">
        <v>37</v>
      </c>
      <c r="B220" s="1">
        <v>43481.884027777778</v>
      </c>
      <c r="C220" s="7">
        <f t="shared" si="6"/>
        <v>4</v>
      </c>
      <c r="D220" s="7" t="str">
        <f>VLOOKUP($C$2:$C$2129,Weekday!$A$1:$B$8,2,FALSE)</f>
        <v>Wednesday</v>
      </c>
      <c r="E220" t="s">
        <v>351</v>
      </c>
      <c r="F220" t="s">
        <v>346</v>
      </c>
      <c r="G220" t="s">
        <v>8</v>
      </c>
      <c r="H220" t="s">
        <v>9</v>
      </c>
      <c r="I220" t="s">
        <v>30</v>
      </c>
      <c r="J220" t="s">
        <v>22</v>
      </c>
      <c r="K220" t="s">
        <v>17</v>
      </c>
      <c r="L220" t="s">
        <v>18</v>
      </c>
      <c r="M220" t="str">
        <f>VLOOKUP($L$2:$L$2129,Agenumeric!$A$1:$B$6,2,FALSE)</f>
        <v>45_54</v>
      </c>
      <c r="N220" t="str">
        <f t="shared" si="7"/>
        <v>yes</v>
      </c>
    </row>
    <row r="221" spans="1:14" x14ac:dyDescent="0.2">
      <c r="A221">
        <v>37</v>
      </c>
      <c r="B221" s="1">
        <v>43481.334027777775</v>
      </c>
      <c r="C221" s="7">
        <f t="shared" si="6"/>
        <v>4</v>
      </c>
      <c r="D221" s="7" t="str">
        <f>VLOOKUP($C$2:$C$2129,Weekday!$A$1:$B$8,2,FALSE)</f>
        <v>Wednesday</v>
      </c>
      <c r="E221" t="s">
        <v>351</v>
      </c>
      <c r="F221" t="s">
        <v>346</v>
      </c>
      <c r="G221" t="s">
        <v>8</v>
      </c>
      <c r="H221" t="s">
        <v>9</v>
      </c>
      <c r="I221" t="s">
        <v>30</v>
      </c>
      <c r="J221" t="s">
        <v>22</v>
      </c>
      <c r="K221" t="s">
        <v>17</v>
      </c>
      <c r="L221" t="s">
        <v>18</v>
      </c>
      <c r="M221" t="str">
        <f>VLOOKUP($L$2:$L$2129,Agenumeric!$A$1:$B$6,2,FALSE)</f>
        <v>45_54</v>
      </c>
      <c r="N221" t="str">
        <f t="shared" si="7"/>
        <v>yes</v>
      </c>
    </row>
    <row r="222" spans="1:14" x14ac:dyDescent="0.2">
      <c r="A222">
        <v>37</v>
      </c>
      <c r="B222" s="1">
        <v>43485.249305555553</v>
      </c>
      <c r="C222" s="7">
        <f t="shared" si="6"/>
        <v>1</v>
      </c>
      <c r="D222" s="7" t="str">
        <f>VLOOKUP($C$2:$C$2129,Weekday!$A$1:$B$8,2,FALSE)</f>
        <v>Sunday</v>
      </c>
      <c r="E222" t="s">
        <v>351</v>
      </c>
      <c r="F222" t="s">
        <v>346</v>
      </c>
      <c r="G222" t="s">
        <v>8</v>
      </c>
      <c r="H222" t="s">
        <v>9</v>
      </c>
      <c r="I222" t="s">
        <v>30</v>
      </c>
      <c r="J222" t="s">
        <v>22</v>
      </c>
      <c r="K222" t="s">
        <v>17</v>
      </c>
      <c r="L222" t="s">
        <v>18</v>
      </c>
      <c r="M222" t="str">
        <f>VLOOKUP($L$2:$L$2129,Agenumeric!$A$1:$B$6,2,FALSE)</f>
        <v>45_54</v>
      </c>
      <c r="N222" t="str">
        <f t="shared" si="7"/>
        <v>yes</v>
      </c>
    </row>
    <row r="223" spans="1:14" x14ac:dyDescent="0.2">
      <c r="A223">
        <v>37</v>
      </c>
      <c r="B223" s="1">
        <v>43478.713888888888</v>
      </c>
      <c r="C223" s="7">
        <f t="shared" si="6"/>
        <v>1</v>
      </c>
      <c r="D223" s="7" t="str">
        <f>VLOOKUP($C$2:$C$2129,Weekday!$A$1:$B$8,2,FALSE)</f>
        <v>Sunday</v>
      </c>
      <c r="E223" t="s">
        <v>351</v>
      </c>
      <c r="F223" t="s">
        <v>346</v>
      </c>
      <c r="G223" t="s">
        <v>8</v>
      </c>
      <c r="H223" t="s">
        <v>9</v>
      </c>
      <c r="I223" t="s">
        <v>152</v>
      </c>
      <c r="J223" t="s">
        <v>22</v>
      </c>
      <c r="K223" t="s">
        <v>17</v>
      </c>
      <c r="L223" t="s">
        <v>18</v>
      </c>
      <c r="M223" t="str">
        <f>VLOOKUP($L$2:$L$2129,Agenumeric!$A$1:$B$6,2,FALSE)</f>
        <v>45_54</v>
      </c>
      <c r="N223">
        <f t="shared" si="7"/>
        <v>0</v>
      </c>
    </row>
    <row r="224" spans="1:14" x14ac:dyDescent="0.2">
      <c r="A224">
        <v>37</v>
      </c>
      <c r="B224" s="1">
        <v>43479.342361111114</v>
      </c>
      <c r="C224" s="7">
        <f t="shared" si="6"/>
        <v>2</v>
      </c>
      <c r="D224" s="7" t="str">
        <f>VLOOKUP($C$2:$C$2129,Weekday!$A$1:$B$8,2,FALSE)</f>
        <v>Monday</v>
      </c>
      <c r="E224" t="s">
        <v>351</v>
      </c>
      <c r="F224" t="s">
        <v>346</v>
      </c>
      <c r="G224" t="s">
        <v>8</v>
      </c>
      <c r="H224" t="s">
        <v>9</v>
      </c>
      <c r="I224" t="s">
        <v>286</v>
      </c>
      <c r="J224" t="s">
        <v>22</v>
      </c>
      <c r="K224" t="s">
        <v>17</v>
      </c>
      <c r="L224" t="s">
        <v>18</v>
      </c>
      <c r="M224" t="str">
        <f>VLOOKUP($L$2:$L$2129,Agenumeric!$A$1:$B$6,2,FALSE)</f>
        <v>45_54</v>
      </c>
      <c r="N224">
        <f t="shared" si="7"/>
        <v>0</v>
      </c>
    </row>
    <row r="225" spans="1:14" x14ac:dyDescent="0.2">
      <c r="A225">
        <v>37</v>
      </c>
      <c r="B225" s="1">
        <v>43479.590277777781</v>
      </c>
      <c r="C225" s="7">
        <f t="shared" si="6"/>
        <v>2</v>
      </c>
      <c r="D225" s="7" t="str">
        <f>VLOOKUP($C$2:$C$2129,Weekday!$A$1:$B$8,2,FALSE)</f>
        <v>Monday</v>
      </c>
      <c r="E225" t="s">
        <v>351</v>
      </c>
      <c r="F225" t="s">
        <v>346</v>
      </c>
      <c r="G225" t="s">
        <v>8</v>
      </c>
      <c r="H225" t="s">
        <v>9</v>
      </c>
      <c r="I225" t="s">
        <v>30</v>
      </c>
      <c r="J225" t="s">
        <v>22</v>
      </c>
      <c r="K225" t="s">
        <v>17</v>
      </c>
      <c r="L225" t="s">
        <v>18</v>
      </c>
      <c r="M225" t="str">
        <f>VLOOKUP($L$2:$L$2129,Agenumeric!$A$1:$B$6,2,FALSE)</f>
        <v>45_54</v>
      </c>
      <c r="N225" t="str">
        <f t="shared" si="7"/>
        <v>yes</v>
      </c>
    </row>
    <row r="226" spans="1:14" x14ac:dyDescent="0.2">
      <c r="A226">
        <v>37</v>
      </c>
      <c r="B226" s="1">
        <v>43479.589583333334</v>
      </c>
      <c r="C226" s="7">
        <f t="shared" si="6"/>
        <v>2</v>
      </c>
      <c r="D226" s="7" t="str">
        <f>VLOOKUP($C$2:$C$2129,Weekday!$A$1:$B$8,2,FALSE)</f>
        <v>Monday</v>
      </c>
      <c r="E226" t="s">
        <v>351</v>
      </c>
      <c r="F226" t="s">
        <v>346</v>
      </c>
      <c r="G226" t="s">
        <v>8</v>
      </c>
      <c r="H226" t="s">
        <v>9</v>
      </c>
      <c r="I226" t="s">
        <v>30</v>
      </c>
      <c r="J226" t="s">
        <v>22</v>
      </c>
      <c r="K226" t="s">
        <v>17</v>
      </c>
      <c r="L226" t="s">
        <v>18</v>
      </c>
      <c r="M226" t="str">
        <f>VLOOKUP($L$2:$L$2129,Agenumeric!$A$1:$B$6,2,FALSE)</f>
        <v>45_54</v>
      </c>
      <c r="N226" t="str">
        <f t="shared" si="7"/>
        <v>yes</v>
      </c>
    </row>
    <row r="227" spans="1:14" x14ac:dyDescent="0.2">
      <c r="A227">
        <v>37</v>
      </c>
      <c r="B227" s="1">
        <v>43485.384027777778</v>
      </c>
      <c r="C227" s="7">
        <f t="shared" si="6"/>
        <v>1</v>
      </c>
      <c r="D227" s="7" t="str">
        <f>VLOOKUP($C$2:$C$2129,Weekday!$A$1:$B$8,2,FALSE)</f>
        <v>Sunday</v>
      </c>
      <c r="E227" t="s">
        <v>351</v>
      </c>
      <c r="F227" t="s">
        <v>346</v>
      </c>
      <c r="G227" t="s">
        <v>8</v>
      </c>
      <c r="H227" t="s">
        <v>9</v>
      </c>
      <c r="I227" t="s">
        <v>30</v>
      </c>
      <c r="J227" t="s">
        <v>22</v>
      </c>
      <c r="K227" t="s">
        <v>17</v>
      </c>
      <c r="L227" t="s">
        <v>18</v>
      </c>
      <c r="M227" t="str">
        <f>VLOOKUP($L$2:$L$2129,Agenumeric!$A$1:$B$6,2,FALSE)</f>
        <v>45_54</v>
      </c>
      <c r="N227" t="str">
        <f t="shared" si="7"/>
        <v>yes</v>
      </c>
    </row>
    <row r="228" spans="1:14" x14ac:dyDescent="0.2">
      <c r="A228">
        <v>37</v>
      </c>
      <c r="B228" s="1">
        <v>43485.810416666667</v>
      </c>
      <c r="C228" s="7">
        <f t="shared" si="6"/>
        <v>1</v>
      </c>
      <c r="D228" s="7" t="str">
        <f>VLOOKUP($C$2:$C$2129,Weekday!$A$1:$B$8,2,FALSE)</f>
        <v>Sunday</v>
      </c>
      <c r="E228" t="s">
        <v>351</v>
      </c>
      <c r="F228" t="s">
        <v>346</v>
      </c>
      <c r="G228" t="s">
        <v>8</v>
      </c>
      <c r="H228" t="s">
        <v>20</v>
      </c>
      <c r="I228" t="s">
        <v>30</v>
      </c>
      <c r="J228" t="s">
        <v>16</v>
      </c>
      <c r="K228" t="s">
        <v>17</v>
      </c>
      <c r="L228" t="s">
        <v>18</v>
      </c>
      <c r="M228" t="str">
        <f>VLOOKUP($L$2:$L$2129,Agenumeric!$A$1:$B$6,2,FALSE)</f>
        <v>45_54</v>
      </c>
      <c r="N228" t="str">
        <f t="shared" si="7"/>
        <v>yes</v>
      </c>
    </row>
    <row r="229" spans="1:14" x14ac:dyDescent="0.2">
      <c r="A229">
        <v>37</v>
      </c>
      <c r="B229" s="1">
        <v>43479.757638888892</v>
      </c>
      <c r="C229" s="7">
        <f t="shared" si="6"/>
        <v>2</v>
      </c>
      <c r="D229" s="7" t="str">
        <f>VLOOKUP($C$2:$C$2129,Weekday!$A$1:$B$8,2,FALSE)</f>
        <v>Monday</v>
      </c>
      <c r="E229" t="s">
        <v>351</v>
      </c>
      <c r="F229" t="s">
        <v>346</v>
      </c>
      <c r="G229" t="s">
        <v>8</v>
      </c>
      <c r="H229" t="s">
        <v>9</v>
      </c>
      <c r="I229" t="s">
        <v>30</v>
      </c>
      <c r="J229" t="s">
        <v>16</v>
      </c>
      <c r="K229" t="s">
        <v>17</v>
      </c>
      <c r="L229" t="s">
        <v>18</v>
      </c>
      <c r="M229" t="str">
        <f>VLOOKUP($L$2:$L$2129,Agenumeric!$A$1:$B$6,2,FALSE)</f>
        <v>45_54</v>
      </c>
      <c r="N229" t="str">
        <f t="shared" si="7"/>
        <v>yes</v>
      </c>
    </row>
    <row r="230" spans="1:14" x14ac:dyDescent="0.2">
      <c r="A230">
        <v>37</v>
      </c>
      <c r="B230" s="1">
        <v>43479.634722222225</v>
      </c>
      <c r="C230" s="7">
        <f t="shared" si="6"/>
        <v>2</v>
      </c>
      <c r="D230" s="7" t="str">
        <f>VLOOKUP($C$2:$C$2129,Weekday!$A$1:$B$8,2,FALSE)</f>
        <v>Monday</v>
      </c>
      <c r="E230" t="s">
        <v>351</v>
      </c>
      <c r="F230" t="s">
        <v>346</v>
      </c>
      <c r="G230" t="s">
        <v>8</v>
      </c>
      <c r="H230" t="s">
        <v>9</v>
      </c>
      <c r="I230" t="s">
        <v>30</v>
      </c>
      <c r="J230" t="s">
        <v>16</v>
      </c>
      <c r="K230" t="s">
        <v>17</v>
      </c>
      <c r="L230" t="s">
        <v>18</v>
      </c>
      <c r="M230" t="str">
        <f>VLOOKUP($L$2:$L$2129,Agenumeric!$A$1:$B$6,2,FALSE)</f>
        <v>45_54</v>
      </c>
      <c r="N230" t="str">
        <f t="shared" si="7"/>
        <v>yes</v>
      </c>
    </row>
    <row r="231" spans="1:14" x14ac:dyDescent="0.2">
      <c r="A231">
        <v>37</v>
      </c>
      <c r="B231" s="1">
        <v>43479.779861111114</v>
      </c>
      <c r="C231" s="7">
        <f t="shared" si="6"/>
        <v>2</v>
      </c>
      <c r="D231" s="7" t="str">
        <f>VLOOKUP($C$2:$C$2129,Weekday!$A$1:$B$8,2,FALSE)</f>
        <v>Monday</v>
      </c>
      <c r="E231" t="s">
        <v>351</v>
      </c>
      <c r="F231" t="s">
        <v>346</v>
      </c>
      <c r="G231" t="s">
        <v>8</v>
      </c>
      <c r="H231" t="s">
        <v>9</v>
      </c>
      <c r="I231" t="s">
        <v>30</v>
      </c>
      <c r="J231" t="s">
        <v>16</v>
      </c>
      <c r="K231" t="s">
        <v>17</v>
      </c>
      <c r="L231" t="s">
        <v>18</v>
      </c>
      <c r="M231" t="str">
        <f>VLOOKUP($L$2:$L$2129,Agenumeric!$A$1:$B$6,2,FALSE)</f>
        <v>45_54</v>
      </c>
      <c r="N231" t="str">
        <f t="shared" si="7"/>
        <v>yes</v>
      </c>
    </row>
    <row r="232" spans="1:14" x14ac:dyDescent="0.2">
      <c r="A232">
        <v>37</v>
      </c>
      <c r="B232" s="1">
        <v>43479.763194444444</v>
      </c>
      <c r="C232" s="7">
        <f t="shared" si="6"/>
        <v>2</v>
      </c>
      <c r="D232" s="7" t="str">
        <f>VLOOKUP($C$2:$C$2129,Weekday!$A$1:$B$8,2,FALSE)</f>
        <v>Monday</v>
      </c>
      <c r="E232" t="s">
        <v>351</v>
      </c>
      <c r="F232" t="s">
        <v>346</v>
      </c>
      <c r="G232" t="s">
        <v>8</v>
      </c>
      <c r="H232" t="s">
        <v>9</v>
      </c>
      <c r="I232" t="s">
        <v>30</v>
      </c>
      <c r="J232" t="s">
        <v>16</v>
      </c>
      <c r="K232" t="s">
        <v>17</v>
      </c>
      <c r="L232" t="s">
        <v>18</v>
      </c>
      <c r="M232" t="str">
        <f>VLOOKUP($L$2:$L$2129,Agenumeric!$A$1:$B$6,2,FALSE)</f>
        <v>45_54</v>
      </c>
      <c r="N232" t="str">
        <f t="shared" si="7"/>
        <v>yes</v>
      </c>
    </row>
    <row r="233" spans="1:14" x14ac:dyDescent="0.2">
      <c r="A233">
        <v>37</v>
      </c>
      <c r="B233" s="1">
        <v>43479.672222222223</v>
      </c>
      <c r="C233" s="7">
        <f t="shared" si="6"/>
        <v>2</v>
      </c>
      <c r="D233" s="7" t="str">
        <f>VLOOKUP($C$2:$C$2129,Weekday!$A$1:$B$8,2,FALSE)</f>
        <v>Monday</v>
      </c>
      <c r="E233" t="s">
        <v>351</v>
      </c>
      <c r="F233" t="s">
        <v>346</v>
      </c>
      <c r="G233" t="s">
        <v>8</v>
      </c>
      <c r="H233" t="s">
        <v>9</v>
      </c>
      <c r="I233" t="s">
        <v>30</v>
      </c>
      <c r="J233" t="s">
        <v>16</v>
      </c>
      <c r="K233" t="s">
        <v>17</v>
      </c>
      <c r="L233" t="s">
        <v>18</v>
      </c>
      <c r="M233" t="str">
        <f>VLOOKUP($L$2:$L$2129,Agenumeric!$A$1:$B$6,2,FALSE)</f>
        <v>45_54</v>
      </c>
      <c r="N233" t="str">
        <f t="shared" si="7"/>
        <v>yes</v>
      </c>
    </row>
    <row r="234" spans="1:14" x14ac:dyDescent="0.2">
      <c r="A234">
        <v>37</v>
      </c>
      <c r="B234" s="1">
        <v>43481.893750000003</v>
      </c>
      <c r="C234" s="7">
        <f t="shared" si="6"/>
        <v>4</v>
      </c>
      <c r="D234" s="7" t="str">
        <f>VLOOKUP($C$2:$C$2129,Weekday!$A$1:$B$8,2,FALSE)</f>
        <v>Wednesday</v>
      </c>
      <c r="E234" t="s">
        <v>351</v>
      </c>
      <c r="F234" t="s">
        <v>346</v>
      </c>
      <c r="G234" t="s">
        <v>8</v>
      </c>
      <c r="H234" t="s">
        <v>9</v>
      </c>
      <c r="I234" t="s">
        <v>30</v>
      </c>
      <c r="J234" t="s">
        <v>16</v>
      </c>
      <c r="K234" t="s">
        <v>17</v>
      </c>
      <c r="L234" t="s">
        <v>18</v>
      </c>
      <c r="M234" t="str">
        <f>VLOOKUP($L$2:$L$2129,Agenumeric!$A$1:$B$6,2,FALSE)</f>
        <v>45_54</v>
      </c>
      <c r="N234" t="str">
        <f t="shared" si="7"/>
        <v>yes</v>
      </c>
    </row>
    <row r="235" spans="1:14" x14ac:dyDescent="0.2">
      <c r="A235">
        <v>37</v>
      </c>
      <c r="B235" s="1">
        <v>43479.793749999997</v>
      </c>
      <c r="C235" s="7">
        <f t="shared" si="6"/>
        <v>2</v>
      </c>
      <c r="D235" s="7" t="str">
        <f>VLOOKUP($C$2:$C$2129,Weekday!$A$1:$B$8,2,FALSE)</f>
        <v>Monday</v>
      </c>
      <c r="E235" t="s">
        <v>351</v>
      </c>
      <c r="F235" t="s">
        <v>346</v>
      </c>
      <c r="G235" t="s">
        <v>8</v>
      </c>
      <c r="H235" t="s">
        <v>9</v>
      </c>
      <c r="I235" t="s">
        <v>30</v>
      </c>
      <c r="J235" t="s">
        <v>16</v>
      </c>
      <c r="K235" t="s">
        <v>17</v>
      </c>
      <c r="L235" t="s">
        <v>18</v>
      </c>
      <c r="M235" t="str">
        <f>VLOOKUP($L$2:$L$2129,Agenumeric!$A$1:$B$6,2,FALSE)</f>
        <v>45_54</v>
      </c>
      <c r="N235" t="str">
        <f t="shared" si="7"/>
        <v>yes</v>
      </c>
    </row>
    <row r="236" spans="1:14" x14ac:dyDescent="0.2">
      <c r="A236">
        <v>37</v>
      </c>
      <c r="B236" s="1">
        <v>43479.590277777781</v>
      </c>
      <c r="C236" s="7">
        <f t="shared" si="6"/>
        <v>2</v>
      </c>
      <c r="D236" s="7" t="str">
        <f>VLOOKUP($C$2:$C$2129,Weekday!$A$1:$B$8,2,FALSE)</f>
        <v>Monday</v>
      </c>
      <c r="E236" t="s">
        <v>351</v>
      </c>
      <c r="F236" t="s">
        <v>346</v>
      </c>
      <c r="G236" t="s">
        <v>8</v>
      </c>
      <c r="H236" t="s">
        <v>9</v>
      </c>
      <c r="I236" t="s">
        <v>30</v>
      </c>
      <c r="J236" t="s">
        <v>16</v>
      </c>
      <c r="K236" t="s">
        <v>17</v>
      </c>
      <c r="L236" t="s">
        <v>18</v>
      </c>
      <c r="M236" t="str">
        <f>VLOOKUP($L$2:$L$2129,Agenumeric!$A$1:$B$6,2,FALSE)</f>
        <v>45_54</v>
      </c>
      <c r="N236" t="str">
        <f t="shared" si="7"/>
        <v>yes</v>
      </c>
    </row>
    <row r="237" spans="1:14" x14ac:dyDescent="0.2">
      <c r="A237">
        <v>37</v>
      </c>
      <c r="B237" s="1">
        <v>43481.882638888892</v>
      </c>
      <c r="C237" s="7">
        <f t="shared" si="6"/>
        <v>4</v>
      </c>
      <c r="D237" s="7" t="str">
        <f>VLOOKUP($C$2:$C$2129,Weekday!$A$1:$B$8,2,FALSE)</f>
        <v>Wednesday</v>
      </c>
      <c r="E237" t="s">
        <v>351</v>
      </c>
      <c r="F237" t="s">
        <v>346</v>
      </c>
      <c r="G237" t="s">
        <v>8</v>
      </c>
      <c r="H237" t="s">
        <v>9</v>
      </c>
      <c r="I237" t="s">
        <v>30</v>
      </c>
      <c r="J237" t="s">
        <v>16</v>
      </c>
      <c r="K237" t="s">
        <v>17</v>
      </c>
      <c r="L237" t="s">
        <v>18</v>
      </c>
      <c r="M237" t="str">
        <f>VLOOKUP($L$2:$L$2129,Agenumeric!$A$1:$B$6,2,FALSE)</f>
        <v>45_54</v>
      </c>
      <c r="N237" t="str">
        <f t="shared" si="7"/>
        <v>yes</v>
      </c>
    </row>
    <row r="238" spans="1:14" x14ac:dyDescent="0.2">
      <c r="A238">
        <v>37</v>
      </c>
      <c r="B238" s="1">
        <v>43478.710416666669</v>
      </c>
      <c r="C238" s="7">
        <f t="shared" si="6"/>
        <v>1</v>
      </c>
      <c r="D238" s="7" t="str">
        <f>VLOOKUP($C$2:$C$2129,Weekday!$A$1:$B$8,2,FALSE)</f>
        <v>Sunday</v>
      </c>
      <c r="E238" t="s">
        <v>351</v>
      </c>
      <c r="F238" t="s">
        <v>346</v>
      </c>
      <c r="G238" t="s">
        <v>8</v>
      </c>
      <c r="H238" t="s">
        <v>9</v>
      </c>
      <c r="I238" t="s">
        <v>125</v>
      </c>
      <c r="J238" t="s">
        <v>16</v>
      </c>
      <c r="K238" t="s">
        <v>17</v>
      </c>
      <c r="L238" t="s">
        <v>18</v>
      </c>
      <c r="M238" t="str">
        <f>VLOOKUP($L$2:$L$2129,Agenumeric!$A$1:$B$6,2,FALSE)</f>
        <v>45_54</v>
      </c>
      <c r="N238">
        <f t="shared" si="7"/>
        <v>0</v>
      </c>
    </row>
    <row r="239" spans="1:14" x14ac:dyDescent="0.2">
      <c r="A239">
        <v>37</v>
      </c>
      <c r="B239" s="1">
        <v>43485.370138888888</v>
      </c>
      <c r="C239" s="7">
        <f t="shared" si="6"/>
        <v>1</v>
      </c>
      <c r="D239" s="7" t="str">
        <f>VLOOKUP($C$2:$C$2129,Weekday!$A$1:$B$8,2,FALSE)</f>
        <v>Sunday</v>
      </c>
      <c r="E239" t="s">
        <v>351</v>
      </c>
      <c r="F239" t="s">
        <v>346</v>
      </c>
      <c r="G239" t="s">
        <v>8</v>
      </c>
      <c r="H239" t="s">
        <v>9</v>
      </c>
      <c r="I239" t="s">
        <v>30</v>
      </c>
      <c r="J239" t="s">
        <v>16</v>
      </c>
      <c r="K239" t="s">
        <v>17</v>
      </c>
      <c r="L239" t="s">
        <v>18</v>
      </c>
      <c r="M239" t="str">
        <f>VLOOKUP($L$2:$L$2129,Agenumeric!$A$1:$B$6,2,FALSE)</f>
        <v>45_54</v>
      </c>
      <c r="N239" t="str">
        <f t="shared" si="7"/>
        <v>yes</v>
      </c>
    </row>
    <row r="240" spans="1:14" x14ac:dyDescent="0.2">
      <c r="A240">
        <v>37</v>
      </c>
      <c r="B240" s="1">
        <v>43481.332638888889</v>
      </c>
      <c r="C240" s="7">
        <f t="shared" si="6"/>
        <v>4</v>
      </c>
      <c r="D240" s="7" t="str">
        <f>VLOOKUP($C$2:$C$2129,Weekday!$A$1:$B$8,2,FALSE)</f>
        <v>Wednesday</v>
      </c>
      <c r="E240" t="s">
        <v>351</v>
      </c>
      <c r="F240" t="s">
        <v>346</v>
      </c>
      <c r="G240" t="s">
        <v>8</v>
      </c>
      <c r="H240" t="s">
        <v>9</v>
      </c>
      <c r="I240" t="s">
        <v>30</v>
      </c>
      <c r="J240" t="s">
        <v>16</v>
      </c>
      <c r="K240" t="s">
        <v>17</v>
      </c>
      <c r="L240" t="s">
        <v>18</v>
      </c>
      <c r="M240" t="str">
        <f>VLOOKUP($L$2:$L$2129,Agenumeric!$A$1:$B$6,2,FALSE)</f>
        <v>45_54</v>
      </c>
      <c r="N240" t="str">
        <f t="shared" si="7"/>
        <v>yes</v>
      </c>
    </row>
    <row r="241" spans="1:14" x14ac:dyDescent="0.2">
      <c r="A241">
        <v>38</v>
      </c>
      <c r="B241" s="1">
        <v>43488.794444444444</v>
      </c>
      <c r="C241" s="7">
        <f t="shared" si="6"/>
        <v>4</v>
      </c>
      <c r="D241" s="7" t="str">
        <f>VLOOKUP($C$2:$C$2129,Weekday!$A$1:$B$8,2,FALSE)</f>
        <v>Wednesday</v>
      </c>
      <c r="E241" t="s">
        <v>351</v>
      </c>
      <c r="F241" t="s">
        <v>347</v>
      </c>
      <c r="G241" t="s">
        <v>8</v>
      </c>
      <c r="H241" t="s">
        <v>20</v>
      </c>
      <c r="I241" t="s">
        <v>325</v>
      </c>
      <c r="J241" t="s">
        <v>16</v>
      </c>
      <c r="K241" t="s">
        <v>17</v>
      </c>
      <c r="L241" t="s">
        <v>18</v>
      </c>
      <c r="M241" t="str">
        <f>VLOOKUP($L$2:$L$2129,Agenumeric!$A$1:$B$6,2,FALSE)</f>
        <v>45_54</v>
      </c>
      <c r="N241">
        <f t="shared" si="7"/>
        <v>0</v>
      </c>
    </row>
    <row r="242" spans="1:14" x14ac:dyDescent="0.2">
      <c r="A242">
        <v>39</v>
      </c>
      <c r="B242" s="1">
        <v>43491.953472222223</v>
      </c>
      <c r="C242" s="7">
        <f t="shared" si="6"/>
        <v>7</v>
      </c>
      <c r="D242" s="7" t="str">
        <f>VLOOKUP($C$2:$C$2129,Weekday!$A$1:$B$8,2,FALSE)</f>
        <v>Saturday</v>
      </c>
      <c r="E242" t="s">
        <v>351</v>
      </c>
      <c r="F242" t="s">
        <v>346</v>
      </c>
      <c r="G242" t="s">
        <v>19</v>
      </c>
      <c r="H242" t="s">
        <v>25</v>
      </c>
      <c r="I242" t="s">
        <v>241</v>
      </c>
      <c r="J242" t="s">
        <v>29</v>
      </c>
      <c r="K242" t="s">
        <v>12</v>
      </c>
      <c r="L242" t="s">
        <v>33</v>
      </c>
      <c r="M242" t="str">
        <f>VLOOKUP($L$2:$L$2129,Agenumeric!$A$1:$B$6,2,FALSE)</f>
        <v>18_24</v>
      </c>
      <c r="N242">
        <f t="shared" si="7"/>
        <v>0</v>
      </c>
    </row>
    <row r="243" spans="1:14" x14ac:dyDescent="0.2">
      <c r="A243">
        <v>39</v>
      </c>
      <c r="B243" s="1">
        <v>43491.953472222223</v>
      </c>
      <c r="C243" s="7">
        <f t="shared" si="6"/>
        <v>7</v>
      </c>
      <c r="D243" s="7" t="str">
        <f>VLOOKUP($C$2:$C$2129,Weekday!$A$1:$B$8,2,FALSE)</f>
        <v>Saturday</v>
      </c>
      <c r="E243" t="s">
        <v>351</v>
      </c>
      <c r="F243" t="s">
        <v>346</v>
      </c>
      <c r="G243" t="s">
        <v>19</v>
      </c>
      <c r="H243" t="s">
        <v>20</v>
      </c>
      <c r="I243" t="s">
        <v>241</v>
      </c>
      <c r="J243" t="s">
        <v>29</v>
      </c>
      <c r="K243" t="s">
        <v>12</v>
      </c>
      <c r="L243" t="s">
        <v>33</v>
      </c>
      <c r="M243" t="str">
        <f>VLOOKUP($L$2:$L$2129,Agenumeric!$A$1:$B$6,2,FALSE)</f>
        <v>18_24</v>
      </c>
      <c r="N243">
        <f t="shared" si="7"/>
        <v>0</v>
      </c>
    </row>
    <row r="244" spans="1:14" x14ac:dyDescent="0.2">
      <c r="A244">
        <v>40</v>
      </c>
      <c r="B244" s="1">
        <v>43476.438194444447</v>
      </c>
      <c r="C244" s="7">
        <f t="shared" si="6"/>
        <v>6</v>
      </c>
      <c r="D244" s="7" t="str">
        <f>VLOOKUP($C$2:$C$2129,Weekday!$A$1:$B$8,2,FALSE)</f>
        <v>Friday</v>
      </c>
      <c r="E244" t="s">
        <v>351</v>
      </c>
      <c r="F244" t="s">
        <v>347</v>
      </c>
      <c r="G244" t="s">
        <v>8</v>
      </c>
      <c r="H244" t="s">
        <v>20</v>
      </c>
      <c r="I244" t="s">
        <v>273</v>
      </c>
      <c r="J244" t="s">
        <v>22</v>
      </c>
      <c r="K244" t="s">
        <v>12</v>
      </c>
      <c r="L244" t="s">
        <v>13</v>
      </c>
      <c r="M244" t="str">
        <f>VLOOKUP($L$2:$L$2129,Agenumeric!$A$1:$B$6,2,FALSE)</f>
        <v>25_34</v>
      </c>
      <c r="N244">
        <f t="shared" si="7"/>
        <v>0</v>
      </c>
    </row>
    <row r="245" spans="1:14" x14ac:dyDescent="0.2">
      <c r="A245">
        <v>41</v>
      </c>
      <c r="B245" s="1">
        <v>43472.020138888889</v>
      </c>
      <c r="C245" s="7">
        <f t="shared" si="6"/>
        <v>2</v>
      </c>
      <c r="D245" s="7" t="str">
        <f>VLOOKUP($C$2:$C$2129,Weekday!$A$1:$B$8,2,FALSE)</f>
        <v>Monday</v>
      </c>
      <c r="E245" t="s">
        <v>351</v>
      </c>
      <c r="F245" t="s">
        <v>347</v>
      </c>
      <c r="G245" t="s">
        <v>19</v>
      </c>
      <c r="H245" t="s">
        <v>9</v>
      </c>
      <c r="I245" t="s">
        <v>48</v>
      </c>
      <c r="J245" t="s">
        <v>22</v>
      </c>
      <c r="K245" t="s">
        <v>17</v>
      </c>
      <c r="L245" t="s">
        <v>23</v>
      </c>
      <c r="M245" t="str">
        <f>VLOOKUP($L$2:$L$2129,Agenumeric!$A$1:$B$6,2,FALSE)</f>
        <v>35_44</v>
      </c>
      <c r="N245">
        <f t="shared" si="7"/>
        <v>0</v>
      </c>
    </row>
    <row r="246" spans="1:14" x14ac:dyDescent="0.2">
      <c r="A246">
        <v>41</v>
      </c>
      <c r="B246" s="1">
        <v>43481.97152777778</v>
      </c>
      <c r="C246" s="7">
        <f t="shared" si="6"/>
        <v>4</v>
      </c>
      <c r="D246" s="7" t="str">
        <f>VLOOKUP($C$2:$C$2129,Weekday!$A$1:$B$8,2,FALSE)</f>
        <v>Wednesday</v>
      </c>
      <c r="E246" t="s">
        <v>351</v>
      </c>
      <c r="F246" t="s">
        <v>347</v>
      </c>
      <c r="G246" t="s">
        <v>19</v>
      </c>
      <c r="H246" t="s">
        <v>9</v>
      </c>
      <c r="I246" t="s">
        <v>81</v>
      </c>
      <c r="J246" t="s">
        <v>29</v>
      </c>
      <c r="K246" t="s">
        <v>17</v>
      </c>
      <c r="L246" t="s">
        <v>23</v>
      </c>
      <c r="M246" t="str">
        <f>VLOOKUP($L$2:$L$2129,Agenumeric!$A$1:$B$6,2,FALSE)</f>
        <v>35_44</v>
      </c>
      <c r="N246">
        <f t="shared" si="7"/>
        <v>0</v>
      </c>
    </row>
    <row r="247" spans="1:14" x14ac:dyDescent="0.2">
      <c r="A247">
        <v>41</v>
      </c>
      <c r="B247" s="1">
        <v>43468.040277777778</v>
      </c>
      <c r="C247" s="7">
        <f t="shared" si="6"/>
        <v>5</v>
      </c>
      <c r="D247" s="7" t="str">
        <f>VLOOKUP($C$2:$C$2129,Weekday!$A$1:$B$8,2,FALSE)</f>
        <v>Thursday</v>
      </c>
      <c r="E247" t="s">
        <v>351</v>
      </c>
      <c r="F247" t="s">
        <v>347</v>
      </c>
      <c r="G247" t="s">
        <v>19</v>
      </c>
      <c r="H247" t="s">
        <v>25</v>
      </c>
      <c r="I247" t="s">
        <v>52</v>
      </c>
      <c r="J247" t="s">
        <v>29</v>
      </c>
      <c r="K247" t="s">
        <v>17</v>
      </c>
      <c r="L247" t="s">
        <v>23</v>
      </c>
      <c r="M247" t="str">
        <f>VLOOKUP($L$2:$L$2129,Agenumeric!$A$1:$B$6,2,FALSE)</f>
        <v>35_44</v>
      </c>
      <c r="N247">
        <f t="shared" si="7"/>
        <v>0</v>
      </c>
    </row>
    <row r="248" spans="1:14" x14ac:dyDescent="0.2">
      <c r="A248">
        <v>42</v>
      </c>
      <c r="B248" s="1">
        <v>43473.913888888892</v>
      </c>
      <c r="C248" s="7">
        <f t="shared" si="6"/>
        <v>3</v>
      </c>
      <c r="D248" s="7" t="str">
        <f>VLOOKUP($C$2:$C$2129,Weekday!$A$1:$B$8,2,FALSE)</f>
        <v>Tuesday</v>
      </c>
      <c r="E248" t="s">
        <v>351</v>
      </c>
      <c r="F248" t="s">
        <v>347</v>
      </c>
      <c r="G248" t="s">
        <v>8</v>
      </c>
      <c r="H248" t="s">
        <v>9</v>
      </c>
      <c r="I248" t="s">
        <v>30</v>
      </c>
      <c r="J248" t="s">
        <v>16</v>
      </c>
      <c r="K248" t="s">
        <v>17</v>
      </c>
      <c r="L248" t="s">
        <v>18</v>
      </c>
      <c r="M248" t="str">
        <f>VLOOKUP($L$2:$L$2129,Agenumeric!$A$1:$B$6,2,FALSE)</f>
        <v>45_54</v>
      </c>
      <c r="N248" t="str">
        <f t="shared" si="7"/>
        <v>yes</v>
      </c>
    </row>
    <row r="249" spans="1:14" x14ac:dyDescent="0.2">
      <c r="A249">
        <v>42</v>
      </c>
      <c r="B249" s="1">
        <v>43478.539583333331</v>
      </c>
      <c r="C249" s="7">
        <f t="shared" si="6"/>
        <v>1</v>
      </c>
      <c r="D249" s="7" t="str">
        <f>VLOOKUP($C$2:$C$2129,Weekday!$A$1:$B$8,2,FALSE)</f>
        <v>Sunday</v>
      </c>
      <c r="E249" t="s">
        <v>351</v>
      </c>
      <c r="F249" t="s">
        <v>346</v>
      </c>
      <c r="G249" t="s">
        <v>8</v>
      </c>
      <c r="H249" t="s">
        <v>9</v>
      </c>
      <c r="I249" t="s">
        <v>94</v>
      </c>
      <c r="J249" t="s">
        <v>11</v>
      </c>
      <c r="K249" t="s">
        <v>17</v>
      </c>
      <c r="L249" t="s">
        <v>18</v>
      </c>
      <c r="M249" t="str">
        <f>VLOOKUP($L$2:$L$2129,Agenumeric!$A$1:$B$6,2,FALSE)</f>
        <v>45_54</v>
      </c>
      <c r="N249">
        <f t="shared" si="7"/>
        <v>0</v>
      </c>
    </row>
    <row r="250" spans="1:14" x14ac:dyDescent="0.2">
      <c r="A250">
        <v>42</v>
      </c>
      <c r="B250" s="1">
        <v>43474.886805555558</v>
      </c>
      <c r="C250" s="7">
        <f t="shared" si="6"/>
        <v>4</v>
      </c>
      <c r="D250" s="7" t="str">
        <f>VLOOKUP($C$2:$C$2129,Weekday!$A$1:$B$8,2,FALSE)</f>
        <v>Wednesday</v>
      </c>
      <c r="E250" t="s">
        <v>351</v>
      </c>
      <c r="F250" t="s">
        <v>346</v>
      </c>
      <c r="G250" t="s">
        <v>8</v>
      </c>
      <c r="H250" t="s">
        <v>9</v>
      </c>
      <c r="I250" t="s">
        <v>123</v>
      </c>
      <c r="J250" t="s">
        <v>22</v>
      </c>
      <c r="K250" t="s">
        <v>17</v>
      </c>
      <c r="L250" t="s">
        <v>18</v>
      </c>
      <c r="M250" t="str">
        <f>VLOOKUP($L$2:$L$2129,Agenumeric!$A$1:$B$6,2,FALSE)</f>
        <v>45_54</v>
      </c>
      <c r="N250">
        <f t="shared" si="7"/>
        <v>0</v>
      </c>
    </row>
    <row r="251" spans="1:14" x14ac:dyDescent="0.2">
      <c r="A251">
        <v>42</v>
      </c>
      <c r="B251" s="1">
        <v>43482.995833333334</v>
      </c>
      <c r="C251" s="7">
        <f t="shared" si="6"/>
        <v>5</v>
      </c>
      <c r="D251" s="7" t="str">
        <f>VLOOKUP($C$2:$C$2129,Weekday!$A$1:$B$8,2,FALSE)</f>
        <v>Thursday</v>
      </c>
      <c r="E251" t="s">
        <v>351</v>
      </c>
      <c r="F251" t="s">
        <v>346</v>
      </c>
      <c r="G251" t="s">
        <v>8</v>
      </c>
      <c r="H251" t="s">
        <v>9</v>
      </c>
      <c r="I251" t="s">
        <v>211</v>
      </c>
      <c r="J251" t="s">
        <v>22</v>
      </c>
      <c r="K251" t="s">
        <v>17</v>
      </c>
      <c r="L251" t="s">
        <v>18</v>
      </c>
      <c r="M251" t="str">
        <f>VLOOKUP($L$2:$L$2129,Agenumeric!$A$1:$B$6,2,FALSE)</f>
        <v>45_54</v>
      </c>
      <c r="N251">
        <f t="shared" si="7"/>
        <v>0</v>
      </c>
    </row>
    <row r="252" spans="1:14" x14ac:dyDescent="0.2">
      <c r="A252">
        <v>42</v>
      </c>
      <c r="B252" s="1">
        <v>43485.720138888886</v>
      </c>
      <c r="C252" s="7">
        <f t="shared" si="6"/>
        <v>1</v>
      </c>
      <c r="D252" s="7" t="str">
        <f>VLOOKUP($C$2:$C$2129,Weekday!$A$1:$B$8,2,FALSE)</f>
        <v>Sunday</v>
      </c>
      <c r="E252" t="s">
        <v>351</v>
      </c>
      <c r="F252" t="s">
        <v>346</v>
      </c>
      <c r="G252" t="s">
        <v>8</v>
      </c>
      <c r="H252" t="s">
        <v>20</v>
      </c>
      <c r="I252" t="s">
        <v>28</v>
      </c>
      <c r="J252" t="s">
        <v>16</v>
      </c>
      <c r="K252" t="s">
        <v>17</v>
      </c>
      <c r="L252" t="s">
        <v>18</v>
      </c>
      <c r="M252" t="str">
        <f>VLOOKUP($L$2:$L$2129,Agenumeric!$A$1:$B$6,2,FALSE)</f>
        <v>45_54</v>
      </c>
      <c r="N252">
        <f t="shared" si="7"/>
        <v>0</v>
      </c>
    </row>
    <row r="253" spans="1:14" x14ac:dyDescent="0.2">
      <c r="A253">
        <v>43</v>
      </c>
      <c r="B253" s="1">
        <v>43467.8125</v>
      </c>
      <c r="C253" s="7">
        <f t="shared" si="6"/>
        <v>4</v>
      </c>
      <c r="D253" s="7" t="str">
        <f>VLOOKUP($C$2:$C$2129,Weekday!$A$1:$B$8,2,FALSE)</f>
        <v>Wednesday</v>
      </c>
      <c r="E253" t="s">
        <v>351</v>
      </c>
      <c r="F253" t="s">
        <v>346</v>
      </c>
      <c r="G253" t="s">
        <v>19</v>
      </c>
      <c r="H253" t="s">
        <v>9</v>
      </c>
      <c r="I253" t="s">
        <v>133</v>
      </c>
      <c r="J253" t="s">
        <v>22</v>
      </c>
      <c r="K253" t="s">
        <v>12</v>
      </c>
      <c r="L253" t="s">
        <v>13</v>
      </c>
      <c r="M253" t="str">
        <f>VLOOKUP($L$2:$L$2129,Agenumeric!$A$1:$B$6,2,FALSE)</f>
        <v>25_34</v>
      </c>
      <c r="N253">
        <f t="shared" si="7"/>
        <v>0</v>
      </c>
    </row>
    <row r="254" spans="1:14" x14ac:dyDescent="0.2">
      <c r="A254">
        <v>43</v>
      </c>
      <c r="B254" s="1">
        <v>43468.15</v>
      </c>
      <c r="C254" s="7">
        <f t="shared" si="6"/>
        <v>5</v>
      </c>
      <c r="D254" s="7" t="str">
        <f>VLOOKUP($C$2:$C$2129,Weekday!$A$1:$B$8,2,FALSE)</f>
        <v>Thursday</v>
      </c>
      <c r="E254" t="s">
        <v>351</v>
      </c>
      <c r="F254" t="s">
        <v>346</v>
      </c>
      <c r="G254" t="s">
        <v>19</v>
      </c>
      <c r="H254" t="s">
        <v>9</v>
      </c>
      <c r="I254" t="s">
        <v>133</v>
      </c>
      <c r="J254" t="s">
        <v>22</v>
      </c>
      <c r="K254" t="s">
        <v>12</v>
      </c>
      <c r="L254" t="s">
        <v>13</v>
      </c>
      <c r="M254" t="str">
        <f>VLOOKUP($L$2:$L$2129,Agenumeric!$A$1:$B$6,2,FALSE)</f>
        <v>25_34</v>
      </c>
      <c r="N254">
        <f t="shared" si="7"/>
        <v>0</v>
      </c>
    </row>
    <row r="255" spans="1:14" x14ac:dyDescent="0.2">
      <c r="A255">
        <v>43</v>
      </c>
      <c r="B255" s="1">
        <v>43468.15902777778</v>
      </c>
      <c r="C255" s="7">
        <f t="shared" si="6"/>
        <v>5</v>
      </c>
      <c r="D255" s="7" t="str">
        <f>VLOOKUP($C$2:$C$2129,Weekday!$A$1:$B$8,2,FALSE)</f>
        <v>Thursday</v>
      </c>
      <c r="E255" t="s">
        <v>351</v>
      </c>
      <c r="F255" t="s">
        <v>346</v>
      </c>
      <c r="G255" t="s">
        <v>19</v>
      </c>
      <c r="H255" t="s">
        <v>9</v>
      </c>
      <c r="I255" t="s">
        <v>178</v>
      </c>
      <c r="J255" t="s">
        <v>22</v>
      </c>
      <c r="K255" t="s">
        <v>12</v>
      </c>
      <c r="L255" t="s">
        <v>13</v>
      </c>
      <c r="M255" t="str">
        <f>VLOOKUP($L$2:$L$2129,Agenumeric!$A$1:$B$6,2,FALSE)</f>
        <v>25_34</v>
      </c>
      <c r="N255">
        <f t="shared" si="7"/>
        <v>0</v>
      </c>
    </row>
    <row r="256" spans="1:14" x14ac:dyDescent="0.2">
      <c r="A256">
        <v>43</v>
      </c>
      <c r="B256" s="1">
        <v>43468.149305555555</v>
      </c>
      <c r="C256" s="7">
        <f t="shared" si="6"/>
        <v>5</v>
      </c>
      <c r="D256" s="7" t="str">
        <f>VLOOKUP($C$2:$C$2129,Weekday!$A$1:$B$8,2,FALSE)</f>
        <v>Thursday</v>
      </c>
      <c r="E256" t="s">
        <v>351</v>
      </c>
      <c r="F256" t="s">
        <v>346</v>
      </c>
      <c r="G256" t="s">
        <v>19</v>
      </c>
      <c r="H256" t="s">
        <v>9</v>
      </c>
      <c r="I256" t="s">
        <v>133</v>
      </c>
      <c r="J256" t="s">
        <v>22</v>
      </c>
      <c r="K256" t="s">
        <v>12</v>
      </c>
      <c r="L256" t="s">
        <v>13</v>
      </c>
      <c r="M256" t="str">
        <f>VLOOKUP($L$2:$L$2129,Agenumeric!$A$1:$B$6,2,FALSE)</f>
        <v>25_34</v>
      </c>
      <c r="N256">
        <f t="shared" si="7"/>
        <v>0</v>
      </c>
    </row>
    <row r="257" spans="1:14" x14ac:dyDescent="0.2">
      <c r="A257">
        <v>43</v>
      </c>
      <c r="B257" s="1">
        <v>43478.356249999997</v>
      </c>
      <c r="C257" s="7">
        <f t="shared" si="6"/>
        <v>1</v>
      </c>
      <c r="D257" s="7" t="str">
        <f>VLOOKUP($C$2:$C$2129,Weekday!$A$1:$B$8,2,FALSE)</f>
        <v>Sunday</v>
      </c>
      <c r="E257" t="s">
        <v>351</v>
      </c>
      <c r="F257" t="s">
        <v>346</v>
      </c>
      <c r="G257" t="s">
        <v>19</v>
      </c>
      <c r="H257" t="s">
        <v>9</v>
      </c>
      <c r="I257" t="s">
        <v>133</v>
      </c>
      <c r="J257" t="s">
        <v>22</v>
      </c>
      <c r="K257" t="s">
        <v>12</v>
      </c>
      <c r="L257" t="s">
        <v>13</v>
      </c>
      <c r="M257" t="str">
        <f>VLOOKUP($L$2:$L$2129,Agenumeric!$A$1:$B$6,2,FALSE)</f>
        <v>25_34</v>
      </c>
      <c r="N257">
        <f t="shared" si="7"/>
        <v>0</v>
      </c>
    </row>
    <row r="258" spans="1:14" x14ac:dyDescent="0.2">
      <c r="A258">
        <v>43</v>
      </c>
      <c r="B258" s="1">
        <v>43468.151388888888</v>
      </c>
      <c r="C258" s="7">
        <f t="shared" si="6"/>
        <v>5</v>
      </c>
      <c r="D258" s="7" t="str">
        <f>VLOOKUP($C$2:$C$2129,Weekday!$A$1:$B$8,2,FALSE)</f>
        <v>Thursday</v>
      </c>
      <c r="E258" t="s">
        <v>351</v>
      </c>
      <c r="F258" t="s">
        <v>346</v>
      </c>
      <c r="G258" t="s">
        <v>19</v>
      </c>
      <c r="H258" t="s">
        <v>9</v>
      </c>
      <c r="I258" t="s">
        <v>133</v>
      </c>
      <c r="J258" t="s">
        <v>22</v>
      </c>
      <c r="K258" t="s">
        <v>12</v>
      </c>
      <c r="L258" t="s">
        <v>13</v>
      </c>
      <c r="M258" t="str">
        <f>VLOOKUP($L$2:$L$2129,Agenumeric!$A$1:$B$6,2,FALSE)</f>
        <v>25_34</v>
      </c>
      <c r="N258">
        <f t="shared" si="7"/>
        <v>0</v>
      </c>
    </row>
    <row r="259" spans="1:14" x14ac:dyDescent="0.2">
      <c r="A259">
        <v>43</v>
      </c>
      <c r="B259" s="1">
        <v>43466.368750000001</v>
      </c>
      <c r="C259" s="7">
        <f t="shared" ref="C259:C322" si="8">WEEKDAY(B259)</f>
        <v>3</v>
      </c>
      <c r="D259" s="7" t="str">
        <f>VLOOKUP($C$2:$C$2129,Weekday!$A$1:$B$8,2,FALSE)</f>
        <v>Tuesday</v>
      </c>
      <c r="E259" t="s">
        <v>351</v>
      </c>
      <c r="F259" t="s">
        <v>346</v>
      </c>
      <c r="G259" t="s">
        <v>19</v>
      </c>
      <c r="H259" t="s">
        <v>25</v>
      </c>
      <c r="I259" t="s">
        <v>288</v>
      </c>
      <c r="J259" t="s">
        <v>22</v>
      </c>
      <c r="K259" t="s">
        <v>12</v>
      </c>
      <c r="L259" t="s">
        <v>13</v>
      </c>
      <c r="M259" t="str">
        <f>VLOOKUP($L$2:$L$2129,Agenumeric!$A$1:$B$6,2,FALSE)</f>
        <v>25_34</v>
      </c>
      <c r="N259">
        <f t="shared" ref="N259:N322" si="9">IF(I259="daft.ie","yes",0)</f>
        <v>0</v>
      </c>
    </row>
    <row r="260" spans="1:14" x14ac:dyDescent="0.2">
      <c r="A260">
        <v>43</v>
      </c>
      <c r="B260" s="1">
        <v>43467.811111111114</v>
      </c>
      <c r="C260" s="7">
        <f t="shared" si="8"/>
        <v>4</v>
      </c>
      <c r="D260" s="7" t="str">
        <f>VLOOKUP($C$2:$C$2129,Weekday!$A$1:$B$8,2,FALSE)</f>
        <v>Wednesday</v>
      </c>
      <c r="E260" t="s">
        <v>351</v>
      </c>
      <c r="F260" t="s">
        <v>346</v>
      </c>
      <c r="G260" t="s">
        <v>19</v>
      </c>
      <c r="H260" t="s">
        <v>9</v>
      </c>
      <c r="I260" t="s">
        <v>133</v>
      </c>
      <c r="J260" t="s">
        <v>22</v>
      </c>
      <c r="K260" t="s">
        <v>12</v>
      </c>
      <c r="L260" t="s">
        <v>13</v>
      </c>
      <c r="M260" t="str">
        <f>VLOOKUP($L$2:$L$2129,Agenumeric!$A$1:$B$6,2,FALSE)</f>
        <v>25_34</v>
      </c>
      <c r="N260">
        <f t="shared" si="9"/>
        <v>0</v>
      </c>
    </row>
    <row r="261" spans="1:14" x14ac:dyDescent="0.2">
      <c r="A261">
        <v>43</v>
      </c>
      <c r="B261" s="1">
        <v>43477.609722222223</v>
      </c>
      <c r="C261" s="7">
        <f t="shared" si="8"/>
        <v>7</v>
      </c>
      <c r="D261" s="7" t="str">
        <f>VLOOKUP($C$2:$C$2129,Weekday!$A$1:$B$8,2,FALSE)</f>
        <v>Saturday</v>
      </c>
      <c r="E261" t="s">
        <v>351</v>
      </c>
      <c r="F261" t="s">
        <v>346</v>
      </c>
      <c r="G261" t="s">
        <v>19</v>
      </c>
      <c r="H261" t="s">
        <v>9</v>
      </c>
      <c r="I261" t="s">
        <v>68</v>
      </c>
      <c r="J261" t="s">
        <v>29</v>
      </c>
      <c r="K261" t="s">
        <v>12</v>
      </c>
      <c r="L261" t="s">
        <v>13</v>
      </c>
      <c r="M261" t="str">
        <f>VLOOKUP($L$2:$L$2129,Agenumeric!$A$1:$B$6,2,FALSE)</f>
        <v>25_34</v>
      </c>
      <c r="N261">
        <f t="shared" si="9"/>
        <v>0</v>
      </c>
    </row>
    <row r="262" spans="1:14" x14ac:dyDescent="0.2">
      <c r="A262">
        <v>43</v>
      </c>
      <c r="B262" s="1">
        <v>43472.145138888889</v>
      </c>
      <c r="C262" s="7">
        <f t="shared" si="8"/>
        <v>2</v>
      </c>
      <c r="D262" s="7" t="str">
        <f>VLOOKUP($C$2:$C$2129,Weekday!$A$1:$B$8,2,FALSE)</f>
        <v>Monday</v>
      </c>
      <c r="E262" t="s">
        <v>351</v>
      </c>
      <c r="F262" t="s">
        <v>346</v>
      </c>
      <c r="G262" t="s">
        <v>19</v>
      </c>
      <c r="H262" t="s">
        <v>9</v>
      </c>
      <c r="I262" t="s">
        <v>43</v>
      </c>
      <c r="J262" t="s">
        <v>29</v>
      </c>
      <c r="K262" t="s">
        <v>12</v>
      </c>
      <c r="L262" t="s">
        <v>13</v>
      </c>
      <c r="M262" t="str">
        <f>VLOOKUP($L$2:$L$2129,Agenumeric!$A$1:$B$6,2,FALSE)</f>
        <v>25_34</v>
      </c>
      <c r="N262">
        <f t="shared" si="9"/>
        <v>0</v>
      </c>
    </row>
    <row r="263" spans="1:14" x14ac:dyDescent="0.2">
      <c r="A263">
        <v>43</v>
      </c>
      <c r="B263" s="1">
        <v>43475.265277777777</v>
      </c>
      <c r="C263" s="7">
        <f t="shared" si="8"/>
        <v>5</v>
      </c>
      <c r="D263" s="7" t="str">
        <f>VLOOKUP($C$2:$C$2129,Weekday!$A$1:$B$8,2,FALSE)</f>
        <v>Thursday</v>
      </c>
      <c r="E263" t="s">
        <v>351</v>
      </c>
      <c r="F263" t="s">
        <v>346</v>
      </c>
      <c r="G263" t="s">
        <v>19</v>
      </c>
      <c r="H263" t="s">
        <v>9</v>
      </c>
      <c r="I263" t="s">
        <v>43</v>
      </c>
      <c r="J263" t="s">
        <v>29</v>
      </c>
      <c r="K263" t="s">
        <v>12</v>
      </c>
      <c r="L263" t="s">
        <v>13</v>
      </c>
      <c r="M263" t="str">
        <f>VLOOKUP($L$2:$L$2129,Agenumeric!$A$1:$B$6,2,FALSE)</f>
        <v>25_34</v>
      </c>
      <c r="N263">
        <f t="shared" si="9"/>
        <v>0</v>
      </c>
    </row>
    <row r="264" spans="1:14" x14ac:dyDescent="0.2">
      <c r="A264">
        <v>43</v>
      </c>
      <c r="B264" s="1">
        <v>43467.896527777775</v>
      </c>
      <c r="C264" s="7">
        <f t="shared" si="8"/>
        <v>4</v>
      </c>
      <c r="D264" s="7" t="str">
        <f>VLOOKUP($C$2:$C$2129,Weekday!$A$1:$B$8,2,FALSE)</f>
        <v>Wednesday</v>
      </c>
      <c r="E264" t="s">
        <v>351</v>
      </c>
      <c r="F264" t="s">
        <v>346</v>
      </c>
      <c r="G264" t="s">
        <v>19</v>
      </c>
      <c r="H264" t="s">
        <v>9</v>
      </c>
      <c r="I264" t="s">
        <v>133</v>
      </c>
      <c r="J264" t="s">
        <v>29</v>
      </c>
      <c r="K264" t="s">
        <v>12</v>
      </c>
      <c r="L264" t="s">
        <v>13</v>
      </c>
      <c r="M264" t="str">
        <f>VLOOKUP($L$2:$L$2129,Agenumeric!$A$1:$B$6,2,FALSE)</f>
        <v>25_34</v>
      </c>
      <c r="N264">
        <f t="shared" si="9"/>
        <v>0</v>
      </c>
    </row>
    <row r="265" spans="1:14" x14ac:dyDescent="0.2">
      <c r="A265">
        <v>43</v>
      </c>
      <c r="B265" s="1">
        <v>43468.160416666666</v>
      </c>
      <c r="C265" s="7">
        <f t="shared" si="8"/>
        <v>5</v>
      </c>
      <c r="D265" s="7" t="str">
        <f>VLOOKUP($C$2:$C$2129,Weekday!$A$1:$B$8,2,FALSE)</f>
        <v>Thursday</v>
      </c>
      <c r="E265" t="s">
        <v>351</v>
      </c>
      <c r="F265" t="s">
        <v>346</v>
      </c>
      <c r="G265" t="s">
        <v>19</v>
      </c>
      <c r="H265" t="s">
        <v>9</v>
      </c>
      <c r="I265" t="s">
        <v>133</v>
      </c>
      <c r="J265" t="s">
        <v>29</v>
      </c>
      <c r="K265" t="s">
        <v>12</v>
      </c>
      <c r="L265" t="s">
        <v>13</v>
      </c>
      <c r="M265" t="str">
        <f>VLOOKUP($L$2:$L$2129,Agenumeric!$A$1:$B$6,2,FALSE)</f>
        <v>25_34</v>
      </c>
      <c r="N265">
        <f t="shared" si="9"/>
        <v>0</v>
      </c>
    </row>
    <row r="266" spans="1:14" x14ac:dyDescent="0.2">
      <c r="A266">
        <v>43</v>
      </c>
      <c r="B266" s="1">
        <v>43468.161805555559</v>
      </c>
      <c r="C266" s="7">
        <f t="shared" si="8"/>
        <v>5</v>
      </c>
      <c r="D266" s="7" t="str">
        <f>VLOOKUP($C$2:$C$2129,Weekday!$A$1:$B$8,2,FALSE)</f>
        <v>Thursday</v>
      </c>
      <c r="E266" t="s">
        <v>351</v>
      </c>
      <c r="F266" t="s">
        <v>346</v>
      </c>
      <c r="G266" t="s">
        <v>19</v>
      </c>
      <c r="H266" t="s">
        <v>9</v>
      </c>
      <c r="I266" t="s">
        <v>133</v>
      </c>
      <c r="J266" t="s">
        <v>29</v>
      </c>
      <c r="K266" t="s">
        <v>12</v>
      </c>
      <c r="L266" t="s">
        <v>13</v>
      </c>
      <c r="M266" t="str">
        <f>VLOOKUP($L$2:$L$2129,Agenumeric!$A$1:$B$6,2,FALSE)</f>
        <v>25_34</v>
      </c>
      <c r="N266">
        <f t="shared" si="9"/>
        <v>0</v>
      </c>
    </row>
    <row r="267" spans="1:14" x14ac:dyDescent="0.2">
      <c r="A267">
        <v>43</v>
      </c>
      <c r="B267" s="1">
        <v>43475.686805555553</v>
      </c>
      <c r="C267" s="7">
        <f t="shared" si="8"/>
        <v>5</v>
      </c>
      <c r="D267" s="7" t="str">
        <f>VLOOKUP($C$2:$C$2129,Weekday!$A$1:$B$8,2,FALSE)</f>
        <v>Thursday</v>
      </c>
      <c r="E267" t="s">
        <v>351</v>
      </c>
      <c r="F267" t="s">
        <v>346</v>
      </c>
      <c r="G267" t="s">
        <v>19</v>
      </c>
      <c r="H267" t="s">
        <v>9</v>
      </c>
      <c r="I267" t="s">
        <v>211</v>
      </c>
      <c r="J267" t="s">
        <v>29</v>
      </c>
      <c r="K267" t="s">
        <v>12</v>
      </c>
      <c r="L267" t="s">
        <v>13</v>
      </c>
      <c r="M267" t="str">
        <f>VLOOKUP($L$2:$L$2129,Agenumeric!$A$1:$B$6,2,FALSE)</f>
        <v>25_34</v>
      </c>
      <c r="N267">
        <f t="shared" si="9"/>
        <v>0</v>
      </c>
    </row>
    <row r="268" spans="1:14" x14ac:dyDescent="0.2">
      <c r="A268">
        <v>43</v>
      </c>
      <c r="B268" s="1">
        <v>43476.978472222225</v>
      </c>
      <c r="C268" s="7">
        <f t="shared" si="8"/>
        <v>6</v>
      </c>
      <c r="D268" s="7" t="str">
        <f>VLOOKUP($C$2:$C$2129,Weekday!$A$1:$B$8,2,FALSE)</f>
        <v>Friday</v>
      </c>
      <c r="E268" t="s">
        <v>351</v>
      </c>
      <c r="F268" t="s">
        <v>346</v>
      </c>
      <c r="G268" t="s">
        <v>19</v>
      </c>
      <c r="H268" t="s">
        <v>9</v>
      </c>
      <c r="I268" t="s">
        <v>133</v>
      </c>
      <c r="J268" t="s">
        <v>29</v>
      </c>
      <c r="K268" t="s">
        <v>12</v>
      </c>
      <c r="L268" t="s">
        <v>13</v>
      </c>
      <c r="M268" t="str">
        <f>VLOOKUP($L$2:$L$2129,Agenumeric!$A$1:$B$6,2,FALSE)</f>
        <v>25_34</v>
      </c>
      <c r="N268">
        <f t="shared" si="9"/>
        <v>0</v>
      </c>
    </row>
    <row r="269" spans="1:14" x14ac:dyDescent="0.2">
      <c r="A269">
        <v>43</v>
      </c>
      <c r="B269" s="1">
        <v>43467.895833333336</v>
      </c>
      <c r="C269" s="7">
        <f t="shared" si="8"/>
        <v>4</v>
      </c>
      <c r="D269" s="7" t="str">
        <f>VLOOKUP($C$2:$C$2129,Weekday!$A$1:$B$8,2,FALSE)</f>
        <v>Wednesday</v>
      </c>
      <c r="E269" t="s">
        <v>351</v>
      </c>
      <c r="F269" t="s">
        <v>346</v>
      </c>
      <c r="G269" t="s">
        <v>19</v>
      </c>
      <c r="H269" t="s">
        <v>9</v>
      </c>
      <c r="I269" t="s">
        <v>133</v>
      </c>
      <c r="J269" t="s">
        <v>29</v>
      </c>
      <c r="K269" t="s">
        <v>12</v>
      </c>
      <c r="L269" t="s">
        <v>13</v>
      </c>
      <c r="M269" t="str">
        <f>VLOOKUP($L$2:$L$2129,Agenumeric!$A$1:$B$6,2,FALSE)</f>
        <v>25_34</v>
      </c>
      <c r="N269">
        <f t="shared" si="9"/>
        <v>0</v>
      </c>
    </row>
    <row r="270" spans="1:14" x14ac:dyDescent="0.2">
      <c r="A270">
        <v>43</v>
      </c>
      <c r="B270" s="1">
        <v>43467.897916666669</v>
      </c>
      <c r="C270" s="7">
        <f t="shared" si="8"/>
        <v>4</v>
      </c>
      <c r="D270" s="7" t="str">
        <f>VLOOKUP($C$2:$C$2129,Weekday!$A$1:$B$8,2,FALSE)</f>
        <v>Wednesday</v>
      </c>
      <c r="E270" t="s">
        <v>351</v>
      </c>
      <c r="F270" t="s">
        <v>346</v>
      </c>
      <c r="G270" t="s">
        <v>19</v>
      </c>
      <c r="H270" t="s">
        <v>9</v>
      </c>
      <c r="I270" t="s">
        <v>133</v>
      </c>
      <c r="J270" t="s">
        <v>29</v>
      </c>
      <c r="K270" t="s">
        <v>12</v>
      </c>
      <c r="L270" t="s">
        <v>13</v>
      </c>
      <c r="M270" t="str">
        <f>VLOOKUP($L$2:$L$2129,Agenumeric!$A$1:$B$6,2,FALSE)</f>
        <v>25_34</v>
      </c>
      <c r="N270">
        <f t="shared" si="9"/>
        <v>0</v>
      </c>
    </row>
    <row r="271" spans="1:14" x14ac:dyDescent="0.2">
      <c r="A271">
        <v>43</v>
      </c>
      <c r="B271" s="1">
        <v>43470.958333333336</v>
      </c>
      <c r="C271" s="7">
        <f t="shared" si="8"/>
        <v>7</v>
      </c>
      <c r="D271" s="7" t="str">
        <f>VLOOKUP($C$2:$C$2129,Weekday!$A$1:$B$8,2,FALSE)</f>
        <v>Saturday</v>
      </c>
      <c r="E271" t="s">
        <v>351</v>
      </c>
      <c r="F271" t="s">
        <v>346</v>
      </c>
      <c r="G271" t="s">
        <v>19</v>
      </c>
      <c r="H271" t="s">
        <v>9</v>
      </c>
      <c r="I271" t="s">
        <v>133</v>
      </c>
      <c r="J271" t="s">
        <v>29</v>
      </c>
      <c r="K271" t="s">
        <v>12</v>
      </c>
      <c r="L271" t="s">
        <v>13</v>
      </c>
      <c r="M271" t="str">
        <f>VLOOKUP($L$2:$L$2129,Agenumeric!$A$1:$B$6,2,FALSE)</f>
        <v>25_34</v>
      </c>
      <c r="N271">
        <f t="shared" si="9"/>
        <v>0</v>
      </c>
    </row>
    <row r="272" spans="1:14" x14ac:dyDescent="0.2">
      <c r="A272">
        <v>43</v>
      </c>
      <c r="B272" s="1">
        <v>43479.989583333336</v>
      </c>
      <c r="C272" s="7">
        <f t="shared" si="8"/>
        <v>2</v>
      </c>
      <c r="D272" s="7" t="str">
        <f>VLOOKUP($C$2:$C$2129,Weekday!$A$1:$B$8,2,FALSE)</f>
        <v>Monday</v>
      </c>
      <c r="E272" t="s">
        <v>351</v>
      </c>
      <c r="F272" t="s">
        <v>346</v>
      </c>
      <c r="G272" t="s">
        <v>19</v>
      </c>
      <c r="H272" t="s">
        <v>20</v>
      </c>
      <c r="I272" t="s">
        <v>238</v>
      </c>
      <c r="J272" t="s">
        <v>29</v>
      </c>
      <c r="K272" t="s">
        <v>12</v>
      </c>
      <c r="L272" t="s">
        <v>13</v>
      </c>
      <c r="M272" t="str">
        <f>VLOOKUP($L$2:$L$2129,Agenumeric!$A$1:$B$6,2,FALSE)</f>
        <v>25_34</v>
      </c>
      <c r="N272">
        <f t="shared" si="9"/>
        <v>0</v>
      </c>
    </row>
    <row r="273" spans="1:14" x14ac:dyDescent="0.2">
      <c r="A273">
        <v>43</v>
      </c>
      <c r="B273" s="1">
        <v>43468.156944444447</v>
      </c>
      <c r="C273" s="7">
        <f t="shared" si="8"/>
        <v>5</v>
      </c>
      <c r="D273" s="7" t="str">
        <f>VLOOKUP($C$2:$C$2129,Weekday!$A$1:$B$8,2,FALSE)</f>
        <v>Thursday</v>
      </c>
      <c r="E273" t="s">
        <v>351</v>
      </c>
      <c r="F273" t="s">
        <v>346</v>
      </c>
      <c r="G273" t="s">
        <v>19</v>
      </c>
      <c r="H273" t="s">
        <v>9</v>
      </c>
      <c r="I273" t="s">
        <v>191</v>
      </c>
      <c r="J273" t="s">
        <v>29</v>
      </c>
      <c r="K273" t="s">
        <v>12</v>
      </c>
      <c r="L273" t="s">
        <v>13</v>
      </c>
      <c r="M273" t="str">
        <f>VLOOKUP($L$2:$L$2129,Agenumeric!$A$1:$B$6,2,FALSE)</f>
        <v>25_34</v>
      </c>
      <c r="N273">
        <f t="shared" si="9"/>
        <v>0</v>
      </c>
    </row>
    <row r="274" spans="1:14" x14ac:dyDescent="0.2">
      <c r="A274">
        <v>43</v>
      </c>
      <c r="B274" s="1">
        <v>43467.375</v>
      </c>
      <c r="C274" s="7">
        <f t="shared" si="8"/>
        <v>4</v>
      </c>
      <c r="D274" s="7" t="str">
        <f>VLOOKUP($C$2:$C$2129,Weekday!$A$1:$B$8,2,FALSE)</f>
        <v>Wednesday</v>
      </c>
      <c r="E274" t="s">
        <v>351</v>
      </c>
      <c r="F274" t="s">
        <v>346</v>
      </c>
      <c r="G274" t="s">
        <v>19</v>
      </c>
      <c r="H274" t="s">
        <v>9</v>
      </c>
      <c r="I274" t="s">
        <v>43</v>
      </c>
      <c r="J274" t="s">
        <v>29</v>
      </c>
      <c r="K274" t="s">
        <v>12</v>
      </c>
      <c r="L274" t="s">
        <v>13</v>
      </c>
      <c r="M274" t="str">
        <f>VLOOKUP($L$2:$L$2129,Agenumeric!$A$1:$B$6,2,FALSE)</f>
        <v>25_34</v>
      </c>
      <c r="N274">
        <f t="shared" si="9"/>
        <v>0</v>
      </c>
    </row>
    <row r="275" spans="1:14" x14ac:dyDescent="0.2">
      <c r="A275">
        <v>43</v>
      </c>
      <c r="B275" s="1">
        <v>43468.155555555553</v>
      </c>
      <c r="C275" s="7">
        <f t="shared" si="8"/>
        <v>5</v>
      </c>
      <c r="D275" s="7" t="str">
        <f>VLOOKUP($C$2:$C$2129,Weekday!$A$1:$B$8,2,FALSE)</f>
        <v>Thursday</v>
      </c>
      <c r="E275" t="s">
        <v>351</v>
      </c>
      <c r="F275" t="s">
        <v>346</v>
      </c>
      <c r="G275" t="s">
        <v>19</v>
      </c>
      <c r="H275" t="s">
        <v>9</v>
      </c>
      <c r="I275" t="s">
        <v>191</v>
      </c>
      <c r="J275" t="s">
        <v>29</v>
      </c>
      <c r="K275" t="s">
        <v>12</v>
      </c>
      <c r="L275" t="s">
        <v>13</v>
      </c>
      <c r="M275" t="str">
        <f>VLOOKUP($L$2:$L$2129,Agenumeric!$A$1:$B$6,2,FALSE)</f>
        <v>25_34</v>
      </c>
      <c r="N275">
        <f t="shared" si="9"/>
        <v>0</v>
      </c>
    </row>
    <row r="276" spans="1:14" x14ac:dyDescent="0.2">
      <c r="A276">
        <v>43</v>
      </c>
      <c r="B276" s="1">
        <v>43467.896527777775</v>
      </c>
      <c r="C276" s="7">
        <f t="shared" si="8"/>
        <v>4</v>
      </c>
      <c r="D276" s="7" t="str">
        <f>VLOOKUP($C$2:$C$2129,Weekday!$A$1:$B$8,2,FALSE)</f>
        <v>Wednesday</v>
      </c>
      <c r="E276" t="s">
        <v>351</v>
      </c>
      <c r="F276" t="s">
        <v>346</v>
      </c>
      <c r="G276" t="s">
        <v>19</v>
      </c>
      <c r="H276" t="s">
        <v>9</v>
      </c>
      <c r="I276" t="s">
        <v>133</v>
      </c>
      <c r="J276" t="s">
        <v>29</v>
      </c>
      <c r="K276" t="s">
        <v>12</v>
      </c>
      <c r="L276" t="s">
        <v>13</v>
      </c>
      <c r="M276" t="str">
        <f>VLOOKUP($L$2:$L$2129,Agenumeric!$A$1:$B$6,2,FALSE)</f>
        <v>25_34</v>
      </c>
      <c r="N276">
        <f t="shared" si="9"/>
        <v>0</v>
      </c>
    </row>
    <row r="277" spans="1:14" x14ac:dyDescent="0.2">
      <c r="A277">
        <v>43</v>
      </c>
      <c r="B277" s="1">
        <v>43475.25277777778</v>
      </c>
      <c r="C277" s="7">
        <f t="shared" si="8"/>
        <v>5</v>
      </c>
      <c r="D277" s="7" t="str">
        <f>VLOOKUP($C$2:$C$2129,Weekday!$A$1:$B$8,2,FALSE)</f>
        <v>Thursday</v>
      </c>
      <c r="E277" t="s">
        <v>351</v>
      </c>
      <c r="F277" t="s">
        <v>346</v>
      </c>
      <c r="G277" t="s">
        <v>19</v>
      </c>
      <c r="H277" t="s">
        <v>9</v>
      </c>
      <c r="I277" t="s">
        <v>43</v>
      </c>
      <c r="J277" t="s">
        <v>29</v>
      </c>
      <c r="K277" t="s">
        <v>12</v>
      </c>
      <c r="L277" t="s">
        <v>13</v>
      </c>
      <c r="M277" t="str">
        <f>VLOOKUP($L$2:$L$2129,Agenumeric!$A$1:$B$6,2,FALSE)</f>
        <v>25_34</v>
      </c>
      <c r="N277">
        <f t="shared" si="9"/>
        <v>0</v>
      </c>
    </row>
    <row r="278" spans="1:14" x14ac:dyDescent="0.2">
      <c r="A278">
        <v>43</v>
      </c>
      <c r="B278" s="1">
        <v>43473.239583333336</v>
      </c>
      <c r="C278" s="7">
        <f t="shared" si="8"/>
        <v>3</v>
      </c>
      <c r="D278" s="7" t="str">
        <f>VLOOKUP($C$2:$C$2129,Weekday!$A$1:$B$8,2,FALSE)</f>
        <v>Tuesday</v>
      </c>
      <c r="E278" t="s">
        <v>351</v>
      </c>
      <c r="F278" t="s">
        <v>346</v>
      </c>
      <c r="G278" t="s">
        <v>19</v>
      </c>
      <c r="H278" t="s">
        <v>9</v>
      </c>
      <c r="I278" t="s">
        <v>269</v>
      </c>
      <c r="J278" t="s">
        <v>29</v>
      </c>
      <c r="K278" t="s">
        <v>12</v>
      </c>
      <c r="L278" t="s">
        <v>13</v>
      </c>
      <c r="M278" t="str">
        <f>VLOOKUP($L$2:$L$2129,Agenumeric!$A$1:$B$6,2,FALSE)</f>
        <v>25_34</v>
      </c>
      <c r="N278">
        <f t="shared" si="9"/>
        <v>0</v>
      </c>
    </row>
    <row r="279" spans="1:14" x14ac:dyDescent="0.2">
      <c r="A279">
        <v>43</v>
      </c>
      <c r="B279" s="1">
        <v>43468.155555555553</v>
      </c>
      <c r="C279" s="7">
        <f t="shared" si="8"/>
        <v>5</v>
      </c>
      <c r="D279" s="7" t="str">
        <f>VLOOKUP($C$2:$C$2129,Weekday!$A$1:$B$8,2,FALSE)</f>
        <v>Thursday</v>
      </c>
      <c r="E279" t="s">
        <v>351</v>
      </c>
      <c r="F279" t="s">
        <v>346</v>
      </c>
      <c r="G279" t="s">
        <v>19</v>
      </c>
      <c r="H279" t="s">
        <v>9</v>
      </c>
      <c r="I279" t="s">
        <v>81</v>
      </c>
      <c r="J279" t="s">
        <v>29</v>
      </c>
      <c r="K279" t="s">
        <v>12</v>
      </c>
      <c r="L279" t="s">
        <v>13</v>
      </c>
      <c r="M279" t="str">
        <f>VLOOKUP($L$2:$L$2129,Agenumeric!$A$1:$B$6,2,FALSE)</f>
        <v>25_34</v>
      </c>
      <c r="N279">
        <f t="shared" si="9"/>
        <v>0</v>
      </c>
    </row>
    <row r="280" spans="1:14" x14ac:dyDescent="0.2">
      <c r="A280">
        <v>43</v>
      </c>
      <c r="B280" s="1">
        <v>43468.156944444447</v>
      </c>
      <c r="C280" s="7">
        <f t="shared" si="8"/>
        <v>5</v>
      </c>
      <c r="D280" s="7" t="str">
        <f>VLOOKUP($C$2:$C$2129,Weekday!$A$1:$B$8,2,FALSE)</f>
        <v>Thursday</v>
      </c>
      <c r="E280" t="s">
        <v>351</v>
      </c>
      <c r="F280" t="s">
        <v>346</v>
      </c>
      <c r="G280" t="s">
        <v>19</v>
      </c>
      <c r="H280" t="s">
        <v>9</v>
      </c>
      <c r="I280" t="s">
        <v>81</v>
      </c>
      <c r="J280" t="s">
        <v>29</v>
      </c>
      <c r="K280" t="s">
        <v>12</v>
      </c>
      <c r="L280" t="s">
        <v>13</v>
      </c>
      <c r="M280" t="str">
        <f>VLOOKUP($L$2:$L$2129,Agenumeric!$A$1:$B$6,2,FALSE)</f>
        <v>25_34</v>
      </c>
      <c r="N280">
        <f t="shared" si="9"/>
        <v>0</v>
      </c>
    </row>
    <row r="281" spans="1:14" x14ac:dyDescent="0.2">
      <c r="A281">
        <v>43</v>
      </c>
      <c r="B281" s="1">
        <v>43475.263194444444</v>
      </c>
      <c r="C281" s="7">
        <f t="shared" si="8"/>
        <v>5</v>
      </c>
      <c r="D281" s="7" t="str">
        <f>VLOOKUP($C$2:$C$2129,Weekday!$A$1:$B$8,2,FALSE)</f>
        <v>Thursday</v>
      </c>
      <c r="E281" t="s">
        <v>351</v>
      </c>
      <c r="F281" t="s">
        <v>346</v>
      </c>
      <c r="G281" t="s">
        <v>19</v>
      </c>
      <c r="H281" t="s">
        <v>9</v>
      </c>
      <c r="I281" t="s">
        <v>43</v>
      </c>
      <c r="J281" t="s">
        <v>29</v>
      </c>
      <c r="K281" t="s">
        <v>12</v>
      </c>
      <c r="L281" t="s">
        <v>13</v>
      </c>
      <c r="M281" t="str">
        <f>VLOOKUP($L$2:$L$2129,Agenumeric!$A$1:$B$6,2,FALSE)</f>
        <v>25_34</v>
      </c>
      <c r="N281">
        <f t="shared" si="9"/>
        <v>0</v>
      </c>
    </row>
    <row r="282" spans="1:14" x14ac:dyDescent="0.2">
      <c r="A282">
        <v>43</v>
      </c>
      <c r="B282" s="1">
        <v>43468.158333333333</v>
      </c>
      <c r="C282" s="7">
        <f t="shared" si="8"/>
        <v>5</v>
      </c>
      <c r="D282" s="7" t="str">
        <f>VLOOKUP($C$2:$C$2129,Weekday!$A$1:$B$8,2,FALSE)</f>
        <v>Thursday</v>
      </c>
      <c r="E282" t="s">
        <v>351</v>
      </c>
      <c r="F282" t="s">
        <v>346</v>
      </c>
      <c r="G282" t="s">
        <v>19</v>
      </c>
      <c r="H282" t="s">
        <v>9</v>
      </c>
      <c r="I282" t="s">
        <v>178</v>
      </c>
      <c r="J282" t="s">
        <v>29</v>
      </c>
      <c r="K282" t="s">
        <v>12</v>
      </c>
      <c r="L282" t="s">
        <v>13</v>
      </c>
      <c r="M282" t="str">
        <f>VLOOKUP($L$2:$L$2129,Agenumeric!$A$1:$B$6,2,FALSE)</f>
        <v>25_34</v>
      </c>
      <c r="N282">
        <f t="shared" si="9"/>
        <v>0</v>
      </c>
    </row>
    <row r="283" spans="1:14" x14ac:dyDescent="0.2">
      <c r="A283">
        <v>43</v>
      </c>
      <c r="B283" s="1">
        <v>43467.810416666667</v>
      </c>
      <c r="C283" s="7">
        <f t="shared" si="8"/>
        <v>4</v>
      </c>
      <c r="D283" s="7" t="str">
        <f>VLOOKUP($C$2:$C$2129,Weekday!$A$1:$B$8,2,FALSE)</f>
        <v>Wednesday</v>
      </c>
      <c r="E283" t="s">
        <v>351</v>
      </c>
      <c r="F283" t="s">
        <v>346</v>
      </c>
      <c r="G283" t="s">
        <v>19</v>
      </c>
      <c r="H283" t="s">
        <v>9</v>
      </c>
      <c r="I283" t="s">
        <v>133</v>
      </c>
      <c r="J283" t="s">
        <v>29</v>
      </c>
      <c r="K283" t="s">
        <v>12</v>
      </c>
      <c r="L283" t="s">
        <v>13</v>
      </c>
      <c r="M283" t="str">
        <f>VLOOKUP($L$2:$L$2129,Agenumeric!$A$1:$B$6,2,FALSE)</f>
        <v>25_34</v>
      </c>
      <c r="N283">
        <f t="shared" si="9"/>
        <v>0</v>
      </c>
    </row>
    <row r="284" spans="1:14" x14ac:dyDescent="0.2">
      <c r="A284">
        <v>43</v>
      </c>
      <c r="B284" s="1">
        <v>43475.255555555559</v>
      </c>
      <c r="C284" s="7">
        <f t="shared" si="8"/>
        <v>5</v>
      </c>
      <c r="D284" s="7" t="str">
        <f>VLOOKUP($C$2:$C$2129,Weekday!$A$1:$B$8,2,FALSE)</f>
        <v>Thursday</v>
      </c>
      <c r="E284" t="s">
        <v>351</v>
      </c>
      <c r="F284" t="s">
        <v>346</v>
      </c>
      <c r="G284" t="s">
        <v>19</v>
      </c>
      <c r="H284" t="s">
        <v>9</v>
      </c>
      <c r="I284" t="s">
        <v>43</v>
      </c>
      <c r="J284" t="s">
        <v>29</v>
      </c>
      <c r="K284" t="s">
        <v>12</v>
      </c>
      <c r="L284" t="s">
        <v>13</v>
      </c>
      <c r="M284" t="str">
        <f>VLOOKUP($L$2:$L$2129,Agenumeric!$A$1:$B$6,2,FALSE)</f>
        <v>25_34</v>
      </c>
      <c r="N284">
        <f t="shared" si="9"/>
        <v>0</v>
      </c>
    </row>
    <row r="285" spans="1:14" x14ac:dyDescent="0.2">
      <c r="A285">
        <v>43</v>
      </c>
      <c r="B285" s="1">
        <v>43472.370138888888</v>
      </c>
      <c r="C285" s="7">
        <f t="shared" si="8"/>
        <v>2</v>
      </c>
      <c r="D285" s="7" t="str">
        <f>VLOOKUP($C$2:$C$2129,Weekday!$A$1:$B$8,2,FALSE)</f>
        <v>Monday</v>
      </c>
      <c r="E285" t="s">
        <v>351</v>
      </c>
      <c r="F285" t="s">
        <v>346</v>
      </c>
      <c r="G285" t="s">
        <v>19</v>
      </c>
      <c r="H285" t="s">
        <v>9</v>
      </c>
      <c r="I285" t="s">
        <v>43</v>
      </c>
      <c r="J285" t="s">
        <v>29</v>
      </c>
      <c r="K285" t="s">
        <v>12</v>
      </c>
      <c r="L285" t="s">
        <v>13</v>
      </c>
      <c r="M285" t="str">
        <f>VLOOKUP($L$2:$L$2129,Agenumeric!$A$1:$B$6,2,FALSE)</f>
        <v>25_34</v>
      </c>
      <c r="N285">
        <f t="shared" si="9"/>
        <v>0</v>
      </c>
    </row>
    <row r="286" spans="1:14" x14ac:dyDescent="0.2">
      <c r="A286">
        <v>43</v>
      </c>
      <c r="B286" s="1">
        <v>43475.686805555553</v>
      </c>
      <c r="C286" s="7">
        <f t="shared" si="8"/>
        <v>5</v>
      </c>
      <c r="D286" s="7" t="str">
        <f>VLOOKUP($C$2:$C$2129,Weekday!$A$1:$B$8,2,FALSE)</f>
        <v>Thursday</v>
      </c>
      <c r="E286" t="s">
        <v>351</v>
      </c>
      <c r="F286" t="s">
        <v>346</v>
      </c>
      <c r="G286" t="s">
        <v>19</v>
      </c>
      <c r="H286" t="s">
        <v>9</v>
      </c>
      <c r="I286" t="s">
        <v>211</v>
      </c>
      <c r="J286" t="s">
        <v>29</v>
      </c>
      <c r="K286" t="s">
        <v>12</v>
      </c>
      <c r="L286" t="s">
        <v>13</v>
      </c>
      <c r="M286" t="str">
        <f>VLOOKUP($L$2:$L$2129,Agenumeric!$A$1:$B$6,2,FALSE)</f>
        <v>25_34</v>
      </c>
      <c r="N286">
        <f t="shared" si="9"/>
        <v>0</v>
      </c>
    </row>
    <row r="287" spans="1:14" x14ac:dyDescent="0.2">
      <c r="A287">
        <v>43</v>
      </c>
      <c r="B287" s="1">
        <v>43468.15347222222</v>
      </c>
      <c r="C287" s="7">
        <f t="shared" si="8"/>
        <v>5</v>
      </c>
      <c r="D287" s="7" t="str">
        <f>VLOOKUP($C$2:$C$2129,Weekday!$A$1:$B$8,2,FALSE)</f>
        <v>Thursday</v>
      </c>
      <c r="E287" t="s">
        <v>351</v>
      </c>
      <c r="F287" t="s">
        <v>346</v>
      </c>
      <c r="G287" t="s">
        <v>19</v>
      </c>
      <c r="H287" t="s">
        <v>9</v>
      </c>
      <c r="I287" t="s">
        <v>337</v>
      </c>
      <c r="J287" t="s">
        <v>29</v>
      </c>
      <c r="K287" t="s">
        <v>12</v>
      </c>
      <c r="L287" t="s">
        <v>13</v>
      </c>
      <c r="M287" t="str">
        <f>VLOOKUP($L$2:$L$2129,Agenumeric!$A$1:$B$6,2,FALSE)</f>
        <v>25_34</v>
      </c>
      <c r="N287">
        <f t="shared" si="9"/>
        <v>0</v>
      </c>
    </row>
    <row r="288" spans="1:14" x14ac:dyDescent="0.2">
      <c r="A288">
        <v>43</v>
      </c>
      <c r="B288" s="1">
        <v>43475.165972222225</v>
      </c>
      <c r="C288" s="7">
        <f t="shared" si="8"/>
        <v>5</v>
      </c>
      <c r="D288" s="7" t="str">
        <f>VLOOKUP($C$2:$C$2129,Weekday!$A$1:$B$8,2,FALSE)</f>
        <v>Thursday</v>
      </c>
      <c r="E288" t="s">
        <v>351</v>
      </c>
      <c r="F288" t="s">
        <v>346</v>
      </c>
      <c r="G288" t="s">
        <v>19</v>
      </c>
      <c r="H288" t="s">
        <v>9</v>
      </c>
      <c r="I288" t="s">
        <v>133</v>
      </c>
      <c r="J288" t="s">
        <v>29</v>
      </c>
      <c r="K288" t="s">
        <v>12</v>
      </c>
      <c r="L288" t="s">
        <v>13</v>
      </c>
      <c r="M288" t="str">
        <f>VLOOKUP($L$2:$L$2129,Agenumeric!$A$1:$B$6,2,FALSE)</f>
        <v>25_34</v>
      </c>
      <c r="N288">
        <f t="shared" si="9"/>
        <v>0</v>
      </c>
    </row>
    <row r="289" spans="1:14" x14ac:dyDescent="0.2">
      <c r="A289">
        <v>43</v>
      </c>
      <c r="B289" s="1">
        <v>43478.24722222222</v>
      </c>
      <c r="C289" s="7">
        <f t="shared" si="8"/>
        <v>1</v>
      </c>
      <c r="D289" s="7" t="str">
        <f>VLOOKUP($C$2:$C$2129,Weekday!$A$1:$B$8,2,FALSE)</f>
        <v>Sunday</v>
      </c>
      <c r="E289" t="s">
        <v>351</v>
      </c>
      <c r="F289" t="s">
        <v>346</v>
      </c>
      <c r="G289" t="s">
        <v>19</v>
      </c>
      <c r="H289" t="s">
        <v>9</v>
      </c>
      <c r="I289" t="s">
        <v>285</v>
      </c>
      <c r="J289" t="s">
        <v>16</v>
      </c>
      <c r="K289" t="s">
        <v>12</v>
      </c>
      <c r="L289" t="s">
        <v>13</v>
      </c>
      <c r="M289" t="str">
        <f>VLOOKUP($L$2:$L$2129,Agenumeric!$A$1:$B$6,2,FALSE)</f>
        <v>25_34</v>
      </c>
      <c r="N289">
        <f t="shared" si="9"/>
        <v>0</v>
      </c>
    </row>
    <row r="290" spans="1:14" x14ac:dyDescent="0.2">
      <c r="A290">
        <v>43</v>
      </c>
      <c r="B290" s="1">
        <v>43478.24722222222</v>
      </c>
      <c r="C290" s="7">
        <f t="shared" si="8"/>
        <v>1</v>
      </c>
      <c r="D290" s="7" t="str">
        <f>VLOOKUP($C$2:$C$2129,Weekday!$A$1:$B$8,2,FALSE)</f>
        <v>Sunday</v>
      </c>
      <c r="E290" t="s">
        <v>351</v>
      </c>
      <c r="F290" t="s">
        <v>346</v>
      </c>
      <c r="G290" t="s">
        <v>19</v>
      </c>
      <c r="H290" t="s">
        <v>9</v>
      </c>
      <c r="I290" t="s">
        <v>285</v>
      </c>
      <c r="J290" t="s">
        <v>16</v>
      </c>
      <c r="K290" t="s">
        <v>12</v>
      </c>
      <c r="L290" t="s">
        <v>13</v>
      </c>
      <c r="M290" t="str">
        <f>VLOOKUP($L$2:$L$2129,Agenumeric!$A$1:$B$6,2,FALSE)</f>
        <v>25_34</v>
      </c>
      <c r="N290">
        <f t="shared" si="9"/>
        <v>0</v>
      </c>
    </row>
    <row r="291" spans="1:14" x14ac:dyDescent="0.2">
      <c r="A291">
        <v>44</v>
      </c>
      <c r="B291" s="1">
        <v>43498.726388888892</v>
      </c>
      <c r="C291" s="7">
        <f t="shared" si="8"/>
        <v>7</v>
      </c>
      <c r="D291" s="7" t="str">
        <f>VLOOKUP($C$2:$C$2129,Weekday!$A$1:$B$8,2,FALSE)</f>
        <v>Saturday</v>
      </c>
      <c r="E291" t="s">
        <v>351</v>
      </c>
      <c r="F291" t="s">
        <v>347</v>
      </c>
      <c r="G291" t="s">
        <v>19</v>
      </c>
      <c r="H291" t="s">
        <v>9</v>
      </c>
      <c r="I291" t="s">
        <v>118</v>
      </c>
      <c r="J291" t="s">
        <v>29</v>
      </c>
      <c r="K291" t="s">
        <v>12</v>
      </c>
      <c r="L291" t="s">
        <v>13</v>
      </c>
      <c r="M291" t="str">
        <f>VLOOKUP($L$2:$L$2129,Agenumeric!$A$1:$B$6,2,FALSE)</f>
        <v>25_34</v>
      </c>
      <c r="N291">
        <f t="shared" si="9"/>
        <v>0</v>
      </c>
    </row>
    <row r="292" spans="1:14" x14ac:dyDescent="0.2">
      <c r="A292">
        <v>44</v>
      </c>
      <c r="B292" s="1">
        <v>43498.959722222222</v>
      </c>
      <c r="C292" s="7">
        <f t="shared" si="8"/>
        <v>7</v>
      </c>
      <c r="D292" s="7" t="str">
        <f>VLOOKUP($C$2:$C$2129,Weekday!$A$1:$B$8,2,FALSE)</f>
        <v>Saturday</v>
      </c>
      <c r="E292" t="s">
        <v>351</v>
      </c>
      <c r="F292" t="s">
        <v>347</v>
      </c>
      <c r="G292" t="s">
        <v>315</v>
      </c>
      <c r="H292" t="s">
        <v>20</v>
      </c>
      <c r="I292" t="s">
        <v>316</v>
      </c>
      <c r="J292" t="s">
        <v>29</v>
      </c>
      <c r="K292" t="s">
        <v>12</v>
      </c>
      <c r="L292" t="s">
        <v>13</v>
      </c>
      <c r="M292" t="str">
        <f>VLOOKUP($L$2:$L$2129,Agenumeric!$A$1:$B$6,2,FALSE)</f>
        <v>25_34</v>
      </c>
      <c r="N292">
        <f t="shared" si="9"/>
        <v>0</v>
      </c>
    </row>
    <row r="293" spans="1:14" x14ac:dyDescent="0.2">
      <c r="A293">
        <v>44</v>
      </c>
      <c r="B293" s="1">
        <v>43498.727777777778</v>
      </c>
      <c r="C293" s="7">
        <f t="shared" si="8"/>
        <v>7</v>
      </c>
      <c r="D293" s="7" t="str">
        <f>VLOOKUP($C$2:$C$2129,Weekday!$A$1:$B$8,2,FALSE)</f>
        <v>Saturday</v>
      </c>
      <c r="E293" t="s">
        <v>351</v>
      </c>
      <c r="F293" t="s">
        <v>346</v>
      </c>
      <c r="G293" t="s">
        <v>19</v>
      </c>
      <c r="H293" t="s">
        <v>9</v>
      </c>
      <c r="I293" t="s">
        <v>118</v>
      </c>
      <c r="J293" t="s">
        <v>29</v>
      </c>
      <c r="K293" t="s">
        <v>12</v>
      </c>
      <c r="L293" t="s">
        <v>13</v>
      </c>
      <c r="M293" t="str">
        <f>VLOOKUP($L$2:$L$2129,Agenumeric!$A$1:$B$6,2,FALSE)</f>
        <v>25_34</v>
      </c>
      <c r="N293">
        <f t="shared" si="9"/>
        <v>0</v>
      </c>
    </row>
    <row r="294" spans="1:14" x14ac:dyDescent="0.2">
      <c r="A294">
        <v>44</v>
      </c>
      <c r="B294" s="1">
        <v>43476.359027777777</v>
      </c>
      <c r="C294" s="7">
        <f t="shared" si="8"/>
        <v>6</v>
      </c>
      <c r="D294" s="7" t="str">
        <f>VLOOKUP($C$2:$C$2129,Weekday!$A$1:$B$8,2,FALSE)</f>
        <v>Friday</v>
      </c>
      <c r="E294" t="s">
        <v>351</v>
      </c>
      <c r="F294" t="s">
        <v>346</v>
      </c>
      <c r="G294" t="s">
        <v>19</v>
      </c>
      <c r="H294" t="s">
        <v>9</v>
      </c>
      <c r="I294" t="s">
        <v>191</v>
      </c>
      <c r="J294" t="s">
        <v>29</v>
      </c>
      <c r="K294" t="s">
        <v>12</v>
      </c>
      <c r="L294" t="s">
        <v>13</v>
      </c>
      <c r="M294" t="str">
        <f>VLOOKUP($L$2:$L$2129,Agenumeric!$A$1:$B$6,2,FALSE)</f>
        <v>25_34</v>
      </c>
      <c r="N294">
        <f t="shared" si="9"/>
        <v>0</v>
      </c>
    </row>
    <row r="295" spans="1:14" x14ac:dyDescent="0.2">
      <c r="A295">
        <v>45</v>
      </c>
      <c r="B295" s="1">
        <v>43489.827777777777</v>
      </c>
      <c r="C295" s="7">
        <f t="shared" si="8"/>
        <v>5</v>
      </c>
      <c r="D295" s="7" t="str">
        <f>VLOOKUP($C$2:$C$2129,Weekday!$A$1:$B$8,2,FALSE)</f>
        <v>Thursday</v>
      </c>
      <c r="E295" t="s">
        <v>351</v>
      </c>
      <c r="F295" t="s">
        <v>346</v>
      </c>
      <c r="G295" t="s">
        <v>8</v>
      </c>
      <c r="H295" t="s">
        <v>20</v>
      </c>
      <c r="I295" t="s">
        <v>54</v>
      </c>
      <c r="J295" t="s">
        <v>16</v>
      </c>
      <c r="K295" t="s">
        <v>12</v>
      </c>
      <c r="L295" t="s">
        <v>33</v>
      </c>
      <c r="M295" t="str">
        <f>VLOOKUP($L$2:$L$2129,Agenumeric!$A$1:$B$6,2,FALSE)</f>
        <v>18_24</v>
      </c>
      <c r="N295">
        <f t="shared" si="9"/>
        <v>0</v>
      </c>
    </row>
    <row r="296" spans="1:14" x14ac:dyDescent="0.2">
      <c r="A296">
        <v>46</v>
      </c>
      <c r="B296" s="1">
        <v>43472.85833333333</v>
      </c>
      <c r="C296" s="7">
        <f t="shared" si="8"/>
        <v>2</v>
      </c>
      <c r="D296" s="7" t="str">
        <f>VLOOKUP($C$2:$C$2129,Weekday!$A$1:$B$8,2,FALSE)</f>
        <v>Monday</v>
      </c>
      <c r="E296" t="s">
        <v>351</v>
      </c>
      <c r="F296" t="s">
        <v>347</v>
      </c>
      <c r="G296" t="s">
        <v>8</v>
      </c>
      <c r="H296" t="s">
        <v>20</v>
      </c>
      <c r="I296" t="s">
        <v>30</v>
      </c>
      <c r="J296" t="s">
        <v>16</v>
      </c>
      <c r="K296" t="s">
        <v>12</v>
      </c>
      <c r="L296" t="s">
        <v>18</v>
      </c>
      <c r="M296" t="str">
        <f>VLOOKUP($L$2:$L$2129,Agenumeric!$A$1:$B$6,2,FALSE)</f>
        <v>45_54</v>
      </c>
      <c r="N296" t="str">
        <f t="shared" si="9"/>
        <v>yes</v>
      </c>
    </row>
    <row r="297" spans="1:14" x14ac:dyDescent="0.2">
      <c r="A297">
        <v>47</v>
      </c>
      <c r="B297" s="1">
        <v>43483.62222222222</v>
      </c>
      <c r="C297" s="7">
        <f t="shared" si="8"/>
        <v>6</v>
      </c>
      <c r="D297" s="7" t="str">
        <f>VLOOKUP($C$2:$C$2129,Weekday!$A$1:$B$8,2,FALSE)</f>
        <v>Friday</v>
      </c>
      <c r="E297" t="s">
        <v>351</v>
      </c>
      <c r="F297" t="s">
        <v>346</v>
      </c>
      <c r="G297" t="s">
        <v>8</v>
      </c>
      <c r="H297" t="s">
        <v>9</v>
      </c>
      <c r="I297" t="s">
        <v>250</v>
      </c>
      <c r="J297" t="s">
        <v>16</v>
      </c>
      <c r="K297" t="s">
        <v>17</v>
      </c>
      <c r="L297" t="s">
        <v>40</v>
      </c>
      <c r="M297">
        <f>VLOOKUP($L$2:$L$2129,Agenumeric!$A$1:$B$6,2,FALSE)</f>
        <v>65</v>
      </c>
      <c r="N297">
        <f t="shared" si="9"/>
        <v>0</v>
      </c>
    </row>
    <row r="298" spans="1:14" x14ac:dyDescent="0.2">
      <c r="A298">
        <v>47</v>
      </c>
      <c r="B298" s="1">
        <v>43483.62222222222</v>
      </c>
      <c r="C298" s="7">
        <f t="shared" si="8"/>
        <v>6</v>
      </c>
      <c r="D298" s="7" t="str">
        <f>VLOOKUP($C$2:$C$2129,Weekday!$A$1:$B$8,2,FALSE)</f>
        <v>Friday</v>
      </c>
      <c r="E298" t="s">
        <v>351</v>
      </c>
      <c r="F298" t="s">
        <v>346</v>
      </c>
      <c r="G298" t="s">
        <v>8</v>
      </c>
      <c r="H298" t="s">
        <v>9</v>
      </c>
      <c r="I298" t="s">
        <v>250</v>
      </c>
      <c r="J298" t="s">
        <v>16</v>
      </c>
      <c r="K298" t="s">
        <v>17</v>
      </c>
      <c r="L298" t="s">
        <v>40</v>
      </c>
      <c r="M298">
        <f>VLOOKUP($L$2:$L$2129,Agenumeric!$A$1:$B$6,2,FALSE)</f>
        <v>65</v>
      </c>
      <c r="N298">
        <f t="shared" si="9"/>
        <v>0</v>
      </c>
    </row>
    <row r="299" spans="1:14" x14ac:dyDescent="0.2">
      <c r="A299">
        <v>47</v>
      </c>
      <c r="B299" s="1">
        <v>43472.492361111108</v>
      </c>
      <c r="C299" s="7">
        <f t="shared" si="8"/>
        <v>2</v>
      </c>
      <c r="D299" s="7" t="str">
        <f>VLOOKUP($C$2:$C$2129,Weekday!$A$1:$B$8,2,FALSE)</f>
        <v>Monday</v>
      </c>
      <c r="E299" t="s">
        <v>351</v>
      </c>
      <c r="F299" t="s">
        <v>346</v>
      </c>
      <c r="G299" t="s">
        <v>8</v>
      </c>
      <c r="H299" t="s">
        <v>25</v>
      </c>
      <c r="I299" t="s">
        <v>30</v>
      </c>
      <c r="J299" t="s">
        <v>16</v>
      </c>
      <c r="K299" t="s">
        <v>17</v>
      </c>
      <c r="L299" t="s">
        <v>40</v>
      </c>
      <c r="M299">
        <f>VLOOKUP($L$2:$L$2129,Agenumeric!$A$1:$B$6,2,FALSE)</f>
        <v>65</v>
      </c>
      <c r="N299" t="str">
        <f t="shared" si="9"/>
        <v>yes</v>
      </c>
    </row>
    <row r="300" spans="1:14" x14ac:dyDescent="0.2">
      <c r="A300">
        <v>47</v>
      </c>
      <c r="B300" s="1">
        <v>43483.62222222222</v>
      </c>
      <c r="C300" s="7">
        <f t="shared" si="8"/>
        <v>6</v>
      </c>
      <c r="D300" s="7" t="str">
        <f>VLOOKUP($C$2:$C$2129,Weekday!$A$1:$B$8,2,FALSE)</f>
        <v>Friday</v>
      </c>
      <c r="E300" t="s">
        <v>351</v>
      </c>
      <c r="F300" t="s">
        <v>346</v>
      </c>
      <c r="G300" t="s">
        <v>315</v>
      </c>
      <c r="H300" t="s">
        <v>9</v>
      </c>
      <c r="I300" t="s">
        <v>250</v>
      </c>
      <c r="J300" t="s">
        <v>7</v>
      </c>
      <c r="K300" t="s">
        <v>17</v>
      </c>
      <c r="L300" t="s">
        <v>40</v>
      </c>
      <c r="M300">
        <f>VLOOKUP($L$2:$L$2129,Agenumeric!$A$1:$B$6,2,FALSE)</f>
        <v>65</v>
      </c>
      <c r="N300">
        <f t="shared" si="9"/>
        <v>0</v>
      </c>
    </row>
    <row r="301" spans="1:14" x14ac:dyDescent="0.2">
      <c r="A301">
        <v>47</v>
      </c>
      <c r="B301" s="1">
        <v>43489.65347222222</v>
      </c>
      <c r="C301" s="7">
        <f t="shared" si="8"/>
        <v>5</v>
      </c>
      <c r="D301" s="7" t="str">
        <f>VLOOKUP($C$2:$C$2129,Weekday!$A$1:$B$8,2,FALSE)</f>
        <v>Thursday</v>
      </c>
      <c r="E301" t="s">
        <v>351</v>
      </c>
      <c r="F301" t="s">
        <v>346</v>
      </c>
      <c r="G301" t="s">
        <v>8</v>
      </c>
      <c r="H301" t="s">
        <v>20</v>
      </c>
      <c r="I301" t="s">
        <v>30</v>
      </c>
      <c r="J301" t="s">
        <v>16</v>
      </c>
      <c r="K301" t="s">
        <v>17</v>
      </c>
      <c r="L301" t="s">
        <v>40</v>
      </c>
      <c r="M301">
        <f>VLOOKUP($L$2:$L$2129,Agenumeric!$A$1:$B$6,2,FALSE)</f>
        <v>65</v>
      </c>
      <c r="N301" t="str">
        <f t="shared" si="9"/>
        <v>yes</v>
      </c>
    </row>
    <row r="302" spans="1:14" x14ac:dyDescent="0.2">
      <c r="A302">
        <v>47</v>
      </c>
      <c r="B302" s="1">
        <v>43473.363888888889</v>
      </c>
      <c r="C302" s="7">
        <f t="shared" si="8"/>
        <v>3</v>
      </c>
      <c r="D302" s="7" t="str">
        <f>VLOOKUP($C$2:$C$2129,Weekday!$A$1:$B$8,2,FALSE)</f>
        <v>Tuesday</v>
      </c>
      <c r="E302" t="s">
        <v>351</v>
      </c>
      <c r="F302" t="s">
        <v>346</v>
      </c>
      <c r="G302" t="s">
        <v>8</v>
      </c>
      <c r="H302" t="s">
        <v>9</v>
      </c>
      <c r="I302" t="s">
        <v>338</v>
      </c>
      <c r="J302" t="s">
        <v>16</v>
      </c>
      <c r="K302" t="s">
        <v>17</v>
      </c>
      <c r="L302" t="s">
        <v>40</v>
      </c>
      <c r="M302">
        <f>VLOOKUP($L$2:$L$2129,Agenumeric!$A$1:$B$6,2,FALSE)</f>
        <v>65</v>
      </c>
      <c r="N302">
        <f t="shared" si="9"/>
        <v>0</v>
      </c>
    </row>
    <row r="303" spans="1:14" x14ac:dyDescent="0.2">
      <c r="A303">
        <v>48</v>
      </c>
      <c r="B303" s="1">
        <v>43473.99722222222</v>
      </c>
      <c r="C303" s="7">
        <f t="shared" si="8"/>
        <v>3</v>
      </c>
      <c r="D303" s="7" t="str">
        <f>VLOOKUP($C$2:$C$2129,Weekday!$A$1:$B$8,2,FALSE)</f>
        <v>Tuesday</v>
      </c>
      <c r="E303" t="s">
        <v>351</v>
      </c>
      <c r="F303" t="s">
        <v>346</v>
      </c>
      <c r="G303" t="s">
        <v>8</v>
      </c>
      <c r="H303" t="s">
        <v>20</v>
      </c>
      <c r="I303" t="s">
        <v>275</v>
      </c>
      <c r="J303" t="s">
        <v>11</v>
      </c>
      <c r="K303" t="s">
        <v>17</v>
      </c>
      <c r="L303" t="s">
        <v>18</v>
      </c>
      <c r="M303" t="str">
        <f>VLOOKUP($L$2:$L$2129,Agenumeric!$A$1:$B$6,2,FALSE)</f>
        <v>45_54</v>
      </c>
      <c r="N303">
        <f t="shared" si="9"/>
        <v>0</v>
      </c>
    </row>
    <row r="304" spans="1:14" x14ac:dyDescent="0.2">
      <c r="A304">
        <v>48</v>
      </c>
      <c r="B304" s="1">
        <v>43473.99722222222</v>
      </c>
      <c r="C304" s="7">
        <f t="shared" si="8"/>
        <v>3</v>
      </c>
      <c r="D304" s="7" t="str">
        <f>VLOOKUP($C$2:$C$2129,Weekday!$A$1:$B$8,2,FALSE)</f>
        <v>Tuesday</v>
      </c>
      <c r="E304" t="s">
        <v>351</v>
      </c>
      <c r="F304" t="s">
        <v>346</v>
      </c>
      <c r="G304" t="s">
        <v>8</v>
      </c>
      <c r="H304" t="s">
        <v>9</v>
      </c>
      <c r="I304" t="s">
        <v>275</v>
      </c>
      <c r="J304" t="s">
        <v>16</v>
      </c>
      <c r="K304" t="s">
        <v>17</v>
      </c>
      <c r="L304" t="s">
        <v>18</v>
      </c>
      <c r="M304" t="str">
        <f>VLOOKUP($L$2:$L$2129,Agenumeric!$A$1:$B$6,2,FALSE)</f>
        <v>45_54</v>
      </c>
      <c r="N304">
        <f t="shared" si="9"/>
        <v>0</v>
      </c>
    </row>
    <row r="305" spans="1:14" x14ac:dyDescent="0.2">
      <c r="A305">
        <v>49</v>
      </c>
      <c r="B305" s="1">
        <v>43486.734027777777</v>
      </c>
      <c r="C305" s="7">
        <f t="shared" si="8"/>
        <v>2</v>
      </c>
      <c r="D305" s="7" t="str">
        <f>VLOOKUP($C$2:$C$2129,Weekday!$A$1:$B$8,2,FALSE)</f>
        <v>Monday</v>
      </c>
      <c r="E305" t="s">
        <v>351</v>
      </c>
      <c r="F305" t="s">
        <v>346</v>
      </c>
      <c r="G305" t="s">
        <v>8</v>
      </c>
      <c r="H305" t="s">
        <v>20</v>
      </c>
      <c r="I305" t="s">
        <v>30</v>
      </c>
      <c r="J305" t="s">
        <v>11</v>
      </c>
      <c r="K305" t="s">
        <v>17</v>
      </c>
      <c r="L305" t="s">
        <v>13</v>
      </c>
      <c r="M305" t="str">
        <f>VLOOKUP($L$2:$L$2129,Agenumeric!$A$1:$B$6,2,FALSE)</f>
        <v>25_34</v>
      </c>
      <c r="N305" t="str">
        <f t="shared" si="9"/>
        <v>yes</v>
      </c>
    </row>
    <row r="306" spans="1:14" x14ac:dyDescent="0.2">
      <c r="A306">
        <v>49</v>
      </c>
      <c r="B306" s="1">
        <v>43482.975694444445</v>
      </c>
      <c r="C306" s="7">
        <f t="shared" si="8"/>
        <v>5</v>
      </c>
      <c r="D306" s="7" t="str">
        <f>VLOOKUP($C$2:$C$2129,Weekday!$A$1:$B$8,2,FALSE)</f>
        <v>Thursday</v>
      </c>
      <c r="E306" t="s">
        <v>351</v>
      </c>
      <c r="F306" t="s">
        <v>346</v>
      </c>
      <c r="G306" t="s">
        <v>8</v>
      </c>
      <c r="H306" t="s">
        <v>25</v>
      </c>
      <c r="I306" t="s">
        <v>342</v>
      </c>
      <c r="J306" t="s">
        <v>11</v>
      </c>
      <c r="K306" t="s">
        <v>17</v>
      </c>
      <c r="L306" t="s">
        <v>13</v>
      </c>
      <c r="M306" t="str">
        <f>VLOOKUP($L$2:$L$2129,Agenumeric!$A$1:$B$6,2,FALSE)</f>
        <v>25_34</v>
      </c>
      <c r="N306">
        <f t="shared" si="9"/>
        <v>0</v>
      </c>
    </row>
    <row r="307" spans="1:14" x14ac:dyDescent="0.2">
      <c r="A307">
        <v>49</v>
      </c>
      <c r="B307" s="1">
        <v>43485.36041666667</v>
      </c>
      <c r="C307" s="7">
        <f t="shared" si="8"/>
        <v>1</v>
      </c>
      <c r="D307" s="7" t="str">
        <f>VLOOKUP($C$2:$C$2129,Weekday!$A$1:$B$8,2,FALSE)</f>
        <v>Sunday</v>
      </c>
      <c r="E307" t="s">
        <v>351</v>
      </c>
      <c r="F307" t="s">
        <v>346</v>
      </c>
      <c r="G307" t="s">
        <v>8</v>
      </c>
      <c r="H307" t="s">
        <v>9</v>
      </c>
      <c r="I307" t="s">
        <v>142</v>
      </c>
      <c r="J307" t="s">
        <v>22</v>
      </c>
      <c r="K307" t="s">
        <v>17</v>
      </c>
      <c r="L307" t="s">
        <v>13</v>
      </c>
      <c r="M307" t="str">
        <f>VLOOKUP($L$2:$L$2129,Agenumeric!$A$1:$B$6,2,FALSE)</f>
        <v>25_34</v>
      </c>
      <c r="N307">
        <f t="shared" si="9"/>
        <v>0</v>
      </c>
    </row>
    <row r="308" spans="1:14" x14ac:dyDescent="0.2">
      <c r="A308">
        <v>49</v>
      </c>
      <c r="B308" s="1">
        <v>43485.388194444444</v>
      </c>
      <c r="C308" s="7">
        <f t="shared" si="8"/>
        <v>1</v>
      </c>
      <c r="D308" s="7" t="str">
        <f>VLOOKUP($C$2:$C$2129,Weekday!$A$1:$B$8,2,FALSE)</f>
        <v>Sunday</v>
      </c>
      <c r="E308" t="s">
        <v>351</v>
      </c>
      <c r="F308" t="s">
        <v>346</v>
      </c>
      <c r="G308" t="s">
        <v>8</v>
      </c>
      <c r="H308" t="s">
        <v>9</v>
      </c>
      <c r="I308" t="s">
        <v>142</v>
      </c>
      <c r="J308" t="s">
        <v>22</v>
      </c>
      <c r="K308" t="s">
        <v>17</v>
      </c>
      <c r="L308" t="s">
        <v>13</v>
      </c>
      <c r="M308" t="str">
        <f>VLOOKUP($L$2:$L$2129,Agenumeric!$A$1:$B$6,2,FALSE)</f>
        <v>25_34</v>
      </c>
      <c r="N308">
        <f t="shared" si="9"/>
        <v>0</v>
      </c>
    </row>
    <row r="309" spans="1:14" x14ac:dyDescent="0.2">
      <c r="A309">
        <v>49</v>
      </c>
      <c r="B309" s="1">
        <v>43485.335416666669</v>
      </c>
      <c r="C309" s="7">
        <f t="shared" si="8"/>
        <v>1</v>
      </c>
      <c r="D309" s="7" t="str">
        <f>VLOOKUP($C$2:$C$2129,Weekday!$A$1:$B$8,2,FALSE)</f>
        <v>Sunday</v>
      </c>
      <c r="E309" t="s">
        <v>351</v>
      </c>
      <c r="F309" t="s">
        <v>346</v>
      </c>
      <c r="G309" t="s">
        <v>8</v>
      </c>
      <c r="H309" t="s">
        <v>9</v>
      </c>
      <c r="I309" t="s">
        <v>142</v>
      </c>
      <c r="J309" t="s">
        <v>22</v>
      </c>
      <c r="K309" t="s">
        <v>17</v>
      </c>
      <c r="L309" t="s">
        <v>13</v>
      </c>
      <c r="M309" t="str">
        <f>VLOOKUP($L$2:$L$2129,Agenumeric!$A$1:$B$6,2,FALSE)</f>
        <v>25_34</v>
      </c>
      <c r="N309">
        <f t="shared" si="9"/>
        <v>0</v>
      </c>
    </row>
    <row r="310" spans="1:14" x14ac:dyDescent="0.2">
      <c r="A310">
        <v>49</v>
      </c>
      <c r="B310" s="1">
        <v>43485.352083333331</v>
      </c>
      <c r="C310" s="7">
        <f t="shared" si="8"/>
        <v>1</v>
      </c>
      <c r="D310" s="7" t="str">
        <f>VLOOKUP($C$2:$C$2129,Weekday!$A$1:$B$8,2,FALSE)</f>
        <v>Sunday</v>
      </c>
      <c r="E310" t="s">
        <v>351</v>
      </c>
      <c r="F310" t="s">
        <v>346</v>
      </c>
      <c r="G310" t="s">
        <v>8</v>
      </c>
      <c r="H310" t="s">
        <v>9</v>
      </c>
      <c r="I310" t="s">
        <v>142</v>
      </c>
      <c r="J310" t="s">
        <v>22</v>
      </c>
      <c r="K310" t="s">
        <v>17</v>
      </c>
      <c r="L310" t="s">
        <v>13</v>
      </c>
      <c r="M310" t="str">
        <f>VLOOKUP($L$2:$L$2129,Agenumeric!$A$1:$B$6,2,FALSE)</f>
        <v>25_34</v>
      </c>
      <c r="N310">
        <f t="shared" si="9"/>
        <v>0</v>
      </c>
    </row>
    <row r="311" spans="1:14" x14ac:dyDescent="0.2">
      <c r="A311">
        <v>49</v>
      </c>
      <c r="B311" s="1">
        <v>43482.980555555558</v>
      </c>
      <c r="C311" s="7">
        <f t="shared" si="8"/>
        <v>5</v>
      </c>
      <c r="D311" s="7" t="str">
        <f>VLOOKUP($C$2:$C$2129,Weekday!$A$1:$B$8,2,FALSE)</f>
        <v>Thursday</v>
      </c>
      <c r="E311" t="s">
        <v>351</v>
      </c>
      <c r="F311" t="s">
        <v>346</v>
      </c>
      <c r="G311" t="s">
        <v>8</v>
      </c>
      <c r="H311" t="s">
        <v>9</v>
      </c>
      <c r="I311" t="s">
        <v>342</v>
      </c>
      <c r="J311" t="s">
        <v>22</v>
      </c>
      <c r="K311" t="s">
        <v>17</v>
      </c>
      <c r="L311" t="s">
        <v>13</v>
      </c>
      <c r="M311" t="str">
        <f>VLOOKUP($L$2:$L$2129,Agenumeric!$A$1:$B$6,2,FALSE)</f>
        <v>25_34</v>
      </c>
      <c r="N311">
        <f t="shared" si="9"/>
        <v>0</v>
      </c>
    </row>
    <row r="312" spans="1:14" x14ac:dyDescent="0.2">
      <c r="A312">
        <v>49</v>
      </c>
      <c r="B312" s="1">
        <v>43485.385416666664</v>
      </c>
      <c r="C312" s="7">
        <f t="shared" si="8"/>
        <v>1</v>
      </c>
      <c r="D312" s="7" t="str">
        <f>VLOOKUP($C$2:$C$2129,Weekday!$A$1:$B$8,2,FALSE)</f>
        <v>Sunday</v>
      </c>
      <c r="E312" t="s">
        <v>351</v>
      </c>
      <c r="F312" t="s">
        <v>346</v>
      </c>
      <c r="G312" t="s">
        <v>8</v>
      </c>
      <c r="H312" t="s">
        <v>9</v>
      </c>
      <c r="I312" t="s">
        <v>30</v>
      </c>
      <c r="J312" t="s">
        <v>16</v>
      </c>
      <c r="K312" t="s">
        <v>17</v>
      </c>
      <c r="L312" t="s">
        <v>13</v>
      </c>
      <c r="M312" t="str">
        <f>VLOOKUP($L$2:$L$2129,Agenumeric!$A$1:$B$6,2,FALSE)</f>
        <v>25_34</v>
      </c>
      <c r="N312" t="str">
        <f t="shared" si="9"/>
        <v>yes</v>
      </c>
    </row>
    <row r="313" spans="1:14" x14ac:dyDescent="0.2">
      <c r="A313">
        <v>49</v>
      </c>
      <c r="B313" s="1">
        <v>43485.375694444447</v>
      </c>
      <c r="C313" s="7">
        <f t="shared" si="8"/>
        <v>1</v>
      </c>
      <c r="D313" s="7" t="str">
        <f>VLOOKUP($C$2:$C$2129,Weekday!$A$1:$B$8,2,FALSE)</f>
        <v>Sunday</v>
      </c>
      <c r="E313" t="s">
        <v>351</v>
      </c>
      <c r="F313" t="s">
        <v>346</v>
      </c>
      <c r="G313" t="s">
        <v>8</v>
      </c>
      <c r="H313" t="s">
        <v>9</v>
      </c>
      <c r="I313" t="s">
        <v>30</v>
      </c>
      <c r="J313" t="s">
        <v>16</v>
      </c>
      <c r="K313" t="s">
        <v>17</v>
      </c>
      <c r="L313" t="s">
        <v>13</v>
      </c>
      <c r="M313" t="str">
        <f>VLOOKUP($L$2:$L$2129,Agenumeric!$A$1:$B$6,2,FALSE)</f>
        <v>25_34</v>
      </c>
      <c r="N313" t="str">
        <f t="shared" si="9"/>
        <v>yes</v>
      </c>
    </row>
    <row r="314" spans="1:14" x14ac:dyDescent="0.2">
      <c r="A314">
        <v>49</v>
      </c>
      <c r="B314" s="1">
        <v>43484.308333333334</v>
      </c>
      <c r="C314" s="7">
        <f t="shared" si="8"/>
        <v>7</v>
      </c>
      <c r="D314" s="7" t="str">
        <f>VLOOKUP($C$2:$C$2129,Weekday!$A$1:$B$8,2,FALSE)</f>
        <v>Saturday</v>
      </c>
      <c r="E314" t="s">
        <v>351</v>
      </c>
      <c r="F314" t="s">
        <v>346</v>
      </c>
      <c r="G314" t="s">
        <v>8</v>
      </c>
      <c r="H314" t="s">
        <v>9</v>
      </c>
      <c r="I314" t="s">
        <v>199</v>
      </c>
      <c r="J314" t="s">
        <v>16</v>
      </c>
      <c r="K314" t="s">
        <v>17</v>
      </c>
      <c r="L314" t="s">
        <v>13</v>
      </c>
      <c r="M314" t="str">
        <f>VLOOKUP($L$2:$L$2129,Agenumeric!$A$1:$B$6,2,FALSE)</f>
        <v>25_34</v>
      </c>
      <c r="N314">
        <f t="shared" si="9"/>
        <v>0</v>
      </c>
    </row>
    <row r="315" spans="1:14" x14ac:dyDescent="0.2">
      <c r="A315">
        <v>49</v>
      </c>
      <c r="B315" s="1">
        <v>43485.34652777778</v>
      </c>
      <c r="C315" s="7">
        <f t="shared" si="8"/>
        <v>1</v>
      </c>
      <c r="D315" s="7" t="str">
        <f>VLOOKUP($C$2:$C$2129,Weekday!$A$1:$B$8,2,FALSE)</f>
        <v>Sunday</v>
      </c>
      <c r="E315" t="s">
        <v>351</v>
      </c>
      <c r="F315" t="s">
        <v>346</v>
      </c>
      <c r="G315" t="s">
        <v>8</v>
      </c>
      <c r="H315" t="s">
        <v>9</v>
      </c>
      <c r="I315" t="s">
        <v>142</v>
      </c>
      <c r="J315" t="s">
        <v>16</v>
      </c>
      <c r="K315" t="s">
        <v>17</v>
      </c>
      <c r="L315" t="s">
        <v>13</v>
      </c>
      <c r="M315" t="str">
        <f>VLOOKUP($L$2:$L$2129,Agenumeric!$A$1:$B$6,2,FALSE)</f>
        <v>25_34</v>
      </c>
      <c r="N315">
        <f t="shared" si="9"/>
        <v>0</v>
      </c>
    </row>
    <row r="316" spans="1:14" x14ac:dyDescent="0.2">
      <c r="A316">
        <v>49</v>
      </c>
      <c r="B316" s="1">
        <v>43485.363194444442</v>
      </c>
      <c r="C316" s="7">
        <f t="shared" si="8"/>
        <v>1</v>
      </c>
      <c r="D316" s="7" t="str">
        <f>VLOOKUP($C$2:$C$2129,Weekday!$A$1:$B$8,2,FALSE)</f>
        <v>Sunday</v>
      </c>
      <c r="E316" t="s">
        <v>351</v>
      </c>
      <c r="F316" t="s">
        <v>346</v>
      </c>
      <c r="G316" t="s">
        <v>8</v>
      </c>
      <c r="H316" t="s">
        <v>9</v>
      </c>
      <c r="I316" t="s">
        <v>142</v>
      </c>
      <c r="J316" t="s">
        <v>16</v>
      </c>
      <c r="K316" t="s">
        <v>17</v>
      </c>
      <c r="L316" t="s">
        <v>13</v>
      </c>
      <c r="M316" t="str">
        <f>VLOOKUP($L$2:$L$2129,Agenumeric!$A$1:$B$6,2,FALSE)</f>
        <v>25_34</v>
      </c>
      <c r="N316">
        <f t="shared" si="9"/>
        <v>0</v>
      </c>
    </row>
    <row r="317" spans="1:14" x14ac:dyDescent="0.2">
      <c r="A317">
        <v>49</v>
      </c>
      <c r="B317" s="1">
        <v>43482.986805555556</v>
      </c>
      <c r="C317" s="7">
        <f t="shared" si="8"/>
        <v>5</v>
      </c>
      <c r="D317" s="7" t="str">
        <f>VLOOKUP($C$2:$C$2129,Weekday!$A$1:$B$8,2,FALSE)</f>
        <v>Thursday</v>
      </c>
      <c r="E317" t="s">
        <v>351</v>
      </c>
      <c r="F317" t="s">
        <v>346</v>
      </c>
      <c r="G317" t="s">
        <v>8</v>
      </c>
      <c r="H317" t="s">
        <v>9</v>
      </c>
      <c r="I317" t="s">
        <v>30</v>
      </c>
      <c r="J317" t="s">
        <v>16</v>
      </c>
      <c r="K317" t="s">
        <v>17</v>
      </c>
      <c r="L317" t="s">
        <v>13</v>
      </c>
      <c r="M317" t="str">
        <f>VLOOKUP($L$2:$L$2129,Agenumeric!$A$1:$B$6,2,FALSE)</f>
        <v>25_34</v>
      </c>
      <c r="N317" t="str">
        <f t="shared" si="9"/>
        <v>yes</v>
      </c>
    </row>
    <row r="318" spans="1:14" x14ac:dyDescent="0.2">
      <c r="A318">
        <v>49</v>
      </c>
      <c r="B318" s="1">
        <v>43484.32916666667</v>
      </c>
      <c r="C318" s="7">
        <f t="shared" si="8"/>
        <v>7</v>
      </c>
      <c r="D318" s="7" t="str">
        <f>VLOOKUP($C$2:$C$2129,Weekday!$A$1:$B$8,2,FALSE)</f>
        <v>Saturday</v>
      </c>
      <c r="E318" t="s">
        <v>351</v>
      </c>
      <c r="F318" t="s">
        <v>346</v>
      </c>
      <c r="G318" t="s">
        <v>8</v>
      </c>
      <c r="H318" t="s">
        <v>9</v>
      </c>
      <c r="I318" t="s">
        <v>301</v>
      </c>
      <c r="J318" t="s">
        <v>16</v>
      </c>
      <c r="K318" t="s">
        <v>17</v>
      </c>
      <c r="L318" t="s">
        <v>13</v>
      </c>
      <c r="M318" t="str">
        <f>VLOOKUP($L$2:$L$2129,Agenumeric!$A$1:$B$6,2,FALSE)</f>
        <v>25_34</v>
      </c>
      <c r="N318">
        <f t="shared" si="9"/>
        <v>0</v>
      </c>
    </row>
    <row r="319" spans="1:14" x14ac:dyDescent="0.2">
      <c r="A319">
        <v>49</v>
      </c>
      <c r="B319" s="1">
        <v>43485.383333333331</v>
      </c>
      <c r="C319" s="7">
        <f t="shared" si="8"/>
        <v>1</v>
      </c>
      <c r="D319" s="7" t="str">
        <f>VLOOKUP($C$2:$C$2129,Weekday!$A$1:$B$8,2,FALSE)</f>
        <v>Sunday</v>
      </c>
      <c r="E319" t="s">
        <v>351</v>
      </c>
      <c r="F319" t="s">
        <v>346</v>
      </c>
      <c r="G319" t="s">
        <v>8</v>
      </c>
      <c r="H319" t="s">
        <v>9</v>
      </c>
      <c r="I319" t="s">
        <v>30</v>
      </c>
      <c r="J319" t="s">
        <v>16</v>
      </c>
      <c r="K319" t="s">
        <v>17</v>
      </c>
      <c r="L319" t="s">
        <v>13</v>
      </c>
      <c r="M319" t="str">
        <f>VLOOKUP($L$2:$L$2129,Agenumeric!$A$1:$B$6,2,FALSE)</f>
        <v>25_34</v>
      </c>
      <c r="N319" t="str">
        <f t="shared" si="9"/>
        <v>yes</v>
      </c>
    </row>
    <row r="320" spans="1:14" x14ac:dyDescent="0.2">
      <c r="A320">
        <v>49</v>
      </c>
      <c r="B320" s="1">
        <v>43486.722222222219</v>
      </c>
      <c r="C320" s="7">
        <f t="shared" si="8"/>
        <v>2</v>
      </c>
      <c r="D320" s="7" t="str">
        <f>VLOOKUP($C$2:$C$2129,Weekday!$A$1:$B$8,2,FALSE)</f>
        <v>Monday</v>
      </c>
      <c r="E320" t="s">
        <v>351</v>
      </c>
      <c r="F320" t="s">
        <v>346</v>
      </c>
      <c r="G320" t="s">
        <v>8</v>
      </c>
      <c r="H320" t="s">
        <v>9</v>
      </c>
      <c r="I320" t="s">
        <v>30</v>
      </c>
      <c r="J320" t="s">
        <v>16</v>
      </c>
      <c r="K320" t="s">
        <v>17</v>
      </c>
      <c r="L320" t="s">
        <v>13</v>
      </c>
      <c r="M320" t="str">
        <f>VLOOKUP($L$2:$L$2129,Agenumeric!$A$1:$B$6,2,FALSE)</f>
        <v>25_34</v>
      </c>
      <c r="N320" t="str">
        <f t="shared" si="9"/>
        <v>yes</v>
      </c>
    </row>
    <row r="321" spans="1:14" x14ac:dyDescent="0.2">
      <c r="A321">
        <v>49</v>
      </c>
      <c r="B321" s="1">
        <v>43485.357638888891</v>
      </c>
      <c r="C321" s="7">
        <f t="shared" si="8"/>
        <v>1</v>
      </c>
      <c r="D321" s="7" t="str">
        <f>VLOOKUP($C$2:$C$2129,Weekday!$A$1:$B$8,2,FALSE)</f>
        <v>Sunday</v>
      </c>
      <c r="E321" t="s">
        <v>351</v>
      </c>
      <c r="F321" t="s">
        <v>346</v>
      </c>
      <c r="G321" t="s">
        <v>8</v>
      </c>
      <c r="H321" t="s">
        <v>9</v>
      </c>
      <c r="I321" t="s">
        <v>142</v>
      </c>
      <c r="J321" t="s">
        <v>16</v>
      </c>
      <c r="K321" t="s">
        <v>17</v>
      </c>
      <c r="L321" t="s">
        <v>13</v>
      </c>
      <c r="M321" t="str">
        <f>VLOOKUP($L$2:$L$2129,Agenumeric!$A$1:$B$6,2,FALSE)</f>
        <v>25_34</v>
      </c>
      <c r="N321">
        <f t="shared" si="9"/>
        <v>0</v>
      </c>
    </row>
    <row r="322" spans="1:14" x14ac:dyDescent="0.2">
      <c r="A322">
        <v>50</v>
      </c>
      <c r="B322" s="1">
        <v>43474.678472222222</v>
      </c>
      <c r="C322" s="7">
        <f t="shared" si="8"/>
        <v>4</v>
      </c>
      <c r="D322" s="7" t="str">
        <f>VLOOKUP($C$2:$C$2129,Weekday!$A$1:$B$8,2,FALSE)</f>
        <v>Wednesday</v>
      </c>
      <c r="E322" t="s">
        <v>351</v>
      </c>
      <c r="F322" t="s">
        <v>346</v>
      </c>
      <c r="G322" t="s">
        <v>19</v>
      </c>
      <c r="H322" t="s">
        <v>20</v>
      </c>
      <c r="I322" t="s">
        <v>21</v>
      </c>
      <c r="J322" t="s">
        <v>22</v>
      </c>
      <c r="K322" t="s">
        <v>12</v>
      </c>
      <c r="L322" t="s">
        <v>23</v>
      </c>
      <c r="M322" t="str">
        <f>VLOOKUP($L$2:$L$2129,Agenumeric!$A$1:$B$6,2,FALSE)</f>
        <v>35_44</v>
      </c>
      <c r="N322">
        <f t="shared" si="9"/>
        <v>0</v>
      </c>
    </row>
    <row r="323" spans="1:14" x14ac:dyDescent="0.2">
      <c r="A323">
        <v>51</v>
      </c>
      <c r="B323" s="1">
        <v>43482.572916666664</v>
      </c>
      <c r="C323" s="7">
        <f t="shared" ref="C323:C386" si="10">WEEKDAY(B323)</f>
        <v>5</v>
      </c>
      <c r="D323" s="7" t="str">
        <f>VLOOKUP($C$2:$C$2129,Weekday!$A$1:$B$8,2,FALSE)</f>
        <v>Thursday</v>
      </c>
      <c r="E323" t="s">
        <v>351</v>
      </c>
      <c r="F323" t="s">
        <v>346</v>
      </c>
      <c r="G323" t="s">
        <v>19</v>
      </c>
      <c r="H323" t="s">
        <v>20</v>
      </c>
      <c r="I323" t="s">
        <v>37</v>
      </c>
      <c r="J323" t="s">
        <v>22</v>
      </c>
      <c r="K323" t="s">
        <v>17</v>
      </c>
      <c r="L323" t="s">
        <v>33</v>
      </c>
      <c r="M323" t="str">
        <f>VLOOKUP($L$2:$L$2129,Agenumeric!$A$1:$B$6,2,FALSE)</f>
        <v>18_24</v>
      </c>
      <c r="N323">
        <f t="shared" ref="N323:N386" si="11">IF(I323="daft.ie","yes",0)</f>
        <v>0</v>
      </c>
    </row>
    <row r="324" spans="1:14" x14ac:dyDescent="0.2">
      <c r="A324">
        <v>51</v>
      </c>
      <c r="B324" s="1">
        <v>43481.853472222225</v>
      </c>
      <c r="C324" s="7">
        <f t="shared" si="10"/>
        <v>4</v>
      </c>
      <c r="D324" s="7" t="str">
        <f>VLOOKUP($C$2:$C$2129,Weekday!$A$1:$B$8,2,FALSE)</f>
        <v>Wednesday</v>
      </c>
      <c r="E324" t="s">
        <v>351</v>
      </c>
      <c r="F324" t="s">
        <v>346</v>
      </c>
      <c r="G324" t="s">
        <v>19</v>
      </c>
      <c r="H324" t="s">
        <v>9</v>
      </c>
      <c r="I324" t="s">
        <v>43</v>
      </c>
      <c r="J324" t="s">
        <v>29</v>
      </c>
      <c r="K324" t="s">
        <v>17</v>
      </c>
      <c r="L324" t="s">
        <v>33</v>
      </c>
      <c r="M324" t="str">
        <f>VLOOKUP($L$2:$L$2129,Agenumeric!$A$1:$B$6,2,FALSE)</f>
        <v>18_24</v>
      </c>
      <c r="N324">
        <f t="shared" si="11"/>
        <v>0</v>
      </c>
    </row>
    <row r="325" spans="1:14" x14ac:dyDescent="0.2">
      <c r="A325">
        <v>51</v>
      </c>
      <c r="B325" s="1">
        <v>43477.381944444445</v>
      </c>
      <c r="C325" s="7">
        <f t="shared" si="10"/>
        <v>7</v>
      </c>
      <c r="D325" s="7" t="str">
        <f>VLOOKUP($C$2:$C$2129,Weekday!$A$1:$B$8,2,FALSE)</f>
        <v>Saturday</v>
      </c>
      <c r="E325" t="s">
        <v>351</v>
      </c>
      <c r="F325" t="s">
        <v>346</v>
      </c>
      <c r="G325" t="s">
        <v>19</v>
      </c>
      <c r="H325" t="s">
        <v>9</v>
      </c>
      <c r="I325" t="s">
        <v>133</v>
      </c>
      <c r="J325" t="s">
        <v>29</v>
      </c>
      <c r="K325" t="s">
        <v>17</v>
      </c>
      <c r="L325" t="s">
        <v>33</v>
      </c>
      <c r="M325" t="str">
        <f>VLOOKUP($L$2:$L$2129,Agenumeric!$A$1:$B$6,2,FALSE)</f>
        <v>18_24</v>
      </c>
      <c r="N325">
        <f t="shared" si="11"/>
        <v>0</v>
      </c>
    </row>
    <row r="326" spans="1:14" x14ac:dyDescent="0.2">
      <c r="A326">
        <v>51</v>
      </c>
      <c r="B326" s="1">
        <v>43477.744444444441</v>
      </c>
      <c r="C326" s="7">
        <f t="shared" si="10"/>
        <v>7</v>
      </c>
      <c r="D326" s="7" t="str">
        <f>VLOOKUP($C$2:$C$2129,Weekday!$A$1:$B$8,2,FALSE)</f>
        <v>Saturday</v>
      </c>
      <c r="E326" t="s">
        <v>351</v>
      </c>
      <c r="F326" t="s">
        <v>346</v>
      </c>
      <c r="G326" t="s">
        <v>19</v>
      </c>
      <c r="H326" t="s">
        <v>9</v>
      </c>
      <c r="I326" t="s">
        <v>263</v>
      </c>
      <c r="J326" t="s">
        <v>29</v>
      </c>
      <c r="K326" t="s">
        <v>17</v>
      </c>
      <c r="L326" t="s">
        <v>33</v>
      </c>
      <c r="M326" t="str">
        <f>VLOOKUP($L$2:$L$2129,Agenumeric!$A$1:$B$6,2,FALSE)</f>
        <v>18_24</v>
      </c>
      <c r="N326">
        <f t="shared" si="11"/>
        <v>0</v>
      </c>
    </row>
    <row r="327" spans="1:14" x14ac:dyDescent="0.2">
      <c r="A327">
        <v>51</v>
      </c>
      <c r="B327" s="1">
        <v>43476.878472222219</v>
      </c>
      <c r="C327" s="7">
        <f t="shared" si="10"/>
        <v>6</v>
      </c>
      <c r="D327" s="7" t="str">
        <f>VLOOKUP($C$2:$C$2129,Weekday!$A$1:$B$8,2,FALSE)</f>
        <v>Friday</v>
      </c>
      <c r="E327" t="s">
        <v>351</v>
      </c>
      <c r="F327" t="s">
        <v>346</v>
      </c>
      <c r="G327" t="s">
        <v>19</v>
      </c>
      <c r="H327" t="s">
        <v>25</v>
      </c>
      <c r="I327" t="s">
        <v>194</v>
      </c>
      <c r="J327" t="s">
        <v>29</v>
      </c>
      <c r="K327" t="s">
        <v>17</v>
      </c>
      <c r="L327" t="s">
        <v>33</v>
      </c>
      <c r="M327" t="str">
        <f>VLOOKUP($L$2:$L$2129,Agenumeric!$A$1:$B$6,2,FALSE)</f>
        <v>18_24</v>
      </c>
      <c r="N327">
        <f t="shared" si="11"/>
        <v>0</v>
      </c>
    </row>
    <row r="328" spans="1:14" x14ac:dyDescent="0.2">
      <c r="A328">
        <v>51</v>
      </c>
      <c r="B328" s="1">
        <v>43477.854166666664</v>
      </c>
      <c r="C328" s="7">
        <f t="shared" si="10"/>
        <v>7</v>
      </c>
      <c r="D328" s="7" t="str">
        <f>VLOOKUP($C$2:$C$2129,Weekday!$A$1:$B$8,2,FALSE)</f>
        <v>Saturday</v>
      </c>
      <c r="E328" t="s">
        <v>351</v>
      </c>
      <c r="F328" t="s">
        <v>346</v>
      </c>
      <c r="G328" t="s">
        <v>19</v>
      </c>
      <c r="H328" t="s">
        <v>9</v>
      </c>
      <c r="I328" t="s">
        <v>57</v>
      </c>
      <c r="J328" t="s">
        <v>16</v>
      </c>
      <c r="K328" t="s">
        <v>17</v>
      </c>
      <c r="L328" t="s">
        <v>33</v>
      </c>
      <c r="M328" t="str">
        <f>VLOOKUP($L$2:$L$2129,Agenumeric!$A$1:$B$6,2,FALSE)</f>
        <v>18_24</v>
      </c>
      <c r="N328">
        <f t="shared" si="11"/>
        <v>0</v>
      </c>
    </row>
    <row r="329" spans="1:14" x14ac:dyDescent="0.2">
      <c r="A329">
        <v>52</v>
      </c>
      <c r="B329" s="1">
        <v>43494.564583333333</v>
      </c>
      <c r="C329" s="7">
        <f t="shared" si="10"/>
        <v>3</v>
      </c>
      <c r="D329" s="7" t="str">
        <f>VLOOKUP($C$2:$C$2129,Weekday!$A$1:$B$8,2,FALSE)</f>
        <v>Tuesday</v>
      </c>
      <c r="E329" t="s">
        <v>351</v>
      </c>
      <c r="F329" t="s">
        <v>346</v>
      </c>
      <c r="G329" t="s">
        <v>8</v>
      </c>
      <c r="H329" t="s">
        <v>9</v>
      </c>
      <c r="I329" t="s">
        <v>30</v>
      </c>
      <c r="J329" t="s">
        <v>11</v>
      </c>
      <c r="K329" t="s">
        <v>17</v>
      </c>
      <c r="L329" t="s">
        <v>13</v>
      </c>
      <c r="M329" t="str">
        <f>VLOOKUP($L$2:$L$2129,Agenumeric!$A$1:$B$6,2,FALSE)</f>
        <v>25_34</v>
      </c>
      <c r="N329" t="str">
        <f t="shared" si="11"/>
        <v>yes</v>
      </c>
    </row>
    <row r="330" spans="1:14" x14ac:dyDescent="0.2">
      <c r="A330">
        <v>52</v>
      </c>
      <c r="B330" s="1">
        <v>43494.564583333333</v>
      </c>
      <c r="C330" s="7">
        <f t="shared" si="10"/>
        <v>3</v>
      </c>
      <c r="D330" s="7" t="str">
        <f>VLOOKUP($C$2:$C$2129,Weekday!$A$1:$B$8,2,FALSE)</f>
        <v>Tuesday</v>
      </c>
      <c r="E330" t="s">
        <v>351</v>
      </c>
      <c r="F330" t="s">
        <v>346</v>
      </c>
      <c r="G330" t="s">
        <v>8</v>
      </c>
      <c r="H330" t="s">
        <v>20</v>
      </c>
      <c r="I330" t="s">
        <v>30</v>
      </c>
      <c r="J330" t="s">
        <v>11</v>
      </c>
      <c r="K330" t="s">
        <v>17</v>
      </c>
      <c r="L330" t="s">
        <v>13</v>
      </c>
      <c r="M330" t="str">
        <f>VLOOKUP($L$2:$L$2129,Agenumeric!$A$1:$B$6,2,FALSE)</f>
        <v>25_34</v>
      </c>
      <c r="N330" t="str">
        <f t="shared" si="11"/>
        <v>yes</v>
      </c>
    </row>
    <row r="331" spans="1:14" x14ac:dyDescent="0.2">
      <c r="A331">
        <v>52</v>
      </c>
      <c r="B331" s="1">
        <v>43494.427083333336</v>
      </c>
      <c r="C331" s="7">
        <f t="shared" si="10"/>
        <v>3</v>
      </c>
      <c r="D331" s="7" t="str">
        <f>VLOOKUP($C$2:$C$2129,Weekday!$A$1:$B$8,2,FALSE)</f>
        <v>Tuesday</v>
      </c>
      <c r="E331" t="s">
        <v>351</v>
      </c>
      <c r="F331" t="s">
        <v>346</v>
      </c>
      <c r="G331" t="s">
        <v>8</v>
      </c>
      <c r="H331" t="s">
        <v>9</v>
      </c>
      <c r="I331" t="s">
        <v>30</v>
      </c>
      <c r="J331" t="s">
        <v>11</v>
      </c>
      <c r="K331" t="s">
        <v>17</v>
      </c>
      <c r="L331" t="s">
        <v>13</v>
      </c>
      <c r="M331" t="str">
        <f>VLOOKUP($L$2:$L$2129,Agenumeric!$A$1:$B$6,2,FALSE)</f>
        <v>25_34</v>
      </c>
      <c r="N331" t="str">
        <f t="shared" si="11"/>
        <v>yes</v>
      </c>
    </row>
    <row r="332" spans="1:14" x14ac:dyDescent="0.2">
      <c r="A332">
        <v>52</v>
      </c>
      <c r="B332" s="1">
        <v>43486.783333333333</v>
      </c>
      <c r="C332" s="7">
        <f t="shared" si="10"/>
        <v>2</v>
      </c>
      <c r="D332" s="7" t="str">
        <f>VLOOKUP($C$2:$C$2129,Weekday!$A$1:$B$8,2,FALSE)</f>
        <v>Monday</v>
      </c>
      <c r="E332" t="s">
        <v>351</v>
      </c>
      <c r="F332" t="s">
        <v>346</v>
      </c>
      <c r="G332" t="s">
        <v>8</v>
      </c>
      <c r="H332" t="s">
        <v>25</v>
      </c>
      <c r="I332" t="s">
        <v>297</v>
      </c>
      <c r="J332" t="s">
        <v>22</v>
      </c>
      <c r="K332" t="s">
        <v>17</v>
      </c>
      <c r="L332" t="s">
        <v>13</v>
      </c>
      <c r="M332" t="str">
        <f>VLOOKUP($L$2:$L$2129,Agenumeric!$A$1:$B$6,2,FALSE)</f>
        <v>25_34</v>
      </c>
      <c r="N332">
        <f t="shared" si="11"/>
        <v>0</v>
      </c>
    </row>
    <row r="333" spans="1:14" x14ac:dyDescent="0.2">
      <c r="A333">
        <v>52</v>
      </c>
      <c r="B333" s="1">
        <v>43488.409722222219</v>
      </c>
      <c r="C333" s="7">
        <f t="shared" si="10"/>
        <v>4</v>
      </c>
      <c r="D333" s="7" t="str">
        <f>VLOOKUP($C$2:$C$2129,Weekday!$A$1:$B$8,2,FALSE)</f>
        <v>Wednesday</v>
      </c>
      <c r="E333" t="s">
        <v>351</v>
      </c>
      <c r="F333" t="s">
        <v>346</v>
      </c>
      <c r="G333" t="s">
        <v>8</v>
      </c>
      <c r="H333" t="s">
        <v>9</v>
      </c>
      <c r="I333" t="s">
        <v>30</v>
      </c>
      <c r="J333" t="s">
        <v>16</v>
      </c>
      <c r="K333" t="s">
        <v>17</v>
      </c>
      <c r="L333" t="s">
        <v>13</v>
      </c>
      <c r="M333" t="str">
        <f>VLOOKUP($L$2:$L$2129,Agenumeric!$A$1:$B$6,2,FALSE)</f>
        <v>25_34</v>
      </c>
      <c r="N333" t="str">
        <f t="shared" si="11"/>
        <v>yes</v>
      </c>
    </row>
    <row r="334" spans="1:14" x14ac:dyDescent="0.2">
      <c r="A334">
        <v>53</v>
      </c>
      <c r="B334" s="1">
        <v>43494.752083333333</v>
      </c>
      <c r="C334" s="7">
        <f t="shared" si="10"/>
        <v>3</v>
      </c>
      <c r="D334" s="7" t="str">
        <f>VLOOKUP($C$2:$C$2129,Weekday!$A$1:$B$8,2,FALSE)</f>
        <v>Tuesday</v>
      </c>
      <c r="E334" t="s">
        <v>351</v>
      </c>
      <c r="F334" t="s">
        <v>346</v>
      </c>
      <c r="G334" t="s">
        <v>8</v>
      </c>
      <c r="H334" t="s">
        <v>9</v>
      </c>
      <c r="I334" t="s">
        <v>10</v>
      </c>
      <c r="J334" t="s">
        <v>11</v>
      </c>
      <c r="K334" t="s">
        <v>12</v>
      </c>
      <c r="L334" t="s">
        <v>13</v>
      </c>
      <c r="M334" t="str">
        <f>VLOOKUP($L$2:$L$2129,Agenumeric!$A$1:$B$6,2,FALSE)</f>
        <v>25_34</v>
      </c>
      <c r="N334">
        <f t="shared" si="11"/>
        <v>0</v>
      </c>
    </row>
    <row r="335" spans="1:14" x14ac:dyDescent="0.2">
      <c r="A335">
        <v>53</v>
      </c>
      <c r="B335" s="1">
        <v>43495.85</v>
      </c>
      <c r="C335" s="7">
        <f t="shared" si="10"/>
        <v>4</v>
      </c>
      <c r="D335" s="7" t="str">
        <f>VLOOKUP($C$2:$C$2129,Weekday!$A$1:$B$8,2,FALSE)</f>
        <v>Wednesday</v>
      </c>
      <c r="E335" t="s">
        <v>351</v>
      </c>
      <c r="F335" t="s">
        <v>346</v>
      </c>
      <c r="G335" t="s">
        <v>8</v>
      </c>
      <c r="H335" t="s">
        <v>20</v>
      </c>
      <c r="I335" t="s">
        <v>10</v>
      </c>
      <c r="J335" t="s">
        <v>11</v>
      </c>
      <c r="K335" t="s">
        <v>12</v>
      </c>
      <c r="L335" t="s">
        <v>13</v>
      </c>
      <c r="M335" t="str">
        <f>VLOOKUP($L$2:$L$2129,Agenumeric!$A$1:$B$6,2,FALSE)</f>
        <v>25_34</v>
      </c>
      <c r="N335">
        <f t="shared" si="11"/>
        <v>0</v>
      </c>
    </row>
    <row r="336" spans="1:14" x14ac:dyDescent="0.2">
      <c r="A336">
        <v>53</v>
      </c>
      <c r="B336" s="1">
        <v>43494.673611111109</v>
      </c>
      <c r="C336" s="7">
        <f t="shared" si="10"/>
        <v>3</v>
      </c>
      <c r="D336" s="7" t="str">
        <f>VLOOKUP($C$2:$C$2129,Weekday!$A$1:$B$8,2,FALSE)</f>
        <v>Tuesday</v>
      </c>
      <c r="E336" t="s">
        <v>351</v>
      </c>
      <c r="F336" t="s">
        <v>346</v>
      </c>
      <c r="G336" t="s">
        <v>8</v>
      </c>
      <c r="H336" t="s">
        <v>9</v>
      </c>
      <c r="I336" t="s">
        <v>10</v>
      </c>
      <c r="J336" t="s">
        <v>11</v>
      </c>
      <c r="K336" t="s">
        <v>12</v>
      </c>
      <c r="L336" t="s">
        <v>13</v>
      </c>
      <c r="M336" t="str">
        <f>VLOOKUP($L$2:$L$2129,Agenumeric!$A$1:$B$6,2,FALSE)</f>
        <v>25_34</v>
      </c>
      <c r="N336">
        <f t="shared" si="11"/>
        <v>0</v>
      </c>
    </row>
    <row r="337" spans="1:14" x14ac:dyDescent="0.2">
      <c r="A337">
        <v>53</v>
      </c>
      <c r="B337" s="1">
        <v>43494.673611111109</v>
      </c>
      <c r="C337" s="7">
        <f t="shared" si="10"/>
        <v>3</v>
      </c>
      <c r="D337" s="7" t="str">
        <f>VLOOKUP($C$2:$C$2129,Weekday!$A$1:$B$8,2,FALSE)</f>
        <v>Tuesday</v>
      </c>
      <c r="E337" t="s">
        <v>351</v>
      </c>
      <c r="F337" t="s">
        <v>346</v>
      </c>
      <c r="G337" t="s">
        <v>8</v>
      </c>
      <c r="H337" t="s">
        <v>25</v>
      </c>
      <c r="I337" t="s">
        <v>10</v>
      </c>
      <c r="J337" t="s">
        <v>11</v>
      </c>
      <c r="K337" t="s">
        <v>12</v>
      </c>
      <c r="L337" t="s">
        <v>13</v>
      </c>
      <c r="M337" t="str">
        <f>VLOOKUP($L$2:$L$2129,Agenumeric!$A$1:$B$6,2,FALSE)</f>
        <v>25_34</v>
      </c>
      <c r="N337">
        <f t="shared" si="11"/>
        <v>0</v>
      </c>
    </row>
    <row r="338" spans="1:14" x14ac:dyDescent="0.2">
      <c r="A338">
        <v>54</v>
      </c>
      <c r="B338" s="1">
        <v>43474.601388888892</v>
      </c>
      <c r="C338" s="7">
        <f t="shared" si="10"/>
        <v>4</v>
      </c>
      <c r="D338" s="7" t="str">
        <f>VLOOKUP($C$2:$C$2129,Weekday!$A$1:$B$8,2,FALSE)</f>
        <v>Wednesday</v>
      </c>
      <c r="E338" t="s">
        <v>351</v>
      </c>
      <c r="F338" t="s">
        <v>346</v>
      </c>
      <c r="G338" t="s">
        <v>8</v>
      </c>
      <c r="H338" t="s">
        <v>25</v>
      </c>
      <c r="I338" t="s">
        <v>30</v>
      </c>
      <c r="J338" t="s">
        <v>11</v>
      </c>
      <c r="K338" t="s">
        <v>12</v>
      </c>
      <c r="L338" t="s">
        <v>13</v>
      </c>
      <c r="M338" t="str">
        <f>VLOOKUP($L$2:$L$2129,Agenumeric!$A$1:$B$6,2,FALSE)</f>
        <v>25_34</v>
      </c>
      <c r="N338" t="str">
        <f t="shared" si="11"/>
        <v>yes</v>
      </c>
    </row>
    <row r="339" spans="1:14" x14ac:dyDescent="0.2">
      <c r="A339">
        <v>54</v>
      </c>
      <c r="B339" s="1">
        <v>43481.640277777777</v>
      </c>
      <c r="C339" s="7">
        <f t="shared" si="10"/>
        <v>4</v>
      </c>
      <c r="D339" s="7" t="str">
        <f>VLOOKUP($C$2:$C$2129,Weekday!$A$1:$B$8,2,FALSE)</f>
        <v>Wednesday</v>
      </c>
      <c r="E339" t="s">
        <v>351</v>
      </c>
      <c r="F339" t="s">
        <v>346</v>
      </c>
      <c r="G339" t="s">
        <v>8</v>
      </c>
      <c r="H339" t="s">
        <v>20</v>
      </c>
      <c r="I339" t="s">
        <v>30</v>
      </c>
      <c r="J339" t="s">
        <v>11</v>
      </c>
      <c r="K339" t="s">
        <v>12</v>
      </c>
      <c r="L339" t="s">
        <v>13</v>
      </c>
      <c r="M339" t="str">
        <f>VLOOKUP($L$2:$L$2129,Agenumeric!$A$1:$B$6,2,FALSE)</f>
        <v>25_34</v>
      </c>
      <c r="N339" t="str">
        <f t="shared" si="11"/>
        <v>yes</v>
      </c>
    </row>
    <row r="340" spans="1:14" x14ac:dyDescent="0.2">
      <c r="A340">
        <v>54</v>
      </c>
      <c r="B340" s="1">
        <v>43481.640277777777</v>
      </c>
      <c r="C340" s="7">
        <f t="shared" si="10"/>
        <v>4</v>
      </c>
      <c r="D340" s="7" t="str">
        <f>VLOOKUP($C$2:$C$2129,Weekday!$A$1:$B$8,2,FALSE)</f>
        <v>Wednesday</v>
      </c>
      <c r="E340" t="s">
        <v>351</v>
      </c>
      <c r="F340" t="s">
        <v>346</v>
      </c>
      <c r="G340" t="s">
        <v>8</v>
      </c>
      <c r="H340" t="s">
        <v>9</v>
      </c>
      <c r="I340" t="s">
        <v>30</v>
      </c>
      <c r="J340" t="s">
        <v>16</v>
      </c>
      <c r="K340" t="s">
        <v>12</v>
      </c>
      <c r="L340" t="s">
        <v>13</v>
      </c>
      <c r="M340" t="str">
        <f>VLOOKUP($L$2:$L$2129,Agenumeric!$A$1:$B$6,2,FALSE)</f>
        <v>25_34</v>
      </c>
      <c r="N340" t="str">
        <f t="shared" si="11"/>
        <v>yes</v>
      </c>
    </row>
    <row r="341" spans="1:14" x14ac:dyDescent="0.2">
      <c r="A341">
        <v>55</v>
      </c>
      <c r="B341" s="1">
        <v>43480.502083333333</v>
      </c>
      <c r="C341" s="7">
        <f t="shared" si="10"/>
        <v>3</v>
      </c>
      <c r="D341" s="7" t="str">
        <f>VLOOKUP($C$2:$C$2129,Weekday!$A$1:$B$8,2,FALSE)</f>
        <v>Tuesday</v>
      </c>
      <c r="E341" t="s">
        <v>351</v>
      </c>
      <c r="F341" t="s">
        <v>346</v>
      </c>
      <c r="G341" t="s">
        <v>8</v>
      </c>
      <c r="H341" t="s">
        <v>25</v>
      </c>
      <c r="I341" t="s">
        <v>27</v>
      </c>
      <c r="J341" t="s">
        <v>22</v>
      </c>
      <c r="K341" t="s">
        <v>17</v>
      </c>
      <c r="L341" t="s">
        <v>13</v>
      </c>
      <c r="M341" t="str">
        <f>VLOOKUP($L$2:$L$2129,Agenumeric!$A$1:$B$6,2,FALSE)</f>
        <v>25_34</v>
      </c>
      <c r="N341">
        <f t="shared" si="11"/>
        <v>0</v>
      </c>
    </row>
    <row r="342" spans="1:14" x14ac:dyDescent="0.2">
      <c r="A342">
        <v>55</v>
      </c>
      <c r="B342" s="1">
        <v>43489.408333333333</v>
      </c>
      <c r="C342" s="7">
        <f t="shared" si="10"/>
        <v>5</v>
      </c>
      <c r="D342" s="7" t="str">
        <f>VLOOKUP($C$2:$C$2129,Weekday!$A$1:$B$8,2,FALSE)</f>
        <v>Thursday</v>
      </c>
      <c r="E342" t="s">
        <v>351</v>
      </c>
      <c r="F342" t="s">
        <v>346</v>
      </c>
      <c r="G342" t="s">
        <v>8</v>
      </c>
      <c r="H342" t="s">
        <v>9</v>
      </c>
      <c r="I342" t="s">
        <v>225</v>
      </c>
      <c r="J342" t="s">
        <v>22</v>
      </c>
      <c r="K342" t="s">
        <v>17</v>
      </c>
      <c r="L342" t="s">
        <v>13</v>
      </c>
      <c r="M342" t="str">
        <f>VLOOKUP($L$2:$L$2129,Agenumeric!$A$1:$B$6,2,FALSE)</f>
        <v>25_34</v>
      </c>
      <c r="N342">
        <f t="shared" si="11"/>
        <v>0</v>
      </c>
    </row>
    <row r="343" spans="1:14" x14ac:dyDescent="0.2">
      <c r="A343">
        <v>55</v>
      </c>
      <c r="B343" s="1">
        <v>43488.552777777775</v>
      </c>
      <c r="C343" s="7">
        <f t="shared" si="10"/>
        <v>4</v>
      </c>
      <c r="D343" s="7" t="str">
        <f>VLOOKUP($C$2:$C$2129,Weekday!$A$1:$B$8,2,FALSE)</f>
        <v>Wednesday</v>
      </c>
      <c r="E343" t="s">
        <v>351</v>
      </c>
      <c r="F343" t="s">
        <v>346</v>
      </c>
      <c r="G343" t="s">
        <v>8</v>
      </c>
      <c r="H343" t="s">
        <v>9</v>
      </c>
      <c r="I343" t="s">
        <v>30</v>
      </c>
      <c r="J343" t="s">
        <v>16</v>
      </c>
      <c r="K343" t="s">
        <v>17</v>
      </c>
      <c r="L343" t="s">
        <v>13</v>
      </c>
      <c r="M343" t="str">
        <f>VLOOKUP($L$2:$L$2129,Agenumeric!$A$1:$B$6,2,FALSE)</f>
        <v>25_34</v>
      </c>
      <c r="N343" t="str">
        <f t="shared" si="11"/>
        <v>yes</v>
      </c>
    </row>
    <row r="344" spans="1:14" x14ac:dyDescent="0.2">
      <c r="A344">
        <v>55</v>
      </c>
      <c r="B344" s="1">
        <v>43490.634027777778</v>
      </c>
      <c r="C344" s="7">
        <f t="shared" si="10"/>
        <v>6</v>
      </c>
      <c r="D344" s="7" t="str">
        <f>VLOOKUP($C$2:$C$2129,Weekday!$A$1:$B$8,2,FALSE)</f>
        <v>Friday</v>
      </c>
      <c r="E344" t="s">
        <v>351</v>
      </c>
      <c r="F344" t="s">
        <v>346</v>
      </c>
      <c r="G344" t="s">
        <v>8</v>
      </c>
      <c r="H344" t="s">
        <v>20</v>
      </c>
      <c r="I344" t="s">
        <v>30</v>
      </c>
      <c r="J344" t="s">
        <v>16</v>
      </c>
      <c r="K344" t="s">
        <v>17</v>
      </c>
      <c r="L344" t="s">
        <v>13</v>
      </c>
      <c r="M344" t="str">
        <f>VLOOKUP($L$2:$L$2129,Agenumeric!$A$1:$B$6,2,FALSE)</f>
        <v>25_34</v>
      </c>
      <c r="N344" t="str">
        <f t="shared" si="11"/>
        <v>yes</v>
      </c>
    </row>
    <row r="345" spans="1:14" x14ac:dyDescent="0.2">
      <c r="A345">
        <v>56</v>
      </c>
      <c r="B345" s="1">
        <v>43472.029166666667</v>
      </c>
      <c r="C345" s="7">
        <f t="shared" si="10"/>
        <v>2</v>
      </c>
      <c r="D345" s="7" t="str">
        <f>VLOOKUP($C$2:$C$2129,Weekday!$A$1:$B$8,2,FALSE)</f>
        <v>Monday</v>
      </c>
      <c r="E345" t="s">
        <v>351</v>
      </c>
      <c r="F345" t="s">
        <v>347</v>
      </c>
      <c r="G345" t="s">
        <v>19</v>
      </c>
      <c r="H345" t="s">
        <v>20</v>
      </c>
      <c r="I345" t="s">
        <v>265</v>
      </c>
      <c r="J345" t="s">
        <v>22</v>
      </c>
      <c r="K345" t="s">
        <v>12</v>
      </c>
      <c r="L345" t="s">
        <v>13</v>
      </c>
      <c r="M345" t="str">
        <f>VLOOKUP($L$2:$L$2129,Agenumeric!$A$1:$B$6,2,FALSE)</f>
        <v>25_34</v>
      </c>
      <c r="N345">
        <f t="shared" si="11"/>
        <v>0</v>
      </c>
    </row>
    <row r="346" spans="1:14" x14ac:dyDescent="0.2">
      <c r="A346">
        <v>57</v>
      </c>
      <c r="B346" s="1">
        <v>43487.361805555556</v>
      </c>
      <c r="C346" s="7">
        <f t="shared" si="10"/>
        <v>3</v>
      </c>
      <c r="D346" s="7" t="str">
        <f>VLOOKUP($C$2:$C$2129,Weekday!$A$1:$B$8,2,FALSE)</f>
        <v>Tuesday</v>
      </c>
      <c r="E346" t="s">
        <v>351</v>
      </c>
      <c r="F346" t="s">
        <v>346</v>
      </c>
      <c r="G346" t="s">
        <v>8</v>
      </c>
      <c r="H346" t="s">
        <v>20</v>
      </c>
      <c r="I346" t="s">
        <v>54</v>
      </c>
      <c r="J346" t="s">
        <v>16</v>
      </c>
      <c r="K346" t="s">
        <v>17</v>
      </c>
      <c r="L346" t="s">
        <v>18</v>
      </c>
      <c r="M346" t="str">
        <f>VLOOKUP($L$2:$L$2129,Agenumeric!$A$1:$B$6,2,FALSE)</f>
        <v>45_54</v>
      </c>
      <c r="N346">
        <f t="shared" si="11"/>
        <v>0</v>
      </c>
    </row>
    <row r="347" spans="1:14" x14ac:dyDescent="0.2">
      <c r="A347">
        <v>58</v>
      </c>
      <c r="B347" s="1">
        <v>43468.870833333334</v>
      </c>
      <c r="C347" s="7">
        <f t="shared" si="10"/>
        <v>5</v>
      </c>
      <c r="D347" s="7" t="str">
        <f>VLOOKUP($C$2:$C$2129,Weekday!$A$1:$B$8,2,FALSE)</f>
        <v>Thursday</v>
      </c>
      <c r="E347" t="s">
        <v>351</v>
      </c>
      <c r="F347" t="s">
        <v>347</v>
      </c>
      <c r="G347" t="s">
        <v>8</v>
      </c>
      <c r="H347" t="s">
        <v>20</v>
      </c>
      <c r="I347" t="s">
        <v>62</v>
      </c>
      <c r="J347" t="s">
        <v>16</v>
      </c>
      <c r="K347" t="s">
        <v>12</v>
      </c>
      <c r="L347" t="s">
        <v>23</v>
      </c>
      <c r="M347" t="str">
        <f>VLOOKUP($L$2:$L$2129,Agenumeric!$A$1:$B$6,2,FALSE)</f>
        <v>35_44</v>
      </c>
      <c r="N347">
        <f t="shared" si="11"/>
        <v>0</v>
      </c>
    </row>
    <row r="348" spans="1:14" x14ac:dyDescent="0.2">
      <c r="A348">
        <v>59</v>
      </c>
      <c r="B348" s="1">
        <v>43476.5</v>
      </c>
      <c r="C348" s="7">
        <f t="shared" si="10"/>
        <v>6</v>
      </c>
      <c r="D348" s="7" t="str">
        <f>VLOOKUP($C$2:$C$2129,Weekday!$A$1:$B$8,2,FALSE)</f>
        <v>Friday</v>
      </c>
      <c r="E348" t="s">
        <v>351</v>
      </c>
      <c r="F348" t="s">
        <v>346</v>
      </c>
      <c r="G348" t="s">
        <v>8</v>
      </c>
      <c r="H348" t="s">
        <v>9</v>
      </c>
      <c r="I348" t="s">
        <v>10</v>
      </c>
      <c r="J348" t="s">
        <v>11</v>
      </c>
      <c r="K348" t="s">
        <v>17</v>
      </c>
      <c r="L348" t="s">
        <v>18</v>
      </c>
      <c r="M348" t="str">
        <f>VLOOKUP($L$2:$L$2129,Agenumeric!$A$1:$B$6,2,FALSE)</f>
        <v>45_54</v>
      </c>
      <c r="N348">
        <f t="shared" si="11"/>
        <v>0</v>
      </c>
    </row>
    <row r="349" spans="1:14" x14ac:dyDescent="0.2">
      <c r="A349">
        <v>59</v>
      </c>
      <c r="B349" s="1">
        <v>43476.530555555553</v>
      </c>
      <c r="C349" s="7">
        <f t="shared" si="10"/>
        <v>6</v>
      </c>
      <c r="D349" s="7" t="str">
        <f>VLOOKUP($C$2:$C$2129,Weekday!$A$1:$B$8,2,FALSE)</f>
        <v>Friday</v>
      </c>
      <c r="E349" t="s">
        <v>351</v>
      </c>
      <c r="F349" t="s">
        <v>346</v>
      </c>
      <c r="G349" t="s">
        <v>8</v>
      </c>
      <c r="H349" t="s">
        <v>9</v>
      </c>
      <c r="I349" t="s">
        <v>10</v>
      </c>
      <c r="J349" t="s">
        <v>11</v>
      </c>
      <c r="K349" t="s">
        <v>17</v>
      </c>
      <c r="L349" t="s">
        <v>18</v>
      </c>
      <c r="M349" t="str">
        <f>VLOOKUP($L$2:$L$2129,Agenumeric!$A$1:$B$6,2,FALSE)</f>
        <v>45_54</v>
      </c>
      <c r="N349">
        <f t="shared" si="11"/>
        <v>0</v>
      </c>
    </row>
    <row r="350" spans="1:14" x14ac:dyDescent="0.2">
      <c r="A350">
        <v>59</v>
      </c>
      <c r="B350" s="1">
        <v>43476.53125</v>
      </c>
      <c r="C350" s="7">
        <f t="shared" si="10"/>
        <v>6</v>
      </c>
      <c r="D350" s="7" t="str">
        <f>VLOOKUP($C$2:$C$2129,Weekday!$A$1:$B$8,2,FALSE)</f>
        <v>Friday</v>
      </c>
      <c r="E350" t="s">
        <v>351</v>
      </c>
      <c r="F350" t="s">
        <v>346</v>
      </c>
      <c r="G350" t="s">
        <v>8</v>
      </c>
      <c r="H350" t="s">
        <v>9</v>
      </c>
      <c r="I350" t="s">
        <v>10</v>
      </c>
      <c r="J350" t="s">
        <v>11</v>
      </c>
      <c r="K350" t="s">
        <v>17</v>
      </c>
      <c r="L350" t="s">
        <v>18</v>
      </c>
      <c r="M350" t="str">
        <f>VLOOKUP($L$2:$L$2129,Agenumeric!$A$1:$B$6,2,FALSE)</f>
        <v>45_54</v>
      </c>
      <c r="N350">
        <f t="shared" si="11"/>
        <v>0</v>
      </c>
    </row>
    <row r="351" spans="1:14" x14ac:dyDescent="0.2">
      <c r="A351">
        <v>59</v>
      </c>
      <c r="B351" s="1">
        <v>43475.661805555559</v>
      </c>
      <c r="C351" s="7">
        <f t="shared" si="10"/>
        <v>5</v>
      </c>
      <c r="D351" s="7" t="str">
        <f>VLOOKUP($C$2:$C$2129,Weekday!$A$1:$B$8,2,FALSE)</f>
        <v>Thursday</v>
      </c>
      <c r="E351" t="s">
        <v>351</v>
      </c>
      <c r="F351" t="s">
        <v>346</v>
      </c>
      <c r="G351" t="s">
        <v>8</v>
      </c>
      <c r="H351" t="s">
        <v>9</v>
      </c>
      <c r="I351" t="s">
        <v>10</v>
      </c>
      <c r="J351" t="s">
        <v>11</v>
      </c>
      <c r="K351" t="s">
        <v>17</v>
      </c>
      <c r="L351" t="s">
        <v>18</v>
      </c>
      <c r="M351" t="str">
        <f>VLOOKUP($L$2:$L$2129,Agenumeric!$A$1:$B$6,2,FALSE)</f>
        <v>45_54</v>
      </c>
      <c r="N351">
        <f t="shared" si="11"/>
        <v>0</v>
      </c>
    </row>
    <row r="352" spans="1:14" x14ac:dyDescent="0.2">
      <c r="A352">
        <v>59</v>
      </c>
      <c r="B352" s="1">
        <v>43476.4</v>
      </c>
      <c r="C352" s="7">
        <f t="shared" si="10"/>
        <v>6</v>
      </c>
      <c r="D352" s="7" t="str">
        <f>VLOOKUP($C$2:$C$2129,Weekday!$A$1:$B$8,2,FALSE)</f>
        <v>Friday</v>
      </c>
      <c r="E352" t="s">
        <v>351</v>
      </c>
      <c r="F352" t="s">
        <v>346</v>
      </c>
      <c r="G352" t="s">
        <v>8</v>
      </c>
      <c r="H352" t="s">
        <v>9</v>
      </c>
      <c r="I352" t="s">
        <v>10</v>
      </c>
      <c r="J352" t="s">
        <v>11</v>
      </c>
      <c r="K352" t="s">
        <v>17</v>
      </c>
      <c r="L352" t="s">
        <v>18</v>
      </c>
      <c r="M352" t="str">
        <f>VLOOKUP($L$2:$L$2129,Agenumeric!$A$1:$B$6,2,FALSE)</f>
        <v>45_54</v>
      </c>
      <c r="N352">
        <f t="shared" si="11"/>
        <v>0</v>
      </c>
    </row>
    <row r="353" spans="1:14" x14ac:dyDescent="0.2">
      <c r="A353">
        <v>59</v>
      </c>
      <c r="B353" s="1">
        <v>43474.618055555555</v>
      </c>
      <c r="C353" s="7">
        <f t="shared" si="10"/>
        <v>4</v>
      </c>
      <c r="D353" s="7" t="str">
        <f>VLOOKUP($C$2:$C$2129,Weekday!$A$1:$B$8,2,FALSE)</f>
        <v>Wednesday</v>
      </c>
      <c r="E353" t="s">
        <v>351</v>
      </c>
      <c r="F353" t="s">
        <v>346</v>
      </c>
      <c r="G353" t="s">
        <v>8</v>
      </c>
      <c r="H353" t="s">
        <v>9</v>
      </c>
      <c r="I353" t="s">
        <v>10</v>
      </c>
      <c r="J353" t="s">
        <v>11</v>
      </c>
      <c r="K353" t="s">
        <v>17</v>
      </c>
      <c r="L353" t="s">
        <v>18</v>
      </c>
      <c r="M353" t="str">
        <f>VLOOKUP($L$2:$L$2129,Agenumeric!$A$1:$B$6,2,FALSE)</f>
        <v>45_54</v>
      </c>
      <c r="N353">
        <f t="shared" si="11"/>
        <v>0</v>
      </c>
    </row>
    <row r="354" spans="1:14" x14ac:dyDescent="0.2">
      <c r="A354">
        <v>59</v>
      </c>
      <c r="B354" s="1">
        <v>43474.4375</v>
      </c>
      <c r="C354" s="7">
        <f t="shared" si="10"/>
        <v>4</v>
      </c>
      <c r="D354" s="7" t="str">
        <f>VLOOKUP($C$2:$C$2129,Weekday!$A$1:$B$8,2,FALSE)</f>
        <v>Wednesday</v>
      </c>
      <c r="E354" t="s">
        <v>351</v>
      </c>
      <c r="F354" t="s">
        <v>346</v>
      </c>
      <c r="G354" t="s">
        <v>8</v>
      </c>
      <c r="H354" t="s">
        <v>25</v>
      </c>
      <c r="I354" t="s">
        <v>10</v>
      </c>
      <c r="J354" t="s">
        <v>11</v>
      </c>
      <c r="K354" t="s">
        <v>17</v>
      </c>
      <c r="L354" t="s">
        <v>18</v>
      </c>
      <c r="M354" t="str">
        <f>VLOOKUP($L$2:$L$2129,Agenumeric!$A$1:$B$6,2,FALSE)</f>
        <v>45_54</v>
      </c>
      <c r="N354">
        <f t="shared" si="11"/>
        <v>0</v>
      </c>
    </row>
    <row r="355" spans="1:14" x14ac:dyDescent="0.2">
      <c r="A355">
        <v>59</v>
      </c>
      <c r="B355" s="1">
        <v>43475.489583333336</v>
      </c>
      <c r="C355" s="7">
        <f t="shared" si="10"/>
        <v>5</v>
      </c>
      <c r="D355" s="7" t="str">
        <f>VLOOKUP($C$2:$C$2129,Weekday!$A$1:$B$8,2,FALSE)</f>
        <v>Thursday</v>
      </c>
      <c r="E355" t="s">
        <v>351</v>
      </c>
      <c r="F355" t="s">
        <v>346</v>
      </c>
      <c r="G355" t="s">
        <v>8</v>
      </c>
      <c r="H355" t="s">
        <v>9</v>
      </c>
      <c r="I355" t="s">
        <v>10</v>
      </c>
      <c r="J355" t="s">
        <v>11</v>
      </c>
      <c r="K355" t="s">
        <v>17</v>
      </c>
      <c r="L355" t="s">
        <v>18</v>
      </c>
      <c r="M355" t="str">
        <f>VLOOKUP($L$2:$L$2129,Agenumeric!$A$1:$B$6,2,FALSE)</f>
        <v>45_54</v>
      </c>
      <c r="N355">
        <f t="shared" si="11"/>
        <v>0</v>
      </c>
    </row>
    <row r="356" spans="1:14" x14ac:dyDescent="0.2">
      <c r="A356">
        <v>59</v>
      </c>
      <c r="B356" s="1">
        <v>43479.502083333333</v>
      </c>
      <c r="C356" s="7">
        <f t="shared" si="10"/>
        <v>2</v>
      </c>
      <c r="D356" s="7" t="str">
        <f>VLOOKUP($C$2:$C$2129,Weekday!$A$1:$B$8,2,FALSE)</f>
        <v>Monday</v>
      </c>
      <c r="E356" t="s">
        <v>351</v>
      </c>
      <c r="F356" t="s">
        <v>346</v>
      </c>
      <c r="G356" t="s">
        <v>8</v>
      </c>
      <c r="H356" t="s">
        <v>9</v>
      </c>
      <c r="I356" t="s">
        <v>10</v>
      </c>
      <c r="J356" t="s">
        <v>11</v>
      </c>
      <c r="K356" t="s">
        <v>17</v>
      </c>
      <c r="L356" t="s">
        <v>18</v>
      </c>
      <c r="M356" t="str">
        <f>VLOOKUP($L$2:$L$2129,Agenumeric!$A$1:$B$6,2,FALSE)</f>
        <v>45_54</v>
      </c>
      <c r="N356">
        <f t="shared" si="11"/>
        <v>0</v>
      </c>
    </row>
    <row r="357" spans="1:14" x14ac:dyDescent="0.2">
      <c r="A357">
        <v>59</v>
      </c>
      <c r="B357" s="1">
        <v>43475.402777777781</v>
      </c>
      <c r="C357" s="7">
        <f t="shared" si="10"/>
        <v>5</v>
      </c>
      <c r="D357" s="7" t="str">
        <f>VLOOKUP($C$2:$C$2129,Weekday!$A$1:$B$8,2,FALSE)</f>
        <v>Thursday</v>
      </c>
      <c r="E357" t="s">
        <v>351</v>
      </c>
      <c r="F357" t="s">
        <v>346</v>
      </c>
      <c r="G357" t="s">
        <v>8</v>
      </c>
      <c r="H357" t="s">
        <v>9</v>
      </c>
      <c r="I357" t="s">
        <v>10</v>
      </c>
      <c r="J357" t="s">
        <v>11</v>
      </c>
      <c r="K357" t="s">
        <v>17</v>
      </c>
      <c r="L357" t="s">
        <v>18</v>
      </c>
      <c r="M357" t="str">
        <f>VLOOKUP($L$2:$L$2129,Agenumeric!$A$1:$B$6,2,FALSE)</f>
        <v>45_54</v>
      </c>
      <c r="N357">
        <f t="shared" si="11"/>
        <v>0</v>
      </c>
    </row>
    <row r="358" spans="1:14" x14ac:dyDescent="0.2">
      <c r="A358">
        <v>59</v>
      </c>
      <c r="B358" s="1">
        <v>43474.634027777778</v>
      </c>
      <c r="C358" s="7">
        <f t="shared" si="10"/>
        <v>4</v>
      </c>
      <c r="D358" s="7" t="str">
        <f>VLOOKUP($C$2:$C$2129,Weekday!$A$1:$B$8,2,FALSE)</f>
        <v>Wednesday</v>
      </c>
      <c r="E358" t="s">
        <v>351</v>
      </c>
      <c r="F358" t="s">
        <v>346</v>
      </c>
      <c r="G358" t="s">
        <v>8</v>
      </c>
      <c r="H358" t="s">
        <v>9</v>
      </c>
      <c r="I358" t="s">
        <v>10</v>
      </c>
      <c r="J358" t="s">
        <v>11</v>
      </c>
      <c r="K358" t="s">
        <v>17</v>
      </c>
      <c r="L358" t="s">
        <v>18</v>
      </c>
      <c r="M358" t="str">
        <f>VLOOKUP($L$2:$L$2129,Agenumeric!$A$1:$B$6,2,FALSE)</f>
        <v>45_54</v>
      </c>
      <c r="N358">
        <f t="shared" si="11"/>
        <v>0</v>
      </c>
    </row>
    <row r="359" spans="1:14" x14ac:dyDescent="0.2">
      <c r="A359">
        <v>59</v>
      </c>
      <c r="B359" s="1">
        <v>43479.506249999999</v>
      </c>
      <c r="C359" s="7">
        <f t="shared" si="10"/>
        <v>2</v>
      </c>
      <c r="D359" s="7" t="str">
        <f>VLOOKUP($C$2:$C$2129,Weekday!$A$1:$B$8,2,FALSE)</f>
        <v>Monday</v>
      </c>
      <c r="E359" t="s">
        <v>351</v>
      </c>
      <c r="F359" t="s">
        <v>346</v>
      </c>
      <c r="G359" t="s">
        <v>8</v>
      </c>
      <c r="H359" t="s">
        <v>20</v>
      </c>
      <c r="I359" t="s">
        <v>10</v>
      </c>
      <c r="J359" t="s">
        <v>11</v>
      </c>
      <c r="K359" t="s">
        <v>17</v>
      </c>
      <c r="L359" t="s">
        <v>18</v>
      </c>
      <c r="M359" t="str">
        <f>VLOOKUP($L$2:$L$2129,Agenumeric!$A$1:$B$6,2,FALSE)</f>
        <v>45_54</v>
      </c>
      <c r="N359">
        <f t="shared" si="11"/>
        <v>0</v>
      </c>
    </row>
    <row r="360" spans="1:14" x14ac:dyDescent="0.2">
      <c r="A360">
        <v>59</v>
      </c>
      <c r="B360" s="1">
        <v>43479.425000000003</v>
      </c>
      <c r="C360" s="7">
        <f t="shared" si="10"/>
        <v>2</v>
      </c>
      <c r="D360" s="7" t="str">
        <f>VLOOKUP($C$2:$C$2129,Weekday!$A$1:$B$8,2,FALSE)</f>
        <v>Monday</v>
      </c>
      <c r="E360" t="s">
        <v>351</v>
      </c>
      <c r="F360" t="s">
        <v>346</v>
      </c>
      <c r="G360" t="s">
        <v>8</v>
      </c>
      <c r="H360" t="s">
        <v>9</v>
      </c>
      <c r="I360" t="s">
        <v>10</v>
      </c>
      <c r="J360" t="s">
        <v>11</v>
      </c>
      <c r="K360" t="s">
        <v>17</v>
      </c>
      <c r="L360" t="s">
        <v>18</v>
      </c>
      <c r="M360" t="str">
        <f>VLOOKUP($L$2:$L$2129,Agenumeric!$A$1:$B$6,2,FALSE)</f>
        <v>45_54</v>
      </c>
      <c r="N360">
        <f t="shared" si="11"/>
        <v>0</v>
      </c>
    </row>
    <row r="361" spans="1:14" x14ac:dyDescent="0.2">
      <c r="A361">
        <v>59</v>
      </c>
      <c r="B361" s="1">
        <v>43475.509722222225</v>
      </c>
      <c r="C361" s="7">
        <f t="shared" si="10"/>
        <v>5</v>
      </c>
      <c r="D361" s="7" t="str">
        <f>VLOOKUP($C$2:$C$2129,Weekday!$A$1:$B$8,2,FALSE)</f>
        <v>Thursday</v>
      </c>
      <c r="E361" t="s">
        <v>351</v>
      </c>
      <c r="F361" t="s">
        <v>346</v>
      </c>
      <c r="G361" t="s">
        <v>8</v>
      </c>
      <c r="H361" t="s">
        <v>9</v>
      </c>
      <c r="I361" t="s">
        <v>10</v>
      </c>
      <c r="J361" t="s">
        <v>11</v>
      </c>
      <c r="K361" t="s">
        <v>17</v>
      </c>
      <c r="L361" t="s">
        <v>18</v>
      </c>
      <c r="M361" t="str">
        <f>VLOOKUP($L$2:$L$2129,Agenumeric!$A$1:$B$6,2,FALSE)</f>
        <v>45_54</v>
      </c>
      <c r="N361">
        <f t="shared" si="11"/>
        <v>0</v>
      </c>
    </row>
    <row r="362" spans="1:14" x14ac:dyDescent="0.2">
      <c r="A362">
        <v>59</v>
      </c>
      <c r="B362" s="1">
        <v>43474.61041666667</v>
      </c>
      <c r="C362" s="7">
        <f t="shared" si="10"/>
        <v>4</v>
      </c>
      <c r="D362" s="7" t="str">
        <f>VLOOKUP($C$2:$C$2129,Weekday!$A$1:$B$8,2,FALSE)</f>
        <v>Wednesday</v>
      </c>
      <c r="E362" t="s">
        <v>351</v>
      </c>
      <c r="F362" t="s">
        <v>346</v>
      </c>
      <c r="G362" t="s">
        <v>8</v>
      </c>
      <c r="H362" t="s">
        <v>9</v>
      </c>
      <c r="I362" t="s">
        <v>10</v>
      </c>
      <c r="J362" t="s">
        <v>11</v>
      </c>
      <c r="K362" t="s">
        <v>17</v>
      </c>
      <c r="L362" t="s">
        <v>18</v>
      </c>
      <c r="M362" t="str">
        <f>VLOOKUP($L$2:$L$2129,Agenumeric!$A$1:$B$6,2,FALSE)</f>
        <v>45_54</v>
      </c>
      <c r="N362">
        <f t="shared" si="11"/>
        <v>0</v>
      </c>
    </row>
    <row r="363" spans="1:14" x14ac:dyDescent="0.2">
      <c r="A363">
        <v>59</v>
      </c>
      <c r="B363" s="1">
        <v>43474.624305555553</v>
      </c>
      <c r="C363" s="7">
        <f t="shared" si="10"/>
        <v>4</v>
      </c>
      <c r="D363" s="7" t="str">
        <f>VLOOKUP($C$2:$C$2129,Weekday!$A$1:$B$8,2,FALSE)</f>
        <v>Wednesday</v>
      </c>
      <c r="E363" t="s">
        <v>351</v>
      </c>
      <c r="F363" t="s">
        <v>346</v>
      </c>
      <c r="G363" t="s">
        <v>8</v>
      </c>
      <c r="H363" t="s">
        <v>9</v>
      </c>
      <c r="I363" t="s">
        <v>10</v>
      </c>
      <c r="J363" t="s">
        <v>11</v>
      </c>
      <c r="K363" t="s">
        <v>17</v>
      </c>
      <c r="L363" t="s">
        <v>18</v>
      </c>
      <c r="M363" t="str">
        <f>VLOOKUP($L$2:$L$2129,Agenumeric!$A$1:$B$6,2,FALSE)</f>
        <v>45_54</v>
      </c>
      <c r="N363">
        <f t="shared" si="11"/>
        <v>0</v>
      </c>
    </row>
    <row r="364" spans="1:14" x14ac:dyDescent="0.2">
      <c r="A364">
        <v>59</v>
      </c>
      <c r="B364" s="1">
        <v>43479.40347222222</v>
      </c>
      <c r="C364" s="7">
        <f t="shared" si="10"/>
        <v>2</v>
      </c>
      <c r="D364" s="7" t="str">
        <f>VLOOKUP($C$2:$C$2129,Weekday!$A$1:$B$8,2,FALSE)</f>
        <v>Monday</v>
      </c>
      <c r="E364" t="s">
        <v>351</v>
      </c>
      <c r="F364" t="s">
        <v>346</v>
      </c>
      <c r="G364" t="s">
        <v>8</v>
      </c>
      <c r="H364" t="s">
        <v>9</v>
      </c>
      <c r="I364" t="s">
        <v>10</v>
      </c>
      <c r="J364" t="s">
        <v>11</v>
      </c>
      <c r="K364" t="s">
        <v>17</v>
      </c>
      <c r="L364" t="s">
        <v>18</v>
      </c>
      <c r="M364" t="str">
        <f>VLOOKUP($L$2:$L$2129,Agenumeric!$A$1:$B$6,2,FALSE)</f>
        <v>45_54</v>
      </c>
      <c r="N364">
        <f t="shared" si="11"/>
        <v>0</v>
      </c>
    </row>
    <row r="365" spans="1:14" x14ac:dyDescent="0.2">
      <c r="A365">
        <v>59</v>
      </c>
      <c r="B365" s="1">
        <v>43474.62777777778</v>
      </c>
      <c r="C365" s="7">
        <f t="shared" si="10"/>
        <v>4</v>
      </c>
      <c r="D365" s="7" t="str">
        <f>VLOOKUP($C$2:$C$2129,Weekday!$A$1:$B$8,2,FALSE)</f>
        <v>Wednesday</v>
      </c>
      <c r="E365" t="s">
        <v>351</v>
      </c>
      <c r="F365" t="s">
        <v>346</v>
      </c>
      <c r="G365" t="s">
        <v>8</v>
      </c>
      <c r="H365" t="s">
        <v>9</v>
      </c>
      <c r="I365" t="s">
        <v>10</v>
      </c>
      <c r="J365" t="s">
        <v>11</v>
      </c>
      <c r="K365" t="s">
        <v>17</v>
      </c>
      <c r="L365" t="s">
        <v>18</v>
      </c>
      <c r="M365" t="str">
        <f>VLOOKUP($L$2:$L$2129,Agenumeric!$A$1:$B$6,2,FALSE)</f>
        <v>45_54</v>
      </c>
      <c r="N365">
        <f t="shared" si="11"/>
        <v>0</v>
      </c>
    </row>
    <row r="366" spans="1:14" x14ac:dyDescent="0.2">
      <c r="A366">
        <v>59</v>
      </c>
      <c r="B366" s="1">
        <v>43475.695833333331</v>
      </c>
      <c r="C366" s="7">
        <f t="shared" si="10"/>
        <v>5</v>
      </c>
      <c r="D366" s="7" t="str">
        <f>VLOOKUP($C$2:$C$2129,Weekday!$A$1:$B$8,2,FALSE)</f>
        <v>Thursday</v>
      </c>
      <c r="E366" t="s">
        <v>351</v>
      </c>
      <c r="F366" t="s">
        <v>346</v>
      </c>
      <c r="G366" t="s">
        <v>8</v>
      </c>
      <c r="H366" t="s">
        <v>9</v>
      </c>
      <c r="I366" t="s">
        <v>10</v>
      </c>
      <c r="J366" t="s">
        <v>11</v>
      </c>
      <c r="K366" t="s">
        <v>17</v>
      </c>
      <c r="L366" t="s">
        <v>18</v>
      </c>
      <c r="M366" t="str">
        <f>VLOOKUP($L$2:$L$2129,Agenumeric!$A$1:$B$6,2,FALSE)</f>
        <v>45_54</v>
      </c>
      <c r="N366">
        <f t="shared" si="11"/>
        <v>0</v>
      </c>
    </row>
    <row r="367" spans="1:14" x14ac:dyDescent="0.2">
      <c r="A367">
        <v>59</v>
      </c>
      <c r="B367" s="1">
        <v>43475.395833333336</v>
      </c>
      <c r="C367" s="7">
        <f t="shared" si="10"/>
        <v>5</v>
      </c>
      <c r="D367" s="7" t="str">
        <f>VLOOKUP($C$2:$C$2129,Weekday!$A$1:$B$8,2,FALSE)</f>
        <v>Thursday</v>
      </c>
      <c r="E367" t="s">
        <v>351</v>
      </c>
      <c r="F367" t="s">
        <v>346</v>
      </c>
      <c r="G367" t="s">
        <v>8</v>
      </c>
      <c r="H367" t="s">
        <v>9</v>
      </c>
      <c r="I367" t="s">
        <v>10</v>
      </c>
      <c r="J367" t="s">
        <v>11</v>
      </c>
      <c r="K367" t="s">
        <v>17</v>
      </c>
      <c r="L367" t="s">
        <v>18</v>
      </c>
      <c r="M367" t="str">
        <f>VLOOKUP($L$2:$L$2129,Agenumeric!$A$1:$B$6,2,FALSE)</f>
        <v>45_54</v>
      </c>
      <c r="N367">
        <f t="shared" si="11"/>
        <v>0</v>
      </c>
    </row>
    <row r="368" spans="1:14" x14ac:dyDescent="0.2">
      <c r="A368">
        <v>59</v>
      </c>
      <c r="B368" s="1">
        <v>43475.482638888891</v>
      </c>
      <c r="C368" s="7">
        <f t="shared" si="10"/>
        <v>5</v>
      </c>
      <c r="D368" s="7" t="str">
        <f>VLOOKUP($C$2:$C$2129,Weekday!$A$1:$B$8,2,FALSE)</f>
        <v>Thursday</v>
      </c>
      <c r="E368" t="s">
        <v>351</v>
      </c>
      <c r="F368" t="s">
        <v>346</v>
      </c>
      <c r="G368" t="s">
        <v>8</v>
      </c>
      <c r="H368" t="s">
        <v>9</v>
      </c>
      <c r="I368" t="s">
        <v>10</v>
      </c>
      <c r="J368" t="s">
        <v>11</v>
      </c>
      <c r="K368" t="s">
        <v>17</v>
      </c>
      <c r="L368" t="s">
        <v>18</v>
      </c>
      <c r="M368" t="str">
        <f>VLOOKUP($L$2:$L$2129,Agenumeric!$A$1:$B$6,2,FALSE)</f>
        <v>45_54</v>
      </c>
      <c r="N368">
        <f t="shared" si="11"/>
        <v>0</v>
      </c>
    </row>
    <row r="369" spans="1:14" x14ac:dyDescent="0.2">
      <c r="A369">
        <v>59</v>
      </c>
      <c r="B369" s="1">
        <v>43475.631249999999</v>
      </c>
      <c r="C369" s="7">
        <f t="shared" si="10"/>
        <v>5</v>
      </c>
      <c r="D369" s="7" t="str">
        <f>VLOOKUP($C$2:$C$2129,Weekday!$A$1:$B$8,2,FALSE)</f>
        <v>Thursday</v>
      </c>
      <c r="E369" t="s">
        <v>351</v>
      </c>
      <c r="F369" t="s">
        <v>346</v>
      </c>
      <c r="G369" t="s">
        <v>8</v>
      </c>
      <c r="H369" t="s">
        <v>9</v>
      </c>
      <c r="I369" t="s">
        <v>10</v>
      </c>
      <c r="J369" t="s">
        <v>11</v>
      </c>
      <c r="K369" t="s">
        <v>17</v>
      </c>
      <c r="L369" t="s">
        <v>18</v>
      </c>
      <c r="M369" t="str">
        <f>VLOOKUP($L$2:$L$2129,Agenumeric!$A$1:$B$6,2,FALSE)</f>
        <v>45_54</v>
      </c>
      <c r="N369">
        <f t="shared" si="11"/>
        <v>0</v>
      </c>
    </row>
    <row r="370" spans="1:14" x14ac:dyDescent="0.2">
      <c r="A370">
        <v>59</v>
      </c>
      <c r="B370" s="1">
        <v>43475.63958333333</v>
      </c>
      <c r="C370" s="7">
        <f t="shared" si="10"/>
        <v>5</v>
      </c>
      <c r="D370" s="7" t="str">
        <f>VLOOKUP($C$2:$C$2129,Weekday!$A$1:$B$8,2,FALSE)</f>
        <v>Thursday</v>
      </c>
      <c r="E370" t="s">
        <v>351</v>
      </c>
      <c r="F370" t="s">
        <v>346</v>
      </c>
      <c r="G370" t="s">
        <v>8</v>
      </c>
      <c r="H370" t="s">
        <v>9</v>
      </c>
      <c r="I370" t="s">
        <v>10</v>
      </c>
      <c r="J370" t="s">
        <v>11</v>
      </c>
      <c r="K370" t="s">
        <v>17</v>
      </c>
      <c r="L370" t="s">
        <v>18</v>
      </c>
      <c r="M370" t="str">
        <f>VLOOKUP($L$2:$L$2129,Agenumeric!$A$1:$B$6,2,FALSE)</f>
        <v>45_54</v>
      </c>
      <c r="N370">
        <f t="shared" si="11"/>
        <v>0</v>
      </c>
    </row>
    <row r="371" spans="1:14" x14ac:dyDescent="0.2">
      <c r="A371">
        <v>59</v>
      </c>
      <c r="B371" s="1">
        <v>43476.421527777777</v>
      </c>
      <c r="C371" s="7">
        <f t="shared" si="10"/>
        <v>6</v>
      </c>
      <c r="D371" s="7" t="str">
        <f>VLOOKUP($C$2:$C$2129,Weekday!$A$1:$B$8,2,FALSE)</f>
        <v>Friday</v>
      </c>
      <c r="E371" t="s">
        <v>351</v>
      </c>
      <c r="F371" t="s">
        <v>346</v>
      </c>
      <c r="G371" t="s">
        <v>8</v>
      </c>
      <c r="H371" t="s">
        <v>9</v>
      </c>
      <c r="I371" t="s">
        <v>62</v>
      </c>
      <c r="J371" t="s">
        <v>22</v>
      </c>
      <c r="K371" t="s">
        <v>17</v>
      </c>
      <c r="L371" t="s">
        <v>18</v>
      </c>
      <c r="M371" t="str">
        <f>VLOOKUP($L$2:$L$2129,Agenumeric!$A$1:$B$6,2,FALSE)</f>
        <v>45_54</v>
      </c>
      <c r="N371">
        <f t="shared" si="11"/>
        <v>0</v>
      </c>
    </row>
    <row r="372" spans="1:14" x14ac:dyDescent="0.2">
      <c r="A372">
        <v>59</v>
      </c>
      <c r="B372" s="1">
        <v>43476.421527777777</v>
      </c>
      <c r="C372" s="7">
        <f t="shared" si="10"/>
        <v>6</v>
      </c>
      <c r="D372" s="7" t="str">
        <f>VLOOKUP($C$2:$C$2129,Weekday!$A$1:$B$8,2,FALSE)</f>
        <v>Friday</v>
      </c>
      <c r="E372" t="s">
        <v>351</v>
      </c>
      <c r="F372" t="s">
        <v>346</v>
      </c>
      <c r="G372" t="s">
        <v>8</v>
      </c>
      <c r="H372" t="s">
        <v>9</v>
      </c>
      <c r="I372" t="s">
        <v>152</v>
      </c>
      <c r="J372" t="s">
        <v>22</v>
      </c>
      <c r="K372" t="s">
        <v>17</v>
      </c>
      <c r="L372" t="s">
        <v>18</v>
      </c>
      <c r="M372" t="str">
        <f>VLOOKUP($L$2:$L$2129,Agenumeric!$A$1:$B$6,2,FALSE)</f>
        <v>45_54</v>
      </c>
      <c r="N372">
        <f t="shared" si="11"/>
        <v>0</v>
      </c>
    </row>
    <row r="373" spans="1:14" x14ac:dyDescent="0.2">
      <c r="A373">
        <v>59</v>
      </c>
      <c r="B373" s="1">
        <v>43474.500694444447</v>
      </c>
      <c r="C373" s="7">
        <f t="shared" si="10"/>
        <v>4</v>
      </c>
      <c r="D373" s="7" t="str">
        <f>VLOOKUP($C$2:$C$2129,Weekday!$A$1:$B$8,2,FALSE)</f>
        <v>Wednesday</v>
      </c>
      <c r="E373" t="s">
        <v>351</v>
      </c>
      <c r="F373" t="s">
        <v>346</v>
      </c>
      <c r="G373" t="s">
        <v>8</v>
      </c>
      <c r="H373" t="s">
        <v>9</v>
      </c>
      <c r="I373" t="s">
        <v>37</v>
      </c>
      <c r="J373" t="s">
        <v>16</v>
      </c>
      <c r="K373" t="s">
        <v>17</v>
      </c>
      <c r="L373" t="s">
        <v>18</v>
      </c>
      <c r="M373" t="str">
        <f>VLOOKUP($L$2:$L$2129,Agenumeric!$A$1:$B$6,2,FALSE)</f>
        <v>45_54</v>
      </c>
      <c r="N373">
        <f t="shared" si="11"/>
        <v>0</v>
      </c>
    </row>
    <row r="374" spans="1:14" x14ac:dyDescent="0.2">
      <c r="A374">
        <v>59</v>
      </c>
      <c r="B374" s="1">
        <v>43474.513194444444</v>
      </c>
      <c r="C374" s="7">
        <f t="shared" si="10"/>
        <v>4</v>
      </c>
      <c r="D374" s="7" t="str">
        <f>VLOOKUP($C$2:$C$2129,Weekday!$A$1:$B$8,2,FALSE)</f>
        <v>Wednesday</v>
      </c>
      <c r="E374" t="s">
        <v>351</v>
      </c>
      <c r="F374" t="s">
        <v>346</v>
      </c>
      <c r="G374" t="s">
        <v>8</v>
      </c>
      <c r="H374" t="s">
        <v>9</v>
      </c>
      <c r="I374" t="s">
        <v>37</v>
      </c>
      <c r="J374" t="s">
        <v>16</v>
      </c>
      <c r="K374" t="s">
        <v>17</v>
      </c>
      <c r="L374" t="s">
        <v>18</v>
      </c>
      <c r="M374" t="str">
        <f>VLOOKUP($L$2:$L$2129,Agenumeric!$A$1:$B$6,2,FALSE)</f>
        <v>45_54</v>
      </c>
      <c r="N374">
        <f t="shared" si="11"/>
        <v>0</v>
      </c>
    </row>
    <row r="375" spans="1:14" x14ac:dyDescent="0.2">
      <c r="A375">
        <v>59</v>
      </c>
      <c r="B375" s="1">
        <v>43474.506944444445</v>
      </c>
      <c r="C375" s="7">
        <f t="shared" si="10"/>
        <v>4</v>
      </c>
      <c r="D375" s="7" t="str">
        <f>VLOOKUP($C$2:$C$2129,Weekday!$A$1:$B$8,2,FALSE)</f>
        <v>Wednesday</v>
      </c>
      <c r="E375" t="s">
        <v>351</v>
      </c>
      <c r="F375" t="s">
        <v>346</v>
      </c>
      <c r="G375" t="s">
        <v>8</v>
      </c>
      <c r="H375" t="s">
        <v>9</v>
      </c>
      <c r="I375" t="s">
        <v>37</v>
      </c>
      <c r="J375" t="s">
        <v>16</v>
      </c>
      <c r="K375" t="s">
        <v>17</v>
      </c>
      <c r="L375" t="s">
        <v>18</v>
      </c>
      <c r="M375" t="str">
        <f>VLOOKUP($L$2:$L$2129,Agenumeric!$A$1:$B$6,2,FALSE)</f>
        <v>45_54</v>
      </c>
      <c r="N375">
        <f t="shared" si="11"/>
        <v>0</v>
      </c>
    </row>
    <row r="376" spans="1:14" x14ac:dyDescent="0.2">
      <c r="A376">
        <v>60</v>
      </c>
      <c r="B376" s="1">
        <v>43471.629861111112</v>
      </c>
      <c r="C376" s="7">
        <f t="shared" si="10"/>
        <v>1</v>
      </c>
      <c r="D376" s="7" t="str">
        <f>VLOOKUP($C$2:$C$2129,Weekday!$A$1:$B$8,2,FALSE)</f>
        <v>Sunday</v>
      </c>
      <c r="E376" t="s">
        <v>351</v>
      </c>
      <c r="F376" t="s">
        <v>347</v>
      </c>
      <c r="G376" t="s">
        <v>19</v>
      </c>
      <c r="H376" t="s">
        <v>20</v>
      </c>
      <c r="I376" t="s">
        <v>215</v>
      </c>
      <c r="J376" t="s">
        <v>29</v>
      </c>
      <c r="K376" t="s">
        <v>17</v>
      </c>
      <c r="L376" t="s">
        <v>13</v>
      </c>
      <c r="M376" t="str">
        <f>VLOOKUP($L$2:$L$2129,Agenumeric!$A$1:$B$6,2,FALSE)</f>
        <v>25_34</v>
      </c>
      <c r="N376">
        <f t="shared" si="11"/>
        <v>0</v>
      </c>
    </row>
    <row r="377" spans="1:14" x14ac:dyDescent="0.2">
      <c r="A377">
        <v>61</v>
      </c>
      <c r="B377" s="1">
        <v>43479.920138888891</v>
      </c>
      <c r="C377" s="7">
        <f t="shared" si="10"/>
        <v>2</v>
      </c>
      <c r="D377" s="7" t="str">
        <f>VLOOKUP($C$2:$C$2129,Weekday!$A$1:$B$8,2,FALSE)</f>
        <v>Monday</v>
      </c>
      <c r="E377" t="s">
        <v>351</v>
      </c>
      <c r="F377" t="s">
        <v>347</v>
      </c>
      <c r="G377" t="s">
        <v>8</v>
      </c>
      <c r="H377" t="s">
        <v>25</v>
      </c>
      <c r="I377" t="s">
        <v>47</v>
      </c>
      <c r="J377" t="s">
        <v>16</v>
      </c>
      <c r="K377" t="s">
        <v>12</v>
      </c>
      <c r="L377" t="s">
        <v>18</v>
      </c>
      <c r="M377" t="str">
        <f>VLOOKUP($L$2:$L$2129,Agenumeric!$A$1:$B$6,2,FALSE)</f>
        <v>45_54</v>
      </c>
      <c r="N377">
        <f t="shared" si="11"/>
        <v>0</v>
      </c>
    </row>
    <row r="378" spans="1:14" x14ac:dyDescent="0.2">
      <c r="A378">
        <v>61</v>
      </c>
      <c r="B378" s="1">
        <v>43479.923611111109</v>
      </c>
      <c r="C378" s="7">
        <f t="shared" si="10"/>
        <v>2</v>
      </c>
      <c r="D378" s="7" t="str">
        <f>VLOOKUP($C$2:$C$2129,Weekday!$A$1:$B$8,2,FALSE)</f>
        <v>Monday</v>
      </c>
      <c r="E378" t="s">
        <v>351</v>
      </c>
      <c r="F378" t="s">
        <v>347</v>
      </c>
      <c r="G378" t="s">
        <v>8</v>
      </c>
      <c r="H378" t="s">
        <v>20</v>
      </c>
      <c r="I378" t="s">
        <v>47</v>
      </c>
      <c r="J378" t="s">
        <v>16</v>
      </c>
      <c r="K378" t="s">
        <v>12</v>
      </c>
      <c r="L378" t="s">
        <v>18</v>
      </c>
      <c r="M378" t="str">
        <f>VLOOKUP($L$2:$L$2129,Agenumeric!$A$1:$B$6,2,FALSE)</f>
        <v>45_54</v>
      </c>
      <c r="N378">
        <f t="shared" si="11"/>
        <v>0</v>
      </c>
    </row>
    <row r="379" spans="1:14" x14ac:dyDescent="0.2">
      <c r="A379">
        <v>62</v>
      </c>
      <c r="B379" s="1">
        <v>43490.697222222225</v>
      </c>
      <c r="C379" s="7">
        <f t="shared" si="10"/>
        <v>6</v>
      </c>
      <c r="D379" s="7" t="str">
        <f>VLOOKUP($C$2:$C$2129,Weekday!$A$1:$B$8,2,FALSE)</f>
        <v>Friday</v>
      </c>
      <c r="E379" t="s">
        <v>351</v>
      </c>
      <c r="F379" t="s">
        <v>346</v>
      </c>
      <c r="G379" t="s">
        <v>8</v>
      </c>
      <c r="H379" t="s">
        <v>20</v>
      </c>
      <c r="I379" t="s">
        <v>157</v>
      </c>
      <c r="J379" t="s">
        <v>22</v>
      </c>
      <c r="K379" t="s">
        <v>12</v>
      </c>
      <c r="L379" t="s">
        <v>13</v>
      </c>
      <c r="M379" t="str">
        <f>VLOOKUP($L$2:$L$2129,Agenumeric!$A$1:$B$6,2,FALSE)</f>
        <v>25_34</v>
      </c>
      <c r="N379">
        <f t="shared" si="11"/>
        <v>0</v>
      </c>
    </row>
    <row r="380" spans="1:14" x14ac:dyDescent="0.2">
      <c r="A380">
        <v>62</v>
      </c>
      <c r="B380" s="1">
        <v>43490.697222222225</v>
      </c>
      <c r="C380" s="7">
        <f t="shared" si="10"/>
        <v>6</v>
      </c>
      <c r="D380" s="7" t="str">
        <f>VLOOKUP($C$2:$C$2129,Weekday!$A$1:$B$8,2,FALSE)</f>
        <v>Friday</v>
      </c>
      <c r="E380" t="s">
        <v>351</v>
      </c>
      <c r="F380" t="s">
        <v>346</v>
      </c>
      <c r="G380" t="s">
        <v>8</v>
      </c>
      <c r="H380" t="s">
        <v>9</v>
      </c>
      <c r="I380" t="s">
        <v>157</v>
      </c>
      <c r="J380" t="s">
        <v>22</v>
      </c>
      <c r="K380" t="s">
        <v>12</v>
      </c>
      <c r="L380" t="s">
        <v>13</v>
      </c>
      <c r="M380" t="str">
        <f>VLOOKUP($L$2:$L$2129,Agenumeric!$A$1:$B$6,2,FALSE)</f>
        <v>25_34</v>
      </c>
      <c r="N380">
        <f t="shared" si="11"/>
        <v>0</v>
      </c>
    </row>
    <row r="381" spans="1:14" x14ac:dyDescent="0.2">
      <c r="A381">
        <v>62</v>
      </c>
      <c r="B381" s="1">
        <v>43488.674305555556</v>
      </c>
      <c r="C381" s="7">
        <f t="shared" si="10"/>
        <v>4</v>
      </c>
      <c r="D381" s="7" t="str">
        <f>VLOOKUP($C$2:$C$2129,Weekday!$A$1:$B$8,2,FALSE)</f>
        <v>Wednesday</v>
      </c>
      <c r="E381" t="s">
        <v>351</v>
      </c>
      <c r="F381" t="s">
        <v>346</v>
      </c>
      <c r="G381" t="s">
        <v>8</v>
      </c>
      <c r="H381" t="s">
        <v>9</v>
      </c>
      <c r="I381" t="s">
        <v>61</v>
      </c>
      <c r="J381" t="s">
        <v>16</v>
      </c>
      <c r="K381" t="s">
        <v>12</v>
      </c>
      <c r="L381" t="s">
        <v>13</v>
      </c>
      <c r="M381" t="str">
        <f>VLOOKUP($L$2:$L$2129,Agenumeric!$A$1:$B$6,2,FALSE)</f>
        <v>25_34</v>
      </c>
      <c r="N381">
        <f t="shared" si="11"/>
        <v>0</v>
      </c>
    </row>
    <row r="382" spans="1:14" x14ac:dyDescent="0.2">
      <c r="A382">
        <v>62</v>
      </c>
      <c r="B382" s="1">
        <v>43477.612500000003</v>
      </c>
      <c r="C382" s="7">
        <f t="shared" si="10"/>
        <v>7</v>
      </c>
      <c r="D382" s="7" t="str">
        <f>VLOOKUP($C$2:$C$2129,Weekday!$A$1:$B$8,2,FALSE)</f>
        <v>Saturday</v>
      </c>
      <c r="E382" t="s">
        <v>351</v>
      </c>
      <c r="F382" t="s">
        <v>346</v>
      </c>
      <c r="G382" t="s">
        <v>8</v>
      </c>
      <c r="H382" t="s">
        <v>25</v>
      </c>
      <c r="I382" t="s">
        <v>30</v>
      </c>
      <c r="J382" t="s">
        <v>16</v>
      </c>
      <c r="K382" t="s">
        <v>12</v>
      </c>
      <c r="L382" t="s">
        <v>13</v>
      </c>
      <c r="M382" t="str">
        <f>VLOOKUP($L$2:$L$2129,Agenumeric!$A$1:$B$6,2,FALSE)</f>
        <v>25_34</v>
      </c>
      <c r="N382" t="str">
        <f t="shared" si="11"/>
        <v>yes</v>
      </c>
    </row>
    <row r="383" spans="1:14" x14ac:dyDescent="0.2">
      <c r="A383">
        <v>62</v>
      </c>
      <c r="B383" s="1">
        <v>43490.640277777777</v>
      </c>
      <c r="C383" s="7">
        <f t="shared" si="10"/>
        <v>6</v>
      </c>
      <c r="D383" s="7" t="str">
        <f>VLOOKUP($C$2:$C$2129,Weekday!$A$1:$B$8,2,FALSE)</f>
        <v>Friday</v>
      </c>
      <c r="E383" t="s">
        <v>351</v>
      </c>
      <c r="F383" t="s">
        <v>346</v>
      </c>
      <c r="G383" t="s">
        <v>8</v>
      </c>
      <c r="H383" t="s">
        <v>9</v>
      </c>
      <c r="I383" t="s">
        <v>30</v>
      </c>
      <c r="J383" t="s">
        <v>16</v>
      </c>
      <c r="K383" t="s">
        <v>12</v>
      </c>
      <c r="L383" t="s">
        <v>13</v>
      </c>
      <c r="M383" t="str">
        <f>VLOOKUP($L$2:$L$2129,Agenumeric!$A$1:$B$6,2,FALSE)</f>
        <v>25_34</v>
      </c>
      <c r="N383" t="str">
        <f t="shared" si="11"/>
        <v>yes</v>
      </c>
    </row>
    <row r="384" spans="1:14" x14ac:dyDescent="0.2">
      <c r="A384">
        <v>62</v>
      </c>
      <c r="B384" s="1">
        <v>43478.782638888886</v>
      </c>
      <c r="C384" s="7">
        <f t="shared" si="10"/>
        <v>1</v>
      </c>
      <c r="D384" s="7" t="str">
        <f>VLOOKUP($C$2:$C$2129,Weekday!$A$1:$B$8,2,FALSE)</f>
        <v>Sunday</v>
      </c>
      <c r="E384" t="s">
        <v>351</v>
      </c>
      <c r="F384" t="s">
        <v>346</v>
      </c>
      <c r="G384" t="s">
        <v>8</v>
      </c>
      <c r="H384" t="s">
        <v>9</v>
      </c>
      <c r="I384" t="s">
        <v>57</v>
      </c>
      <c r="J384" t="s">
        <v>16</v>
      </c>
      <c r="K384" t="s">
        <v>12</v>
      </c>
      <c r="L384" t="s">
        <v>13</v>
      </c>
      <c r="M384" t="str">
        <f>VLOOKUP($L$2:$L$2129,Agenumeric!$A$1:$B$6,2,FALSE)</f>
        <v>25_34</v>
      </c>
      <c r="N384">
        <f t="shared" si="11"/>
        <v>0</v>
      </c>
    </row>
    <row r="385" spans="1:14" x14ac:dyDescent="0.2">
      <c r="A385">
        <v>62</v>
      </c>
      <c r="B385" s="1">
        <v>43484.426388888889</v>
      </c>
      <c r="C385" s="7">
        <f t="shared" si="10"/>
        <v>7</v>
      </c>
      <c r="D385" s="7" t="str">
        <f>VLOOKUP($C$2:$C$2129,Weekday!$A$1:$B$8,2,FALSE)</f>
        <v>Saturday</v>
      </c>
      <c r="E385" t="s">
        <v>351</v>
      </c>
      <c r="F385" t="s">
        <v>346</v>
      </c>
      <c r="G385" t="s">
        <v>8</v>
      </c>
      <c r="H385" t="s">
        <v>9</v>
      </c>
      <c r="I385" t="s">
        <v>308</v>
      </c>
      <c r="J385" t="s">
        <v>16</v>
      </c>
      <c r="K385" t="s">
        <v>12</v>
      </c>
      <c r="L385" t="s">
        <v>13</v>
      </c>
      <c r="M385" t="str">
        <f>VLOOKUP($L$2:$L$2129,Agenumeric!$A$1:$B$6,2,FALSE)</f>
        <v>25_34</v>
      </c>
      <c r="N385">
        <f t="shared" si="11"/>
        <v>0</v>
      </c>
    </row>
    <row r="386" spans="1:14" x14ac:dyDescent="0.2">
      <c r="A386">
        <v>63</v>
      </c>
      <c r="B386" s="1">
        <v>43493.275000000001</v>
      </c>
      <c r="C386" s="7">
        <f t="shared" si="10"/>
        <v>2</v>
      </c>
      <c r="D386" s="7" t="str">
        <f>VLOOKUP($C$2:$C$2129,Weekday!$A$1:$B$8,2,FALSE)</f>
        <v>Monday</v>
      </c>
      <c r="E386" t="s">
        <v>351</v>
      </c>
      <c r="F386" t="s">
        <v>347</v>
      </c>
      <c r="G386" t="s">
        <v>8</v>
      </c>
      <c r="H386" t="s">
        <v>20</v>
      </c>
      <c r="I386" t="s">
        <v>182</v>
      </c>
      <c r="J386" t="s">
        <v>11</v>
      </c>
      <c r="K386" t="s">
        <v>17</v>
      </c>
      <c r="L386" t="s">
        <v>18</v>
      </c>
      <c r="M386" t="str">
        <f>VLOOKUP($L$2:$L$2129,Agenumeric!$A$1:$B$6,2,FALSE)</f>
        <v>45_54</v>
      </c>
      <c r="N386">
        <f t="shared" si="11"/>
        <v>0</v>
      </c>
    </row>
    <row r="387" spans="1:14" x14ac:dyDescent="0.2">
      <c r="A387">
        <v>64</v>
      </c>
      <c r="B387" s="1">
        <v>43472.643750000003</v>
      </c>
      <c r="C387" s="7">
        <f t="shared" ref="C387:C450" si="12">WEEKDAY(B387)</f>
        <v>2</v>
      </c>
      <c r="D387" s="7" t="str">
        <f>VLOOKUP($C$2:$C$2129,Weekday!$A$1:$B$8,2,FALSE)</f>
        <v>Monday</v>
      </c>
      <c r="E387" t="s">
        <v>351</v>
      </c>
      <c r="F387" t="s">
        <v>347</v>
      </c>
      <c r="G387" t="s">
        <v>8</v>
      </c>
      <c r="H387" t="s">
        <v>20</v>
      </c>
      <c r="I387" t="s">
        <v>54</v>
      </c>
      <c r="J387" t="s">
        <v>16</v>
      </c>
      <c r="K387" t="s">
        <v>12</v>
      </c>
      <c r="L387" t="s">
        <v>18</v>
      </c>
      <c r="M387" t="str">
        <f>VLOOKUP($L$2:$L$2129,Agenumeric!$A$1:$B$6,2,FALSE)</f>
        <v>45_54</v>
      </c>
      <c r="N387">
        <f t="shared" ref="N387:N450" si="13">IF(I387="daft.ie","yes",0)</f>
        <v>0</v>
      </c>
    </row>
    <row r="388" spans="1:14" x14ac:dyDescent="0.2">
      <c r="A388">
        <v>65</v>
      </c>
      <c r="B388" s="1">
        <v>43485.98541666667</v>
      </c>
      <c r="C388" s="7">
        <f t="shared" si="12"/>
        <v>1</v>
      </c>
      <c r="D388" s="7" t="str">
        <f>VLOOKUP($C$2:$C$2129,Weekday!$A$1:$B$8,2,FALSE)</f>
        <v>Sunday</v>
      </c>
      <c r="E388" t="s">
        <v>351</v>
      </c>
      <c r="F388" t="s">
        <v>347</v>
      </c>
      <c r="G388" t="s">
        <v>19</v>
      </c>
      <c r="H388" t="s">
        <v>9</v>
      </c>
      <c r="I388" t="s">
        <v>323</v>
      </c>
      <c r="J388" t="s">
        <v>29</v>
      </c>
      <c r="K388" t="s">
        <v>17</v>
      </c>
      <c r="L388" t="s">
        <v>33</v>
      </c>
      <c r="M388" t="str">
        <f>VLOOKUP($L$2:$L$2129,Agenumeric!$A$1:$B$6,2,FALSE)</f>
        <v>18_24</v>
      </c>
      <c r="N388">
        <f t="shared" si="13"/>
        <v>0</v>
      </c>
    </row>
    <row r="389" spans="1:14" x14ac:dyDescent="0.2">
      <c r="A389">
        <v>65</v>
      </c>
      <c r="B389" s="1">
        <v>43490.879861111112</v>
      </c>
      <c r="C389" s="7">
        <f t="shared" si="12"/>
        <v>6</v>
      </c>
      <c r="D389" s="7" t="str">
        <f>VLOOKUP($C$2:$C$2129,Weekday!$A$1:$B$8,2,FALSE)</f>
        <v>Friday</v>
      </c>
      <c r="E389" t="s">
        <v>351</v>
      </c>
      <c r="F389" t="s">
        <v>347</v>
      </c>
      <c r="G389" t="s">
        <v>19</v>
      </c>
      <c r="H389" t="s">
        <v>9</v>
      </c>
      <c r="I389" t="s">
        <v>180</v>
      </c>
      <c r="J389" t="s">
        <v>29</v>
      </c>
      <c r="K389" t="s">
        <v>17</v>
      </c>
      <c r="L389" t="s">
        <v>33</v>
      </c>
      <c r="M389" t="str">
        <f>VLOOKUP($L$2:$L$2129,Agenumeric!$A$1:$B$6,2,FALSE)</f>
        <v>18_24</v>
      </c>
      <c r="N389">
        <f t="shared" si="13"/>
        <v>0</v>
      </c>
    </row>
    <row r="390" spans="1:14" x14ac:dyDescent="0.2">
      <c r="A390">
        <v>65</v>
      </c>
      <c r="B390" s="1">
        <v>43470.487500000003</v>
      </c>
      <c r="C390" s="7">
        <f t="shared" si="12"/>
        <v>7</v>
      </c>
      <c r="D390" s="7" t="str">
        <f>VLOOKUP($C$2:$C$2129,Weekday!$A$1:$B$8,2,FALSE)</f>
        <v>Saturday</v>
      </c>
      <c r="E390" t="s">
        <v>351</v>
      </c>
      <c r="F390" t="s">
        <v>347</v>
      </c>
      <c r="G390" t="s">
        <v>19</v>
      </c>
      <c r="H390" t="s">
        <v>25</v>
      </c>
      <c r="I390" t="s">
        <v>112</v>
      </c>
      <c r="J390" t="s">
        <v>16</v>
      </c>
      <c r="K390" t="s">
        <v>17</v>
      </c>
      <c r="L390" t="s">
        <v>33</v>
      </c>
      <c r="M390" t="str">
        <f>VLOOKUP($L$2:$L$2129,Agenumeric!$A$1:$B$6,2,FALSE)</f>
        <v>18_24</v>
      </c>
      <c r="N390">
        <f t="shared" si="13"/>
        <v>0</v>
      </c>
    </row>
    <row r="391" spans="1:14" x14ac:dyDescent="0.2">
      <c r="A391">
        <v>66</v>
      </c>
      <c r="B391" s="1">
        <v>43467.988888888889</v>
      </c>
      <c r="C391" s="7">
        <f t="shared" si="12"/>
        <v>4</v>
      </c>
      <c r="D391" s="7" t="str">
        <f>VLOOKUP($C$2:$C$2129,Weekday!$A$1:$B$8,2,FALSE)</f>
        <v>Wednesday</v>
      </c>
      <c r="E391" t="s">
        <v>351</v>
      </c>
      <c r="F391" t="s">
        <v>347</v>
      </c>
      <c r="G391" t="s">
        <v>19</v>
      </c>
      <c r="H391" t="s">
        <v>20</v>
      </c>
      <c r="I391" t="s">
        <v>83</v>
      </c>
      <c r="J391" t="s">
        <v>29</v>
      </c>
      <c r="K391" t="s">
        <v>17</v>
      </c>
      <c r="L391" t="s">
        <v>18</v>
      </c>
      <c r="M391" t="str">
        <f>VLOOKUP($L$2:$L$2129,Agenumeric!$A$1:$B$6,2,FALSE)</f>
        <v>45_54</v>
      </c>
      <c r="N391">
        <f t="shared" si="13"/>
        <v>0</v>
      </c>
    </row>
    <row r="392" spans="1:14" x14ac:dyDescent="0.2">
      <c r="A392">
        <v>67</v>
      </c>
      <c r="B392" s="1">
        <v>43470.974305555559</v>
      </c>
      <c r="C392" s="7">
        <f t="shared" si="12"/>
        <v>7</v>
      </c>
      <c r="D392" s="7" t="str">
        <f>VLOOKUP($C$2:$C$2129,Weekday!$A$1:$B$8,2,FALSE)</f>
        <v>Saturday</v>
      </c>
      <c r="E392" t="s">
        <v>351</v>
      </c>
      <c r="F392" t="s">
        <v>347</v>
      </c>
      <c r="G392" t="s">
        <v>19</v>
      </c>
      <c r="H392" t="s">
        <v>20</v>
      </c>
      <c r="I392" t="s">
        <v>203</v>
      </c>
      <c r="J392" t="s">
        <v>29</v>
      </c>
      <c r="K392" t="s">
        <v>17</v>
      </c>
      <c r="L392" t="s">
        <v>23</v>
      </c>
      <c r="M392" t="str">
        <f>VLOOKUP($L$2:$L$2129,Agenumeric!$A$1:$B$6,2,FALSE)</f>
        <v>35_44</v>
      </c>
      <c r="N392">
        <f t="shared" si="13"/>
        <v>0</v>
      </c>
    </row>
    <row r="393" spans="1:14" x14ac:dyDescent="0.2">
      <c r="A393">
        <v>68</v>
      </c>
      <c r="B393" s="1">
        <v>43468.724999999999</v>
      </c>
      <c r="C393" s="7">
        <f t="shared" si="12"/>
        <v>5</v>
      </c>
      <c r="D393" s="7" t="str">
        <f>VLOOKUP($C$2:$C$2129,Weekday!$A$1:$B$8,2,FALSE)</f>
        <v>Thursday</v>
      </c>
      <c r="E393" t="s">
        <v>351</v>
      </c>
      <c r="F393" t="s">
        <v>347</v>
      </c>
      <c r="G393" t="s">
        <v>19</v>
      </c>
      <c r="H393" t="s">
        <v>9</v>
      </c>
      <c r="I393" t="s">
        <v>27</v>
      </c>
      <c r="J393" t="s">
        <v>22</v>
      </c>
      <c r="K393" t="s">
        <v>17</v>
      </c>
      <c r="L393" t="s">
        <v>13</v>
      </c>
      <c r="M393" t="str">
        <f>VLOOKUP($L$2:$L$2129,Agenumeric!$A$1:$B$6,2,FALSE)</f>
        <v>25_34</v>
      </c>
      <c r="N393">
        <f t="shared" si="13"/>
        <v>0</v>
      </c>
    </row>
    <row r="394" spans="1:14" x14ac:dyDescent="0.2">
      <c r="A394">
        <v>68</v>
      </c>
      <c r="B394" s="1">
        <v>43468.723611111112</v>
      </c>
      <c r="C394" s="7">
        <f t="shared" si="12"/>
        <v>5</v>
      </c>
      <c r="D394" s="7" t="str">
        <f>VLOOKUP($C$2:$C$2129,Weekday!$A$1:$B$8,2,FALSE)</f>
        <v>Thursday</v>
      </c>
      <c r="E394" t="s">
        <v>351</v>
      </c>
      <c r="F394" t="s">
        <v>347</v>
      </c>
      <c r="G394" t="s">
        <v>19</v>
      </c>
      <c r="H394" t="s">
        <v>25</v>
      </c>
      <c r="I394" t="s">
        <v>27</v>
      </c>
      <c r="J394" t="s">
        <v>29</v>
      </c>
      <c r="K394" t="s">
        <v>17</v>
      </c>
      <c r="L394" t="s">
        <v>13</v>
      </c>
      <c r="M394" t="str">
        <f>VLOOKUP($L$2:$L$2129,Agenumeric!$A$1:$B$6,2,FALSE)</f>
        <v>25_34</v>
      </c>
      <c r="N394">
        <f t="shared" si="13"/>
        <v>0</v>
      </c>
    </row>
    <row r="395" spans="1:14" x14ac:dyDescent="0.2">
      <c r="A395">
        <v>69</v>
      </c>
      <c r="B395" s="1">
        <v>43476</v>
      </c>
      <c r="C395" s="7">
        <f t="shared" si="12"/>
        <v>6</v>
      </c>
      <c r="D395" s="7" t="str">
        <f>VLOOKUP($C$2:$C$2129,Weekday!$A$1:$B$8,2,FALSE)</f>
        <v>Friday</v>
      </c>
      <c r="E395" t="s">
        <v>351</v>
      </c>
      <c r="F395" t="s">
        <v>346</v>
      </c>
      <c r="G395" t="s">
        <v>8</v>
      </c>
      <c r="H395" t="s">
        <v>9</v>
      </c>
      <c r="I395" t="s">
        <v>64</v>
      </c>
      <c r="J395" t="s">
        <v>11</v>
      </c>
      <c r="K395" t="s">
        <v>12</v>
      </c>
      <c r="L395" t="s">
        <v>18</v>
      </c>
      <c r="M395" t="str">
        <f>VLOOKUP($L$2:$L$2129,Agenumeric!$A$1:$B$6,2,FALSE)</f>
        <v>45_54</v>
      </c>
      <c r="N395">
        <f t="shared" si="13"/>
        <v>0</v>
      </c>
    </row>
    <row r="396" spans="1:14" x14ac:dyDescent="0.2">
      <c r="A396">
        <v>69</v>
      </c>
      <c r="B396" s="1">
        <v>43482.977777777778</v>
      </c>
      <c r="C396" s="7">
        <f t="shared" si="12"/>
        <v>5</v>
      </c>
      <c r="D396" s="7" t="str">
        <f>VLOOKUP($C$2:$C$2129,Weekday!$A$1:$B$8,2,FALSE)</f>
        <v>Thursday</v>
      </c>
      <c r="E396" t="s">
        <v>351</v>
      </c>
      <c r="F396" t="s">
        <v>346</v>
      </c>
      <c r="G396" t="s">
        <v>8</v>
      </c>
      <c r="H396" t="s">
        <v>9</v>
      </c>
      <c r="I396" t="s">
        <v>64</v>
      </c>
      <c r="J396" t="s">
        <v>11</v>
      </c>
      <c r="K396" t="s">
        <v>12</v>
      </c>
      <c r="L396" t="s">
        <v>18</v>
      </c>
      <c r="M396" t="str">
        <f>VLOOKUP($L$2:$L$2129,Agenumeric!$A$1:$B$6,2,FALSE)</f>
        <v>45_54</v>
      </c>
      <c r="N396">
        <f t="shared" si="13"/>
        <v>0</v>
      </c>
    </row>
    <row r="397" spans="1:14" x14ac:dyDescent="0.2">
      <c r="A397">
        <v>69</v>
      </c>
      <c r="B397" s="1">
        <v>43473.557638888888</v>
      </c>
      <c r="C397" s="7">
        <f t="shared" si="12"/>
        <v>3</v>
      </c>
      <c r="D397" s="7" t="str">
        <f>VLOOKUP($C$2:$C$2129,Weekday!$A$1:$B$8,2,FALSE)</f>
        <v>Tuesday</v>
      </c>
      <c r="E397" t="s">
        <v>351</v>
      </c>
      <c r="F397" t="s">
        <v>346</v>
      </c>
      <c r="G397" t="s">
        <v>8</v>
      </c>
      <c r="H397" t="s">
        <v>9</v>
      </c>
      <c r="I397" t="s">
        <v>10</v>
      </c>
      <c r="J397" t="s">
        <v>11</v>
      </c>
      <c r="K397" t="s">
        <v>12</v>
      </c>
      <c r="L397" t="s">
        <v>18</v>
      </c>
      <c r="M397" t="str">
        <f>VLOOKUP($L$2:$L$2129,Agenumeric!$A$1:$B$6,2,FALSE)</f>
        <v>45_54</v>
      </c>
      <c r="N397">
        <f t="shared" si="13"/>
        <v>0</v>
      </c>
    </row>
    <row r="398" spans="1:14" x14ac:dyDescent="0.2">
      <c r="A398">
        <v>69</v>
      </c>
      <c r="B398" s="1">
        <v>43473.567361111112</v>
      </c>
      <c r="C398" s="7">
        <f t="shared" si="12"/>
        <v>3</v>
      </c>
      <c r="D398" s="7" t="str">
        <f>VLOOKUP($C$2:$C$2129,Weekday!$A$1:$B$8,2,FALSE)</f>
        <v>Tuesday</v>
      </c>
      <c r="E398" t="s">
        <v>351</v>
      </c>
      <c r="F398" t="s">
        <v>346</v>
      </c>
      <c r="G398" t="s">
        <v>8</v>
      </c>
      <c r="H398" t="s">
        <v>9</v>
      </c>
      <c r="I398" t="s">
        <v>10</v>
      </c>
      <c r="J398" t="s">
        <v>11</v>
      </c>
      <c r="K398" t="s">
        <v>12</v>
      </c>
      <c r="L398" t="s">
        <v>18</v>
      </c>
      <c r="M398" t="str">
        <f>VLOOKUP($L$2:$L$2129,Agenumeric!$A$1:$B$6,2,FALSE)</f>
        <v>45_54</v>
      </c>
      <c r="N398">
        <f t="shared" si="13"/>
        <v>0</v>
      </c>
    </row>
    <row r="399" spans="1:14" x14ac:dyDescent="0.2">
      <c r="A399">
        <v>69</v>
      </c>
      <c r="B399" s="1">
        <v>43472.986111111109</v>
      </c>
      <c r="C399" s="7">
        <f t="shared" si="12"/>
        <v>2</v>
      </c>
      <c r="D399" s="7" t="str">
        <f>VLOOKUP($C$2:$C$2129,Weekday!$A$1:$B$8,2,FALSE)</f>
        <v>Monday</v>
      </c>
      <c r="E399" t="s">
        <v>351</v>
      </c>
      <c r="F399" t="s">
        <v>346</v>
      </c>
      <c r="G399" t="s">
        <v>8</v>
      </c>
      <c r="H399" t="s">
        <v>25</v>
      </c>
      <c r="I399" t="s">
        <v>10</v>
      </c>
      <c r="J399" t="s">
        <v>11</v>
      </c>
      <c r="K399" t="s">
        <v>12</v>
      </c>
      <c r="L399" t="s">
        <v>18</v>
      </c>
      <c r="M399" t="str">
        <f>VLOOKUP($L$2:$L$2129,Agenumeric!$A$1:$B$6,2,FALSE)</f>
        <v>45_54</v>
      </c>
      <c r="N399">
        <f t="shared" si="13"/>
        <v>0</v>
      </c>
    </row>
    <row r="400" spans="1:14" x14ac:dyDescent="0.2">
      <c r="A400">
        <v>69</v>
      </c>
      <c r="B400" s="1">
        <v>43474.986111111109</v>
      </c>
      <c r="C400" s="7">
        <f t="shared" si="12"/>
        <v>4</v>
      </c>
      <c r="D400" s="7" t="str">
        <f>VLOOKUP($C$2:$C$2129,Weekday!$A$1:$B$8,2,FALSE)</f>
        <v>Wednesday</v>
      </c>
      <c r="E400" t="s">
        <v>351</v>
      </c>
      <c r="F400" t="s">
        <v>346</v>
      </c>
      <c r="G400" t="s">
        <v>8</v>
      </c>
      <c r="H400" t="s">
        <v>9</v>
      </c>
      <c r="I400" t="s">
        <v>10</v>
      </c>
      <c r="J400" t="s">
        <v>11</v>
      </c>
      <c r="K400" t="s">
        <v>12</v>
      </c>
      <c r="L400" t="s">
        <v>18</v>
      </c>
      <c r="M400" t="str">
        <f>VLOOKUP($L$2:$L$2129,Agenumeric!$A$1:$B$6,2,FALSE)</f>
        <v>45_54</v>
      </c>
      <c r="N400">
        <f t="shared" si="13"/>
        <v>0</v>
      </c>
    </row>
    <row r="401" spans="1:14" x14ac:dyDescent="0.2">
      <c r="A401">
        <v>69</v>
      </c>
      <c r="B401" s="1">
        <v>43472.996527777781</v>
      </c>
      <c r="C401" s="7">
        <f t="shared" si="12"/>
        <v>2</v>
      </c>
      <c r="D401" s="7" t="str">
        <f>VLOOKUP($C$2:$C$2129,Weekday!$A$1:$B$8,2,FALSE)</f>
        <v>Monday</v>
      </c>
      <c r="E401" t="s">
        <v>351</v>
      </c>
      <c r="F401" t="s">
        <v>346</v>
      </c>
      <c r="G401" t="s">
        <v>8</v>
      </c>
      <c r="H401" t="s">
        <v>9</v>
      </c>
      <c r="I401" t="s">
        <v>223</v>
      </c>
      <c r="J401" t="s">
        <v>11</v>
      </c>
      <c r="K401" t="s">
        <v>12</v>
      </c>
      <c r="L401" t="s">
        <v>18</v>
      </c>
      <c r="M401" t="str">
        <f>VLOOKUP($L$2:$L$2129,Agenumeric!$A$1:$B$6,2,FALSE)</f>
        <v>45_54</v>
      </c>
      <c r="N401">
        <f t="shared" si="13"/>
        <v>0</v>
      </c>
    </row>
    <row r="402" spans="1:14" x14ac:dyDescent="0.2">
      <c r="A402">
        <v>69</v>
      </c>
      <c r="B402" s="1">
        <v>43473.556944444441</v>
      </c>
      <c r="C402" s="7">
        <f t="shared" si="12"/>
        <v>3</v>
      </c>
      <c r="D402" s="7" t="str">
        <f>VLOOKUP($C$2:$C$2129,Weekday!$A$1:$B$8,2,FALSE)</f>
        <v>Tuesday</v>
      </c>
      <c r="E402" t="s">
        <v>351</v>
      </c>
      <c r="F402" t="s">
        <v>346</v>
      </c>
      <c r="G402" t="s">
        <v>8</v>
      </c>
      <c r="H402" t="s">
        <v>9</v>
      </c>
      <c r="I402" t="s">
        <v>10</v>
      </c>
      <c r="J402" t="s">
        <v>11</v>
      </c>
      <c r="K402" t="s">
        <v>12</v>
      </c>
      <c r="L402" t="s">
        <v>18</v>
      </c>
      <c r="M402" t="str">
        <f>VLOOKUP($L$2:$L$2129,Agenumeric!$A$1:$B$6,2,FALSE)</f>
        <v>45_54</v>
      </c>
      <c r="N402">
        <f t="shared" si="13"/>
        <v>0</v>
      </c>
    </row>
    <row r="403" spans="1:14" x14ac:dyDescent="0.2">
      <c r="A403">
        <v>69</v>
      </c>
      <c r="B403" s="1">
        <v>43473.554166666669</v>
      </c>
      <c r="C403" s="7">
        <f t="shared" si="12"/>
        <v>3</v>
      </c>
      <c r="D403" s="7" t="str">
        <f>VLOOKUP($C$2:$C$2129,Weekday!$A$1:$B$8,2,FALSE)</f>
        <v>Tuesday</v>
      </c>
      <c r="E403" t="s">
        <v>351</v>
      </c>
      <c r="F403" t="s">
        <v>346</v>
      </c>
      <c r="G403" t="s">
        <v>8</v>
      </c>
      <c r="H403" t="s">
        <v>9</v>
      </c>
      <c r="I403" t="s">
        <v>10</v>
      </c>
      <c r="J403" t="s">
        <v>11</v>
      </c>
      <c r="K403" t="s">
        <v>12</v>
      </c>
      <c r="L403" t="s">
        <v>18</v>
      </c>
      <c r="M403" t="str">
        <f>VLOOKUP($L$2:$L$2129,Agenumeric!$A$1:$B$6,2,FALSE)</f>
        <v>45_54</v>
      </c>
      <c r="N403">
        <f t="shared" si="13"/>
        <v>0</v>
      </c>
    </row>
    <row r="404" spans="1:14" x14ac:dyDescent="0.2">
      <c r="A404">
        <v>69</v>
      </c>
      <c r="B404" s="1">
        <v>43480.911805555559</v>
      </c>
      <c r="C404" s="7">
        <f t="shared" si="12"/>
        <v>3</v>
      </c>
      <c r="D404" s="7" t="str">
        <f>VLOOKUP($C$2:$C$2129,Weekday!$A$1:$B$8,2,FALSE)</f>
        <v>Tuesday</v>
      </c>
      <c r="E404" t="s">
        <v>351</v>
      </c>
      <c r="F404" t="s">
        <v>346</v>
      </c>
      <c r="G404" t="s">
        <v>8</v>
      </c>
      <c r="H404" t="s">
        <v>9</v>
      </c>
      <c r="I404" t="s">
        <v>10</v>
      </c>
      <c r="J404" t="s">
        <v>7</v>
      </c>
      <c r="K404" t="s">
        <v>12</v>
      </c>
      <c r="L404" t="s">
        <v>18</v>
      </c>
      <c r="M404" t="str">
        <f>VLOOKUP($L$2:$L$2129,Agenumeric!$A$1:$B$6,2,FALSE)</f>
        <v>45_54</v>
      </c>
      <c r="N404">
        <f t="shared" si="13"/>
        <v>0</v>
      </c>
    </row>
    <row r="405" spans="1:14" x14ac:dyDescent="0.2">
      <c r="A405">
        <v>69</v>
      </c>
      <c r="B405" s="1">
        <v>43473.556250000001</v>
      </c>
      <c r="C405" s="7">
        <f t="shared" si="12"/>
        <v>3</v>
      </c>
      <c r="D405" s="7" t="str">
        <f>VLOOKUP($C$2:$C$2129,Weekday!$A$1:$B$8,2,FALSE)</f>
        <v>Tuesday</v>
      </c>
      <c r="E405" t="s">
        <v>351</v>
      </c>
      <c r="F405" t="s">
        <v>346</v>
      </c>
      <c r="G405" t="s">
        <v>8</v>
      </c>
      <c r="H405" t="s">
        <v>9</v>
      </c>
      <c r="I405" t="s">
        <v>10</v>
      </c>
      <c r="J405" t="s">
        <v>11</v>
      </c>
      <c r="K405" t="s">
        <v>12</v>
      </c>
      <c r="L405" t="s">
        <v>18</v>
      </c>
      <c r="M405" t="str">
        <f>VLOOKUP($L$2:$L$2129,Agenumeric!$A$1:$B$6,2,FALSE)</f>
        <v>45_54</v>
      </c>
      <c r="N405">
        <f t="shared" si="13"/>
        <v>0</v>
      </c>
    </row>
    <row r="406" spans="1:14" x14ac:dyDescent="0.2">
      <c r="A406">
        <v>69</v>
      </c>
      <c r="B406" s="1">
        <v>43482.589583333334</v>
      </c>
      <c r="C406" s="7">
        <f t="shared" si="12"/>
        <v>5</v>
      </c>
      <c r="D406" s="7" t="str">
        <f>VLOOKUP($C$2:$C$2129,Weekday!$A$1:$B$8,2,FALSE)</f>
        <v>Thursday</v>
      </c>
      <c r="E406" t="s">
        <v>351</v>
      </c>
      <c r="F406" t="s">
        <v>346</v>
      </c>
      <c r="G406" t="s">
        <v>8</v>
      </c>
      <c r="H406" t="s">
        <v>9</v>
      </c>
      <c r="I406" t="s">
        <v>10</v>
      </c>
      <c r="J406" t="s">
        <v>11</v>
      </c>
      <c r="K406" t="s">
        <v>12</v>
      </c>
      <c r="L406" t="s">
        <v>18</v>
      </c>
      <c r="M406" t="str">
        <f>VLOOKUP($L$2:$L$2129,Agenumeric!$A$1:$B$6,2,FALSE)</f>
        <v>45_54</v>
      </c>
      <c r="N406">
        <f t="shared" si="13"/>
        <v>0</v>
      </c>
    </row>
    <row r="407" spans="1:14" x14ac:dyDescent="0.2">
      <c r="A407">
        <v>69</v>
      </c>
      <c r="B407" s="1">
        <v>43485.018750000003</v>
      </c>
      <c r="C407" s="7">
        <f t="shared" si="12"/>
        <v>1</v>
      </c>
      <c r="D407" s="7" t="str">
        <f>VLOOKUP($C$2:$C$2129,Weekday!$A$1:$B$8,2,FALSE)</f>
        <v>Sunday</v>
      </c>
      <c r="E407" t="s">
        <v>351</v>
      </c>
      <c r="F407" t="s">
        <v>346</v>
      </c>
      <c r="G407" t="s">
        <v>8</v>
      </c>
      <c r="H407" t="s">
        <v>20</v>
      </c>
      <c r="I407" t="s">
        <v>10</v>
      </c>
      <c r="J407" t="s">
        <v>11</v>
      </c>
      <c r="K407" t="s">
        <v>12</v>
      </c>
      <c r="L407" t="s">
        <v>18</v>
      </c>
      <c r="M407" t="str">
        <f>VLOOKUP($L$2:$L$2129,Agenumeric!$A$1:$B$6,2,FALSE)</f>
        <v>45_54</v>
      </c>
      <c r="N407">
        <f t="shared" si="13"/>
        <v>0</v>
      </c>
    </row>
    <row r="408" spans="1:14" x14ac:dyDescent="0.2">
      <c r="A408">
        <v>69</v>
      </c>
      <c r="B408" s="1">
        <v>43481.939583333333</v>
      </c>
      <c r="C408" s="7">
        <f t="shared" si="12"/>
        <v>4</v>
      </c>
      <c r="D408" s="7" t="str">
        <f>VLOOKUP($C$2:$C$2129,Weekday!$A$1:$B$8,2,FALSE)</f>
        <v>Wednesday</v>
      </c>
      <c r="E408" t="s">
        <v>351</v>
      </c>
      <c r="F408" t="s">
        <v>346</v>
      </c>
      <c r="G408" t="s">
        <v>8</v>
      </c>
      <c r="H408" t="s">
        <v>9</v>
      </c>
      <c r="I408" t="s">
        <v>64</v>
      </c>
      <c r="J408" t="s">
        <v>11</v>
      </c>
      <c r="K408" t="s">
        <v>12</v>
      </c>
      <c r="L408" t="s">
        <v>18</v>
      </c>
      <c r="M408" t="str">
        <f>VLOOKUP($L$2:$L$2129,Agenumeric!$A$1:$B$6,2,FALSE)</f>
        <v>45_54</v>
      </c>
      <c r="N408">
        <f t="shared" si="13"/>
        <v>0</v>
      </c>
    </row>
    <row r="409" spans="1:14" x14ac:dyDescent="0.2">
      <c r="A409">
        <v>69</v>
      </c>
      <c r="B409" s="1">
        <v>43473.613888888889</v>
      </c>
      <c r="C409" s="7">
        <f t="shared" si="12"/>
        <v>3</v>
      </c>
      <c r="D409" s="7" t="str">
        <f>VLOOKUP($C$2:$C$2129,Weekday!$A$1:$B$8,2,FALSE)</f>
        <v>Tuesday</v>
      </c>
      <c r="E409" t="s">
        <v>351</v>
      </c>
      <c r="F409" t="s">
        <v>346</v>
      </c>
      <c r="G409" t="s">
        <v>8</v>
      </c>
      <c r="H409" t="s">
        <v>9</v>
      </c>
      <c r="I409" t="s">
        <v>64</v>
      </c>
      <c r="J409" t="s">
        <v>11</v>
      </c>
      <c r="K409" t="s">
        <v>12</v>
      </c>
      <c r="L409" t="s">
        <v>18</v>
      </c>
      <c r="M409" t="str">
        <f>VLOOKUP($L$2:$L$2129,Agenumeric!$A$1:$B$6,2,FALSE)</f>
        <v>45_54</v>
      </c>
      <c r="N409">
        <f t="shared" si="13"/>
        <v>0</v>
      </c>
    </row>
    <row r="410" spans="1:14" x14ac:dyDescent="0.2">
      <c r="A410">
        <v>69</v>
      </c>
      <c r="B410" s="1">
        <v>43473.549305555556</v>
      </c>
      <c r="C410" s="7">
        <f t="shared" si="12"/>
        <v>3</v>
      </c>
      <c r="D410" s="7" t="str">
        <f>VLOOKUP($C$2:$C$2129,Weekday!$A$1:$B$8,2,FALSE)</f>
        <v>Tuesday</v>
      </c>
      <c r="E410" t="s">
        <v>351</v>
      </c>
      <c r="F410" t="s">
        <v>346</v>
      </c>
      <c r="G410" t="s">
        <v>8</v>
      </c>
      <c r="H410" t="s">
        <v>9</v>
      </c>
      <c r="I410" t="s">
        <v>10</v>
      </c>
      <c r="J410" t="s">
        <v>11</v>
      </c>
      <c r="K410" t="s">
        <v>12</v>
      </c>
      <c r="L410" t="s">
        <v>18</v>
      </c>
      <c r="M410" t="str">
        <f>VLOOKUP($L$2:$L$2129,Agenumeric!$A$1:$B$6,2,FALSE)</f>
        <v>45_54</v>
      </c>
      <c r="N410">
        <f t="shared" si="13"/>
        <v>0</v>
      </c>
    </row>
    <row r="411" spans="1:14" x14ac:dyDescent="0.2">
      <c r="A411">
        <v>69</v>
      </c>
      <c r="B411" s="1">
        <v>43474.939583333333</v>
      </c>
      <c r="C411" s="7">
        <f t="shared" si="12"/>
        <v>4</v>
      </c>
      <c r="D411" s="7" t="str">
        <f>VLOOKUP($C$2:$C$2129,Weekday!$A$1:$B$8,2,FALSE)</f>
        <v>Wednesday</v>
      </c>
      <c r="E411" t="s">
        <v>351</v>
      </c>
      <c r="F411" t="s">
        <v>346</v>
      </c>
      <c r="G411" t="s">
        <v>8</v>
      </c>
      <c r="H411" t="s">
        <v>9</v>
      </c>
      <c r="I411" t="s">
        <v>10</v>
      </c>
      <c r="J411" t="s">
        <v>11</v>
      </c>
      <c r="K411" t="s">
        <v>12</v>
      </c>
      <c r="L411" t="s">
        <v>18</v>
      </c>
      <c r="M411" t="str">
        <f>VLOOKUP($L$2:$L$2129,Agenumeric!$A$1:$B$6,2,FALSE)</f>
        <v>45_54</v>
      </c>
      <c r="N411">
        <f t="shared" si="13"/>
        <v>0</v>
      </c>
    </row>
    <row r="412" spans="1:14" x14ac:dyDescent="0.2">
      <c r="A412">
        <v>69</v>
      </c>
      <c r="B412" s="1">
        <v>43476.441666666666</v>
      </c>
      <c r="C412" s="7">
        <f t="shared" si="12"/>
        <v>6</v>
      </c>
      <c r="D412" s="7" t="str">
        <f>VLOOKUP($C$2:$C$2129,Weekday!$A$1:$B$8,2,FALSE)</f>
        <v>Friday</v>
      </c>
      <c r="E412" t="s">
        <v>351</v>
      </c>
      <c r="F412" t="s">
        <v>346</v>
      </c>
      <c r="G412" t="s">
        <v>8</v>
      </c>
      <c r="H412" t="s">
        <v>9</v>
      </c>
      <c r="I412" t="s">
        <v>10</v>
      </c>
      <c r="J412" t="s">
        <v>11</v>
      </c>
      <c r="K412" t="s">
        <v>12</v>
      </c>
      <c r="L412" t="s">
        <v>18</v>
      </c>
      <c r="M412" t="str">
        <f>VLOOKUP($L$2:$L$2129,Agenumeric!$A$1:$B$6,2,FALSE)</f>
        <v>45_54</v>
      </c>
      <c r="N412">
        <f t="shared" si="13"/>
        <v>0</v>
      </c>
    </row>
    <row r="413" spans="1:14" x14ac:dyDescent="0.2">
      <c r="A413">
        <v>69</v>
      </c>
      <c r="B413" s="1">
        <v>43475.98541666667</v>
      </c>
      <c r="C413" s="7">
        <f t="shared" si="12"/>
        <v>5</v>
      </c>
      <c r="D413" s="7" t="str">
        <f>VLOOKUP($C$2:$C$2129,Weekday!$A$1:$B$8,2,FALSE)</f>
        <v>Thursday</v>
      </c>
      <c r="E413" t="s">
        <v>351</v>
      </c>
      <c r="F413" t="s">
        <v>346</v>
      </c>
      <c r="G413" t="s">
        <v>8</v>
      </c>
      <c r="H413" t="s">
        <v>9</v>
      </c>
      <c r="I413" t="s">
        <v>10</v>
      </c>
      <c r="J413" t="s">
        <v>11</v>
      </c>
      <c r="K413" t="s">
        <v>12</v>
      </c>
      <c r="L413" t="s">
        <v>18</v>
      </c>
      <c r="M413" t="str">
        <f>VLOOKUP($L$2:$L$2129,Agenumeric!$A$1:$B$6,2,FALSE)</f>
        <v>45_54</v>
      </c>
      <c r="N413">
        <f t="shared" si="13"/>
        <v>0</v>
      </c>
    </row>
    <row r="414" spans="1:14" x14ac:dyDescent="0.2">
      <c r="A414">
        <v>69</v>
      </c>
      <c r="B414" s="1">
        <v>43473.982638888891</v>
      </c>
      <c r="C414" s="7">
        <f t="shared" si="12"/>
        <v>3</v>
      </c>
      <c r="D414" s="7" t="str">
        <f>VLOOKUP($C$2:$C$2129,Weekday!$A$1:$B$8,2,FALSE)</f>
        <v>Tuesday</v>
      </c>
      <c r="E414" t="s">
        <v>351</v>
      </c>
      <c r="F414" t="s">
        <v>346</v>
      </c>
      <c r="G414" t="s">
        <v>8</v>
      </c>
      <c r="H414" t="s">
        <v>9</v>
      </c>
      <c r="I414" t="s">
        <v>10</v>
      </c>
      <c r="J414" t="s">
        <v>11</v>
      </c>
      <c r="K414" t="s">
        <v>12</v>
      </c>
      <c r="L414" t="s">
        <v>18</v>
      </c>
      <c r="M414" t="str">
        <f>VLOOKUP($L$2:$L$2129,Agenumeric!$A$1:$B$6,2,FALSE)</f>
        <v>45_54</v>
      </c>
      <c r="N414">
        <f t="shared" si="13"/>
        <v>0</v>
      </c>
    </row>
    <row r="415" spans="1:14" x14ac:dyDescent="0.2">
      <c r="A415">
        <v>69</v>
      </c>
      <c r="B415" s="1">
        <v>43473.605555555558</v>
      </c>
      <c r="C415" s="7">
        <f t="shared" si="12"/>
        <v>3</v>
      </c>
      <c r="D415" s="7" t="str">
        <f>VLOOKUP($C$2:$C$2129,Weekday!$A$1:$B$8,2,FALSE)</f>
        <v>Tuesday</v>
      </c>
      <c r="E415" t="s">
        <v>351</v>
      </c>
      <c r="F415" t="s">
        <v>346</v>
      </c>
      <c r="G415" t="s">
        <v>8</v>
      </c>
      <c r="H415" t="s">
        <v>9</v>
      </c>
      <c r="I415" t="s">
        <v>125</v>
      </c>
      <c r="J415" t="s">
        <v>11</v>
      </c>
      <c r="K415" t="s">
        <v>12</v>
      </c>
      <c r="L415" t="s">
        <v>18</v>
      </c>
      <c r="M415" t="str">
        <f>VLOOKUP($L$2:$L$2129,Agenumeric!$A$1:$B$6,2,FALSE)</f>
        <v>45_54</v>
      </c>
      <c r="N415">
        <f t="shared" si="13"/>
        <v>0</v>
      </c>
    </row>
    <row r="416" spans="1:14" x14ac:dyDescent="0.2">
      <c r="A416">
        <v>69</v>
      </c>
      <c r="B416" s="1">
        <v>43474.90625</v>
      </c>
      <c r="C416" s="7">
        <f t="shared" si="12"/>
        <v>4</v>
      </c>
      <c r="D416" s="7" t="str">
        <f>VLOOKUP($C$2:$C$2129,Weekday!$A$1:$B$8,2,FALSE)</f>
        <v>Wednesday</v>
      </c>
      <c r="E416" t="s">
        <v>351</v>
      </c>
      <c r="F416" t="s">
        <v>346</v>
      </c>
      <c r="G416" t="s">
        <v>8</v>
      </c>
      <c r="H416" t="s">
        <v>9</v>
      </c>
      <c r="I416" t="s">
        <v>10</v>
      </c>
      <c r="J416" t="s">
        <v>11</v>
      </c>
      <c r="K416" t="s">
        <v>12</v>
      </c>
      <c r="L416" t="s">
        <v>18</v>
      </c>
      <c r="M416" t="str">
        <f>VLOOKUP($L$2:$L$2129,Agenumeric!$A$1:$B$6,2,FALSE)</f>
        <v>45_54</v>
      </c>
      <c r="N416">
        <f t="shared" si="13"/>
        <v>0</v>
      </c>
    </row>
    <row r="417" spans="1:14" x14ac:dyDescent="0.2">
      <c r="A417">
        <v>69</v>
      </c>
      <c r="B417" s="1">
        <v>43474.887499999997</v>
      </c>
      <c r="C417" s="7">
        <f t="shared" si="12"/>
        <v>4</v>
      </c>
      <c r="D417" s="7" t="str">
        <f>VLOOKUP($C$2:$C$2129,Weekday!$A$1:$B$8,2,FALSE)</f>
        <v>Wednesday</v>
      </c>
      <c r="E417" t="s">
        <v>351</v>
      </c>
      <c r="F417" t="s">
        <v>346</v>
      </c>
      <c r="G417" t="s">
        <v>8</v>
      </c>
      <c r="H417" t="s">
        <v>9</v>
      </c>
      <c r="I417" t="s">
        <v>10</v>
      </c>
      <c r="J417" t="s">
        <v>11</v>
      </c>
      <c r="K417" t="s">
        <v>12</v>
      </c>
      <c r="L417" t="s">
        <v>18</v>
      </c>
      <c r="M417" t="str">
        <f>VLOOKUP($L$2:$L$2129,Agenumeric!$A$1:$B$6,2,FALSE)</f>
        <v>45_54</v>
      </c>
      <c r="N417">
        <f t="shared" si="13"/>
        <v>0</v>
      </c>
    </row>
    <row r="418" spans="1:14" x14ac:dyDescent="0.2">
      <c r="A418">
        <v>69</v>
      </c>
      <c r="B418" s="1">
        <v>43479.633333333331</v>
      </c>
      <c r="C418" s="7">
        <f t="shared" si="12"/>
        <v>2</v>
      </c>
      <c r="D418" s="7" t="str">
        <f>VLOOKUP($C$2:$C$2129,Weekday!$A$1:$B$8,2,FALSE)</f>
        <v>Monday</v>
      </c>
      <c r="E418" t="s">
        <v>351</v>
      </c>
      <c r="F418" t="s">
        <v>346</v>
      </c>
      <c r="G418" t="s">
        <v>8</v>
      </c>
      <c r="H418" t="s">
        <v>9</v>
      </c>
      <c r="I418" t="s">
        <v>10</v>
      </c>
      <c r="J418" t="s">
        <v>11</v>
      </c>
      <c r="K418" t="s">
        <v>12</v>
      </c>
      <c r="L418" t="s">
        <v>18</v>
      </c>
      <c r="M418" t="str">
        <f>VLOOKUP($L$2:$L$2129,Agenumeric!$A$1:$B$6,2,FALSE)</f>
        <v>45_54</v>
      </c>
      <c r="N418">
        <f t="shared" si="13"/>
        <v>0</v>
      </c>
    </row>
    <row r="419" spans="1:14" x14ac:dyDescent="0.2">
      <c r="A419">
        <v>69</v>
      </c>
      <c r="B419" s="1">
        <v>43483.870833333334</v>
      </c>
      <c r="C419" s="7">
        <f t="shared" si="12"/>
        <v>6</v>
      </c>
      <c r="D419" s="7" t="str">
        <f>VLOOKUP($C$2:$C$2129,Weekday!$A$1:$B$8,2,FALSE)</f>
        <v>Friday</v>
      </c>
      <c r="E419" t="s">
        <v>351</v>
      </c>
      <c r="F419" t="s">
        <v>346</v>
      </c>
      <c r="G419" t="s">
        <v>8</v>
      </c>
      <c r="H419" t="s">
        <v>9</v>
      </c>
      <c r="I419" t="s">
        <v>205</v>
      </c>
      <c r="J419" t="s">
        <v>22</v>
      </c>
      <c r="K419" t="s">
        <v>12</v>
      </c>
      <c r="L419" t="s">
        <v>18</v>
      </c>
      <c r="M419" t="str">
        <f>VLOOKUP($L$2:$L$2129,Agenumeric!$A$1:$B$6,2,FALSE)</f>
        <v>45_54</v>
      </c>
      <c r="N419">
        <f t="shared" si="13"/>
        <v>0</v>
      </c>
    </row>
    <row r="420" spans="1:14" x14ac:dyDescent="0.2">
      <c r="A420">
        <v>69</v>
      </c>
      <c r="B420" s="1">
        <v>43483.887499999997</v>
      </c>
      <c r="C420" s="7">
        <f t="shared" si="12"/>
        <v>6</v>
      </c>
      <c r="D420" s="7" t="str">
        <f>VLOOKUP($C$2:$C$2129,Weekday!$A$1:$B$8,2,FALSE)</f>
        <v>Friday</v>
      </c>
      <c r="E420" t="s">
        <v>351</v>
      </c>
      <c r="F420" t="s">
        <v>346</v>
      </c>
      <c r="G420" t="s">
        <v>8</v>
      </c>
      <c r="H420" t="s">
        <v>9</v>
      </c>
      <c r="I420" t="s">
        <v>205</v>
      </c>
      <c r="J420" t="s">
        <v>22</v>
      </c>
      <c r="K420" t="s">
        <v>12</v>
      </c>
      <c r="L420" t="s">
        <v>18</v>
      </c>
      <c r="M420" t="str">
        <f>VLOOKUP($L$2:$L$2129,Agenumeric!$A$1:$B$6,2,FALSE)</f>
        <v>45_54</v>
      </c>
      <c r="N420">
        <f t="shared" si="13"/>
        <v>0</v>
      </c>
    </row>
    <row r="421" spans="1:14" x14ac:dyDescent="0.2">
      <c r="A421">
        <v>69</v>
      </c>
      <c r="B421" s="1">
        <v>43473.617361111108</v>
      </c>
      <c r="C421" s="7">
        <f t="shared" si="12"/>
        <v>3</v>
      </c>
      <c r="D421" s="7" t="str">
        <f>VLOOKUP($C$2:$C$2129,Weekday!$A$1:$B$8,2,FALSE)</f>
        <v>Tuesday</v>
      </c>
      <c r="E421" t="s">
        <v>351</v>
      </c>
      <c r="F421" t="s">
        <v>346</v>
      </c>
      <c r="G421" t="s">
        <v>8</v>
      </c>
      <c r="H421" t="s">
        <v>9</v>
      </c>
      <c r="I421" t="s">
        <v>64</v>
      </c>
      <c r="J421" t="s">
        <v>22</v>
      </c>
      <c r="K421" t="s">
        <v>12</v>
      </c>
      <c r="L421" t="s">
        <v>18</v>
      </c>
      <c r="M421" t="str">
        <f>VLOOKUP($L$2:$L$2129,Agenumeric!$A$1:$B$6,2,FALSE)</f>
        <v>45_54</v>
      </c>
      <c r="N421">
        <f t="shared" si="13"/>
        <v>0</v>
      </c>
    </row>
    <row r="422" spans="1:14" x14ac:dyDescent="0.2">
      <c r="A422">
        <v>69</v>
      </c>
      <c r="B422" s="1">
        <v>43473.584027777775</v>
      </c>
      <c r="C422" s="7">
        <f t="shared" si="12"/>
        <v>3</v>
      </c>
      <c r="D422" s="7" t="str">
        <f>VLOOKUP($C$2:$C$2129,Weekday!$A$1:$B$8,2,FALSE)</f>
        <v>Tuesday</v>
      </c>
      <c r="E422" t="s">
        <v>351</v>
      </c>
      <c r="F422" t="s">
        <v>346</v>
      </c>
      <c r="G422" t="s">
        <v>8</v>
      </c>
      <c r="H422" t="s">
        <v>9</v>
      </c>
      <c r="I422" t="s">
        <v>28</v>
      </c>
      <c r="J422" t="s">
        <v>16</v>
      </c>
      <c r="K422" t="s">
        <v>12</v>
      </c>
      <c r="L422" t="s">
        <v>18</v>
      </c>
      <c r="M422" t="str">
        <f>VLOOKUP($L$2:$L$2129,Agenumeric!$A$1:$B$6,2,FALSE)</f>
        <v>45_54</v>
      </c>
      <c r="N422">
        <f t="shared" si="13"/>
        <v>0</v>
      </c>
    </row>
    <row r="423" spans="1:14" x14ac:dyDescent="0.2">
      <c r="A423">
        <v>70</v>
      </c>
      <c r="B423" s="1">
        <v>43471.929861111108</v>
      </c>
      <c r="C423" s="7">
        <f t="shared" si="12"/>
        <v>1</v>
      </c>
      <c r="D423" s="7" t="str">
        <f>VLOOKUP($C$2:$C$2129,Weekday!$A$1:$B$8,2,FALSE)</f>
        <v>Sunday</v>
      </c>
      <c r="E423" t="s">
        <v>351</v>
      </c>
      <c r="F423" t="s">
        <v>347</v>
      </c>
      <c r="G423" t="s">
        <v>8</v>
      </c>
      <c r="H423" t="s">
        <v>9</v>
      </c>
      <c r="I423" t="s">
        <v>30</v>
      </c>
      <c r="J423" t="s">
        <v>22</v>
      </c>
      <c r="K423" t="s">
        <v>17</v>
      </c>
      <c r="L423" t="s">
        <v>18</v>
      </c>
      <c r="M423" t="str">
        <f>VLOOKUP($L$2:$L$2129,Agenumeric!$A$1:$B$6,2,FALSE)</f>
        <v>45_54</v>
      </c>
      <c r="N423" t="str">
        <f t="shared" si="13"/>
        <v>yes</v>
      </c>
    </row>
    <row r="424" spans="1:14" x14ac:dyDescent="0.2">
      <c r="A424">
        <v>70</v>
      </c>
      <c r="B424" s="1">
        <v>43471.022222222222</v>
      </c>
      <c r="C424" s="7">
        <f t="shared" si="12"/>
        <v>1</v>
      </c>
      <c r="D424" s="7" t="str">
        <f>VLOOKUP($C$2:$C$2129,Weekday!$A$1:$B$8,2,FALSE)</f>
        <v>Sunday</v>
      </c>
      <c r="E424" t="s">
        <v>351</v>
      </c>
      <c r="F424" t="s">
        <v>347</v>
      </c>
      <c r="G424" t="s">
        <v>8</v>
      </c>
      <c r="H424" t="s">
        <v>25</v>
      </c>
      <c r="I424" t="s">
        <v>124</v>
      </c>
      <c r="J424" t="s">
        <v>22</v>
      </c>
      <c r="K424" t="s">
        <v>17</v>
      </c>
      <c r="L424" t="s">
        <v>18</v>
      </c>
      <c r="M424" t="str">
        <f>VLOOKUP($L$2:$L$2129,Agenumeric!$A$1:$B$6,2,FALSE)</f>
        <v>45_54</v>
      </c>
      <c r="N424">
        <f t="shared" si="13"/>
        <v>0</v>
      </c>
    </row>
    <row r="425" spans="1:14" x14ac:dyDescent="0.2">
      <c r="A425">
        <v>70</v>
      </c>
      <c r="B425" s="1">
        <v>43477.756249999999</v>
      </c>
      <c r="C425" s="7">
        <f t="shared" si="12"/>
        <v>7</v>
      </c>
      <c r="D425" s="7" t="str">
        <f>VLOOKUP($C$2:$C$2129,Weekday!$A$1:$B$8,2,FALSE)</f>
        <v>Saturday</v>
      </c>
      <c r="E425" t="s">
        <v>351</v>
      </c>
      <c r="F425" t="s">
        <v>346</v>
      </c>
      <c r="G425" t="s">
        <v>8</v>
      </c>
      <c r="H425" t="s">
        <v>9</v>
      </c>
      <c r="I425" t="s">
        <v>30</v>
      </c>
      <c r="J425" t="s">
        <v>22</v>
      </c>
      <c r="K425" t="s">
        <v>17</v>
      </c>
      <c r="L425" t="s">
        <v>18</v>
      </c>
      <c r="M425" t="str">
        <f>VLOOKUP($L$2:$L$2129,Agenumeric!$A$1:$B$6,2,FALSE)</f>
        <v>45_54</v>
      </c>
      <c r="N425" t="str">
        <f t="shared" si="13"/>
        <v>yes</v>
      </c>
    </row>
    <row r="426" spans="1:14" x14ac:dyDescent="0.2">
      <c r="A426">
        <v>70</v>
      </c>
      <c r="B426" s="1">
        <v>43477.787499999999</v>
      </c>
      <c r="C426" s="7">
        <f t="shared" si="12"/>
        <v>7</v>
      </c>
      <c r="D426" s="7" t="str">
        <f>VLOOKUP($C$2:$C$2129,Weekday!$A$1:$B$8,2,FALSE)</f>
        <v>Saturday</v>
      </c>
      <c r="E426" t="s">
        <v>351</v>
      </c>
      <c r="F426" t="s">
        <v>346</v>
      </c>
      <c r="G426" t="s">
        <v>8</v>
      </c>
      <c r="H426" t="s">
        <v>9</v>
      </c>
      <c r="I426" t="s">
        <v>30</v>
      </c>
      <c r="J426" t="s">
        <v>16</v>
      </c>
      <c r="K426" t="s">
        <v>17</v>
      </c>
      <c r="L426" t="s">
        <v>18</v>
      </c>
      <c r="M426" t="str">
        <f>VLOOKUP($L$2:$L$2129,Agenumeric!$A$1:$B$6,2,FALSE)</f>
        <v>45_54</v>
      </c>
      <c r="N426" t="str">
        <f t="shared" si="13"/>
        <v>yes</v>
      </c>
    </row>
    <row r="427" spans="1:14" x14ac:dyDescent="0.2">
      <c r="A427">
        <v>70</v>
      </c>
      <c r="B427" s="1">
        <v>43477.779166666667</v>
      </c>
      <c r="C427" s="7">
        <f t="shared" si="12"/>
        <v>7</v>
      </c>
      <c r="D427" s="7" t="str">
        <f>VLOOKUP($C$2:$C$2129,Weekday!$A$1:$B$8,2,FALSE)</f>
        <v>Saturday</v>
      </c>
      <c r="E427" t="s">
        <v>351</v>
      </c>
      <c r="F427" t="s">
        <v>346</v>
      </c>
      <c r="G427" t="s">
        <v>8</v>
      </c>
      <c r="H427" t="s">
        <v>9</v>
      </c>
      <c r="I427" t="s">
        <v>30</v>
      </c>
      <c r="J427" t="s">
        <v>16</v>
      </c>
      <c r="K427" t="s">
        <v>17</v>
      </c>
      <c r="L427" t="s">
        <v>18</v>
      </c>
      <c r="M427" t="str">
        <f>VLOOKUP($L$2:$L$2129,Agenumeric!$A$1:$B$6,2,FALSE)</f>
        <v>45_54</v>
      </c>
      <c r="N427" t="str">
        <f t="shared" si="13"/>
        <v>yes</v>
      </c>
    </row>
    <row r="428" spans="1:14" x14ac:dyDescent="0.2">
      <c r="A428">
        <v>70</v>
      </c>
      <c r="B428" s="1">
        <v>43477.795138888891</v>
      </c>
      <c r="C428" s="7">
        <f t="shared" si="12"/>
        <v>7</v>
      </c>
      <c r="D428" s="7" t="str">
        <f>VLOOKUP($C$2:$C$2129,Weekday!$A$1:$B$8,2,FALSE)</f>
        <v>Saturday</v>
      </c>
      <c r="E428" t="s">
        <v>351</v>
      </c>
      <c r="F428" t="s">
        <v>346</v>
      </c>
      <c r="G428" t="s">
        <v>8</v>
      </c>
      <c r="H428" t="s">
        <v>9</v>
      </c>
      <c r="I428" t="s">
        <v>30</v>
      </c>
      <c r="J428" t="s">
        <v>16</v>
      </c>
      <c r="K428" t="s">
        <v>17</v>
      </c>
      <c r="L428" t="s">
        <v>18</v>
      </c>
      <c r="M428" t="str">
        <f>VLOOKUP($L$2:$L$2129,Agenumeric!$A$1:$B$6,2,FALSE)</f>
        <v>45_54</v>
      </c>
      <c r="N428" t="str">
        <f t="shared" si="13"/>
        <v>yes</v>
      </c>
    </row>
    <row r="429" spans="1:14" x14ac:dyDescent="0.2">
      <c r="A429">
        <v>70</v>
      </c>
      <c r="B429" s="1">
        <v>43479.45416666667</v>
      </c>
      <c r="C429" s="7">
        <f t="shared" si="12"/>
        <v>2</v>
      </c>
      <c r="D429" s="7" t="str">
        <f>VLOOKUP($C$2:$C$2129,Weekday!$A$1:$B$8,2,FALSE)</f>
        <v>Monday</v>
      </c>
      <c r="E429" t="s">
        <v>351</v>
      </c>
      <c r="F429" t="s">
        <v>346</v>
      </c>
      <c r="G429" t="s">
        <v>8</v>
      </c>
      <c r="H429" t="s">
        <v>20</v>
      </c>
      <c r="I429" t="s">
        <v>30</v>
      </c>
      <c r="J429" t="s">
        <v>16</v>
      </c>
      <c r="K429" t="s">
        <v>17</v>
      </c>
      <c r="L429" t="s">
        <v>18</v>
      </c>
      <c r="M429" t="str">
        <f>VLOOKUP($L$2:$L$2129,Agenumeric!$A$1:$B$6,2,FALSE)</f>
        <v>45_54</v>
      </c>
      <c r="N429" t="str">
        <f t="shared" si="13"/>
        <v>yes</v>
      </c>
    </row>
    <row r="430" spans="1:14" x14ac:dyDescent="0.2">
      <c r="A430">
        <v>70</v>
      </c>
      <c r="B430" s="1">
        <v>43479.449305555558</v>
      </c>
      <c r="C430" s="7">
        <f t="shared" si="12"/>
        <v>2</v>
      </c>
      <c r="D430" s="7" t="str">
        <f>VLOOKUP($C$2:$C$2129,Weekday!$A$1:$B$8,2,FALSE)</f>
        <v>Monday</v>
      </c>
      <c r="E430" t="s">
        <v>351</v>
      </c>
      <c r="F430" t="s">
        <v>346</v>
      </c>
      <c r="G430" t="s">
        <v>8</v>
      </c>
      <c r="H430" t="s">
        <v>9</v>
      </c>
      <c r="I430" t="s">
        <v>30</v>
      </c>
      <c r="J430" t="s">
        <v>16</v>
      </c>
      <c r="K430" t="s">
        <v>17</v>
      </c>
      <c r="L430" t="s">
        <v>18</v>
      </c>
      <c r="M430" t="str">
        <f>VLOOKUP($L$2:$L$2129,Agenumeric!$A$1:$B$6,2,FALSE)</f>
        <v>45_54</v>
      </c>
      <c r="N430" t="str">
        <f t="shared" si="13"/>
        <v>yes</v>
      </c>
    </row>
    <row r="431" spans="1:14" x14ac:dyDescent="0.2">
      <c r="A431">
        <v>70</v>
      </c>
      <c r="B431" s="1">
        <v>43478.656944444447</v>
      </c>
      <c r="C431" s="7">
        <f t="shared" si="12"/>
        <v>1</v>
      </c>
      <c r="D431" s="7" t="str">
        <f>VLOOKUP($C$2:$C$2129,Weekday!$A$1:$B$8,2,FALSE)</f>
        <v>Sunday</v>
      </c>
      <c r="E431" t="s">
        <v>351</v>
      </c>
      <c r="F431" t="s">
        <v>346</v>
      </c>
      <c r="G431" t="s">
        <v>8</v>
      </c>
      <c r="H431" t="s">
        <v>9</v>
      </c>
      <c r="I431" t="s">
        <v>30</v>
      </c>
      <c r="J431" t="s">
        <v>16</v>
      </c>
      <c r="K431" t="s">
        <v>17</v>
      </c>
      <c r="L431" t="s">
        <v>18</v>
      </c>
      <c r="M431" t="str">
        <f>VLOOKUP($L$2:$L$2129,Agenumeric!$A$1:$B$6,2,FALSE)</f>
        <v>45_54</v>
      </c>
      <c r="N431" t="str">
        <f t="shared" si="13"/>
        <v>yes</v>
      </c>
    </row>
    <row r="432" spans="1:14" x14ac:dyDescent="0.2">
      <c r="A432">
        <v>71</v>
      </c>
      <c r="B432" s="1">
        <v>43482.44027777778</v>
      </c>
      <c r="C432" s="7">
        <f t="shared" si="12"/>
        <v>5</v>
      </c>
      <c r="D432" s="7" t="str">
        <f>VLOOKUP($C$2:$C$2129,Weekday!$A$1:$B$8,2,FALSE)</f>
        <v>Thursday</v>
      </c>
      <c r="E432" t="s">
        <v>351</v>
      </c>
      <c r="F432" t="s">
        <v>346</v>
      </c>
      <c r="G432" t="s">
        <v>19</v>
      </c>
      <c r="H432" t="s">
        <v>9</v>
      </c>
      <c r="I432" t="s">
        <v>24</v>
      </c>
      <c r="J432" t="s">
        <v>22</v>
      </c>
      <c r="K432" t="s">
        <v>12</v>
      </c>
      <c r="L432" t="s">
        <v>13</v>
      </c>
      <c r="M432" t="str">
        <f>VLOOKUP($L$2:$L$2129,Agenumeric!$A$1:$B$6,2,FALSE)</f>
        <v>25_34</v>
      </c>
      <c r="N432">
        <f t="shared" si="13"/>
        <v>0</v>
      </c>
    </row>
    <row r="433" spans="1:14" x14ac:dyDescent="0.2">
      <c r="A433">
        <v>71</v>
      </c>
      <c r="B433" s="1">
        <v>43469.808333333334</v>
      </c>
      <c r="C433" s="7">
        <f t="shared" si="12"/>
        <v>6</v>
      </c>
      <c r="D433" s="7" t="str">
        <f>VLOOKUP($C$2:$C$2129,Weekday!$A$1:$B$8,2,FALSE)</f>
        <v>Friday</v>
      </c>
      <c r="E433" t="s">
        <v>351</v>
      </c>
      <c r="F433" t="s">
        <v>346</v>
      </c>
      <c r="G433" t="s">
        <v>19</v>
      </c>
      <c r="H433" t="s">
        <v>9</v>
      </c>
      <c r="I433" t="s">
        <v>63</v>
      </c>
      <c r="J433" t="s">
        <v>22</v>
      </c>
      <c r="K433" t="s">
        <v>12</v>
      </c>
      <c r="L433" t="s">
        <v>13</v>
      </c>
      <c r="M433" t="str">
        <f>VLOOKUP($L$2:$L$2129,Agenumeric!$A$1:$B$6,2,FALSE)</f>
        <v>25_34</v>
      </c>
      <c r="N433">
        <f t="shared" si="13"/>
        <v>0</v>
      </c>
    </row>
    <row r="434" spans="1:14" x14ac:dyDescent="0.2">
      <c r="A434">
        <v>71</v>
      </c>
      <c r="B434" s="1">
        <v>43469.806944444441</v>
      </c>
      <c r="C434" s="7">
        <f t="shared" si="12"/>
        <v>6</v>
      </c>
      <c r="D434" s="7" t="str">
        <f>VLOOKUP($C$2:$C$2129,Weekday!$A$1:$B$8,2,FALSE)</f>
        <v>Friday</v>
      </c>
      <c r="E434" t="s">
        <v>351</v>
      </c>
      <c r="F434" t="s">
        <v>346</v>
      </c>
      <c r="G434" t="s">
        <v>19</v>
      </c>
      <c r="H434" t="s">
        <v>9</v>
      </c>
      <c r="I434" t="s">
        <v>63</v>
      </c>
      <c r="J434" t="s">
        <v>22</v>
      </c>
      <c r="K434" t="s">
        <v>12</v>
      </c>
      <c r="L434" t="s">
        <v>13</v>
      </c>
      <c r="M434" t="str">
        <f>VLOOKUP($L$2:$L$2129,Agenumeric!$A$1:$B$6,2,FALSE)</f>
        <v>25_34</v>
      </c>
      <c r="N434">
        <f t="shared" si="13"/>
        <v>0</v>
      </c>
    </row>
    <row r="435" spans="1:14" x14ac:dyDescent="0.2">
      <c r="A435">
        <v>71</v>
      </c>
      <c r="B435" s="1">
        <v>43472.655555555553</v>
      </c>
      <c r="C435" s="7">
        <f t="shared" si="12"/>
        <v>2</v>
      </c>
      <c r="D435" s="7" t="str">
        <f>VLOOKUP($C$2:$C$2129,Weekday!$A$1:$B$8,2,FALSE)</f>
        <v>Monday</v>
      </c>
      <c r="E435" t="s">
        <v>351</v>
      </c>
      <c r="F435" t="s">
        <v>346</v>
      </c>
      <c r="G435" t="s">
        <v>19</v>
      </c>
      <c r="H435" t="s">
        <v>9</v>
      </c>
      <c r="I435" t="s">
        <v>26</v>
      </c>
      <c r="J435" t="s">
        <v>22</v>
      </c>
      <c r="K435" t="s">
        <v>12</v>
      </c>
      <c r="L435" t="s">
        <v>13</v>
      </c>
      <c r="M435" t="str">
        <f>VLOOKUP($L$2:$L$2129,Agenumeric!$A$1:$B$6,2,FALSE)</f>
        <v>25_34</v>
      </c>
      <c r="N435">
        <f t="shared" si="13"/>
        <v>0</v>
      </c>
    </row>
    <row r="436" spans="1:14" x14ac:dyDescent="0.2">
      <c r="A436">
        <v>71</v>
      </c>
      <c r="B436" s="1">
        <v>43469.806944444441</v>
      </c>
      <c r="C436" s="7">
        <f t="shared" si="12"/>
        <v>6</v>
      </c>
      <c r="D436" s="7" t="str">
        <f>VLOOKUP($C$2:$C$2129,Weekday!$A$1:$B$8,2,FALSE)</f>
        <v>Friday</v>
      </c>
      <c r="E436" t="s">
        <v>351</v>
      </c>
      <c r="F436" t="s">
        <v>346</v>
      </c>
      <c r="G436" t="s">
        <v>19</v>
      </c>
      <c r="H436" t="s">
        <v>9</v>
      </c>
      <c r="I436" t="s">
        <v>63</v>
      </c>
      <c r="J436" t="s">
        <v>22</v>
      </c>
      <c r="K436" t="s">
        <v>12</v>
      </c>
      <c r="L436" t="s">
        <v>13</v>
      </c>
      <c r="M436" t="str">
        <f>VLOOKUP($L$2:$L$2129,Agenumeric!$A$1:$B$6,2,FALSE)</f>
        <v>25_34</v>
      </c>
      <c r="N436">
        <f t="shared" si="13"/>
        <v>0</v>
      </c>
    </row>
    <row r="437" spans="1:14" x14ac:dyDescent="0.2">
      <c r="A437">
        <v>71</v>
      </c>
      <c r="B437" s="1">
        <v>43469.807638888888</v>
      </c>
      <c r="C437" s="7">
        <f t="shared" si="12"/>
        <v>6</v>
      </c>
      <c r="D437" s="7" t="str">
        <f>VLOOKUP($C$2:$C$2129,Weekday!$A$1:$B$8,2,FALSE)</f>
        <v>Friday</v>
      </c>
      <c r="E437" t="s">
        <v>351</v>
      </c>
      <c r="F437" t="s">
        <v>346</v>
      </c>
      <c r="G437" t="s">
        <v>19</v>
      </c>
      <c r="H437" t="s">
        <v>9</v>
      </c>
      <c r="I437" t="s">
        <v>63</v>
      </c>
      <c r="J437" t="s">
        <v>22</v>
      </c>
      <c r="K437" t="s">
        <v>12</v>
      </c>
      <c r="L437" t="s">
        <v>13</v>
      </c>
      <c r="M437" t="str">
        <f>VLOOKUP($L$2:$L$2129,Agenumeric!$A$1:$B$6,2,FALSE)</f>
        <v>25_34</v>
      </c>
      <c r="N437">
        <f t="shared" si="13"/>
        <v>0</v>
      </c>
    </row>
    <row r="438" spans="1:14" x14ac:dyDescent="0.2">
      <c r="A438">
        <v>71</v>
      </c>
      <c r="B438" s="1">
        <v>43469.807638888888</v>
      </c>
      <c r="C438" s="7">
        <f t="shared" si="12"/>
        <v>6</v>
      </c>
      <c r="D438" s="7" t="str">
        <f>VLOOKUP($C$2:$C$2129,Weekday!$A$1:$B$8,2,FALSE)</f>
        <v>Friday</v>
      </c>
      <c r="E438" t="s">
        <v>351</v>
      </c>
      <c r="F438" t="s">
        <v>346</v>
      </c>
      <c r="G438" t="s">
        <v>19</v>
      </c>
      <c r="H438" t="s">
        <v>9</v>
      </c>
      <c r="I438" t="s">
        <v>63</v>
      </c>
      <c r="J438" t="s">
        <v>22</v>
      </c>
      <c r="K438" t="s">
        <v>12</v>
      </c>
      <c r="L438" t="s">
        <v>13</v>
      </c>
      <c r="M438" t="str">
        <f>VLOOKUP($L$2:$L$2129,Agenumeric!$A$1:$B$6,2,FALSE)</f>
        <v>25_34</v>
      </c>
      <c r="N438">
        <f t="shared" si="13"/>
        <v>0</v>
      </c>
    </row>
    <row r="439" spans="1:14" x14ac:dyDescent="0.2">
      <c r="A439">
        <v>71</v>
      </c>
      <c r="B439" s="1">
        <v>43466.619444444441</v>
      </c>
      <c r="C439" s="7">
        <f t="shared" si="12"/>
        <v>3</v>
      </c>
      <c r="D439" s="7" t="str">
        <f>VLOOKUP($C$2:$C$2129,Weekday!$A$1:$B$8,2,FALSE)</f>
        <v>Tuesday</v>
      </c>
      <c r="E439" t="s">
        <v>351</v>
      </c>
      <c r="F439" t="s">
        <v>346</v>
      </c>
      <c r="G439" t="s">
        <v>19</v>
      </c>
      <c r="H439" t="s">
        <v>9</v>
      </c>
      <c r="I439" t="s">
        <v>146</v>
      </c>
      <c r="J439" t="s">
        <v>22</v>
      </c>
      <c r="K439" t="s">
        <v>12</v>
      </c>
      <c r="L439" t="s">
        <v>13</v>
      </c>
      <c r="M439" t="str">
        <f>VLOOKUP($L$2:$L$2129,Agenumeric!$A$1:$B$6,2,FALSE)</f>
        <v>25_34</v>
      </c>
      <c r="N439">
        <f t="shared" si="13"/>
        <v>0</v>
      </c>
    </row>
    <row r="440" spans="1:14" x14ac:dyDescent="0.2">
      <c r="A440">
        <v>71</v>
      </c>
      <c r="B440" s="1">
        <v>43469.807638888888</v>
      </c>
      <c r="C440" s="7">
        <f t="shared" si="12"/>
        <v>6</v>
      </c>
      <c r="D440" s="7" t="str">
        <f>VLOOKUP($C$2:$C$2129,Weekday!$A$1:$B$8,2,FALSE)</f>
        <v>Friday</v>
      </c>
      <c r="E440" t="s">
        <v>351</v>
      </c>
      <c r="F440" t="s">
        <v>346</v>
      </c>
      <c r="G440" t="s">
        <v>19</v>
      </c>
      <c r="H440" t="s">
        <v>9</v>
      </c>
      <c r="I440" t="s">
        <v>63</v>
      </c>
      <c r="J440" t="s">
        <v>22</v>
      </c>
      <c r="K440" t="s">
        <v>12</v>
      </c>
      <c r="L440" t="s">
        <v>13</v>
      </c>
      <c r="M440" t="str">
        <f>VLOOKUP($L$2:$L$2129,Agenumeric!$A$1:$B$6,2,FALSE)</f>
        <v>25_34</v>
      </c>
      <c r="N440">
        <f t="shared" si="13"/>
        <v>0</v>
      </c>
    </row>
    <row r="441" spans="1:14" x14ac:dyDescent="0.2">
      <c r="A441">
        <v>71</v>
      </c>
      <c r="B441" s="1">
        <v>43479.481249999997</v>
      </c>
      <c r="C441" s="7">
        <f t="shared" si="12"/>
        <v>2</v>
      </c>
      <c r="D441" s="7" t="str">
        <f>VLOOKUP($C$2:$C$2129,Weekday!$A$1:$B$8,2,FALSE)</f>
        <v>Monday</v>
      </c>
      <c r="E441" t="s">
        <v>351</v>
      </c>
      <c r="F441" t="s">
        <v>346</v>
      </c>
      <c r="G441" t="s">
        <v>19</v>
      </c>
      <c r="H441" t="s">
        <v>9</v>
      </c>
      <c r="I441" t="s">
        <v>153</v>
      </c>
      <c r="J441" t="s">
        <v>22</v>
      </c>
      <c r="K441" t="s">
        <v>12</v>
      </c>
      <c r="L441" t="s">
        <v>13</v>
      </c>
      <c r="M441" t="str">
        <f>VLOOKUP($L$2:$L$2129,Agenumeric!$A$1:$B$6,2,FALSE)</f>
        <v>25_34</v>
      </c>
      <c r="N441">
        <f t="shared" si="13"/>
        <v>0</v>
      </c>
    </row>
    <row r="442" spans="1:14" x14ac:dyDescent="0.2">
      <c r="A442">
        <v>71</v>
      </c>
      <c r="B442" s="1">
        <v>43483.466666666667</v>
      </c>
      <c r="C442" s="7">
        <f t="shared" si="12"/>
        <v>6</v>
      </c>
      <c r="D442" s="7" t="str">
        <f>VLOOKUP($C$2:$C$2129,Weekday!$A$1:$B$8,2,FALSE)</f>
        <v>Friday</v>
      </c>
      <c r="E442" t="s">
        <v>351</v>
      </c>
      <c r="F442" t="s">
        <v>346</v>
      </c>
      <c r="G442" t="s">
        <v>19</v>
      </c>
      <c r="H442" t="s">
        <v>9</v>
      </c>
      <c r="I442" t="s">
        <v>24</v>
      </c>
      <c r="J442" t="s">
        <v>22</v>
      </c>
      <c r="K442" t="s">
        <v>12</v>
      </c>
      <c r="L442" t="s">
        <v>13</v>
      </c>
      <c r="M442" t="str">
        <f>VLOOKUP($L$2:$L$2129,Agenumeric!$A$1:$B$6,2,FALSE)</f>
        <v>25_34</v>
      </c>
      <c r="N442">
        <f t="shared" si="13"/>
        <v>0</v>
      </c>
    </row>
    <row r="443" spans="1:14" x14ac:dyDescent="0.2">
      <c r="A443">
        <v>71</v>
      </c>
      <c r="B443" s="1">
        <v>43469.808333333334</v>
      </c>
      <c r="C443" s="7">
        <f t="shared" si="12"/>
        <v>6</v>
      </c>
      <c r="D443" s="7" t="str">
        <f>VLOOKUP($C$2:$C$2129,Weekday!$A$1:$B$8,2,FALSE)</f>
        <v>Friday</v>
      </c>
      <c r="E443" t="s">
        <v>351</v>
      </c>
      <c r="F443" t="s">
        <v>346</v>
      </c>
      <c r="G443" t="s">
        <v>19</v>
      </c>
      <c r="H443" t="s">
        <v>9</v>
      </c>
      <c r="I443" t="s">
        <v>63</v>
      </c>
      <c r="J443" t="s">
        <v>22</v>
      </c>
      <c r="K443" t="s">
        <v>12</v>
      </c>
      <c r="L443" t="s">
        <v>13</v>
      </c>
      <c r="M443" t="str">
        <f>VLOOKUP($L$2:$L$2129,Agenumeric!$A$1:$B$6,2,FALSE)</f>
        <v>25_34</v>
      </c>
      <c r="N443">
        <f t="shared" si="13"/>
        <v>0</v>
      </c>
    </row>
    <row r="444" spans="1:14" x14ac:dyDescent="0.2">
      <c r="A444">
        <v>71</v>
      </c>
      <c r="B444" s="1">
        <v>43469.807638888888</v>
      </c>
      <c r="C444" s="7">
        <f t="shared" si="12"/>
        <v>6</v>
      </c>
      <c r="D444" s="7" t="str">
        <f>VLOOKUP($C$2:$C$2129,Weekday!$A$1:$B$8,2,FALSE)</f>
        <v>Friday</v>
      </c>
      <c r="E444" t="s">
        <v>351</v>
      </c>
      <c r="F444" t="s">
        <v>346</v>
      </c>
      <c r="G444" t="s">
        <v>19</v>
      </c>
      <c r="H444" t="s">
        <v>9</v>
      </c>
      <c r="I444" t="s">
        <v>63</v>
      </c>
      <c r="J444" t="s">
        <v>22</v>
      </c>
      <c r="K444" t="s">
        <v>12</v>
      </c>
      <c r="L444" t="s">
        <v>13</v>
      </c>
      <c r="M444" t="str">
        <f>VLOOKUP($L$2:$L$2129,Agenumeric!$A$1:$B$6,2,FALSE)</f>
        <v>25_34</v>
      </c>
      <c r="N444">
        <f t="shared" si="13"/>
        <v>0</v>
      </c>
    </row>
    <row r="445" spans="1:14" x14ac:dyDescent="0.2">
      <c r="A445">
        <v>71</v>
      </c>
      <c r="B445" s="1">
        <v>43469.808333333334</v>
      </c>
      <c r="C445" s="7">
        <f t="shared" si="12"/>
        <v>6</v>
      </c>
      <c r="D445" s="7" t="str">
        <f>VLOOKUP($C$2:$C$2129,Weekday!$A$1:$B$8,2,FALSE)</f>
        <v>Friday</v>
      </c>
      <c r="E445" t="s">
        <v>351</v>
      </c>
      <c r="F445" t="s">
        <v>346</v>
      </c>
      <c r="G445" t="s">
        <v>19</v>
      </c>
      <c r="H445" t="s">
        <v>9</v>
      </c>
      <c r="I445" t="s">
        <v>63</v>
      </c>
      <c r="J445" t="s">
        <v>22</v>
      </c>
      <c r="K445" t="s">
        <v>12</v>
      </c>
      <c r="L445" t="s">
        <v>13</v>
      </c>
      <c r="M445" t="str">
        <f>VLOOKUP($L$2:$L$2129,Agenumeric!$A$1:$B$6,2,FALSE)</f>
        <v>25_34</v>
      </c>
      <c r="N445">
        <f t="shared" si="13"/>
        <v>0</v>
      </c>
    </row>
    <row r="446" spans="1:14" x14ac:dyDescent="0.2">
      <c r="A446">
        <v>71</v>
      </c>
      <c r="B446" s="1">
        <v>43468.939583333333</v>
      </c>
      <c r="C446" s="7">
        <f t="shared" si="12"/>
        <v>5</v>
      </c>
      <c r="D446" s="7" t="str">
        <f>VLOOKUP($C$2:$C$2129,Weekday!$A$1:$B$8,2,FALSE)</f>
        <v>Thursday</v>
      </c>
      <c r="E446" t="s">
        <v>351</v>
      </c>
      <c r="F446" t="s">
        <v>346</v>
      </c>
      <c r="G446" t="s">
        <v>19</v>
      </c>
      <c r="H446" t="s">
        <v>9</v>
      </c>
      <c r="I446" t="s">
        <v>26</v>
      </c>
      <c r="J446" t="s">
        <v>22</v>
      </c>
      <c r="K446" t="s">
        <v>12</v>
      </c>
      <c r="L446" t="s">
        <v>13</v>
      </c>
      <c r="M446" t="str">
        <f>VLOOKUP($L$2:$L$2129,Agenumeric!$A$1:$B$6,2,FALSE)</f>
        <v>25_34</v>
      </c>
      <c r="N446">
        <f t="shared" si="13"/>
        <v>0</v>
      </c>
    </row>
    <row r="447" spans="1:14" x14ac:dyDescent="0.2">
      <c r="A447">
        <v>71</v>
      </c>
      <c r="B447" s="1">
        <v>43469.809027777781</v>
      </c>
      <c r="C447" s="7">
        <f t="shared" si="12"/>
        <v>6</v>
      </c>
      <c r="D447" s="7" t="str">
        <f>VLOOKUP($C$2:$C$2129,Weekday!$A$1:$B$8,2,FALSE)</f>
        <v>Friday</v>
      </c>
      <c r="E447" t="s">
        <v>351</v>
      </c>
      <c r="F447" t="s">
        <v>346</v>
      </c>
      <c r="G447" t="s">
        <v>19</v>
      </c>
      <c r="H447" t="s">
        <v>9</v>
      </c>
      <c r="I447" t="s">
        <v>63</v>
      </c>
      <c r="J447" t="s">
        <v>22</v>
      </c>
      <c r="K447" t="s">
        <v>12</v>
      </c>
      <c r="L447" t="s">
        <v>13</v>
      </c>
      <c r="M447" t="str">
        <f>VLOOKUP($L$2:$L$2129,Agenumeric!$A$1:$B$6,2,FALSE)</f>
        <v>25_34</v>
      </c>
      <c r="N447">
        <f t="shared" si="13"/>
        <v>0</v>
      </c>
    </row>
    <row r="448" spans="1:14" x14ac:dyDescent="0.2">
      <c r="A448">
        <v>71</v>
      </c>
      <c r="B448" s="1">
        <v>43471.587500000001</v>
      </c>
      <c r="C448" s="7">
        <f t="shared" si="12"/>
        <v>1</v>
      </c>
      <c r="D448" s="7" t="str">
        <f>VLOOKUP($C$2:$C$2129,Weekday!$A$1:$B$8,2,FALSE)</f>
        <v>Sunday</v>
      </c>
      <c r="E448" t="s">
        <v>351</v>
      </c>
      <c r="F448" t="s">
        <v>346</v>
      </c>
      <c r="G448" t="s">
        <v>19</v>
      </c>
      <c r="H448" t="s">
        <v>9</v>
      </c>
      <c r="I448" t="s">
        <v>63</v>
      </c>
      <c r="J448" t="s">
        <v>22</v>
      </c>
      <c r="K448" t="s">
        <v>12</v>
      </c>
      <c r="L448" t="s">
        <v>13</v>
      </c>
      <c r="M448" t="str">
        <f>VLOOKUP($L$2:$L$2129,Agenumeric!$A$1:$B$6,2,FALSE)</f>
        <v>25_34</v>
      </c>
      <c r="N448">
        <f t="shared" si="13"/>
        <v>0</v>
      </c>
    </row>
    <row r="449" spans="1:14" x14ac:dyDescent="0.2">
      <c r="A449">
        <v>71</v>
      </c>
      <c r="B449" s="1">
        <v>43469.808333333334</v>
      </c>
      <c r="C449" s="7">
        <f t="shared" si="12"/>
        <v>6</v>
      </c>
      <c r="D449" s="7" t="str">
        <f>VLOOKUP($C$2:$C$2129,Weekday!$A$1:$B$8,2,FALSE)</f>
        <v>Friday</v>
      </c>
      <c r="E449" t="s">
        <v>351</v>
      </c>
      <c r="F449" t="s">
        <v>346</v>
      </c>
      <c r="G449" t="s">
        <v>19</v>
      </c>
      <c r="H449" t="s">
        <v>9</v>
      </c>
      <c r="I449" t="s">
        <v>63</v>
      </c>
      <c r="J449" t="s">
        <v>22</v>
      </c>
      <c r="K449" t="s">
        <v>12</v>
      </c>
      <c r="L449" t="s">
        <v>13</v>
      </c>
      <c r="M449" t="str">
        <f>VLOOKUP($L$2:$L$2129,Agenumeric!$A$1:$B$6,2,FALSE)</f>
        <v>25_34</v>
      </c>
      <c r="N449">
        <f t="shared" si="13"/>
        <v>0</v>
      </c>
    </row>
    <row r="450" spans="1:14" x14ac:dyDescent="0.2">
      <c r="A450">
        <v>71</v>
      </c>
      <c r="B450" s="1">
        <v>43469.806944444441</v>
      </c>
      <c r="C450" s="7">
        <f t="shared" si="12"/>
        <v>6</v>
      </c>
      <c r="D450" s="7" t="str">
        <f>VLOOKUP($C$2:$C$2129,Weekday!$A$1:$B$8,2,FALSE)</f>
        <v>Friday</v>
      </c>
      <c r="E450" t="s">
        <v>351</v>
      </c>
      <c r="F450" t="s">
        <v>346</v>
      </c>
      <c r="G450" t="s">
        <v>19</v>
      </c>
      <c r="H450" t="s">
        <v>9</v>
      </c>
      <c r="I450" t="s">
        <v>63</v>
      </c>
      <c r="J450" t="s">
        <v>22</v>
      </c>
      <c r="K450" t="s">
        <v>12</v>
      </c>
      <c r="L450" t="s">
        <v>13</v>
      </c>
      <c r="M450" t="str">
        <f>VLOOKUP($L$2:$L$2129,Agenumeric!$A$1:$B$6,2,FALSE)</f>
        <v>25_34</v>
      </c>
      <c r="N450">
        <f t="shared" si="13"/>
        <v>0</v>
      </c>
    </row>
    <row r="451" spans="1:14" x14ac:dyDescent="0.2">
      <c r="A451">
        <v>71</v>
      </c>
      <c r="B451" s="1">
        <v>43469.808333333334</v>
      </c>
      <c r="C451" s="7">
        <f t="shared" ref="C451:C514" si="14">WEEKDAY(B451)</f>
        <v>6</v>
      </c>
      <c r="D451" s="7" t="str">
        <f>VLOOKUP($C$2:$C$2129,Weekday!$A$1:$B$8,2,FALSE)</f>
        <v>Friday</v>
      </c>
      <c r="E451" t="s">
        <v>351</v>
      </c>
      <c r="F451" t="s">
        <v>346</v>
      </c>
      <c r="G451" t="s">
        <v>19</v>
      </c>
      <c r="H451" t="s">
        <v>9</v>
      </c>
      <c r="I451" t="s">
        <v>63</v>
      </c>
      <c r="J451" t="s">
        <v>22</v>
      </c>
      <c r="K451" t="s">
        <v>12</v>
      </c>
      <c r="L451" t="s">
        <v>13</v>
      </c>
      <c r="M451" t="str">
        <f>VLOOKUP($L$2:$L$2129,Agenumeric!$A$1:$B$6,2,FALSE)</f>
        <v>25_34</v>
      </c>
      <c r="N451">
        <f t="shared" ref="N451:N514" si="15">IF(I451="daft.ie","yes",0)</f>
        <v>0</v>
      </c>
    </row>
    <row r="452" spans="1:14" x14ac:dyDescent="0.2">
      <c r="A452">
        <v>71</v>
      </c>
      <c r="B452" s="1">
        <v>43469.806944444441</v>
      </c>
      <c r="C452" s="7">
        <f t="shared" si="14"/>
        <v>6</v>
      </c>
      <c r="D452" s="7" t="str">
        <f>VLOOKUP($C$2:$C$2129,Weekday!$A$1:$B$8,2,FALSE)</f>
        <v>Friday</v>
      </c>
      <c r="E452" t="s">
        <v>351</v>
      </c>
      <c r="F452" t="s">
        <v>346</v>
      </c>
      <c r="G452" t="s">
        <v>19</v>
      </c>
      <c r="H452" t="s">
        <v>9</v>
      </c>
      <c r="I452" t="s">
        <v>63</v>
      </c>
      <c r="J452" t="s">
        <v>22</v>
      </c>
      <c r="K452" t="s">
        <v>12</v>
      </c>
      <c r="L452" t="s">
        <v>13</v>
      </c>
      <c r="M452" t="str">
        <f>VLOOKUP($L$2:$L$2129,Agenumeric!$A$1:$B$6,2,FALSE)</f>
        <v>25_34</v>
      </c>
      <c r="N452">
        <f t="shared" si="15"/>
        <v>0</v>
      </c>
    </row>
    <row r="453" spans="1:14" x14ac:dyDescent="0.2">
      <c r="A453">
        <v>71</v>
      </c>
      <c r="B453" s="1">
        <v>43469.808333333334</v>
      </c>
      <c r="C453" s="7">
        <f t="shared" si="14"/>
        <v>6</v>
      </c>
      <c r="D453" s="7" t="str">
        <f>VLOOKUP($C$2:$C$2129,Weekday!$A$1:$B$8,2,FALSE)</f>
        <v>Friday</v>
      </c>
      <c r="E453" t="s">
        <v>351</v>
      </c>
      <c r="F453" t="s">
        <v>346</v>
      </c>
      <c r="G453" t="s">
        <v>19</v>
      </c>
      <c r="H453" t="s">
        <v>9</v>
      </c>
      <c r="I453" t="s">
        <v>63</v>
      </c>
      <c r="J453" t="s">
        <v>22</v>
      </c>
      <c r="K453" t="s">
        <v>12</v>
      </c>
      <c r="L453" t="s">
        <v>13</v>
      </c>
      <c r="M453" t="str">
        <f>VLOOKUP($L$2:$L$2129,Agenumeric!$A$1:$B$6,2,FALSE)</f>
        <v>25_34</v>
      </c>
      <c r="N453">
        <f t="shared" si="15"/>
        <v>0</v>
      </c>
    </row>
    <row r="454" spans="1:14" x14ac:dyDescent="0.2">
      <c r="A454">
        <v>71</v>
      </c>
      <c r="B454" s="1">
        <v>43469.820138888892</v>
      </c>
      <c r="C454" s="7">
        <f t="shared" si="14"/>
        <v>6</v>
      </c>
      <c r="D454" s="7" t="str">
        <f>VLOOKUP($C$2:$C$2129,Weekday!$A$1:$B$8,2,FALSE)</f>
        <v>Friday</v>
      </c>
      <c r="E454" t="s">
        <v>351</v>
      </c>
      <c r="F454" t="s">
        <v>346</v>
      </c>
      <c r="G454" t="s">
        <v>19</v>
      </c>
      <c r="H454" t="s">
        <v>9</v>
      </c>
      <c r="I454" t="s">
        <v>63</v>
      </c>
      <c r="J454" t="s">
        <v>22</v>
      </c>
      <c r="K454" t="s">
        <v>12</v>
      </c>
      <c r="L454" t="s">
        <v>13</v>
      </c>
      <c r="M454" t="str">
        <f>VLOOKUP($L$2:$L$2129,Agenumeric!$A$1:$B$6,2,FALSE)</f>
        <v>25_34</v>
      </c>
      <c r="N454">
        <f t="shared" si="15"/>
        <v>0</v>
      </c>
    </row>
    <row r="455" spans="1:14" x14ac:dyDescent="0.2">
      <c r="A455">
        <v>71</v>
      </c>
      <c r="B455" s="1">
        <v>43469.95416666667</v>
      </c>
      <c r="C455" s="7">
        <f t="shared" si="14"/>
        <v>6</v>
      </c>
      <c r="D455" s="7" t="str">
        <f>VLOOKUP($C$2:$C$2129,Weekday!$A$1:$B$8,2,FALSE)</f>
        <v>Friday</v>
      </c>
      <c r="E455" t="s">
        <v>351</v>
      </c>
      <c r="F455" t="s">
        <v>346</v>
      </c>
      <c r="G455" t="s">
        <v>19</v>
      </c>
      <c r="H455" t="s">
        <v>9</v>
      </c>
      <c r="I455" t="s">
        <v>63</v>
      </c>
      <c r="J455" t="s">
        <v>22</v>
      </c>
      <c r="K455" t="s">
        <v>12</v>
      </c>
      <c r="L455" t="s">
        <v>13</v>
      </c>
      <c r="M455" t="str">
        <f>VLOOKUP($L$2:$L$2129,Agenumeric!$A$1:$B$6,2,FALSE)</f>
        <v>25_34</v>
      </c>
      <c r="N455">
        <f t="shared" si="15"/>
        <v>0</v>
      </c>
    </row>
    <row r="456" spans="1:14" x14ac:dyDescent="0.2">
      <c r="A456">
        <v>71</v>
      </c>
      <c r="B456" s="1">
        <v>43469.87222222222</v>
      </c>
      <c r="C456" s="7">
        <f t="shared" si="14"/>
        <v>6</v>
      </c>
      <c r="D456" s="7" t="str">
        <f>VLOOKUP($C$2:$C$2129,Weekday!$A$1:$B$8,2,FALSE)</f>
        <v>Friday</v>
      </c>
      <c r="E456" t="s">
        <v>351</v>
      </c>
      <c r="F456" t="s">
        <v>346</v>
      </c>
      <c r="G456" t="s">
        <v>19</v>
      </c>
      <c r="H456" t="s">
        <v>9</v>
      </c>
      <c r="I456" t="s">
        <v>183</v>
      </c>
      <c r="J456" t="s">
        <v>22</v>
      </c>
      <c r="K456" t="s">
        <v>12</v>
      </c>
      <c r="L456" t="s">
        <v>13</v>
      </c>
      <c r="M456" t="str">
        <f>VLOOKUP($L$2:$L$2129,Agenumeric!$A$1:$B$6,2,FALSE)</f>
        <v>25_34</v>
      </c>
      <c r="N456">
        <f t="shared" si="15"/>
        <v>0</v>
      </c>
    </row>
    <row r="457" spans="1:14" x14ac:dyDescent="0.2">
      <c r="A457">
        <v>71</v>
      </c>
      <c r="B457" s="1">
        <v>43466.60833333333</v>
      </c>
      <c r="C457" s="7">
        <f t="shared" si="14"/>
        <v>3</v>
      </c>
      <c r="D457" s="7" t="str">
        <f>VLOOKUP($C$2:$C$2129,Weekday!$A$1:$B$8,2,FALSE)</f>
        <v>Tuesday</v>
      </c>
      <c r="E457" t="s">
        <v>351</v>
      </c>
      <c r="F457" t="s">
        <v>346</v>
      </c>
      <c r="G457" t="s">
        <v>19</v>
      </c>
      <c r="H457" t="s">
        <v>9</v>
      </c>
      <c r="I457" t="s">
        <v>146</v>
      </c>
      <c r="J457" t="s">
        <v>22</v>
      </c>
      <c r="K457" t="s">
        <v>12</v>
      </c>
      <c r="L457" t="s">
        <v>13</v>
      </c>
      <c r="M457" t="str">
        <f>VLOOKUP($L$2:$L$2129,Agenumeric!$A$1:$B$6,2,FALSE)</f>
        <v>25_34</v>
      </c>
      <c r="N457">
        <f t="shared" si="15"/>
        <v>0</v>
      </c>
    </row>
    <row r="458" spans="1:14" x14ac:dyDescent="0.2">
      <c r="A458">
        <v>71</v>
      </c>
      <c r="B458" s="1">
        <v>43469.879861111112</v>
      </c>
      <c r="C458" s="7">
        <f t="shared" si="14"/>
        <v>6</v>
      </c>
      <c r="D458" s="7" t="str">
        <f>VLOOKUP($C$2:$C$2129,Weekday!$A$1:$B$8,2,FALSE)</f>
        <v>Friday</v>
      </c>
      <c r="E458" t="s">
        <v>351</v>
      </c>
      <c r="F458" t="s">
        <v>346</v>
      </c>
      <c r="G458" t="s">
        <v>19</v>
      </c>
      <c r="H458" t="s">
        <v>9</v>
      </c>
      <c r="I458" t="s">
        <v>183</v>
      </c>
      <c r="J458" t="s">
        <v>22</v>
      </c>
      <c r="K458" t="s">
        <v>12</v>
      </c>
      <c r="L458" t="s">
        <v>13</v>
      </c>
      <c r="M458" t="str">
        <f>VLOOKUP($L$2:$L$2129,Agenumeric!$A$1:$B$6,2,FALSE)</f>
        <v>25_34</v>
      </c>
      <c r="N458">
        <f t="shared" si="15"/>
        <v>0</v>
      </c>
    </row>
    <row r="459" spans="1:14" x14ac:dyDescent="0.2">
      <c r="A459">
        <v>71</v>
      </c>
      <c r="B459" s="1">
        <v>43469.806944444441</v>
      </c>
      <c r="C459" s="7">
        <f t="shared" si="14"/>
        <v>6</v>
      </c>
      <c r="D459" s="7" t="str">
        <f>VLOOKUP($C$2:$C$2129,Weekday!$A$1:$B$8,2,FALSE)</f>
        <v>Friday</v>
      </c>
      <c r="E459" t="s">
        <v>351</v>
      </c>
      <c r="F459" t="s">
        <v>346</v>
      </c>
      <c r="G459" t="s">
        <v>19</v>
      </c>
      <c r="H459" t="s">
        <v>9</v>
      </c>
      <c r="I459" t="s">
        <v>63</v>
      </c>
      <c r="J459" t="s">
        <v>22</v>
      </c>
      <c r="K459" t="s">
        <v>12</v>
      </c>
      <c r="L459" t="s">
        <v>13</v>
      </c>
      <c r="M459" t="str">
        <f>VLOOKUP($L$2:$L$2129,Agenumeric!$A$1:$B$6,2,FALSE)</f>
        <v>25_34</v>
      </c>
      <c r="N459">
        <f t="shared" si="15"/>
        <v>0</v>
      </c>
    </row>
    <row r="460" spans="1:14" x14ac:dyDescent="0.2">
      <c r="A460">
        <v>71</v>
      </c>
      <c r="B460" s="1">
        <v>43466.619444444441</v>
      </c>
      <c r="C460" s="7">
        <f t="shared" si="14"/>
        <v>3</v>
      </c>
      <c r="D460" s="7" t="str">
        <f>VLOOKUP($C$2:$C$2129,Weekday!$A$1:$B$8,2,FALSE)</f>
        <v>Tuesday</v>
      </c>
      <c r="E460" t="s">
        <v>351</v>
      </c>
      <c r="F460" t="s">
        <v>346</v>
      </c>
      <c r="G460" t="s">
        <v>19</v>
      </c>
      <c r="H460" t="s">
        <v>9</v>
      </c>
      <c r="I460" t="s">
        <v>146</v>
      </c>
      <c r="J460" t="s">
        <v>22</v>
      </c>
      <c r="K460" t="s">
        <v>12</v>
      </c>
      <c r="L460" t="s">
        <v>13</v>
      </c>
      <c r="M460" t="str">
        <f>VLOOKUP($L$2:$L$2129,Agenumeric!$A$1:$B$6,2,FALSE)</f>
        <v>25_34</v>
      </c>
      <c r="N460">
        <f t="shared" si="15"/>
        <v>0</v>
      </c>
    </row>
    <row r="461" spans="1:14" x14ac:dyDescent="0.2">
      <c r="A461">
        <v>71</v>
      </c>
      <c r="B461" s="1">
        <v>43469.807638888888</v>
      </c>
      <c r="C461" s="7">
        <f t="shared" si="14"/>
        <v>6</v>
      </c>
      <c r="D461" s="7" t="str">
        <f>VLOOKUP($C$2:$C$2129,Weekday!$A$1:$B$8,2,FALSE)</f>
        <v>Friday</v>
      </c>
      <c r="E461" t="s">
        <v>351</v>
      </c>
      <c r="F461" t="s">
        <v>346</v>
      </c>
      <c r="G461" t="s">
        <v>19</v>
      </c>
      <c r="H461" t="s">
        <v>9</v>
      </c>
      <c r="I461" t="s">
        <v>63</v>
      </c>
      <c r="J461" t="s">
        <v>22</v>
      </c>
      <c r="K461" t="s">
        <v>12</v>
      </c>
      <c r="L461" t="s">
        <v>13</v>
      </c>
      <c r="M461" t="str">
        <f>VLOOKUP($L$2:$L$2129,Agenumeric!$A$1:$B$6,2,FALSE)</f>
        <v>25_34</v>
      </c>
      <c r="N461">
        <f t="shared" si="15"/>
        <v>0</v>
      </c>
    </row>
    <row r="462" spans="1:14" x14ac:dyDescent="0.2">
      <c r="A462">
        <v>71</v>
      </c>
      <c r="B462" s="1">
        <v>43470.438888888886</v>
      </c>
      <c r="C462" s="7">
        <f t="shared" si="14"/>
        <v>7</v>
      </c>
      <c r="D462" s="7" t="str">
        <f>VLOOKUP($C$2:$C$2129,Weekday!$A$1:$B$8,2,FALSE)</f>
        <v>Saturday</v>
      </c>
      <c r="E462" t="s">
        <v>351</v>
      </c>
      <c r="F462" t="s">
        <v>346</v>
      </c>
      <c r="G462" t="s">
        <v>19</v>
      </c>
      <c r="H462" t="s">
        <v>9</v>
      </c>
      <c r="I462" t="s">
        <v>26</v>
      </c>
      <c r="J462" t="s">
        <v>22</v>
      </c>
      <c r="K462" t="s">
        <v>12</v>
      </c>
      <c r="L462" t="s">
        <v>13</v>
      </c>
      <c r="M462" t="str">
        <f>VLOOKUP($L$2:$L$2129,Agenumeric!$A$1:$B$6,2,FALSE)</f>
        <v>25_34</v>
      </c>
      <c r="N462">
        <f t="shared" si="15"/>
        <v>0</v>
      </c>
    </row>
    <row r="463" spans="1:14" x14ac:dyDescent="0.2">
      <c r="A463">
        <v>71</v>
      </c>
      <c r="B463" s="1">
        <v>43469.806944444441</v>
      </c>
      <c r="C463" s="7">
        <f t="shared" si="14"/>
        <v>6</v>
      </c>
      <c r="D463" s="7" t="str">
        <f>VLOOKUP($C$2:$C$2129,Weekday!$A$1:$B$8,2,FALSE)</f>
        <v>Friday</v>
      </c>
      <c r="E463" t="s">
        <v>351</v>
      </c>
      <c r="F463" t="s">
        <v>346</v>
      </c>
      <c r="G463" t="s">
        <v>19</v>
      </c>
      <c r="H463" t="s">
        <v>9</v>
      </c>
      <c r="I463" t="s">
        <v>63</v>
      </c>
      <c r="J463" t="s">
        <v>22</v>
      </c>
      <c r="K463" t="s">
        <v>12</v>
      </c>
      <c r="L463" t="s">
        <v>13</v>
      </c>
      <c r="M463" t="str">
        <f>VLOOKUP($L$2:$L$2129,Agenumeric!$A$1:$B$6,2,FALSE)</f>
        <v>25_34</v>
      </c>
      <c r="N463">
        <f t="shared" si="15"/>
        <v>0</v>
      </c>
    </row>
    <row r="464" spans="1:14" x14ac:dyDescent="0.2">
      <c r="A464">
        <v>71</v>
      </c>
      <c r="B464" s="1">
        <v>43466.609027777777</v>
      </c>
      <c r="C464" s="7">
        <f t="shared" si="14"/>
        <v>3</v>
      </c>
      <c r="D464" s="7" t="str">
        <f>VLOOKUP($C$2:$C$2129,Weekday!$A$1:$B$8,2,FALSE)</f>
        <v>Tuesday</v>
      </c>
      <c r="E464" t="s">
        <v>351</v>
      </c>
      <c r="F464" t="s">
        <v>346</v>
      </c>
      <c r="G464" t="s">
        <v>19</v>
      </c>
      <c r="H464" t="s">
        <v>9</v>
      </c>
      <c r="I464" t="s">
        <v>146</v>
      </c>
      <c r="J464" t="s">
        <v>22</v>
      </c>
      <c r="K464" t="s">
        <v>12</v>
      </c>
      <c r="L464" t="s">
        <v>13</v>
      </c>
      <c r="M464" t="str">
        <f>VLOOKUP($L$2:$L$2129,Agenumeric!$A$1:$B$6,2,FALSE)</f>
        <v>25_34</v>
      </c>
      <c r="N464">
        <f t="shared" si="15"/>
        <v>0</v>
      </c>
    </row>
    <row r="465" spans="1:14" x14ac:dyDescent="0.2">
      <c r="A465">
        <v>71</v>
      </c>
      <c r="B465" s="1">
        <v>43469.807638888888</v>
      </c>
      <c r="C465" s="7">
        <f t="shared" si="14"/>
        <v>6</v>
      </c>
      <c r="D465" s="7" t="str">
        <f>VLOOKUP($C$2:$C$2129,Weekday!$A$1:$B$8,2,FALSE)</f>
        <v>Friday</v>
      </c>
      <c r="E465" t="s">
        <v>351</v>
      </c>
      <c r="F465" t="s">
        <v>346</v>
      </c>
      <c r="G465" t="s">
        <v>19</v>
      </c>
      <c r="H465" t="s">
        <v>9</v>
      </c>
      <c r="I465" t="s">
        <v>63</v>
      </c>
      <c r="J465" t="s">
        <v>22</v>
      </c>
      <c r="K465" t="s">
        <v>12</v>
      </c>
      <c r="L465" t="s">
        <v>13</v>
      </c>
      <c r="M465" t="str">
        <f>VLOOKUP($L$2:$L$2129,Agenumeric!$A$1:$B$6,2,FALSE)</f>
        <v>25_34</v>
      </c>
      <c r="N465">
        <f t="shared" si="15"/>
        <v>0</v>
      </c>
    </row>
    <row r="466" spans="1:14" x14ac:dyDescent="0.2">
      <c r="A466">
        <v>71</v>
      </c>
      <c r="B466" s="1">
        <v>43469.806944444441</v>
      </c>
      <c r="C466" s="7">
        <f t="shared" si="14"/>
        <v>6</v>
      </c>
      <c r="D466" s="7" t="str">
        <f>VLOOKUP($C$2:$C$2129,Weekday!$A$1:$B$8,2,FALSE)</f>
        <v>Friday</v>
      </c>
      <c r="E466" t="s">
        <v>351</v>
      </c>
      <c r="F466" t="s">
        <v>346</v>
      </c>
      <c r="G466" t="s">
        <v>19</v>
      </c>
      <c r="H466" t="s">
        <v>9</v>
      </c>
      <c r="I466" t="s">
        <v>63</v>
      </c>
      <c r="J466" t="s">
        <v>22</v>
      </c>
      <c r="K466" t="s">
        <v>12</v>
      </c>
      <c r="L466" t="s">
        <v>13</v>
      </c>
      <c r="M466" t="str">
        <f>VLOOKUP($L$2:$L$2129,Agenumeric!$A$1:$B$6,2,FALSE)</f>
        <v>25_34</v>
      </c>
      <c r="N466">
        <f t="shared" si="15"/>
        <v>0</v>
      </c>
    </row>
    <row r="467" spans="1:14" x14ac:dyDescent="0.2">
      <c r="A467">
        <v>71</v>
      </c>
      <c r="B467" s="1">
        <v>43469.806944444441</v>
      </c>
      <c r="C467" s="7">
        <f t="shared" si="14"/>
        <v>6</v>
      </c>
      <c r="D467" s="7" t="str">
        <f>VLOOKUP($C$2:$C$2129,Weekday!$A$1:$B$8,2,FALSE)</f>
        <v>Friday</v>
      </c>
      <c r="E467" t="s">
        <v>351</v>
      </c>
      <c r="F467" t="s">
        <v>346</v>
      </c>
      <c r="G467" t="s">
        <v>19</v>
      </c>
      <c r="H467" t="s">
        <v>9</v>
      </c>
      <c r="I467" t="s">
        <v>63</v>
      </c>
      <c r="J467" t="s">
        <v>22</v>
      </c>
      <c r="K467" t="s">
        <v>12</v>
      </c>
      <c r="L467" t="s">
        <v>13</v>
      </c>
      <c r="M467" t="str">
        <f>VLOOKUP($L$2:$L$2129,Agenumeric!$A$1:$B$6,2,FALSE)</f>
        <v>25_34</v>
      </c>
      <c r="N467">
        <f t="shared" si="15"/>
        <v>0</v>
      </c>
    </row>
    <row r="468" spans="1:14" x14ac:dyDescent="0.2">
      <c r="A468">
        <v>71</v>
      </c>
      <c r="B468" s="1">
        <v>43469.808333333334</v>
      </c>
      <c r="C468" s="7">
        <f t="shared" si="14"/>
        <v>6</v>
      </c>
      <c r="D468" s="7" t="str">
        <f>VLOOKUP($C$2:$C$2129,Weekday!$A$1:$B$8,2,FALSE)</f>
        <v>Friday</v>
      </c>
      <c r="E468" t="s">
        <v>351</v>
      </c>
      <c r="F468" t="s">
        <v>346</v>
      </c>
      <c r="G468" t="s">
        <v>19</v>
      </c>
      <c r="H468" t="s">
        <v>9</v>
      </c>
      <c r="I468" t="s">
        <v>63</v>
      </c>
      <c r="J468" t="s">
        <v>22</v>
      </c>
      <c r="K468" t="s">
        <v>12</v>
      </c>
      <c r="L468" t="s">
        <v>13</v>
      </c>
      <c r="M468" t="str">
        <f>VLOOKUP($L$2:$L$2129,Agenumeric!$A$1:$B$6,2,FALSE)</f>
        <v>25_34</v>
      </c>
      <c r="N468">
        <f t="shared" si="15"/>
        <v>0</v>
      </c>
    </row>
    <row r="469" spans="1:14" x14ac:dyDescent="0.2">
      <c r="A469">
        <v>71</v>
      </c>
      <c r="B469" s="1">
        <v>43469.819444444445</v>
      </c>
      <c r="C469" s="7">
        <f t="shared" si="14"/>
        <v>6</v>
      </c>
      <c r="D469" s="7" t="str">
        <f>VLOOKUP($C$2:$C$2129,Weekday!$A$1:$B$8,2,FALSE)</f>
        <v>Friday</v>
      </c>
      <c r="E469" t="s">
        <v>351</v>
      </c>
      <c r="F469" t="s">
        <v>346</v>
      </c>
      <c r="G469" t="s">
        <v>19</v>
      </c>
      <c r="H469" t="s">
        <v>9</v>
      </c>
      <c r="I469" t="s">
        <v>63</v>
      </c>
      <c r="J469" t="s">
        <v>22</v>
      </c>
      <c r="K469" t="s">
        <v>12</v>
      </c>
      <c r="L469" t="s">
        <v>13</v>
      </c>
      <c r="M469" t="str">
        <f>VLOOKUP($L$2:$L$2129,Agenumeric!$A$1:$B$6,2,FALSE)</f>
        <v>25_34</v>
      </c>
      <c r="N469">
        <f t="shared" si="15"/>
        <v>0</v>
      </c>
    </row>
    <row r="470" spans="1:14" x14ac:dyDescent="0.2">
      <c r="A470">
        <v>71</v>
      </c>
      <c r="B470" s="1">
        <v>43469.809027777781</v>
      </c>
      <c r="C470" s="7">
        <f t="shared" si="14"/>
        <v>6</v>
      </c>
      <c r="D470" s="7" t="str">
        <f>VLOOKUP($C$2:$C$2129,Weekday!$A$1:$B$8,2,FALSE)</f>
        <v>Friday</v>
      </c>
      <c r="E470" t="s">
        <v>351</v>
      </c>
      <c r="F470" t="s">
        <v>346</v>
      </c>
      <c r="G470" t="s">
        <v>19</v>
      </c>
      <c r="H470" t="s">
        <v>9</v>
      </c>
      <c r="I470" t="s">
        <v>63</v>
      </c>
      <c r="J470" t="s">
        <v>22</v>
      </c>
      <c r="K470" t="s">
        <v>12</v>
      </c>
      <c r="L470" t="s">
        <v>13</v>
      </c>
      <c r="M470" t="str">
        <f>VLOOKUP($L$2:$L$2129,Agenumeric!$A$1:$B$6,2,FALSE)</f>
        <v>25_34</v>
      </c>
      <c r="N470">
        <f t="shared" si="15"/>
        <v>0</v>
      </c>
    </row>
    <row r="471" spans="1:14" x14ac:dyDescent="0.2">
      <c r="A471">
        <v>71</v>
      </c>
      <c r="B471" s="1">
        <v>43469.819444444445</v>
      </c>
      <c r="C471" s="7">
        <f t="shared" si="14"/>
        <v>6</v>
      </c>
      <c r="D471" s="7" t="str">
        <f>VLOOKUP($C$2:$C$2129,Weekday!$A$1:$B$8,2,FALSE)</f>
        <v>Friday</v>
      </c>
      <c r="E471" t="s">
        <v>351</v>
      </c>
      <c r="F471" t="s">
        <v>346</v>
      </c>
      <c r="G471" t="s">
        <v>19</v>
      </c>
      <c r="H471" t="s">
        <v>9</v>
      </c>
      <c r="I471" t="s">
        <v>63</v>
      </c>
      <c r="J471" t="s">
        <v>22</v>
      </c>
      <c r="K471" t="s">
        <v>12</v>
      </c>
      <c r="L471" t="s">
        <v>13</v>
      </c>
      <c r="M471" t="str">
        <f>VLOOKUP($L$2:$L$2129,Agenumeric!$A$1:$B$6,2,FALSE)</f>
        <v>25_34</v>
      </c>
      <c r="N471">
        <f t="shared" si="15"/>
        <v>0</v>
      </c>
    </row>
    <row r="472" spans="1:14" x14ac:dyDescent="0.2">
      <c r="A472">
        <v>71</v>
      </c>
      <c r="B472" s="1">
        <v>43469.877083333333</v>
      </c>
      <c r="C472" s="7">
        <f t="shared" si="14"/>
        <v>6</v>
      </c>
      <c r="D472" s="7" t="str">
        <f>VLOOKUP($C$2:$C$2129,Weekday!$A$1:$B$8,2,FALSE)</f>
        <v>Friday</v>
      </c>
      <c r="E472" t="s">
        <v>351</v>
      </c>
      <c r="F472" t="s">
        <v>346</v>
      </c>
      <c r="G472" t="s">
        <v>19</v>
      </c>
      <c r="H472" t="s">
        <v>9</v>
      </c>
      <c r="I472" t="s">
        <v>183</v>
      </c>
      <c r="J472" t="s">
        <v>22</v>
      </c>
      <c r="K472" t="s">
        <v>12</v>
      </c>
      <c r="L472" t="s">
        <v>13</v>
      </c>
      <c r="M472" t="str">
        <f>VLOOKUP($L$2:$L$2129,Agenumeric!$A$1:$B$6,2,FALSE)</f>
        <v>25_34</v>
      </c>
      <c r="N472">
        <f t="shared" si="15"/>
        <v>0</v>
      </c>
    </row>
    <row r="473" spans="1:14" x14ac:dyDescent="0.2">
      <c r="A473">
        <v>71</v>
      </c>
      <c r="B473" s="1">
        <v>43469.95</v>
      </c>
      <c r="C473" s="7">
        <f t="shared" si="14"/>
        <v>6</v>
      </c>
      <c r="D473" s="7" t="str">
        <f>VLOOKUP($C$2:$C$2129,Weekday!$A$1:$B$8,2,FALSE)</f>
        <v>Friday</v>
      </c>
      <c r="E473" t="s">
        <v>351</v>
      </c>
      <c r="F473" t="s">
        <v>346</v>
      </c>
      <c r="G473" t="s">
        <v>19</v>
      </c>
      <c r="H473" t="s">
        <v>9</v>
      </c>
      <c r="I473" t="s">
        <v>26</v>
      </c>
      <c r="J473" t="s">
        <v>22</v>
      </c>
      <c r="K473" t="s">
        <v>12</v>
      </c>
      <c r="L473" t="s">
        <v>13</v>
      </c>
      <c r="M473" t="str">
        <f>VLOOKUP($L$2:$L$2129,Agenumeric!$A$1:$B$6,2,FALSE)</f>
        <v>25_34</v>
      </c>
      <c r="N473">
        <f t="shared" si="15"/>
        <v>0</v>
      </c>
    </row>
    <row r="474" spans="1:14" x14ac:dyDescent="0.2">
      <c r="A474">
        <v>71</v>
      </c>
      <c r="B474" s="1">
        <v>43469.879861111112</v>
      </c>
      <c r="C474" s="7">
        <f t="shared" si="14"/>
        <v>6</v>
      </c>
      <c r="D474" s="7" t="str">
        <f>VLOOKUP($C$2:$C$2129,Weekday!$A$1:$B$8,2,FALSE)</f>
        <v>Friday</v>
      </c>
      <c r="E474" t="s">
        <v>351</v>
      </c>
      <c r="F474" t="s">
        <v>346</v>
      </c>
      <c r="G474" t="s">
        <v>19</v>
      </c>
      <c r="H474" t="s">
        <v>9</v>
      </c>
      <c r="I474" t="s">
        <v>183</v>
      </c>
      <c r="J474" t="s">
        <v>22</v>
      </c>
      <c r="K474" t="s">
        <v>12</v>
      </c>
      <c r="L474" t="s">
        <v>13</v>
      </c>
      <c r="M474" t="str">
        <f>VLOOKUP($L$2:$L$2129,Agenumeric!$A$1:$B$6,2,FALSE)</f>
        <v>25_34</v>
      </c>
      <c r="N474">
        <f t="shared" si="15"/>
        <v>0</v>
      </c>
    </row>
    <row r="475" spans="1:14" x14ac:dyDescent="0.2">
      <c r="A475">
        <v>71</v>
      </c>
      <c r="B475" s="1">
        <v>43484.759722222225</v>
      </c>
      <c r="C475" s="7">
        <f t="shared" si="14"/>
        <v>7</v>
      </c>
      <c r="D475" s="7" t="str">
        <f>VLOOKUP($C$2:$C$2129,Weekday!$A$1:$B$8,2,FALSE)</f>
        <v>Saturday</v>
      </c>
      <c r="E475" t="s">
        <v>351</v>
      </c>
      <c r="F475" t="s">
        <v>346</v>
      </c>
      <c r="G475" t="s">
        <v>19</v>
      </c>
      <c r="H475" t="s">
        <v>20</v>
      </c>
      <c r="I475" t="s">
        <v>24</v>
      </c>
      <c r="J475" t="s">
        <v>22</v>
      </c>
      <c r="K475" t="s">
        <v>12</v>
      </c>
      <c r="L475" t="s">
        <v>13</v>
      </c>
      <c r="M475" t="str">
        <f>VLOOKUP($L$2:$L$2129,Agenumeric!$A$1:$B$6,2,FALSE)</f>
        <v>25_34</v>
      </c>
      <c r="N475">
        <f t="shared" si="15"/>
        <v>0</v>
      </c>
    </row>
    <row r="476" spans="1:14" x14ac:dyDescent="0.2">
      <c r="A476">
        <v>71</v>
      </c>
      <c r="B476" s="1">
        <v>43469.807638888888</v>
      </c>
      <c r="C476" s="7">
        <f t="shared" si="14"/>
        <v>6</v>
      </c>
      <c r="D476" s="7" t="str">
        <f>VLOOKUP($C$2:$C$2129,Weekday!$A$1:$B$8,2,FALSE)</f>
        <v>Friday</v>
      </c>
      <c r="E476" t="s">
        <v>351</v>
      </c>
      <c r="F476" t="s">
        <v>346</v>
      </c>
      <c r="G476" t="s">
        <v>19</v>
      </c>
      <c r="H476" t="s">
        <v>9</v>
      </c>
      <c r="I476" t="s">
        <v>63</v>
      </c>
      <c r="J476" t="s">
        <v>22</v>
      </c>
      <c r="K476" t="s">
        <v>12</v>
      </c>
      <c r="L476" t="s">
        <v>13</v>
      </c>
      <c r="M476" t="str">
        <f>VLOOKUP($L$2:$L$2129,Agenumeric!$A$1:$B$6,2,FALSE)</f>
        <v>25_34</v>
      </c>
      <c r="N476">
        <f t="shared" si="15"/>
        <v>0</v>
      </c>
    </row>
    <row r="477" spans="1:14" x14ac:dyDescent="0.2">
      <c r="A477">
        <v>71</v>
      </c>
      <c r="B477" s="1">
        <v>43470.438888888886</v>
      </c>
      <c r="C477" s="7">
        <f t="shared" si="14"/>
        <v>7</v>
      </c>
      <c r="D477" s="7" t="str">
        <f>VLOOKUP($C$2:$C$2129,Weekday!$A$1:$B$8,2,FALSE)</f>
        <v>Saturday</v>
      </c>
      <c r="E477" t="s">
        <v>351</v>
      </c>
      <c r="F477" t="s">
        <v>346</v>
      </c>
      <c r="G477" t="s">
        <v>19</v>
      </c>
      <c r="H477" t="s">
        <v>9</v>
      </c>
      <c r="I477" t="s">
        <v>26</v>
      </c>
      <c r="J477" t="s">
        <v>29</v>
      </c>
      <c r="K477" t="s">
        <v>12</v>
      </c>
      <c r="L477" t="s">
        <v>13</v>
      </c>
      <c r="M477" t="str">
        <f>VLOOKUP($L$2:$L$2129,Agenumeric!$A$1:$B$6,2,FALSE)</f>
        <v>25_34</v>
      </c>
      <c r="N477">
        <f t="shared" si="15"/>
        <v>0</v>
      </c>
    </row>
    <row r="478" spans="1:14" x14ac:dyDescent="0.2">
      <c r="A478">
        <v>71</v>
      </c>
      <c r="B478" s="1">
        <v>43483.466666666667</v>
      </c>
      <c r="C478" s="7">
        <f t="shared" si="14"/>
        <v>6</v>
      </c>
      <c r="D478" s="7" t="str">
        <f>VLOOKUP($C$2:$C$2129,Weekday!$A$1:$B$8,2,FALSE)</f>
        <v>Friday</v>
      </c>
      <c r="E478" t="s">
        <v>351</v>
      </c>
      <c r="F478" t="s">
        <v>346</v>
      </c>
      <c r="G478" t="s">
        <v>19</v>
      </c>
      <c r="H478" t="s">
        <v>9</v>
      </c>
      <c r="I478" t="s">
        <v>24</v>
      </c>
      <c r="J478" t="s">
        <v>29</v>
      </c>
      <c r="K478" t="s">
        <v>12</v>
      </c>
      <c r="L478" t="s">
        <v>13</v>
      </c>
      <c r="M478" t="str">
        <f>VLOOKUP($L$2:$L$2129,Agenumeric!$A$1:$B$6,2,FALSE)</f>
        <v>25_34</v>
      </c>
      <c r="N478">
        <f t="shared" si="15"/>
        <v>0</v>
      </c>
    </row>
    <row r="479" spans="1:14" x14ac:dyDescent="0.2">
      <c r="A479">
        <v>71</v>
      </c>
      <c r="B479" s="1">
        <v>43481.646527777775</v>
      </c>
      <c r="C479" s="7">
        <f t="shared" si="14"/>
        <v>4</v>
      </c>
      <c r="D479" s="7" t="str">
        <f>VLOOKUP($C$2:$C$2129,Weekday!$A$1:$B$8,2,FALSE)</f>
        <v>Wednesday</v>
      </c>
      <c r="E479" t="s">
        <v>351</v>
      </c>
      <c r="F479" t="s">
        <v>346</v>
      </c>
      <c r="G479" t="s">
        <v>19</v>
      </c>
      <c r="H479" t="s">
        <v>9</v>
      </c>
      <c r="I479" t="s">
        <v>26</v>
      </c>
      <c r="J479" t="s">
        <v>29</v>
      </c>
      <c r="K479" t="s">
        <v>12</v>
      </c>
      <c r="L479" t="s">
        <v>13</v>
      </c>
      <c r="M479" t="str">
        <f>VLOOKUP($L$2:$L$2129,Agenumeric!$A$1:$B$6,2,FALSE)</f>
        <v>25_34</v>
      </c>
      <c r="N479">
        <f t="shared" si="15"/>
        <v>0</v>
      </c>
    </row>
    <row r="480" spans="1:14" x14ac:dyDescent="0.2">
      <c r="A480">
        <v>71</v>
      </c>
      <c r="B480" s="1">
        <v>43466.663888888892</v>
      </c>
      <c r="C480" s="7">
        <f t="shared" si="14"/>
        <v>3</v>
      </c>
      <c r="D480" s="7" t="str">
        <f>VLOOKUP($C$2:$C$2129,Weekday!$A$1:$B$8,2,FALSE)</f>
        <v>Tuesday</v>
      </c>
      <c r="E480" t="s">
        <v>351</v>
      </c>
      <c r="F480" t="s">
        <v>346</v>
      </c>
      <c r="G480" t="s">
        <v>19</v>
      </c>
      <c r="H480" t="s">
        <v>9</v>
      </c>
      <c r="I480" t="s">
        <v>106</v>
      </c>
      <c r="J480" t="s">
        <v>29</v>
      </c>
      <c r="K480" t="s">
        <v>12</v>
      </c>
      <c r="L480" t="s">
        <v>13</v>
      </c>
      <c r="M480" t="str">
        <f>VLOOKUP($L$2:$L$2129,Agenumeric!$A$1:$B$6,2,FALSE)</f>
        <v>25_34</v>
      </c>
      <c r="N480">
        <f t="shared" si="15"/>
        <v>0</v>
      </c>
    </row>
    <row r="481" spans="1:14" x14ac:dyDescent="0.2">
      <c r="A481">
        <v>71</v>
      </c>
      <c r="B481" s="1">
        <v>43481.646527777775</v>
      </c>
      <c r="C481" s="7">
        <f t="shared" si="14"/>
        <v>4</v>
      </c>
      <c r="D481" s="7" t="str">
        <f>VLOOKUP($C$2:$C$2129,Weekday!$A$1:$B$8,2,FALSE)</f>
        <v>Wednesday</v>
      </c>
      <c r="E481" t="s">
        <v>351</v>
      </c>
      <c r="F481" t="s">
        <v>346</v>
      </c>
      <c r="G481" t="s">
        <v>19</v>
      </c>
      <c r="H481" t="s">
        <v>9</v>
      </c>
      <c r="I481" t="s">
        <v>26</v>
      </c>
      <c r="J481" t="s">
        <v>29</v>
      </c>
      <c r="K481" t="s">
        <v>12</v>
      </c>
      <c r="L481" t="s">
        <v>13</v>
      </c>
      <c r="M481" t="str">
        <f>VLOOKUP($L$2:$L$2129,Agenumeric!$A$1:$B$6,2,FALSE)</f>
        <v>25_34</v>
      </c>
      <c r="N481">
        <f t="shared" si="15"/>
        <v>0</v>
      </c>
    </row>
    <row r="482" spans="1:14" x14ac:dyDescent="0.2">
      <c r="A482">
        <v>71</v>
      </c>
      <c r="B482" s="1">
        <v>43471.960416666669</v>
      </c>
      <c r="C482" s="7">
        <f t="shared" si="14"/>
        <v>1</v>
      </c>
      <c r="D482" s="7" t="str">
        <f>VLOOKUP($C$2:$C$2129,Weekday!$A$1:$B$8,2,FALSE)</f>
        <v>Sunday</v>
      </c>
      <c r="E482" t="s">
        <v>351</v>
      </c>
      <c r="F482" t="s">
        <v>346</v>
      </c>
      <c r="G482" t="s">
        <v>19</v>
      </c>
      <c r="H482" t="s">
        <v>9</v>
      </c>
      <c r="I482" t="s">
        <v>26</v>
      </c>
      <c r="J482" t="s">
        <v>29</v>
      </c>
      <c r="K482" t="s">
        <v>12</v>
      </c>
      <c r="L482" t="s">
        <v>13</v>
      </c>
      <c r="M482" t="str">
        <f>VLOOKUP($L$2:$L$2129,Agenumeric!$A$1:$B$6,2,FALSE)</f>
        <v>25_34</v>
      </c>
      <c r="N482">
        <f t="shared" si="15"/>
        <v>0</v>
      </c>
    </row>
    <row r="483" spans="1:14" x14ac:dyDescent="0.2">
      <c r="A483">
        <v>71</v>
      </c>
      <c r="B483" s="1">
        <v>43466.60833333333</v>
      </c>
      <c r="C483" s="7">
        <f t="shared" si="14"/>
        <v>3</v>
      </c>
      <c r="D483" s="7" t="str">
        <f>VLOOKUP($C$2:$C$2129,Weekday!$A$1:$B$8,2,FALSE)</f>
        <v>Tuesday</v>
      </c>
      <c r="E483" t="s">
        <v>351</v>
      </c>
      <c r="F483" t="s">
        <v>346</v>
      </c>
      <c r="G483" t="s">
        <v>19</v>
      </c>
      <c r="H483" t="s">
        <v>9</v>
      </c>
      <c r="I483" t="s">
        <v>122</v>
      </c>
      <c r="J483" t="s">
        <v>29</v>
      </c>
      <c r="K483" t="s">
        <v>12</v>
      </c>
      <c r="L483" t="s">
        <v>13</v>
      </c>
      <c r="M483" t="str">
        <f>VLOOKUP($L$2:$L$2129,Agenumeric!$A$1:$B$6,2,FALSE)</f>
        <v>25_34</v>
      </c>
      <c r="N483">
        <f t="shared" si="15"/>
        <v>0</v>
      </c>
    </row>
    <row r="484" spans="1:14" x14ac:dyDescent="0.2">
      <c r="A484">
        <v>71</v>
      </c>
      <c r="B484" s="1">
        <v>43469.877083333333</v>
      </c>
      <c r="C484" s="7">
        <f t="shared" si="14"/>
        <v>6</v>
      </c>
      <c r="D484" s="7" t="str">
        <f>VLOOKUP($C$2:$C$2129,Weekday!$A$1:$B$8,2,FALSE)</f>
        <v>Friday</v>
      </c>
      <c r="E484" t="s">
        <v>351</v>
      </c>
      <c r="F484" t="s">
        <v>346</v>
      </c>
      <c r="G484" t="s">
        <v>19</v>
      </c>
      <c r="H484" t="s">
        <v>9</v>
      </c>
      <c r="I484" t="s">
        <v>183</v>
      </c>
      <c r="J484" t="s">
        <v>29</v>
      </c>
      <c r="K484" t="s">
        <v>12</v>
      </c>
      <c r="L484" t="s">
        <v>13</v>
      </c>
      <c r="M484" t="str">
        <f>VLOOKUP($L$2:$L$2129,Agenumeric!$A$1:$B$6,2,FALSE)</f>
        <v>25_34</v>
      </c>
      <c r="N484">
        <f t="shared" si="15"/>
        <v>0</v>
      </c>
    </row>
    <row r="485" spans="1:14" x14ac:dyDescent="0.2">
      <c r="A485">
        <v>71</v>
      </c>
      <c r="B485" s="1">
        <v>43469.87777777778</v>
      </c>
      <c r="C485" s="7">
        <f t="shared" si="14"/>
        <v>6</v>
      </c>
      <c r="D485" s="7" t="str">
        <f>VLOOKUP($C$2:$C$2129,Weekday!$A$1:$B$8,2,FALSE)</f>
        <v>Friday</v>
      </c>
      <c r="E485" t="s">
        <v>351</v>
      </c>
      <c r="F485" t="s">
        <v>346</v>
      </c>
      <c r="G485" t="s">
        <v>19</v>
      </c>
      <c r="H485" t="s">
        <v>9</v>
      </c>
      <c r="I485" t="s">
        <v>183</v>
      </c>
      <c r="J485" t="s">
        <v>29</v>
      </c>
      <c r="K485" t="s">
        <v>12</v>
      </c>
      <c r="L485" t="s">
        <v>13</v>
      </c>
      <c r="M485" t="str">
        <f>VLOOKUP($L$2:$L$2129,Agenumeric!$A$1:$B$6,2,FALSE)</f>
        <v>25_34</v>
      </c>
      <c r="N485">
        <f t="shared" si="15"/>
        <v>0</v>
      </c>
    </row>
    <row r="486" spans="1:14" x14ac:dyDescent="0.2">
      <c r="A486">
        <v>71</v>
      </c>
      <c r="B486" s="1">
        <v>43466.60833333333</v>
      </c>
      <c r="C486" s="7">
        <f t="shared" si="14"/>
        <v>3</v>
      </c>
      <c r="D486" s="7" t="str">
        <f>VLOOKUP($C$2:$C$2129,Weekday!$A$1:$B$8,2,FALSE)</f>
        <v>Tuesday</v>
      </c>
      <c r="E486" t="s">
        <v>351</v>
      </c>
      <c r="F486" t="s">
        <v>346</v>
      </c>
      <c r="G486" t="s">
        <v>19</v>
      </c>
      <c r="H486" t="s">
        <v>25</v>
      </c>
      <c r="I486" t="s">
        <v>122</v>
      </c>
      <c r="J486" t="s">
        <v>29</v>
      </c>
      <c r="K486" t="s">
        <v>12</v>
      </c>
      <c r="L486" t="s">
        <v>13</v>
      </c>
      <c r="M486" t="str">
        <f>VLOOKUP($L$2:$L$2129,Agenumeric!$A$1:$B$6,2,FALSE)</f>
        <v>25_34</v>
      </c>
      <c r="N486">
        <f t="shared" si="15"/>
        <v>0</v>
      </c>
    </row>
    <row r="487" spans="1:14" x14ac:dyDescent="0.2">
      <c r="A487">
        <v>71</v>
      </c>
      <c r="B487" s="1">
        <v>43480.959027777775</v>
      </c>
      <c r="C487" s="7">
        <f t="shared" si="14"/>
        <v>3</v>
      </c>
      <c r="D487" s="7" t="str">
        <f>VLOOKUP($C$2:$C$2129,Weekday!$A$1:$B$8,2,FALSE)</f>
        <v>Tuesday</v>
      </c>
      <c r="E487" t="s">
        <v>351</v>
      </c>
      <c r="F487" t="s">
        <v>346</v>
      </c>
      <c r="G487" t="s">
        <v>19</v>
      </c>
      <c r="H487" t="s">
        <v>9</v>
      </c>
      <c r="I487" t="s">
        <v>278</v>
      </c>
      <c r="J487" t="s">
        <v>29</v>
      </c>
      <c r="K487" t="s">
        <v>12</v>
      </c>
      <c r="L487" t="s">
        <v>13</v>
      </c>
      <c r="M487" t="str">
        <f>VLOOKUP($L$2:$L$2129,Agenumeric!$A$1:$B$6,2,FALSE)</f>
        <v>25_34</v>
      </c>
      <c r="N487">
        <f t="shared" si="15"/>
        <v>0</v>
      </c>
    </row>
    <row r="488" spans="1:14" x14ac:dyDescent="0.2">
      <c r="A488">
        <v>71</v>
      </c>
      <c r="B488" s="1">
        <v>43475.905555555553</v>
      </c>
      <c r="C488" s="7">
        <f t="shared" si="14"/>
        <v>5</v>
      </c>
      <c r="D488" s="7" t="str">
        <f>VLOOKUP($C$2:$C$2129,Weekday!$A$1:$B$8,2,FALSE)</f>
        <v>Thursday</v>
      </c>
      <c r="E488" t="s">
        <v>351</v>
      </c>
      <c r="F488" t="s">
        <v>346</v>
      </c>
      <c r="G488" t="s">
        <v>19</v>
      </c>
      <c r="H488" t="s">
        <v>9</v>
      </c>
      <c r="I488" t="s">
        <v>26</v>
      </c>
      <c r="J488" t="s">
        <v>29</v>
      </c>
      <c r="K488" t="s">
        <v>12</v>
      </c>
      <c r="L488" t="s">
        <v>13</v>
      </c>
      <c r="M488" t="str">
        <f>VLOOKUP($L$2:$L$2129,Agenumeric!$A$1:$B$6,2,FALSE)</f>
        <v>25_34</v>
      </c>
      <c r="N488">
        <f t="shared" si="15"/>
        <v>0</v>
      </c>
    </row>
    <row r="489" spans="1:14" x14ac:dyDescent="0.2">
      <c r="A489">
        <v>71</v>
      </c>
      <c r="B489" s="1">
        <v>43468.938888888886</v>
      </c>
      <c r="C489" s="7">
        <f t="shared" si="14"/>
        <v>5</v>
      </c>
      <c r="D489" s="7" t="str">
        <f>VLOOKUP($C$2:$C$2129,Weekday!$A$1:$B$8,2,FALSE)</f>
        <v>Thursday</v>
      </c>
      <c r="E489" t="s">
        <v>351</v>
      </c>
      <c r="F489" t="s">
        <v>346</v>
      </c>
      <c r="G489" t="s">
        <v>19</v>
      </c>
      <c r="H489" t="s">
        <v>9</v>
      </c>
      <c r="I489" t="s">
        <v>26</v>
      </c>
      <c r="J489" t="s">
        <v>29</v>
      </c>
      <c r="K489" t="s">
        <v>12</v>
      </c>
      <c r="L489" t="s">
        <v>13</v>
      </c>
      <c r="M489" t="str">
        <f>VLOOKUP($L$2:$L$2129,Agenumeric!$A$1:$B$6,2,FALSE)</f>
        <v>25_34</v>
      </c>
      <c r="N489">
        <f t="shared" si="15"/>
        <v>0</v>
      </c>
    </row>
    <row r="490" spans="1:14" x14ac:dyDescent="0.2">
      <c r="A490">
        <v>71</v>
      </c>
      <c r="B490" s="1">
        <v>43466.665277777778</v>
      </c>
      <c r="C490" s="7">
        <f t="shared" si="14"/>
        <v>3</v>
      </c>
      <c r="D490" s="7" t="str">
        <f>VLOOKUP($C$2:$C$2129,Weekday!$A$1:$B$8,2,FALSE)</f>
        <v>Tuesday</v>
      </c>
      <c r="E490" t="s">
        <v>351</v>
      </c>
      <c r="F490" t="s">
        <v>346</v>
      </c>
      <c r="G490" t="s">
        <v>19</v>
      </c>
      <c r="H490" t="s">
        <v>9</v>
      </c>
      <c r="I490" t="s">
        <v>106</v>
      </c>
      <c r="J490" t="s">
        <v>29</v>
      </c>
      <c r="K490" t="s">
        <v>12</v>
      </c>
      <c r="L490" t="s">
        <v>13</v>
      </c>
      <c r="M490" t="str">
        <f>VLOOKUP($L$2:$L$2129,Agenumeric!$A$1:$B$6,2,FALSE)</f>
        <v>25_34</v>
      </c>
      <c r="N490">
        <f t="shared" si="15"/>
        <v>0</v>
      </c>
    </row>
    <row r="491" spans="1:14" x14ac:dyDescent="0.2">
      <c r="A491">
        <v>71</v>
      </c>
      <c r="B491" s="1">
        <v>43480.959027777775</v>
      </c>
      <c r="C491" s="7">
        <f t="shared" si="14"/>
        <v>3</v>
      </c>
      <c r="D491" s="7" t="str">
        <f>VLOOKUP($C$2:$C$2129,Weekday!$A$1:$B$8,2,FALSE)</f>
        <v>Tuesday</v>
      </c>
      <c r="E491" t="s">
        <v>351</v>
      </c>
      <c r="F491" t="s">
        <v>346</v>
      </c>
      <c r="G491" t="s">
        <v>19</v>
      </c>
      <c r="H491" t="s">
        <v>9</v>
      </c>
      <c r="I491" t="s">
        <v>278</v>
      </c>
      <c r="J491" t="s">
        <v>29</v>
      </c>
      <c r="K491" t="s">
        <v>12</v>
      </c>
      <c r="L491" t="s">
        <v>13</v>
      </c>
      <c r="M491" t="str">
        <f>VLOOKUP($L$2:$L$2129,Agenumeric!$A$1:$B$6,2,FALSE)</f>
        <v>25_34</v>
      </c>
      <c r="N491">
        <f t="shared" si="15"/>
        <v>0</v>
      </c>
    </row>
    <row r="492" spans="1:14" x14ac:dyDescent="0.2">
      <c r="A492">
        <v>71</v>
      </c>
      <c r="B492" s="1">
        <v>43468.938888888886</v>
      </c>
      <c r="C492" s="7">
        <f t="shared" si="14"/>
        <v>5</v>
      </c>
      <c r="D492" s="7" t="str">
        <f>VLOOKUP($C$2:$C$2129,Weekday!$A$1:$B$8,2,FALSE)</f>
        <v>Thursday</v>
      </c>
      <c r="E492" t="s">
        <v>351</v>
      </c>
      <c r="F492" t="s">
        <v>346</v>
      </c>
      <c r="G492" t="s">
        <v>19</v>
      </c>
      <c r="H492" t="s">
        <v>9</v>
      </c>
      <c r="I492" t="s">
        <v>26</v>
      </c>
      <c r="J492" t="s">
        <v>29</v>
      </c>
      <c r="K492" t="s">
        <v>12</v>
      </c>
      <c r="L492" t="s">
        <v>13</v>
      </c>
      <c r="M492" t="str">
        <f>VLOOKUP($L$2:$L$2129,Agenumeric!$A$1:$B$6,2,FALSE)</f>
        <v>25_34</v>
      </c>
      <c r="N492">
        <f t="shared" si="15"/>
        <v>0</v>
      </c>
    </row>
    <row r="493" spans="1:14" x14ac:dyDescent="0.2">
      <c r="A493">
        <v>71</v>
      </c>
      <c r="B493" s="1">
        <v>43469.870833333334</v>
      </c>
      <c r="C493" s="7">
        <f t="shared" si="14"/>
        <v>6</v>
      </c>
      <c r="D493" s="7" t="str">
        <f>VLOOKUP($C$2:$C$2129,Weekday!$A$1:$B$8,2,FALSE)</f>
        <v>Friday</v>
      </c>
      <c r="E493" t="s">
        <v>351</v>
      </c>
      <c r="F493" t="s">
        <v>346</v>
      </c>
      <c r="G493" t="s">
        <v>19</v>
      </c>
      <c r="H493" t="s">
        <v>9</v>
      </c>
      <c r="I493" t="s">
        <v>318</v>
      </c>
      <c r="J493" t="s">
        <v>29</v>
      </c>
      <c r="K493" t="s">
        <v>12</v>
      </c>
      <c r="L493" t="s">
        <v>13</v>
      </c>
      <c r="M493" t="str">
        <f>VLOOKUP($L$2:$L$2129,Agenumeric!$A$1:$B$6,2,FALSE)</f>
        <v>25_34</v>
      </c>
      <c r="N493">
        <f t="shared" si="15"/>
        <v>0</v>
      </c>
    </row>
    <row r="494" spans="1:14" x14ac:dyDescent="0.2">
      <c r="A494">
        <v>71</v>
      </c>
      <c r="B494" s="1">
        <v>43469.87222222222</v>
      </c>
      <c r="C494" s="7">
        <f t="shared" si="14"/>
        <v>6</v>
      </c>
      <c r="D494" s="7" t="str">
        <f>VLOOKUP($C$2:$C$2129,Weekday!$A$1:$B$8,2,FALSE)</f>
        <v>Friday</v>
      </c>
      <c r="E494" t="s">
        <v>351</v>
      </c>
      <c r="F494" t="s">
        <v>346</v>
      </c>
      <c r="G494" t="s">
        <v>19</v>
      </c>
      <c r="H494" t="s">
        <v>9</v>
      </c>
      <c r="I494" t="s">
        <v>183</v>
      </c>
      <c r="J494" t="s">
        <v>29</v>
      </c>
      <c r="K494" t="s">
        <v>12</v>
      </c>
      <c r="L494" t="s">
        <v>13</v>
      </c>
      <c r="M494" t="str">
        <f>VLOOKUP($L$2:$L$2129,Agenumeric!$A$1:$B$6,2,FALSE)</f>
        <v>25_34</v>
      </c>
      <c r="N494">
        <f t="shared" si="15"/>
        <v>0</v>
      </c>
    </row>
    <row r="495" spans="1:14" x14ac:dyDescent="0.2">
      <c r="A495">
        <v>71</v>
      </c>
      <c r="B495" s="1">
        <v>43469.877083333333</v>
      </c>
      <c r="C495" s="7">
        <f t="shared" si="14"/>
        <v>6</v>
      </c>
      <c r="D495" s="7" t="str">
        <f>VLOOKUP($C$2:$C$2129,Weekday!$A$1:$B$8,2,FALSE)</f>
        <v>Friday</v>
      </c>
      <c r="E495" t="s">
        <v>351</v>
      </c>
      <c r="F495" t="s">
        <v>346</v>
      </c>
      <c r="G495" t="s">
        <v>19</v>
      </c>
      <c r="H495" t="s">
        <v>9</v>
      </c>
      <c r="I495" t="s">
        <v>183</v>
      </c>
      <c r="J495" t="s">
        <v>29</v>
      </c>
      <c r="K495" t="s">
        <v>12</v>
      </c>
      <c r="L495" t="s">
        <v>13</v>
      </c>
      <c r="M495" t="str">
        <f>VLOOKUP($L$2:$L$2129,Agenumeric!$A$1:$B$6,2,FALSE)</f>
        <v>25_34</v>
      </c>
      <c r="N495">
        <f t="shared" si="15"/>
        <v>0</v>
      </c>
    </row>
    <row r="496" spans="1:14" x14ac:dyDescent="0.2">
      <c r="A496">
        <v>71</v>
      </c>
      <c r="B496" s="1">
        <v>43469.877083333333</v>
      </c>
      <c r="C496" s="7">
        <f t="shared" si="14"/>
        <v>6</v>
      </c>
      <c r="D496" s="7" t="str">
        <f>VLOOKUP($C$2:$C$2129,Weekday!$A$1:$B$8,2,FALSE)</f>
        <v>Friday</v>
      </c>
      <c r="E496" t="s">
        <v>351</v>
      </c>
      <c r="F496" t="s">
        <v>346</v>
      </c>
      <c r="G496" t="s">
        <v>19</v>
      </c>
      <c r="H496" t="s">
        <v>9</v>
      </c>
      <c r="I496" t="s">
        <v>183</v>
      </c>
      <c r="J496" t="s">
        <v>29</v>
      </c>
      <c r="K496" t="s">
        <v>12</v>
      </c>
      <c r="L496" t="s">
        <v>13</v>
      </c>
      <c r="M496" t="str">
        <f>VLOOKUP($L$2:$L$2129,Agenumeric!$A$1:$B$6,2,FALSE)</f>
        <v>25_34</v>
      </c>
      <c r="N496">
        <f t="shared" si="15"/>
        <v>0</v>
      </c>
    </row>
    <row r="497" spans="1:14" x14ac:dyDescent="0.2">
      <c r="A497">
        <v>71</v>
      </c>
      <c r="B497" s="1">
        <v>43469.87222222222</v>
      </c>
      <c r="C497" s="7">
        <f t="shared" si="14"/>
        <v>6</v>
      </c>
      <c r="D497" s="7" t="str">
        <f>VLOOKUP($C$2:$C$2129,Weekday!$A$1:$B$8,2,FALSE)</f>
        <v>Friday</v>
      </c>
      <c r="E497" t="s">
        <v>351</v>
      </c>
      <c r="F497" t="s">
        <v>346</v>
      </c>
      <c r="G497" t="s">
        <v>19</v>
      </c>
      <c r="H497" t="s">
        <v>9</v>
      </c>
      <c r="I497" t="s">
        <v>183</v>
      </c>
      <c r="J497" t="s">
        <v>29</v>
      </c>
      <c r="K497" t="s">
        <v>12</v>
      </c>
      <c r="L497" t="s">
        <v>13</v>
      </c>
      <c r="M497" t="str">
        <f>VLOOKUP($L$2:$L$2129,Agenumeric!$A$1:$B$6,2,FALSE)</f>
        <v>25_34</v>
      </c>
      <c r="N497">
        <f t="shared" si="15"/>
        <v>0</v>
      </c>
    </row>
    <row r="498" spans="1:14" x14ac:dyDescent="0.2">
      <c r="A498">
        <v>71</v>
      </c>
      <c r="B498" s="1">
        <v>43472.689583333333</v>
      </c>
      <c r="C498" s="7">
        <f t="shared" si="14"/>
        <v>2</v>
      </c>
      <c r="D498" s="7" t="str">
        <f>VLOOKUP($C$2:$C$2129,Weekday!$A$1:$B$8,2,FALSE)</f>
        <v>Monday</v>
      </c>
      <c r="E498" t="s">
        <v>351</v>
      </c>
      <c r="F498" t="s">
        <v>346</v>
      </c>
      <c r="G498" t="s">
        <v>19</v>
      </c>
      <c r="H498" t="s">
        <v>9</v>
      </c>
      <c r="I498" t="s">
        <v>314</v>
      </c>
      <c r="J498" t="s">
        <v>16</v>
      </c>
      <c r="K498" t="s">
        <v>12</v>
      </c>
      <c r="L498" t="s">
        <v>13</v>
      </c>
      <c r="M498" t="str">
        <f>VLOOKUP($L$2:$L$2129,Agenumeric!$A$1:$B$6,2,FALSE)</f>
        <v>25_34</v>
      </c>
      <c r="N498">
        <f t="shared" si="15"/>
        <v>0</v>
      </c>
    </row>
    <row r="499" spans="1:14" x14ac:dyDescent="0.2">
      <c r="A499">
        <v>72</v>
      </c>
      <c r="B499" s="1">
        <v>43471.634722222225</v>
      </c>
      <c r="C499" s="7">
        <f t="shared" si="14"/>
        <v>1</v>
      </c>
      <c r="D499" s="7" t="str">
        <f>VLOOKUP($C$2:$C$2129,Weekday!$A$1:$B$8,2,FALSE)</f>
        <v>Sunday</v>
      </c>
      <c r="E499" t="s">
        <v>351</v>
      </c>
      <c r="F499" t="s">
        <v>346</v>
      </c>
      <c r="G499" t="s">
        <v>19</v>
      </c>
      <c r="H499" t="s">
        <v>9</v>
      </c>
      <c r="I499" t="s">
        <v>26</v>
      </c>
      <c r="J499" t="s">
        <v>22</v>
      </c>
      <c r="K499" t="s">
        <v>12</v>
      </c>
      <c r="L499" t="s">
        <v>13</v>
      </c>
      <c r="M499" t="str">
        <f>VLOOKUP($L$2:$L$2129,Agenumeric!$A$1:$B$6,2,FALSE)</f>
        <v>25_34</v>
      </c>
      <c r="N499">
        <f t="shared" si="15"/>
        <v>0</v>
      </c>
    </row>
    <row r="500" spans="1:14" x14ac:dyDescent="0.2">
      <c r="A500">
        <v>72</v>
      </c>
      <c r="B500" s="1">
        <v>43471.632638888892</v>
      </c>
      <c r="C500" s="7">
        <f t="shared" si="14"/>
        <v>1</v>
      </c>
      <c r="D500" s="7" t="str">
        <f>VLOOKUP($C$2:$C$2129,Weekday!$A$1:$B$8,2,FALSE)</f>
        <v>Sunday</v>
      </c>
      <c r="E500" t="s">
        <v>351</v>
      </c>
      <c r="F500" t="s">
        <v>346</v>
      </c>
      <c r="G500" t="s">
        <v>19</v>
      </c>
      <c r="H500" t="s">
        <v>9</v>
      </c>
      <c r="I500" t="s">
        <v>26</v>
      </c>
      <c r="J500" t="s">
        <v>22</v>
      </c>
      <c r="K500" t="s">
        <v>12</v>
      </c>
      <c r="L500" t="s">
        <v>13</v>
      </c>
      <c r="M500" t="str">
        <f>VLOOKUP($L$2:$L$2129,Agenumeric!$A$1:$B$6,2,FALSE)</f>
        <v>25_34</v>
      </c>
      <c r="N500">
        <f t="shared" si="15"/>
        <v>0</v>
      </c>
    </row>
    <row r="501" spans="1:14" x14ac:dyDescent="0.2">
      <c r="A501">
        <v>72</v>
      </c>
      <c r="B501" s="1">
        <v>43471.636111111111</v>
      </c>
      <c r="C501" s="7">
        <f t="shared" si="14"/>
        <v>1</v>
      </c>
      <c r="D501" s="7" t="str">
        <f>VLOOKUP($C$2:$C$2129,Weekday!$A$1:$B$8,2,FALSE)</f>
        <v>Sunday</v>
      </c>
      <c r="E501" t="s">
        <v>351</v>
      </c>
      <c r="F501" t="s">
        <v>346</v>
      </c>
      <c r="G501" t="s">
        <v>19</v>
      </c>
      <c r="H501" t="s">
        <v>9</v>
      </c>
      <c r="I501" t="s">
        <v>26</v>
      </c>
      <c r="J501" t="s">
        <v>22</v>
      </c>
      <c r="K501" t="s">
        <v>12</v>
      </c>
      <c r="L501" t="s">
        <v>13</v>
      </c>
      <c r="M501" t="str">
        <f>VLOOKUP($L$2:$L$2129,Agenumeric!$A$1:$B$6,2,FALSE)</f>
        <v>25_34</v>
      </c>
      <c r="N501">
        <f t="shared" si="15"/>
        <v>0</v>
      </c>
    </row>
    <row r="502" spans="1:14" x14ac:dyDescent="0.2">
      <c r="A502">
        <v>72</v>
      </c>
      <c r="B502" s="1">
        <v>43471.634722222225</v>
      </c>
      <c r="C502" s="7">
        <f t="shared" si="14"/>
        <v>1</v>
      </c>
      <c r="D502" s="7" t="str">
        <f>VLOOKUP($C$2:$C$2129,Weekday!$A$1:$B$8,2,FALSE)</f>
        <v>Sunday</v>
      </c>
      <c r="E502" t="s">
        <v>351</v>
      </c>
      <c r="F502" t="s">
        <v>346</v>
      </c>
      <c r="G502" t="s">
        <v>19</v>
      </c>
      <c r="H502" t="s">
        <v>9</v>
      </c>
      <c r="I502" t="s">
        <v>26</v>
      </c>
      <c r="J502" t="s">
        <v>22</v>
      </c>
      <c r="K502" t="s">
        <v>12</v>
      </c>
      <c r="L502" t="s">
        <v>13</v>
      </c>
      <c r="M502" t="str">
        <f>VLOOKUP($L$2:$L$2129,Agenumeric!$A$1:$B$6,2,FALSE)</f>
        <v>25_34</v>
      </c>
      <c r="N502">
        <f t="shared" si="15"/>
        <v>0</v>
      </c>
    </row>
    <row r="503" spans="1:14" x14ac:dyDescent="0.2">
      <c r="A503">
        <v>72</v>
      </c>
      <c r="B503" s="1">
        <v>43471.645138888889</v>
      </c>
      <c r="C503" s="7">
        <f t="shared" si="14"/>
        <v>1</v>
      </c>
      <c r="D503" s="7" t="str">
        <f>VLOOKUP($C$2:$C$2129,Weekday!$A$1:$B$8,2,FALSE)</f>
        <v>Sunday</v>
      </c>
      <c r="E503" t="s">
        <v>351</v>
      </c>
      <c r="F503" t="s">
        <v>346</v>
      </c>
      <c r="G503" t="s">
        <v>19</v>
      </c>
      <c r="H503" t="s">
        <v>9</v>
      </c>
      <c r="I503" t="s">
        <v>26</v>
      </c>
      <c r="J503" t="s">
        <v>22</v>
      </c>
      <c r="K503" t="s">
        <v>12</v>
      </c>
      <c r="L503" t="s">
        <v>13</v>
      </c>
      <c r="M503" t="str">
        <f>VLOOKUP($L$2:$L$2129,Agenumeric!$A$1:$B$6,2,FALSE)</f>
        <v>25_34</v>
      </c>
      <c r="N503">
        <f t="shared" si="15"/>
        <v>0</v>
      </c>
    </row>
    <row r="504" spans="1:14" x14ac:dyDescent="0.2">
      <c r="A504">
        <v>72</v>
      </c>
      <c r="B504" s="1">
        <v>43471.625694444447</v>
      </c>
      <c r="C504" s="7">
        <f t="shared" si="14"/>
        <v>1</v>
      </c>
      <c r="D504" s="7" t="str">
        <f>VLOOKUP($C$2:$C$2129,Weekday!$A$1:$B$8,2,FALSE)</f>
        <v>Sunday</v>
      </c>
      <c r="E504" t="s">
        <v>351</v>
      </c>
      <c r="F504" t="s">
        <v>346</v>
      </c>
      <c r="G504" t="s">
        <v>19</v>
      </c>
      <c r="H504" t="s">
        <v>9</v>
      </c>
      <c r="I504" t="s">
        <v>26</v>
      </c>
      <c r="J504" t="s">
        <v>22</v>
      </c>
      <c r="K504" t="s">
        <v>12</v>
      </c>
      <c r="L504" t="s">
        <v>13</v>
      </c>
      <c r="M504" t="str">
        <f>VLOOKUP($L$2:$L$2129,Agenumeric!$A$1:$B$6,2,FALSE)</f>
        <v>25_34</v>
      </c>
      <c r="N504">
        <f t="shared" si="15"/>
        <v>0</v>
      </c>
    </row>
    <row r="505" spans="1:14" x14ac:dyDescent="0.2">
      <c r="A505">
        <v>72</v>
      </c>
      <c r="B505" s="1">
        <v>43471.655555555553</v>
      </c>
      <c r="C505" s="7">
        <f t="shared" si="14"/>
        <v>1</v>
      </c>
      <c r="D505" s="7" t="str">
        <f>VLOOKUP($C$2:$C$2129,Weekday!$A$1:$B$8,2,FALSE)</f>
        <v>Sunday</v>
      </c>
      <c r="E505" t="s">
        <v>351</v>
      </c>
      <c r="F505" t="s">
        <v>346</v>
      </c>
      <c r="G505" t="s">
        <v>19</v>
      </c>
      <c r="H505" t="s">
        <v>9</v>
      </c>
      <c r="I505" t="s">
        <v>26</v>
      </c>
      <c r="J505" t="s">
        <v>22</v>
      </c>
      <c r="K505" t="s">
        <v>12</v>
      </c>
      <c r="L505" t="s">
        <v>13</v>
      </c>
      <c r="M505" t="str">
        <f>VLOOKUP($L$2:$L$2129,Agenumeric!$A$1:$B$6,2,FALSE)</f>
        <v>25_34</v>
      </c>
      <c r="N505">
        <f t="shared" si="15"/>
        <v>0</v>
      </c>
    </row>
    <row r="506" spans="1:14" x14ac:dyDescent="0.2">
      <c r="A506">
        <v>72</v>
      </c>
      <c r="B506" s="1">
        <v>43471.645138888889</v>
      </c>
      <c r="C506" s="7">
        <f t="shared" si="14"/>
        <v>1</v>
      </c>
      <c r="D506" s="7" t="str">
        <f>VLOOKUP($C$2:$C$2129,Weekday!$A$1:$B$8,2,FALSE)</f>
        <v>Sunday</v>
      </c>
      <c r="E506" t="s">
        <v>351</v>
      </c>
      <c r="F506" t="s">
        <v>346</v>
      </c>
      <c r="G506" t="s">
        <v>19</v>
      </c>
      <c r="H506" t="s">
        <v>9</v>
      </c>
      <c r="I506" t="s">
        <v>26</v>
      </c>
      <c r="J506" t="s">
        <v>22</v>
      </c>
      <c r="K506" t="s">
        <v>12</v>
      </c>
      <c r="L506" t="s">
        <v>13</v>
      </c>
      <c r="M506" t="str">
        <f>VLOOKUP($L$2:$L$2129,Agenumeric!$A$1:$B$6,2,FALSE)</f>
        <v>25_34</v>
      </c>
      <c r="N506">
        <f t="shared" si="15"/>
        <v>0</v>
      </c>
    </row>
    <row r="507" spans="1:14" x14ac:dyDescent="0.2">
      <c r="A507">
        <v>72</v>
      </c>
      <c r="B507" s="1">
        <v>43471.658333333333</v>
      </c>
      <c r="C507" s="7">
        <f t="shared" si="14"/>
        <v>1</v>
      </c>
      <c r="D507" s="7" t="str">
        <f>VLOOKUP($C$2:$C$2129,Weekday!$A$1:$B$8,2,FALSE)</f>
        <v>Sunday</v>
      </c>
      <c r="E507" t="s">
        <v>351</v>
      </c>
      <c r="F507" t="s">
        <v>346</v>
      </c>
      <c r="G507" t="s">
        <v>19</v>
      </c>
      <c r="H507" t="s">
        <v>9</v>
      </c>
      <c r="I507" t="s">
        <v>26</v>
      </c>
      <c r="J507" t="s">
        <v>22</v>
      </c>
      <c r="K507" t="s">
        <v>12</v>
      </c>
      <c r="L507" t="s">
        <v>13</v>
      </c>
      <c r="M507" t="str">
        <f>VLOOKUP($L$2:$L$2129,Agenumeric!$A$1:$B$6,2,FALSE)</f>
        <v>25_34</v>
      </c>
      <c r="N507">
        <f t="shared" si="15"/>
        <v>0</v>
      </c>
    </row>
    <row r="508" spans="1:14" x14ac:dyDescent="0.2">
      <c r="A508">
        <v>72</v>
      </c>
      <c r="B508" s="1">
        <v>43471.671527777777</v>
      </c>
      <c r="C508" s="7">
        <f t="shared" si="14"/>
        <v>1</v>
      </c>
      <c r="D508" s="7" t="str">
        <f>VLOOKUP($C$2:$C$2129,Weekday!$A$1:$B$8,2,FALSE)</f>
        <v>Sunday</v>
      </c>
      <c r="E508" t="s">
        <v>351</v>
      </c>
      <c r="F508" t="s">
        <v>346</v>
      </c>
      <c r="G508" t="s">
        <v>19</v>
      </c>
      <c r="H508" t="s">
        <v>9</v>
      </c>
      <c r="I508" t="s">
        <v>26</v>
      </c>
      <c r="J508" t="s">
        <v>22</v>
      </c>
      <c r="K508" t="s">
        <v>12</v>
      </c>
      <c r="L508" t="s">
        <v>13</v>
      </c>
      <c r="M508" t="str">
        <f>VLOOKUP($L$2:$L$2129,Agenumeric!$A$1:$B$6,2,FALSE)</f>
        <v>25_34</v>
      </c>
      <c r="N508">
        <f t="shared" si="15"/>
        <v>0</v>
      </c>
    </row>
    <row r="509" spans="1:14" x14ac:dyDescent="0.2">
      <c r="A509">
        <v>72</v>
      </c>
      <c r="B509" s="1">
        <v>43471.652777777781</v>
      </c>
      <c r="C509" s="7">
        <f t="shared" si="14"/>
        <v>1</v>
      </c>
      <c r="D509" s="7" t="str">
        <f>VLOOKUP($C$2:$C$2129,Weekday!$A$1:$B$8,2,FALSE)</f>
        <v>Sunday</v>
      </c>
      <c r="E509" t="s">
        <v>351</v>
      </c>
      <c r="F509" t="s">
        <v>346</v>
      </c>
      <c r="G509" t="s">
        <v>19</v>
      </c>
      <c r="H509" t="s">
        <v>9</v>
      </c>
      <c r="I509" t="s">
        <v>26</v>
      </c>
      <c r="J509" t="s">
        <v>22</v>
      </c>
      <c r="K509" t="s">
        <v>12</v>
      </c>
      <c r="L509" t="s">
        <v>13</v>
      </c>
      <c r="M509" t="str">
        <f>VLOOKUP($L$2:$L$2129,Agenumeric!$A$1:$B$6,2,FALSE)</f>
        <v>25_34</v>
      </c>
      <c r="N509">
        <f t="shared" si="15"/>
        <v>0</v>
      </c>
    </row>
    <row r="510" spans="1:14" x14ac:dyDescent="0.2">
      <c r="A510">
        <v>72</v>
      </c>
      <c r="B510" s="1">
        <v>43471.642361111109</v>
      </c>
      <c r="C510" s="7">
        <f t="shared" si="14"/>
        <v>1</v>
      </c>
      <c r="D510" s="7" t="str">
        <f>VLOOKUP($C$2:$C$2129,Weekday!$A$1:$B$8,2,FALSE)</f>
        <v>Sunday</v>
      </c>
      <c r="E510" t="s">
        <v>351</v>
      </c>
      <c r="F510" t="s">
        <v>346</v>
      </c>
      <c r="G510" t="s">
        <v>19</v>
      </c>
      <c r="H510" t="s">
        <v>9</v>
      </c>
      <c r="I510" t="s">
        <v>26</v>
      </c>
      <c r="J510" t="s">
        <v>22</v>
      </c>
      <c r="K510" t="s">
        <v>12</v>
      </c>
      <c r="L510" t="s">
        <v>13</v>
      </c>
      <c r="M510" t="str">
        <f>VLOOKUP($L$2:$L$2129,Agenumeric!$A$1:$B$6,2,FALSE)</f>
        <v>25_34</v>
      </c>
      <c r="N510">
        <f t="shared" si="15"/>
        <v>0</v>
      </c>
    </row>
    <row r="511" spans="1:14" x14ac:dyDescent="0.2">
      <c r="A511">
        <v>72</v>
      </c>
      <c r="B511" s="1">
        <v>43471.646527777775</v>
      </c>
      <c r="C511" s="7">
        <f t="shared" si="14"/>
        <v>1</v>
      </c>
      <c r="D511" s="7" t="str">
        <f>VLOOKUP($C$2:$C$2129,Weekday!$A$1:$B$8,2,FALSE)</f>
        <v>Sunday</v>
      </c>
      <c r="E511" t="s">
        <v>351</v>
      </c>
      <c r="F511" t="s">
        <v>346</v>
      </c>
      <c r="G511" t="s">
        <v>19</v>
      </c>
      <c r="H511" t="s">
        <v>9</v>
      </c>
      <c r="I511" t="s">
        <v>26</v>
      </c>
      <c r="J511" t="s">
        <v>22</v>
      </c>
      <c r="K511" t="s">
        <v>12</v>
      </c>
      <c r="L511" t="s">
        <v>13</v>
      </c>
      <c r="M511" t="str">
        <f>VLOOKUP($L$2:$L$2129,Agenumeric!$A$1:$B$6,2,FALSE)</f>
        <v>25_34</v>
      </c>
      <c r="N511">
        <f t="shared" si="15"/>
        <v>0</v>
      </c>
    </row>
    <row r="512" spans="1:14" x14ac:dyDescent="0.2">
      <c r="A512">
        <v>72</v>
      </c>
      <c r="B512" s="1">
        <v>43471.654861111114</v>
      </c>
      <c r="C512" s="7">
        <f t="shared" si="14"/>
        <v>1</v>
      </c>
      <c r="D512" s="7" t="str">
        <f>VLOOKUP($C$2:$C$2129,Weekday!$A$1:$B$8,2,FALSE)</f>
        <v>Sunday</v>
      </c>
      <c r="E512" t="s">
        <v>351</v>
      </c>
      <c r="F512" t="s">
        <v>346</v>
      </c>
      <c r="G512" t="s">
        <v>19</v>
      </c>
      <c r="H512" t="s">
        <v>9</v>
      </c>
      <c r="I512" t="s">
        <v>26</v>
      </c>
      <c r="J512" t="s">
        <v>22</v>
      </c>
      <c r="K512" t="s">
        <v>12</v>
      </c>
      <c r="L512" t="s">
        <v>13</v>
      </c>
      <c r="M512" t="str">
        <f>VLOOKUP($L$2:$L$2129,Agenumeric!$A$1:$B$6,2,FALSE)</f>
        <v>25_34</v>
      </c>
      <c r="N512">
        <f t="shared" si="15"/>
        <v>0</v>
      </c>
    </row>
    <row r="513" spans="1:14" x14ac:dyDescent="0.2">
      <c r="A513">
        <v>72</v>
      </c>
      <c r="B513" s="1">
        <v>43471.647916666669</v>
      </c>
      <c r="C513" s="7">
        <f t="shared" si="14"/>
        <v>1</v>
      </c>
      <c r="D513" s="7" t="str">
        <f>VLOOKUP($C$2:$C$2129,Weekday!$A$1:$B$8,2,FALSE)</f>
        <v>Sunday</v>
      </c>
      <c r="E513" t="s">
        <v>351</v>
      </c>
      <c r="F513" t="s">
        <v>346</v>
      </c>
      <c r="G513" t="s">
        <v>19</v>
      </c>
      <c r="H513" t="s">
        <v>9</v>
      </c>
      <c r="I513" t="s">
        <v>26</v>
      </c>
      <c r="J513" t="s">
        <v>22</v>
      </c>
      <c r="K513" t="s">
        <v>12</v>
      </c>
      <c r="L513" t="s">
        <v>13</v>
      </c>
      <c r="M513" t="str">
        <f>VLOOKUP($L$2:$L$2129,Agenumeric!$A$1:$B$6,2,FALSE)</f>
        <v>25_34</v>
      </c>
      <c r="N513">
        <f t="shared" si="15"/>
        <v>0</v>
      </c>
    </row>
    <row r="514" spans="1:14" x14ac:dyDescent="0.2">
      <c r="A514">
        <v>72</v>
      </c>
      <c r="B514" s="1">
        <v>43471.631944444445</v>
      </c>
      <c r="C514" s="7">
        <f t="shared" si="14"/>
        <v>1</v>
      </c>
      <c r="D514" s="7" t="str">
        <f>VLOOKUP($C$2:$C$2129,Weekday!$A$1:$B$8,2,FALSE)</f>
        <v>Sunday</v>
      </c>
      <c r="E514" t="s">
        <v>351</v>
      </c>
      <c r="F514" t="s">
        <v>346</v>
      </c>
      <c r="G514" t="s">
        <v>19</v>
      </c>
      <c r="H514" t="s">
        <v>9</v>
      </c>
      <c r="I514" t="s">
        <v>26</v>
      </c>
      <c r="J514" t="s">
        <v>22</v>
      </c>
      <c r="K514" t="s">
        <v>12</v>
      </c>
      <c r="L514" t="s">
        <v>13</v>
      </c>
      <c r="M514" t="str">
        <f>VLOOKUP($L$2:$L$2129,Agenumeric!$A$1:$B$6,2,FALSE)</f>
        <v>25_34</v>
      </c>
      <c r="N514">
        <f t="shared" si="15"/>
        <v>0</v>
      </c>
    </row>
    <row r="515" spans="1:14" x14ac:dyDescent="0.2">
      <c r="A515">
        <v>72</v>
      </c>
      <c r="B515" s="1">
        <v>43471.672222222223</v>
      </c>
      <c r="C515" s="7">
        <f t="shared" ref="C515:C578" si="16">WEEKDAY(B515)</f>
        <v>1</v>
      </c>
      <c r="D515" s="7" t="str">
        <f>VLOOKUP($C$2:$C$2129,Weekday!$A$1:$B$8,2,FALSE)</f>
        <v>Sunday</v>
      </c>
      <c r="E515" t="s">
        <v>351</v>
      </c>
      <c r="F515" t="s">
        <v>346</v>
      </c>
      <c r="G515" t="s">
        <v>19</v>
      </c>
      <c r="H515" t="s">
        <v>9</v>
      </c>
      <c r="I515" t="s">
        <v>26</v>
      </c>
      <c r="J515" t="s">
        <v>22</v>
      </c>
      <c r="K515" t="s">
        <v>12</v>
      </c>
      <c r="L515" t="s">
        <v>13</v>
      </c>
      <c r="M515" t="str">
        <f>VLOOKUP($L$2:$L$2129,Agenumeric!$A$1:$B$6,2,FALSE)</f>
        <v>25_34</v>
      </c>
      <c r="N515">
        <f t="shared" ref="N515:N578" si="17">IF(I515="daft.ie","yes",0)</f>
        <v>0</v>
      </c>
    </row>
    <row r="516" spans="1:14" x14ac:dyDescent="0.2">
      <c r="A516">
        <v>72</v>
      </c>
      <c r="B516" s="1">
        <v>43471.659722222219</v>
      </c>
      <c r="C516" s="7">
        <f t="shared" si="16"/>
        <v>1</v>
      </c>
      <c r="D516" s="7" t="str">
        <f>VLOOKUP($C$2:$C$2129,Weekday!$A$1:$B$8,2,FALSE)</f>
        <v>Sunday</v>
      </c>
      <c r="E516" t="s">
        <v>351</v>
      </c>
      <c r="F516" t="s">
        <v>346</v>
      </c>
      <c r="G516" t="s">
        <v>19</v>
      </c>
      <c r="H516" t="s">
        <v>9</v>
      </c>
      <c r="I516" t="s">
        <v>26</v>
      </c>
      <c r="J516" t="s">
        <v>22</v>
      </c>
      <c r="K516" t="s">
        <v>12</v>
      </c>
      <c r="L516" t="s">
        <v>13</v>
      </c>
      <c r="M516" t="str">
        <f>VLOOKUP($L$2:$L$2129,Agenumeric!$A$1:$B$6,2,FALSE)</f>
        <v>25_34</v>
      </c>
      <c r="N516">
        <f t="shared" si="17"/>
        <v>0</v>
      </c>
    </row>
    <row r="517" spans="1:14" x14ac:dyDescent="0.2">
      <c r="A517">
        <v>72</v>
      </c>
      <c r="B517" s="1">
        <v>43471.651388888888</v>
      </c>
      <c r="C517" s="7">
        <f t="shared" si="16"/>
        <v>1</v>
      </c>
      <c r="D517" s="7" t="str">
        <f>VLOOKUP($C$2:$C$2129,Weekday!$A$1:$B$8,2,FALSE)</f>
        <v>Sunday</v>
      </c>
      <c r="E517" t="s">
        <v>351</v>
      </c>
      <c r="F517" t="s">
        <v>346</v>
      </c>
      <c r="G517" t="s">
        <v>19</v>
      </c>
      <c r="H517" t="s">
        <v>9</v>
      </c>
      <c r="I517" t="s">
        <v>26</v>
      </c>
      <c r="J517" t="s">
        <v>22</v>
      </c>
      <c r="K517" t="s">
        <v>12</v>
      </c>
      <c r="L517" t="s">
        <v>13</v>
      </c>
      <c r="M517" t="str">
        <f>VLOOKUP($L$2:$L$2129,Agenumeric!$A$1:$B$6,2,FALSE)</f>
        <v>25_34</v>
      </c>
      <c r="N517">
        <f t="shared" si="17"/>
        <v>0</v>
      </c>
    </row>
    <row r="518" spans="1:14" x14ac:dyDescent="0.2">
      <c r="A518">
        <v>72</v>
      </c>
      <c r="B518" s="1">
        <v>43471.65625</v>
      </c>
      <c r="C518" s="7">
        <f t="shared" si="16"/>
        <v>1</v>
      </c>
      <c r="D518" s="7" t="str">
        <f>VLOOKUP($C$2:$C$2129,Weekday!$A$1:$B$8,2,FALSE)</f>
        <v>Sunday</v>
      </c>
      <c r="E518" t="s">
        <v>351</v>
      </c>
      <c r="F518" t="s">
        <v>346</v>
      </c>
      <c r="G518" t="s">
        <v>19</v>
      </c>
      <c r="H518" t="s">
        <v>9</v>
      </c>
      <c r="I518" t="s">
        <v>26</v>
      </c>
      <c r="J518" t="s">
        <v>22</v>
      </c>
      <c r="K518" t="s">
        <v>12</v>
      </c>
      <c r="L518" t="s">
        <v>13</v>
      </c>
      <c r="M518" t="str">
        <f>VLOOKUP($L$2:$L$2129,Agenumeric!$A$1:$B$6,2,FALSE)</f>
        <v>25_34</v>
      </c>
      <c r="N518">
        <f t="shared" si="17"/>
        <v>0</v>
      </c>
    </row>
    <row r="519" spans="1:14" x14ac:dyDescent="0.2">
      <c r="A519">
        <v>72</v>
      </c>
      <c r="B519" s="1">
        <v>43471.635416666664</v>
      </c>
      <c r="C519" s="7">
        <f t="shared" si="16"/>
        <v>1</v>
      </c>
      <c r="D519" s="7" t="str">
        <f>VLOOKUP($C$2:$C$2129,Weekday!$A$1:$B$8,2,FALSE)</f>
        <v>Sunday</v>
      </c>
      <c r="E519" t="s">
        <v>351</v>
      </c>
      <c r="F519" t="s">
        <v>346</v>
      </c>
      <c r="G519" t="s">
        <v>19</v>
      </c>
      <c r="H519" t="s">
        <v>9</v>
      </c>
      <c r="I519" t="s">
        <v>26</v>
      </c>
      <c r="J519" t="s">
        <v>22</v>
      </c>
      <c r="K519" t="s">
        <v>12</v>
      </c>
      <c r="L519" t="s">
        <v>13</v>
      </c>
      <c r="M519" t="str">
        <f>VLOOKUP($L$2:$L$2129,Agenumeric!$A$1:$B$6,2,FALSE)</f>
        <v>25_34</v>
      </c>
      <c r="N519">
        <f t="shared" si="17"/>
        <v>0</v>
      </c>
    </row>
    <row r="520" spans="1:14" x14ac:dyDescent="0.2">
      <c r="A520">
        <v>72</v>
      </c>
      <c r="B520" s="1">
        <v>43471.634722222225</v>
      </c>
      <c r="C520" s="7">
        <f t="shared" si="16"/>
        <v>1</v>
      </c>
      <c r="D520" s="7" t="str">
        <f>VLOOKUP($C$2:$C$2129,Weekday!$A$1:$B$8,2,FALSE)</f>
        <v>Sunday</v>
      </c>
      <c r="E520" t="s">
        <v>351</v>
      </c>
      <c r="F520" t="s">
        <v>346</v>
      </c>
      <c r="G520" t="s">
        <v>19</v>
      </c>
      <c r="H520" t="s">
        <v>9</v>
      </c>
      <c r="I520" t="s">
        <v>26</v>
      </c>
      <c r="J520" t="s">
        <v>22</v>
      </c>
      <c r="K520" t="s">
        <v>12</v>
      </c>
      <c r="L520" t="s">
        <v>13</v>
      </c>
      <c r="M520" t="str">
        <f>VLOOKUP($L$2:$L$2129,Agenumeric!$A$1:$B$6,2,FALSE)</f>
        <v>25_34</v>
      </c>
      <c r="N520">
        <f t="shared" si="17"/>
        <v>0</v>
      </c>
    </row>
    <row r="521" spans="1:14" x14ac:dyDescent="0.2">
      <c r="A521">
        <v>72</v>
      </c>
      <c r="B521" s="1">
        <v>43471.62777777778</v>
      </c>
      <c r="C521" s="7">
        <f t="shared" si="16"/>
        <v>1</v>
      </c>
      <c r="D521" s="7" t="str">
        <f>VLOOKUP($C$2:$C$2129,Weekday!$A$1:$B$8,2,FALSE)</f>
        <v>Sunday</v>
      </c>
      <c r="E521" t="s">
        <v>351</v>
      </c>
      <c r="F521" t="s">
        <v>346</v>
      </c>
      <c r="G521" t="s">
        <v>19</v>
      </c>
      <c r="H521" t="s">
        <v>9</v>
      </c>
      <c r="I521" t="s">
        <v>26</v>
      </c>
      <c r="J521" t="s">
        <v>22</v>
      </c>
      <c r="K521" t="s">
        <v>12</v>
      </c>
      <c r="L521" t="s">
        <v>13</v>
      </c>
      <c r="M521" t="str">
        <f>VLOOKUP($L$2:$L$2129,Agenumeric!$A$1:$B$6,2,FALSE)</f>
        <v>25_34</v>
      </c>
      <c r="N521">
        <f t="shared" si="17"/>
        <v>0</v>
      </c>
    </row>
    <row r="522" spans="1:14" x14ac:dyDescent="0.2">
      <c r="A522">
        <v>72</v>
      </c>
      <c r="B522" s="1">
        <v>43471.640277777777</v>
      </c>
      <c r="C522" s="7">
        <f t="shared" si="16"/>
        <v>1</v>
      </c>
      <c r="D522" s="7" t="str">
        <f>VLOOKUP($C$2:$C$2129,Weekday!$A$1:$B$8,2,FALSE)</f>
        <v>Sunday</v>
      </c>
      <c r="E522" t="s">
        <v>351</v>
      </c>
      <c r="F522" t="s">
        <v>346</v>
      </c>
      <c r="G522" t="s">
        <v>19</v>
      </c>
      <c r="H522" t="s">
        <v>9</v>
      </c>
      <c r="I522" t="s">
        <v>26</v>
      </c>
      <c r="J522" t="s">
        <v>22</v>
      </c>
      <c r="K522" t="s">
        <v>12</v>
      </c>
      <c r="L522" t="s">
        <v>13</v>
      </c>
      <c r="M522" t="str">
        <f>VLOOKUP($L$2:$L$2129,Agenumeric!$A$1:$B$6,2,FALSE)</f>
        <v>25_34</v>
      </c>
      <c r="N522">
        <f t="shared" si="17"/>
        <v>0</v>
      </c>
    </row>
    <row r="523" spans="1:14" x14ac:dyDescent="0.2">
      <c r="A523">
        <v>72</v>
      </c>
      <c r="B523" s="1">
        <v>43471.640972222223</v>
      </c>
      <c r="C523" s="7">
        <f t="shared" si="16"/>
        <v>1</v>
      </c>
      <c r="D523" s="7" t="str">
        <f>VLOOKUP($C$2:$C$2129,Weekday!$A$1:$B$8,2,FALSE)</f>
        <v>Sunday</v>
      </c>
      <c r="E523" t="s">
        <v>351</v>
      </c>
      <c r="F523" t="s">
        <v>346</v>
      </c>
      <c r="G523" t="s">
        <v>19</v>
      </c>
      <c r="H523" t="s">
        <v>9</v>
      </c>
      <c r="I523" t="s">
        <v>26</v>
      </c>
      <c r="J523" t="s">
        <v>22</v>
      </c>
      <c r="K523" t="s">
        <v>12</v>
      </c>
      <c r="L523" t="s">
        <v>13</v>
      </c>
      <c r="M523" t="str">
        <f>VLOOKUP($L$2:$L$2129,Agenumeric!$A$1:$B$6,2,FALSE)</f>
        <v>25_34</v>
      </c>
      <c r="N523">
        <f t="shared" si="17"/>
        <v>0</v>
      </c>
    </row>
    <row r="524" spans="1:14" x14ac:dyDescent="0.2">
      <c r="A524">
        <v>72</v>
      </c>
      <c r="B524" s="1">
        <v>43471.67291666667</v>
      </c>
      <c r="C524" s="7">
        <f t="shared" si="16"/>
        <v>1</v>
      </c>
      <c r="D524" s="7" t="str">
        <f>VLOOKUP($C$2:$C$2129,Weekday!$A$1:$B$8,2,FALSE)</f>
        <v>Sunday</v>
      </c>
      <c r="E524" t="s">
        <v>351</v>
      </c>
      <c r="F524" t="s">
        <v>346</v>
      </c>
      <c r="G524" t="s">
        <v>19</v>
      </c>
      <c r="H524" t="s">
        <v>9</v>
      </c>
      <c r="I524" t="s">
        <v>26</v>
      </c>
      <c r="J524" t="s">
        <v>22</v>
      </c>
      <c r="K524" t="s">
        <v>12</v>
      </c>
      <c r="L524" t="s">
        <v>13</v>
      </c>
      <c r="M524" t="str">
        <f>VLOOKUP($L$2:$L$2129,Agenumeric!$A$1:$B$6,2,FALSE)</f>
        <v>25_34</v>
      </c>
      <c r="N524">
        <f t="shared" si="17"/>
        <v>0</v>
      </c>
    </row>
    <row r="525" spans="1:14" x14ac:dyDescent="0.2">
      <c r="A525">
        <v>72</v>
      </c>
      <c r="B525" s="1">
        <v>43471.640972222223</v>
      </c>
      <c r="C525" s="7">
        <f t="shared" si="16"/>
        <v>1</v>
      </c>
      <c r="D525" s="7" t="str">
        <f>VLOOKUP($C$2:$C$2129,Weekday!$A$1:$B$8,2,FALSE)</f>
        <v>Sunday</v>
      </c>
      <c r="E525" t="s">
        <v>351</v>
      </c>
      <c r="F525" t="s">
        <v>346</v>
      </c>
      <c r="G525" t="s">
        <v>19</v>
      </c>
      <c r="H525" t="s">
        <v>9</v>
      </c>
      <c r="I525" t="s">
        <v>26</v>
      </c>
      <c r="J525" t="s">
        <v>22</v>
      </c>
      <c r="K525" t="s">
        <v>12</v>
      </c>
      <c r="L525" t="s">
        <v>13</v>
      </c>
      <c r="M525" t="str">
        <f>VLOOKUP($L$2:$L$2129,Agenumeric!$A$1:$B$6,2,FALSE)</f>
        <v>25_34</v>
      </c>
      <c r="N525">
        <f t="shared" si="17"/>
        <v>0</v>
      </c>
    </row>
    <row r="526" spans="1:14" x14ac:dyDescent="0.2">
      <c r="A526">
        <v>72</v>
      </c>
      <c r="B526" s="1">
        <v>43471.645833333336</v>
      </c>
      <c r="C526" s="7">
        <f t="shared" si="16"/>
        <v>1</v>
      </c>
      <c r="D526" s="7" t="str">
        <f>VLOOKUP($C$2:$C$2129,Weekday!$A$1:$B$8,2,FALSE)</f>
        <v>Sunday</v>
      </c>
      <c r="E526" t="s">
        <v>351</v>
      </c>
      <c r="F526" t="s">
        <v>346</v>
      </c>
      <c r="G526" t="s">
        <v>19</v>
      </c>
      <c r="H526" t="s">
        <v>9</v>
      </c>
      <c r="I526" t="s">
        <v>26</v>
      </c>
      <c r="J526" t="s">
        <v>22</v>
      </c>
      <c r="K526" t="s">
        <v>12</v>
      </c>
      <c r="L526" t="s">
        <v>13</v>
      </c>
      <c r="M526" t="str">
        <f>VLOOKUP($L$2:$L$2129,Agenumeric!$A$1:$B$6,2,FALSE)</f>
        <v>25_34</v>
      </c>
      <c r="N526">
        <f t="shared" si="17"/>
        <v>0</v>
      </c>
    </row>
    <row r="527" spans="1:14" x14ac:dyDescent="0.2">
      <c r="A527">
        <v>72</v>
      </c>
      <c r="B527" s="1">
        <v>43471.621527777781</v>
      </c>
      <c r="C527" s="7">
        <f t="shared" si="16"/>
        <v>1</v>
      </c>
      <c r="D527" s="7" t="str">
        <f>VLOOKUP($C$2:$C$2129,Weekday!$A$1:$B$8,2,FALSE)</f>
        <v>Sunday</v>
      </c>
      <c r="E527" t="s">
        <v>351</v>
      </c>
      <c r="F527" t="s">
        <v>346</v>
      </c>
      <c r="G527" t="s">
        <v>19</v>
      </c>
      <c r="H527" t="s">
        <v>9</v>
      </c>
      <c r="I527" t="s">
        <v>26</v>
      </c>
      <c r="J527" t="s">
        <v>22</v>
      </c>
      <c r="K527" t="s">
        <v>12</v>
      </c>
      <c r="L527" t="s">
        <v>13</v>
      </c>
      <c r="M527" t="str">
        <f>VLOOKUP($L$2:$L$2129,Agenumeric!$A$1:$B$6,2,FALSE)</f>
        <v>25_34</v>
      </c>
      <c r="N527">
        <f t="shared" si="17"/>
        <v>0</v>
      </c>
    </row>
    <row r="528" spans="1:14" x14ac:dyDescent="0.2">
      <c r="A528">
        <v>72</v>
      </c>
      <c r="B528" s="1">
        <v>43471.637499999997</v>
      </c>
      <c r="C528" s="7">
        <f t="shared" si="16"/>
        <v>1</v>
      </c>
      <c r="D528" s="7" t="str">
        <f>VLOOKUP($C$2:$C$2129,Weekday!$A$1:$B$8,2,FALSE)</f>
        <v>Sunday</v>
      </c>
      <c r="E528" t="s">
        <v>351</v>
      </c>
      <c r="F528" t="s">
        <v>346</v>
      </c>
      <c r="G528" t="s">
        <v>19</v>
      </c>
      <c r="H528" t="s">
        <v>9</v>
      </c>
      <c r="I528" t="s">
        <v>26</v>
      </c>
      <c r="J528" t="s">
        <v>22</v>
      </c>
      <c r="K528" t="s">
        <v>12</v>
      </c>
      <c r="L528" t="s">
        <v>13</v>
      </c>
      <c r="M528" t="str">
        <f>VLOOKUP($L$2:$L$2129,Agenumeric!$A$1:$B$6,2,FALSE)</f>
        <v>25_34</v>
      </c>
      <c r="N528">
        <f t="shared" si="17"/>
        <v>0</v>
      </c>
    </row>
    <row r="529" spans="1:14" x14ac:dyDescent="0.2">
      <c r="A529">
        <v>72</v>
      </c>
      <c r="B529" s="1">
        <v>43471.644444444442</v>
      </c>
      <c r="C529" s="7">
        <f t="shared" si="16"/>
        <v>1</v>
      </c>
      <c r="D529" s="7" t="str">
        <f>VLOOKUP($C$2:$C$2129,Weekday!$A$1:$B$8,2,FALSE)</f>
        <v>Sunday</v>
      </c>
      <c r="E529" t="s">
        <v>351</v>
      </c>
      <c r="F529" t="s">
        <v>346</v>
      </c>
      <c r="G529" t="s">
        <v>19</v>
      </c>
      <c r="H529" t="s">
        <v>9</v>
      </c>
      <c r="I529" t="s">
        <v>26</v>
      </c>
      <c r="J529" t="s">
        <v>22</v>
      </c>
      <c r="K529" t="s">
        <v>12</v>
      </c>
      <c r="L529" t="s">
        <v>13</v>
      </c>
      <c r="M529" t="str">
        <f>VLOOKUP($L$2:$L$2129,Agenumeric!$A$1:$B$6,2,FALSE)</f>
        <v>25_34</v>
      </c>
      <c r="N529">
        <f t="shared" si="17"/>
        <v>0</v>
      </c>
    </row>
    <row r="530" spans="1:14" x14ac:dyDescent="0.2">
      <c r="A530">
        <v>72</v>
      </c>
      <c r="B530" s="1">
        <v>43471.627083333333</v>
      </c>
      <c r="C530" s="7">
        <f t="shared" si="16"/>
        <v>1</v>
      </c>
      <c r="D530" s="7" t="str">
        <f>VLOOKUP($C$2:$C$2129,Weekday!$A$1:$B$8,2,FALSE)</f>
        <v>Sunday</v>
      </c>
      <c r="E530" t="s">
        <v>351</v>
      </c>
      <c r="F530" t="s">
        <v>346</v>
      </c>
      <c r="G530" t="s">
        <v>19</v>
      </c>
      <c r="H530" t="s">
        <v>9</v>
      </c>
      <c r="I530" t="s">
        <v>26</v>
      </c>
      <c r="J530" t="s">
        <v>22</v>
      </c>
      <c r="K530" t="s">
        <v>12</v>
      </c>
      <c r="L530" t="s">
        <v>13</v>
      </c>
      <c r="M530" t="str">
        <f>VLOOKUP($L$2:$L$2129,Agenumeric!$A$1:$B$6,2,FALSE)</f>
        <v>25_34</v>
      </c>
      <c r="N530">
        <f t="shared" si="17"/>
        <v>0</v>
      </c>
    </row>
    <row r="531" spans="1:14" x14ac:dyDescent="0.2">
      <c r="A531">
        <v>72</v>
      </c>
      <c r="B531" s="1">
        <v>43471.643055555556</v>
      </c>
      <c r="C531" s="7">
        <f t="shared" si="16"/>
        <v>1</v>
      </c>
      <c r="D531" s="7" t="str">
        <f>VLOOKUP($C$2:$C$2129,Weekday!$A$1:$B$8,2,FALSE)</f>
        <v>Sunday</v>
      </c>
      <c r="E531" t="s">
        <v>351</v>
      </c>
      <c r="F531" t="s">
        <v>346</v>
      </c>
      <c r="G531" t="s">
        <v>19</v>
      </c>
      <c r="H531" t="s">
        <v>9</v>
      </c>
      <c r="I531" t="s">
        <v>26</v>
      </c>
      <c r="J531" t="s">
        <v>22</v>
      </c>
      <c r="K531" t="s">
        <v>12</v>
      </c>
      <c r="L531" t="s">
        <v>13</v>
      </c>
      <c r="M531" t="str">
        <f>VLOOKUP($L$2:$L$2129,Agenumeric!$A$1:$B$6,2,FALSE)</f>
        <v>25_34</v>
      </c>
      <c r="N531">
        <f t="shared" si="17"/>
        <v>0</v>
      </c>
    </row>
    <row r="532" spans="1:14" x14ac:dyDescent="0.2">
      <c r="A532">
        <v>72</v>
      </c>
      <c r="B532" s="1">
        <v>43471.63958333333</v>
      </c>
      <c r="C532" s="7">
        <f t="shared" si="16"/>
        <v>1</v>
      </c>
      <c r="D532" s="7" t="str">
        <f>VLOOKUP($C$2:$C$2129,Weekday!$A$1:$B$8,2,FALSE)</f>
        <v>Sunday</v>
      </c>
      <c r="E532" t="s">
        <v>351</v>
      </c>
      <c r="F532" t="s">
        <v>346</v>
      </c>
      <c r="G532" t="s">
        <v>19</v>
      </c>
      <c r="H532" t="s">
        <v>9</v>
      </c>
      <c r="I532" t="s">
        <v>26</v>
      </c>
      <c r="J532" t="s">
        <v>22</v>
      </c>
      <c r="K532" t="s">
        <v>12</v>
      </c>
      <c r="L532" t="s">
        <v>13</v>
      </c>
      <c r="M532" t="str">
        <f>VLOOKUP($L$2:$L$2129,Agenumeric!$A$1:$B$6,2,FALSE)</f>
        <v>25_34</v>
      </c>
      <c r="N532">
        <f t="shared" si="17"/>
        <v>0</v>
      </c>
    </row>
    <row r="533" spans="1:14" x14ac:dyDescent="0.2">
      <c r="A533">
        <v>72</v>
      </c>
      <c r="B533" s="1">
        <v>43471.65</v>
      </c>
      <c r="C533" s="7">
        <f t="shared" si="16"/>
        <v>1</v>
      </c>
      <c r="D533" s="7" t="str">
        <f>VLOOKUP($C$2:$C$2129,Weekday!$A$1:$B$8,2,FALSE)</f>
        <v>Sunday</v>
      </c>
      <c r="E533" t="s">
        <v>351</v>
      </c>
      <c r="F533" t="s">
        <v>346</v>
      </c>
      <c r="G533" t="s">
        <v>19</v>
      </c>
      <c r="H533" t="s">
        <v>9</v>
      </c>
      <c r="I533" t="s">
        <v>26</v>
      </c>
      <c r="J533" t="s">
        <v>22</v>
      </c>
      <c r="K533" t="s">
        <v>12</v>
      </c>
      <c r="L533" t="s">
        <v>13</v>
      </c>
      <c r="M533" t="str">
        <f>VLOOKUP($L$2:$L$2129,Agenumeric!$A$1:$B$6,2,FALSE)</f>
        <v>25_34</v>
      </c>
      <c r="N533">
        <f t="shared" si="17"/>
        <v>0</v>
      </c>
    </row>
    <row r="534" spans="1:14" x14ac:dyDescent="0.2">
      <c r="A534">
        <v>72</v>
      </c>
      <c r="B534" s="1">
        <v>43471.628472222219</v>
      </c>
      <c r="C534" s="7">
        <f t="shared" si="16"/>
        <v>1</v>
      </c>
      <c r="D534" s="7" t="str">
        <f>VLOOKUP($C$2:$C$2129,Weekday!$A$1:$B$8,2,FALSE)</f>
        <v>Sunday</v>
      </c>
      <c r="E534" t="s">
        <v>351</v>
      </c>
      <c r="F534" t="s">
        <v>346</v>
      </c>
      <c r="G534" t="s">
        <v>19</v>
      </c>
      <c r="H534" t="s">
        <v>9</v>
      </c>
      <c r="I534" t="s">
        <v>26</v>
      </c>
      <c r="J534" t="s">
        <v>22</v>
      </c>
      <c r="K534" t="s">
        <v>12</v>
      </c>
      <c r="L534" t="s">
        <v>13</v>
      </c>
      <c r="M534" t="str">
        <f>VLOOKUP($L$2:$L$2129,Agenumeric!$A$1:$B$6,2,FALSE)</f>
        <v>25_34</v>
      </c>
      <c r="N534">
        <f t="shared" si="17"/>
        <v>0</v>
      </c>
    </row>
    <row r="535" spans="1:14" x14ac:dyDescent="0.2">
      <c r="A535">
        <v>72</v>
      </c>
      <c r="B535" s="1">
        <v>43471.646527777775</v>
      </c>
      <c r="C535" s="7">
        <f t="shared" si="16"/>
        <v>1</v>
      </c>
      <c r="D535" s="7" t="str">
        <f>VLOOKUP($C$2:$C$2129,Weekday!$A$1:$B$8,2,FALSE)</f>
        <v>Sunday</v>
      </c>
      <c r="E535" t="s">
        <v>351</v>
      </c>
      <c r="F535" t="s">
        <v>346</v>
      </c>
      <c r="G535" t="s">
        <v>19</v>
      </c>
      <c r="H535" t="s">
        <v>9</v>
      </c>
      <c r="I535" t="s">
        <v>26</v>
      </c>
      <c r="J535" t="s">
        <v>22</v>
      </c>
      <c r="K535" t="s">
        <v>12</v>
      </c>
      <c r="L535" t="s">
        <v>13</v>
      </c>
      <c r="M535" t="str">
        <f>VLOOKUP($L$2:$L$2129,Agenumeric!$A$1:$B$6,2,FALSE)</f>
        <v>25_34</v>
      </c>
      <c r="N535">
        <f t="shared" si="17"/>
        <v>0</v>
      </c>
    </row>
    <row r="536" spans="1:14" x14ac:dyDescent="0.2">
      <c r="A536">
        <v>72</v>
      </c>
      <c r="B536" s="1">
        <v>43471.64166666667</v>
      </c>
      <c r="C536" s="7">
        <f t="shared" si="16"/>
        <v>1</v>
      </c>
      <c r="D536" s="7" t="str">
        <f>VLOOKUP($C$2:$C$2129,Weekday!$A$1:$B$8,2,FALSE)</f>
        <v>Sunday</v>
      </c>
      <c r="E536" t="s">
        <v>351</v>
      </c>
      <c r="F536" t="s">
        <v>346</v>
      </c>
      <c r="G536" t="s">
        <v>19</v>
      </c>
      <c r="H536" t="s">
        <v>9</v>
      </c>
      <c r="I536" t="s">
        <v>26</v>
      </c>
      <c r="J536" t="s">
        <v>22</v>
      </c>
      <c r="K536" t="s">
        <v>12</v>
      </c>
      <c r="L536" t="s">
        <v>13</v>
      </c>
      <c r="M536" t="str">
        <f>VLOOKUP($L$2:$L$2129,Agenumeric!$A$1:$B$6,2,FALSE)</f>
        <v>25_34</v>
      </c>
      <c r="N536">
        <f t="shared" si="17"/>
        <v>0</v>
      </c>
    </row>
    <row r="537" spans="1:14" x14ac:dyDescent="0.2">
      <c r="A537">
        <v>72</v>
      </c>
      <c r="B537" s="1">
        <v>43471.651388888888</v>
      </c>
      <c r="C537" s="7">
        <f t="shared" si="16"/>
        <v>1</v>
      </c>
      <c r="D537" s="7" t="str">
        <f>VLOOKUP($C$2:$C$2129,Weekday!$A$1:$B$8,2,FALSE)</f>
        <v>Sunday</v>
      </c>
      <c r="E537" t="s">
        <v>351</v>
      </c>
      <c r="F537" t="s">
        <v>346</v>
      </c>
      <c r="G537" t="s">
        <v>19</v>
      </c>
      <c r="H537" t="s">
        <v>9</v>
      </c>
      <c r="I537" t="s">
        <v>26</v>
      </c>
      <c r="J537" t="s">
        <v>22</v>
      </c>
      <c r="K537" t="s">
        <v>12</v>
      </c>
      <c r="L537" t="s">
        <v>13</v>
      </c>
      <c r="M537" t="str">
        <f>VLOOKUP($L$2:$L$2129,Agenumeric!$A$1:$B$6,2,FALSE)</f>
        <v>25_34</v>
      </c>
      <c r="N537">
        <f t="shared" si="17"/>
        <v>0</v>
      </c>
    </row>
    <row r="538" spans="1:14" x14ac:dyDescent="0.2">
      <c r="A538">
        <v>72</v>
      </c>
      <c r="B538" s="1">
        <v>43471.623611111114</v>
      </c>
      <c r="C538" s="7">
        <f t="shared" si="16"/>
        <v>1</v>
      </c>
      <c r="D538" s="7" t="str">
        <f>VLOOKUP($C$2:$C$2129,Weekday!$A$1:$B$8,2,FALSE)</f>
        <v>Sunday</v>
      </c>
      <c r="E538" t="s">
        <v>351</v>
      </c>
      <c r="F538" t="s">
        <v>346</v>
      </c>
      <c r="G538" t="s">
        <v>19</v>
      </c>
      <c r="H538" t="s">
        <v>9</v>
      </c>
      <c r="I538" t="s">
        <v>26</v>
      </c>
      <c r="J538" t="s">
        <v>22</v>
      </c>
      <c r="K538" t="s">
        <v>12</v>
      </c>
      <c r="L538" t="s">
        <v>13</v>
      </c>
      <c r="M538" t="str">
        <f>VLOOKUP($L$2:$L$2129,Agenumeric!$A$1:$B$6,2,FALSE)</f>
        <v>25_34</v>
      </c>
      <c r="N538">
        <f t="shared" si="17"/>
        <v>0</v>
      </c>
    </row>
    <row r="539" spans="1:14" x14ac:dyDescent="0.2">
      <c r="A539">
        <v>72</v>
      </c>
      <c r="B539" s="1">
        <v>43471.654861111114</v>
      </c>
      <c r="C539" s="7">
        <f t="shared" si="16"/>
        <v>1</v>
      </c>
      <c r="D539" s="7" t="str">
        <f>VLOOKUP($C$2:$C$2129,Weekday!$A$1:$B$8,2,FALSE)</f>
        <v>Sunday</v>
      </c>
      <c r="E539" t="s">
        <v>351</v>
      </c>
      <c r="F539" t="s">
        <v>346</v>
      </c>
      <c r="G539" t="s">
        <v>19</v>
      </c>
      <c r="H539" t="s">
        <v>9</v>
      </c>
      <c r="I539" t="s">
        <v>26</v>
      </c>
      <c r="J539" t="s">
        <v>22</v>
      </c>
      <c r="K539" t="s">
        <v>12</v>
      </c>
      <c r="L539" t="s">
        <v>13</v>
      </c>
      <c r="M539" t="str">
        <f>VLOOKUP($L$2:$L$2129,Agenumeric!$A$1:$B$6,2,FALSE)</f>
        <v>25_34</v>
      </c>
      <c r="N539">
        <f t="shared" si="17"/>
        <v>0</v>
      </c>
    </row>
    <row r="540" spans="1:14" x14ac:dyDescent="0.2">
      <c r="A540">
        <v>72</v>
      </c>
      <c r="B540" s="1">
        <v>43471.643055555556</v>
      </c>
      <c r="C540" s="7">
        <f t="shared" si="16"/>
        <v>1</v>
      </c>
      <c r="D540" s="7" t="str">
        <f>VLOOKUP($C$2:$C$2129,Weekday!$A$1:$B$8,2,FALSE)</f>
        <v>Sunday</v>
      </c>
      <c r="E540" t="s">
        <v>351</v>
      </c>
      <c r="F540" t="s">
        <v>346</v>
      </c>
      <c r="G540" t="s">
        <v>19</v>
      </c>
      <c r="H540" t="s">
        <v>9</v>
      </c>
      <c r="I540" t="s">
        <v>26</v>
      </c>
      <c r="J540" t="s">
        <v>22</v>
      </c>
      <c r="K540" t="s">
        <v>12</v>
      </c>
      <c r="L540" t="s">
        <v>13</v>
      </c>
      <c r="M540" t="str">
        <f>VLOOKUP($L$2:$L$2129,Agenumeric!$A$1:$B$6,2,FALSE)</f>
        <v>25_34</v>
      </c>
      <c r="N540">
        <f t="shared" si="17"/>
        <v>0</v>
      </c>
    </row>
    <row r="541" spans="1:14" x14ac:dyDescent="0.2">
      <c r="A541">
        <v>72</v>
      </c>
      <c r="B541" s="1">
        <v>43471.654166666667</v>
      </c>
      <c r="C541" s="7">
        <f t="shared" si="16"/>
        <v>1</v>
      </c>
      <c r="D541" s="7" t="str">
        <f>VLOOKUP($C$2:$C$2129,Weekday!$A$1:$B$8,2,FALSE)</f>
        <v>Sunday</v>
      </c>
      <c r="E541" t="s">
        <v>351</v>
      </c>
      <c r="F541" t="s">
        <v>346</v>
      </c>
      <c r="G541" t="s">
        <v>19</v>
      </c>
      <c r="H541" t="s">
        <v>9</v>
      </c>
      <c r="I541" t="s">
        <v>26</v>
      </c>
      <c r="J541" t="s">
        <v>22</v>
      </c>
      <c r="K541" t="s">
        <v>12</v>
      </c>
      <c r="L541" t="s">
        <v>13</v>
      </c>
      <c r="M541" t="str">
        <f>VLOOKUP($L$2:$L$2129,Agenumeric!$A$1:$B$6,2,FALSE)</f>
        <v>25_34</v>
      </c>
      <c r="N541">
        <f t="shared" si="17"/>
        <v>0</v>
      </c>
    </row>
    <row r="542" spans="1:14" x14ac:dyDescent="0.2">
      <c r="A542">
        <v>72</v>
      </c>
      <c r="B542" s="1">
        <v>43471.633333333331</v>
      </c>
      <c r="C542" s="7">
        <f t="shared" si="16"/>
        <v>1</v>
      </c>
      <c r="D542" s="7" t="str">
        <f>VLOOKUP($C$2:$C$2129,Weekday!$A$1:$B$8,2,FALSE)</f>
        <v>Sunday</v>
      </c>
      <c r="E542" t="s">
        <v>351</v>
      </c>
      <c r="F542" t="s">
        <v>346</v>
      </c>
      <c r="G542" t="s">
        <v>19</v>
      </c>
      <c r="H542" t="s">
        <v>9</v>
      </c>
      <c r="I542" t="s">
        <v>26</v>
      </c>
      <c r="J542" t="s">
        <v>22</v>
      </c>
      <c r="K542" t="s">
        <v>12</v>
      </c>
      <c r="L542" t="s">
        <v>13</v>
      </c>
      <c r="M542" t="str">
        <f>VLOOKUP($L$2:$L$2129,Agenumeric!$A$1:$B$6,2,FALSE)</f>
        <v>25_34</v>
      </c>
      <c r="N542">
        <f t="shared" si="17"/>
        <v>0</v>
      </c>
    </row>
    <row r="543" spans="1:14" x14ac:dyDescent="0.2">
      <c r="A543">
        <v>72</v>
      </c>
      <c r="B543" s="1">
        <v>43471.656944444447</v>
      </c>
      <c r="C543" s="7">
        <f t="shared" si="16"/>
        <v>1</v>
      </c>
      <c r="D543" s="7" t="str">
        <f>VLOOKUP($C$2:$C$2129,Weekday!$A$1:$B$8,2,FALSE)</f>
        <v>Sunday</v>
      </c>
      <c r="E543" t="s">
        <v>351</v>
      </c>
      <c r="F543" t="s">
        <v>346</v>
      </c>
      <c r="G543" t="s">
        <v>19</v>
      </c>
      <c r="H543" t="s">
        <v>9</v>
      </c>
      <c r="I543" t="s">
        <v>26</v>
      </c>
      <c r="J543" t="s">
        <v>22</v>
      </c>
      <c r="K543" t="s">
        <v>12</v>
      </c>
      <c r="L543" t="s">
        <v>13</v>
      </c>
      <c r="M543" t="str">
        <f>VLOOKUP($L$2:$L$2129,Agenumeric!$A$1:$B$6,2,FALSE)</f>
        <v>25_34</v>
      </c>
      <c r="N543">
        <f t="shared" si="17"/>
        <v>0</v>
      </c>
    </row>
    <row r="544" spans="1:14" x14ac:dyDescent="0.2">
      <c r="A544">
        <v>72</v>
      </c>
      <c r="B544" s="1">
        <v>43471.638194444444</v>
      </c>
      <c r="C544" s="7">
        <f t="shared" si="16"/>
        <v>1</v>
      </c>
      <c r="D544" s="7" t="str">
        <f>VLOOKUP($C$2:$C$2129,Weekday!$A$1:$B$8,2,FALSE)</f>
        <v>Sunday</v>
      </c>
      <c r="E544" t="s">
        <v>351</v>
      </c>
      <c r="F544" t="s">
        <v>346</v>
      </c>
      <c r="G544" t="s">
        <v>19</v>
      </c>
      <c r="H544" t="s">
        <v>9</v>
      </c>
      <c r="I544" t="s">
        <v>26</v>
      </c>
      <c r="J544" t="s">
        <v>22</v>
      </c>
      <c r="K544" t="s">
        <v>12</v>
      </c>
      <c r="L544" t="s">
        <v>13</v>
      </c>
      <c r="M544" t="str">
        <f>VLOOKUP($L$2:$L$2129,Agenumeric!$A$1:$B$6,2,FALSE)</f>
        <v>25_34</v>
      </c>
      <c r="N544">
        <f t="shared" si="17"/>
        <v>0</v>
      </c>
    </row>
    <row r="545" spans="1:14" x14ac:dyDescent="0.2">
      <c r="A545">
        <v>72</v>
      </c>
      <c r="B545" s="1">
        <v>43471.628472222219</v>
      </c>
      <c r="C545" s="7">
        <f t="shared" si="16"/>
        <v>1</v>
      </c>
      <c r="D545" s="7" t="str">
        <f>VLOOKUP($C$2:$C$2129,Weekday!$A$1:$B$8,2,FALSE)</f>
        <v>Sunday</v>
      </c>
      <c r="E545" t="s">
        <v>351</v>
      </c>
      <c r="F545" t="s">
        <v>346</v>
      </c>
      <c r="G545" t="s">
        <v>19</v>
      </c>
      <c r="H545" t="s">
        <v>9</v>
      </c>
      <c r="I545" t="s">
        <v>26</v>
      </c>
      <c r="J545" t="s">
        <v>22</v>
      </c>
      <c r="K545" t="s">
        <v>12</v>
      </c>
      <c r="L545" t="s">
        <v>13</v>
      </c>
      <c r="M545" t="str">
        <f>VLOOKUP($L$2:$L$2129,Agenumeric!$A$1:$B$6,2,FALSE)</f>
        <v>25_34</v>
      </c>
      <c r="N545">
        <f t="shared" si="17"/>
        <v>0</v>
      </c>
    </row>
    <row r="546" spans="1:14" x14ac:dyDescent="0.2">
      <c r="A546">
        <v>72</v>
      </c>
      <c r="B546" s="1">
        <v>43471.643750000003</v>
      </c>
      <c r="C546" s="7">
        <f t="shared" si="16"/>
        <v>1</v>
      </c>
      <c r="D546" s="7" t="str">
        <f>VLOOKUP($C$2:$C$2129,Weekday!$A$1:$B$8,2,FALSE)</f>
        <v>Sunday</v>
      </c>
      <c r="E546" t="s">
        <v>351</v>
      </c>
      <c r="F546" t="s">
        <v>346</v>
      </c>
      <c r="G546" t="s">
        <v>19</v>
      </c>
      <c r="H546" t="s">
        <v>9</v>
      </c>
      <c r="I546" t="s">
        <v>26</v>
      </c>
      <c r="J546" t="s">
        <v>22</v>
      </c>
      <c r="K546" t="s">
        <v>12</v>
      </c>
      <c r="L546" t="s">
        <v>13</v>
      </c>
      <c r="M546" t="str">
        <f>VLOOKUP($L$2:$L$2129,Agenumeric!$A$1:$B$6,2,FALSE)</f>
        <v>25_34</v>
      </c>
      <c r="N546">
        <f t="shared" si="17"/>
        <v>0</v>
      </c>
    </row>
    <row r="547" spans="1:14" x14ac:dyDescent="0.2">
      <c r="A547">
        <v>72</v>
      </c>
      <c r="B547" s="1">
        <v>43471.63958333333</v>
      </c>
      <c r="C547" s="7">
        <f t="shared" si="16"/>
        <v>1</v>
      </c>
      <c r="D547" s="7" t="str">
        <f>VLOOKUP($C$2:$C$2129,Weekday!$A$1:$B$8,2,FALSE)</f>
        <v>Sunday</v>
      </c>
      <c r="E547" t="s">
        <v>351</v>
      </c>
      <c r="F547" t="s">
        <v>346</v>
      </c>
      <c r="G547" t="s">
        <v>19</v>
      </c>
      <c r="H547" t="s">
        <v>9</v>
      </c>
      <c r="I547" t="s">
        <v>26</v>
      </c>
      <c r="J547" t="s">
        <v>29</v>
      </c>
      <c r="K547" t="s">
        <v>12</v>
      </c>
      <c r="L547" t="s">
        <v>13</v>
      </c>
      <c r="M547" t="str">
        <f>VLOOKUP($L$2:$L$2129,Agenumeric!$A$1:$B$6,2,FALSE)</f>
        <v>25_34</v>
      </c>
      <c r="N547">
        <f t="shared" si="17"/>
        <v>0</v>
      </c>
    </row>
    <row r="548" spans="1:14" x14ac:dyDescent="0.2">
      <c r="A548">
        <v>72</v>
      </c>
      <c r="B548" s="1">
        <v>43471.643055555556</v>
      </c>
      <c r="C548" s="7">
        <f t="shared" si="16"/>
        <v>1</v>
      </c>
      <c r="D548" s="7" t="str">
        <f>VLOOKUP($C$2:$C$2129,Weekday!$A$1:$B$8,2,FALSE)</f>
        <v>Sunday</v>
      </c>
      <c r="E548" t="s">
        <v>351</v>
      </c>
      <c r="F548" t="s">
        <v>346</v>
      </c>
      <c r="G548" t="s">
        <v>19</v>
      </c>
      <c r="H548" t="s">
        <v>9</v>
      </c>
      <c r="I548" t="s">
        <v>26</v>
      </c>
      <c r="J548" t="s">
        <v>29</v>
      </c>
      <c r="K548" t="s">
        <v>12</v>
      </c>
      <c r="L548" t="s">
        <v>13</v>
      </c>
      <c r="M548" t="str">
        <f>VLOOKUP($L$2:$L$2129,Agenumeric!$A$1:$B$6,2,FALSE)</f>
        <v>25_34</v>
      </c>
      <c r="N548">
        <f t="shared" si="17"/>
        <v>0</v>
      </c>
    </row>
    <row r="549" spans="1:14" x14ac:dyDescent="0.2">
      <c r="A549">
        <v>72</v>
      </c>
      <c r="B549" s="1">
        <v>43471.643750000003</v>
      </c>
      <c r="C549" s="7">
        <f t="shared" si="16"/>
        <v>1</v>
      </c>
      <c r="D549" s="7" t="str">
        <f>VLOOKUP($C$2:$C$2129,Weekday!$A$1:$B$8,2,FALSE)</f>
        <v>Sunday</v>
      </c>
      <c r="E549" t="s">
        <v>351</v>
      </c>
      <c r="F549" t="s">
        <v>346</v>
      </c>
      <c r="G549" t="s">
        <v>19</v>
      </c>
      <c r="H549" t="s">
        <v>9</v>
      </c>
      <c r="I549" t="s">
        <v>26</v>
      </c>
      <c r="J549" t="s">
        <v>29</v>
      </c>
      <c r="K549" t="s">
        <v>12</v>
      </c>
      <c r="L549" t="s">
        <v>13</v>
      </c>
      <c r="M549" t="str">
        <f>VLOOKUP($L$2:$L$2129,Agenumeric!$A$1:$B$6,2,FALSE)</f>
        <v>25_34</v>
      </c>
      <c r="N549">
        <f t="shared" si="17"/>
        <v>0</v>
      </c>
    </row>
    <row r="550" spans="1:14" x14ac:dyDescent="0.2">
      <c r="A550">
        <v>72</v>
      </c>
      <c r="B550" s="1">
        <v>43471.630555555559</v>
      </c>
      <c r="C550" s="7">
        <f t="shared" si="16"/>
        <v>1</v>
      </c>
      <c r="D550" s="7" t="str">
        <f>VLOOKUP($C$2:$C$2129,Weekday!$A$1:$B$8,2,FALSE)</f>
        <v>Sunday</v>
      </c>
      <c r="E550" t="s">
        <v>351</v>
      </c>
      <c r="F550" t="s">
        <v>346</v>
      </c>
      <c r="G550" t="s">
        <v>19</v>
      </c>
      <c r="H550" t="s">
        <v>9</v>
      </c>
      <c r="I550" t="s">
        <v>26</v>
      </c>
      <c r="J550" t="s">
        <v>29</v>
      </c>
      <c r="K550" t="s">
        <v>12</v>
      </c>
      <c r="L550" t="s">
        <v>13</v>
      </c>
      <c r="M550" t="str">
        <f>VLOOKUP($L$2:$L$2129,Agenumeric!$A$1:$B$6,2,FALSE)</f>
        <v>25_34</v>
      </c>
      <c r="N550">
        <f t="shared" si="17"/>
        <v>0</v>
      </c>
    </row>
    <row r="551" spans="1:14" x14ac:dyDescent="0.2">
      <c r="A551">
        <v>72</v>
      </c>
      <c r="B551" s="1">
        <v>43471.649305555555</v>
      </c>
      <c r="C551" s="7">
        <f t="shared" si="16"/>
        <v>1</v>
      </c>
      <c r="D551" s="7" t="str">
        <f>VLOOKUP($C$2:$C$2129,Weekday!$A$1:$B$8,2,FALSE)</f>
        <v>Sunday</v>
      </c>
      <c r="E551" t="s">
        <v>351</v>
      </c>
      <c r="F551" t="s">
        <v>346</v>
      </c>
      <c r="G551" t="s">
        <v>19</v>
      </c>
      <c r="H551" t="s">
        <v>9</v>
      </c>
      <c r="I551" t="s">
        <v>26</v>
      </c>
      <c r="J551" t="s">
        <v>29</v>
      </c>
      <c r="K551" t="s">
        <v>12</v>
      </c>
      <c r="L551" t="s">
        <v>13</v>
      </c>
      <c r="M551" t="str">
        <f>VLOOKUP($L$2:$L$2129,Agenumeric!$A$1:$B$6,2,FALSE)</f>
        <v>25_34</v>
      </c>
      <c r="N551">
        <f t="shared" si="17"/>
        <v>0</v>
      </c>
    </row>
    <row r="552" spans="1:14" x14ac:dyDescent="0.2">
      <c r="A552">
        <v>72</v>
      </c>
      <c r="B552" s="1">
        <v>43471.631944444445</v>
      </c>
      <c r="C552" s="7">
        <f t="shared" si="16"/>
        <v>1</v>
      </c>
      <c r="D552" s="7" t="str">
        <f>VLOOKUP($C$2:$C$2129,Weekday!$A$1:$B$8,2,FALSE)</f>
        <v>Sunday</v>
      </c>
      <c r="E552" t="s">
        <v>351</v>
      </c>
      <c r="F552" t="s">
        <v>346</v>
      </c>
      <c r="G552" t="s">
        <v>19</v>
      </c>
      <c r="H552" t="s">
        <v>9</v>
      </c>
      <c r="I552" t="s">
        <v>26</v>
      </c>
      <c r="J552" t="s">
        <v>29</v>
      </c>
      <c r="K552" t="s">
        <v>12</v>
      </c>
      <c r="L552" t="s">
        <v>13</v>
      </c>
      <c r="M552" t="str">
        <f>VLOOKUP($L$2:$L$2129,Agenumeric!$A$1:$B$6,2,FALSE)</f>
        <v>25_34</v>
      </c>
      <c r="N552">
        <f t="shared" si="17"/>
        <v>0</v>
      </c>
    </row>
    <row r="553" spans="1:14" x14ac:dyDescent="0.2">
      <c r="A553">
        <v>72</v>
      </c>
      <c r="B553" s="1">
        <v>43471.635416666664</v>
      </c>
      <c r="C553" s="7">
        <f t="shared" si="16"/>
        <v>1</v>
      </c>
      <c r="D553" s="7" t="str">
        <f>VLOOKUP($C$2:$C$2129,Weekday!$A$1:$B$8,2,FALSE)</f>
        <v>Sunday</v>
      </c>
      <c r="E553" t="s">
        <v>351</v>
      </c>
      <c r="F553" t="s">
        <v>346</v>
      </c>
      <c r="G553" t="s">
        <v>19</v>
      </c>
      <c r="H553" t="s">
        <v>9</v>
      </c>
      <c r="I553" t="s">
        <v>26</v>
      </c>
      <c r="J553" t="s">
        <v>29</v>
      </c>
      <c r="K553" t="s">
        <v>12</v>
      </c>
      <c r="L553" t="s">
        <v>13</v>
      </c>
      <c r="M553" t="str">
        <f>VLOOKUP($L$2:$L$2129,Agenumeric!$A$1:$B$6,2,FALSE)</f>
        <v>25_34</v>
      </c>
      <c r="N553">
        <f t="shared" si="17"/>
        <v>0</v>
      </c>
    </row>
    <row r="554" spans="1:14" x14ac:dyDescent="0.2">
      <c r="A554">
        <v>72</v>
      </c>
      <c r="B554" s="1">
        <v>43471.65902777778</v>
      </c>
      <c r="C554" s="7">
        <f t="shared" si="16"/>
        <v>1</v>
      </c>
      <c r="D554" s="7" t="str">
        <f>VLOOKUP($C$2:$C$2129,Weekday!$A$1:$B$8,2,FALSE)</f>
        <v>Sunday</v>
      </c>
      <c r="E554" t="s">
        <v>351</v>
      </c>
      <c r="F554" t="s">
        <v>346</v>
      </c>
      <c r="G554" t="s">
        <v>19</v>
      </c>
      <c r="H554" t="s">
        <v>9</v>
      </c>
      <c r="I554" t="s">
        <v>26</v>
      </c>
      <c r="J554" t="s">
        <v>29</v>
      </c>
      <c r="K554" t="s">
        <v>12</v>
      </c>
      <c r="L554" t="s">
        <v>13</v>
      </c>
      <c r="M554" t="str">
        <f>VLOOKUP($L$2:$L$2129,Agenumeric!$A$1:$B$6,2,FALSE)</f>
        <v>25_34</v>
      </c>
      <c r="N554">
        <f t="shared" si="17"/>
        <v>0</v>
      </c>
    </row>
    <row r="555" spans="1:14" x14ac:dyDescent="0.2">
      <c r="A555">
        <v>72</v>
      </c>
      <c r="B555" s="1">
        <v>43471.648611111108</v>
      </c>
      <c r="C555" s="7">
        <f t="shared" si="16"/>
        <v>1</v>
      </c>
      <c r="D555" s="7" t="str">
        <f>VLOOKUP($C$2:$C$2129,Weekday!$A$1:$B$8,2,FALSE)</f>
        <v>Sunday</v>
      </c>
      <c r="E555" t="s">
        <v>351</v>
      </c>
      <c r="F555" t="s">
        <v>346</v>
      </c>
      <c r="G555" t="s">
        <v>19</v>
      </c>
      <c r="H555" t="s">
        <v>9</v>
      </c>
      <c r="I555" t="s">
        <v>26</v>
      </c>
      <c r="J555" t="s">
        <v>29</v>
      </c>
      <c r="K555" t="s">
        <v>12</v>
      </c>
      <c r="L555" t="s">
        <v>13</v>
      </c>
      <c r="M555" t="str">
        <f>VLOOKUP($L$2:$L$2129,Agenumeric!$A$1:$B$6,2,FALSE)</f>
        <v>25_34</v>
      </c>
      <c r="N555">
        <f t="shared" si="17"/>
        <v>0</v>
      </c>
    </row>
    <row r="556" spans="1:14" x14ac:dyDescent="0.2">
      <c r="A556">
        <v>72</v>
      </c>
      <c r="B556" s="1">
        <v>43471.65</v>
      </c>
      <c r="C556" s="7">
        <f t="shared" si="16"/>
        <v>1</v>
      </c>
      <c r="D556" s="7" t="str">
        <f>VLOOKUP($C$2:$C$2129,Weekday!$A$1:$B$8,2,FALSE)</f>
        <v>Sunday</v>
      </c>
      <c r="E556" t="s">
        <v>351</v>
      </c>
      <c r="F556" t="s">
        <v>346</v>
      </c>
      <c r="G556" t="s">
        <v>19</v>
      </c>
      <c r="H556" t="s">
        <v>9</v>
      </c>
      <c r="I556" t="s">
        <v>26</v>
      </c>
      <c r="J556" t="s">
        <v>29</v>
      </c>
      <c r="K556" t="s">
        <v>12</v>
      </c>
      <c r="L556" t="s">
        <v>13</v>
      </c>
      <c r="M556" t="str">
        <f>VLOOKUP($L$2:$L$2129,Agenumeric!$A$1:$B$6,2,FALSE)</f>
        <v>25_34</v>
      </c>
      <c r="N556">
        <f t="shared" si="17"/>
        <v>0</v>
      </c>
    </row>
    <row r="557" spans="1:14" x14ac:dyDescent="0.2">
      <c r="A557">
        <v>72</v>
      </c>
      <c r="B557" s="1">
        <v>43471.633333333331</v>
      </c>
      <c r="C557" s="7">
        <f t="shared" si="16"/>
        <v>1</v>
      </c>
      <c r="D557" s="7" t="str">
        <f>VLOOKUP($C$2:$C$2129,Weekday!$A$1:$B$8,2,FALSE)</f>
        <v>Sunday</v>
      </c>
      <c r="E557" t="s">
        <v>351</v>
      </c>
      <c r="F557" t="s">
        <v>346</v>
      </c>
      <c r="G557" t="s">
        <v>19</v>
      </c>
      <c r="H557" t="s">
        <v>9</v>
      </c>
      <c r="I557" t="s">
        <v>26</v>
      </c>
      <c r="J557" t="s">
        <v>29</v>
      </c>
      <c r="K557" t="s">
        <v>12</v>
      </c>
      <c r="L557" t="s">
        <v>13</v>
      </c>
      <c r="M557" t="str">
        <f>VLOOKUP($L$2:$L$2129,Agenumeric!$A$1:$B$6,2,FALSE)</f>
        <v>25_34</v>
      </c>
      <c r="N557">
        <f t="shared" si="17"/>
        <v>0</v>
      </c>
    </row>
    <row r="558" spans="1:14" x14ac:dyDescent="0.2">
      <c r="A558">
        <v>72</v>
      </c>
      <c r="B558" s="1">
        <v>43471.627083333333</v>
      </c>
      <c r="C558" s="7">
        <f t="shared" si="16"/>
        <v>1</v>
      </c>
      <c r="D558" s="7" t="str">
        <f>VLOOKUP($C$2:$C$2129,Weekday!$A$1:$B$8,2,FALSE)</f>
        <v>Sunday</v>
      </c>
      <c r="E558" t="s">
        <v>351</v>
      </c>
      <c r="F558" t="s">
        <v>346</v>
      </c>
      <c r="G558" t="s">
        <v>19</v>
      </c>
      <c r="H558" t="s">
        <v>9</v>
      </c>
      <c r="I558" t="s">
        <v>26</v>
      </c>
      <c r="J558" t="s">
        <v>29</v>
      </c>
      <c r="K558" t="s">
        <v>12</v>
      </c>
      <c r="L558" t="s">
        <v>13</v>
      </c>
      <c r="M558" t="str">
        <f>VLOOKUP($L$2:$L$2129,Agenumeric!$A$1:$B$6,2,FALSE)</f>
        <v>25_34</v>
      </c>
      <c r="N558">
        <f t="shared" si="17"/>
        <v>0</v>
      </c>
    </row>
    <row r="559" spans="1:14" x14ac:dyDescent="0.2">
      <c r="A559">
        <v>72</v>
      </c>
      <c r="B559" s="1">
        <v>43471.659722222219</v>
      </c>
      <c r="C559" s="7">
        <f t="shared" si="16"/>
        <v>1</v>
      </c>
      <c r="D559" s="7" t="str">
        <f>VLOOKUP($C$2:$C$2129,Weekday!$A$1:$B$8,2,FALSE)</f>
        <v>Sunday</v>
      </c>
      <c r="E559" t="s">
        <v>351</v>
      </c>
      <c r="F559" t="s">
        <v>346</v>
      </c>
      <c r="G559" t="s">
        <v>19</v>
      </c>
      <c r="H559" t="s">
        <v>9</v>
      </c>
      <c r="I559" t="s">
        <v>26</v>
      </c>
      <c r="J559" t="s">
        <v>29</v>
      </c>
      <c r="K559" t="s">
        <v>12</v>
      </c>
      <c r="L559" t="s">
        <v>13</v>
      </c>
      <c r="M559" t="str">
        <f>VLOOKUP($L$2:$L$2129,Agenumeric!$A$1:$B$6,2,FALSE)</f>
        <v>25_34</v>
      </c>
      <c r="N559">
        <f t="shared" si="17"/>
        <v>0</v>
      </c>
    </row>
    <row r="560" spans="1:14" x14ac:dyDescent="0.2">
      <c r="A560">
        <v>72</v>
      </c>
      <c r="B560" s="1">
        <v>43470.835416666669</v>
      </c>
      <c r="C560" s="7">
        <f t="shared" si="16"/>
        <v>7</v>
      </c>
      <c r="D560" s="7" t="str">
        <f>VLOOKUP($C$2:$C$2129,Weekday!$A$1:$B$8,2,FALSE)</f>
        <v>Saturday</v>
      </c>
      <c r="E560" t="s">
        <v>351</v>
      </c>
      <c r="F560" t="s">
        <v>346</v>
      </c>
      <c r="G560" t="s">
        <v>19</v>
      </c>
      <c r="H560" t="s">
        <v>9</v>
      </c>
      <c r="I560" t="s">
        <v>247</v>
      </c>
      <c r="J560" t="s">
        <v>29</v>
      </c>
      <c r="K560" t="s">
        <v>12</v>
      </c>
      <c r="L560" t="s">
        <v>13</v>
      </c>
      <c r="M560" t="str">
        <f>VLOOKUP($L$2:$L$2129,Agenumeric!$A$1:$B$6,2,FALSE)</f>
        <v>25_34</v>
      </c>
      <c r="N560">
        <f t="shared" si="17"/>
        <v>0</v>
      </c>
    </row>
    <row r="561" spans="1:14" x14ac:dyDescent="0.2">
      <c r="A561">
        <v>72</v>
      </c>
      <c r="B561" s="1">
        <v>43471.620833333334</v>
      </c>
      <c r="C561" s="7">
        <f t="shared" si="16"/>
        <v>1</v>
      </c>
      <c r="D561" s="7" t="str">
        <f>VLOOKUP($C$2:$C$2129,Weekday!$A$1:$B$8,2,FALSE)</f>
        <v>Sunday</v>
      </c>
      <c r="E561" t="s">
        <v>351</v>
      </c>
      <c r="F561" t="s">
        <v>346</v>
      </c>
      <c r="G561" t="s">
        <v>19</v>
      </c>
      <c r="H561" t="s">
        <v>9</v>
      </c>
      <c r="I561" t="s">
        <v>26</v>
      </c>
      <c r="J561" t="s">
        <v>29</v>
      </c>
      <c r="K561" t="s">
        <v>12</v>
      </c>
      <c r="L561" t="s">
        <v>13</v>
      </c>
      <c r="M561" t="str">
        <f>VLOOKUP($L$2:$L$2129,Agenumeric!$A$1:$B$6,2,FALSE)</f>
        <v>25_34</v>
      </c>
      <c r="N561">
        <f t="shared" si="17"/>
        <v>0</v>
      </c>
    </row>
    <row r="562" spans="1:14" x14ac:dyDescent="0.2">
      <c r="A562">
        <v>72</v>
      </c>
      <c r="B562" s="1">
        <v>43471.657638888886</v>
      </c>
      <c r="C562" s="7">
        <f t="shared" si="16"/>
        <v>1</v>
      </c>
      <c r="D562" s="7" t="str">
        <f>VLOOKUP($C$2:$C$2129,Weekday!$A$1:$B$8,2,FALSE)</f>
        <v>Sunday</v>
      </c>
      <c r="E562" t="s">
        <v>351</v>
      </c>
      <c r="F562" t="s">
        <v>346</v>
      </c>
      <c r="G562" t="s">
        <v>19</v>
      </c>
      <c r="H562" t="s">
        <v>9</v>
      </c>
      <c r="I562" t="s">
        <v>26</v>
      </c>
      <c r="J562" t="s">
        <v>29</v>
      </c>
      <c r="K562" t="s">
        <v>12</v>
      </c>
      <c r="L562" t="s">
        <v>13</v>
      </c>
      <c r="M562" t="str">
        <f>VLOOKUP($L$2:$L$2129,Agenumeric!$A$1:$B$6,2,FALSE)</f>
        <v>25_34</v>
      </c>
      <c r="N562">
        <f t="shared" si="17"/>
        <v>0</v>
      </c>
    </row>
    <row r="563" spans="1:14" x14ac:dyDescent="0.2">
      <c r="A563">
        <v>72</v>
      </c>
      <c r="B563" s="1">
        <v>43471.634722222225</v>
      </c>
      <c r="C563" s="7">
        <f t="shared" si="16"/>
        <v>1</v>
      </c>
      <c r="D563" s="7" t="str">
        <f>VLOOKUP($C$2:$C$2129,Weekday!$A$1:$B$8,2,FALSE)</f>
        <v>Sunday</v>
      </c>
      <c r="E563" t="s">
        <v>351</v>
      </c>
      <c r="F563" t="s">
        <v>346</v>
      </c>
      <c r="G563" t="s">
        <v>19</v>
      </c>
      <c r="H563" t="s">
        <v>9</v>
      </c>
      <c r="I563" t="s">
        <v>26</v>
      </c>
      <c r="J563" t="s">
        <v>29</v>
      </c>
      <c r="K563" t="s">
        <v>12</v>
      </c>
      <c r="L563" t="s">
        <v>13</v>
      </c>
      <c r="M563" t="str">
        <f>VLOOKUP($L$2:$L$2129,Agenumeric!$A$1:$B$6,2,FALSE)</f>
        <v>25_34</v>
      </c>
      <c r="N563">
        <f t="shared" si="17"/>
        <v>0</v>
      </c>
    </row>
    <row r="564" spans="1:14" x14ac:dyDescent="0.2">
      <c r="A564">
        <v>72</v>
      </c>
      <c r="B564" s="1">
        <v>43471.629166666666</v>
      </c>
      <c r="C564" s="7">
        <f t="shared" si="16"/>
        <v>1</v>
      </c>
      <c r="D564" s="7" t="str">
        <f>VLOOKUP($C$2:$C$2129,Weekday!$A$1:$B$8,2,FALSE)</f>
        <v>Sunday</v>
      </c>
      <c r="E564" t="s">
        <v>351</v>
      </c>
      <c r="F564" t="s">
        <v>346</v>
      </c>
      <c r="G564" t="s">
        <v>19</v>
      </c>
      <c r="H564" t="s">
        <v>9</v>
      </c>
      <c r="I564" t="s">
        <v>26</v>
      </c>
      <c r="J564" t="s">
        <v>29</v>
      </c>
      <c r="K564" t="s">
        <v>12</v>
      </c>
      <c r="L564" t="s">
        <v>13</v>
      </c>
      <c r="M564" t="str">
        <f>VLOOKUP($L$2:$L$2129,Agenumeric!$A$1:$B$6,2,FALSE)</f>
        <v>25_34</v>
      </c>
      <c r="N564">
        <f t="shared" si="17"/>
        <v>0</v>
      </c>
    </row>
    <row r="565" spans="1:14" x14ac:dyDescent="0.2">
      <c r="A565">
        <v>72</v>
      </c>
      <c r="B565" s="1">
        <v>43471.654166666667</v>
      </c>
      <c r="C565" s="7">
        <f t="shared" si="16"/>
        <v>1</v>
      </c>
      <c r="D565" s="7" t="str">
        <f>VLOOKUP($C$2:$C$2129,Weekday!$A$1:$B$8,2,FALSE)</f>
        <v>Sunday</v>
      </c>
      <c r="E565" t="s">
        <v>351</v>
      </c>
      <c r="F565" t="s">
        <v>346</v>
      </c>
      <c r="G565" t="s">
        <v>19</v>
      </c>
      <c r="H565" t="s">
        <v>9</v>
      </c>
      <c r="I565" t="s">
        <v>26</v>
      </c>
      <c r="J565" t="s">
        <v>29</v>
      </c>
      <c r="K565" t="s">
        <v>12</v>
      </c>
      <c r="L565" t="s">
        <v>13</v>
      </c>
      <c r="M565" t="str">
        <f>VLOOKUP($L$2:$L$2129,Agenumeric!$A$1:$B$6,2,FALSE)</f>
        <v>25_34</v>
      </c>
      <c r="N565">
        <f t="shared" si="17"/>
        <v>0</v>
      </c>
    </row>
    <row r="566" spans="1:14" x14ac:dyDescent="0.2">
      <c r="A566">
        <v>72</v>
      </c>
      <c r="B566" s="1">
        <v>43471.647222222222</v>
      </c>
      <c r="C566" s="7">
        <f t="shared" si="16"/>
        <v>1</v>
      </c>
      <c r="D566" s="7" t="str">
        <f>VLOOKUP($C$2:$C$2129,Weekday!$A$1:$B$8,2,FALSE)</f>
        <v>Sunday</v>
      </c>
      <c r="E566" t="s">
        <v>351</v>
      </c>
      <c r="F566" t="s">
        <v>346</v>
      </c>
      <c r="G566" t="s">
        <v>19</v>
      </c>
      <c r="H566" t="s">
        <v>9</v>
      </c>
      <c r="I566" t="s">
        <v>26</v>
      </c>
      <c r="J566" t="s">
        <v>29</v>
      </c>
      <c r="K566" t="s">
        <v>12</v>
      </c>
      <c r="L566" t="s">
        <v>13</v>
      </c>
      <c r="M566" t="str">
        <f>VLOOKUP($L$2:$L$2129,Agenumeric!$A$1:$B$6,2,FALSE)</f>
        <v>25_34</v>
      </c>
      <c r="N566">
        <f t="shared" si="17"/>
        <v>0</v>
      </c>
    </row>
    <row r="567" spans="1:14" x14ac:dyDescent="0.2">
      <c r="A567">
        <v>72</v>
      </c>
      <c r="B567" s="1">
        <v>43471.672222222223</v>
      </c>
      <c r="C567" s="7">
        <f t="shared" si="16"/>
        <v>1</v>
      </c>
      <c r="D567" s="7" t="str">
        <f>VLOOKUP($C$2:$C$2129,Weekday!$A$1:$B$8,2,FALSE)</f>
        <v>Sunday</v>
      </c>
      <c r="E567" t="s">
        <v>351</v>
      </c>
      <c r="F567" t="s">
        <v>346</v>
      </c>
      <c r="G567" t="s">
        <v>19</v>
      </c>
      <c r="H567" t="s">
        <v>9</v>
      </c>
      <c r="I567" t="s">
        <v>26</v>
      </c>
      <c r="J567" t="s">
        <v>29</v>
      </c>
      <c r="K567" t="s">
        <v>12</v>
      </c>
      <c r="L567" t="s">
        <v>13</v>
      </c>
      <c r="M567" t="str">
        <f>VLOOKUP($L$2:$L$2129,Agenumeric!$A$1:$B$6,2,FALSE)</f>
        <v>25_34</v>
      </c>
      <c r="N567">
        <f t="shared" si="17"/>
        <v>0</v>
      </c>
    </row>
    <row r="568" spans="1:14" x14ac:dyDescent="0.2">
      <c r="A568">
        <v>72</v>
      </c>
      <c r="B568" s="1">
        <v>43471.654166666667</v>
      </c>
      <c r="C568" s="7">
        <f t="shared" si="16"/>
        <v>1</v>
      </c>
      <c r="D568" s="7" t="str">
        <f>VLOOKUP($C$2:$C$2129,Weekday!$A$1:$B$8,2,FALSE)</f>
        <v>Sunday</v>
      </c>
      <c r="E568" t="s">
        <v>351</v>
      </c>
      <c r="F568" t="s">
        <v>346</v>
      </c>
      <c r="G568" t="s">
        <v>19</v>
      </c>
      <c r="H568" t="s">
        <v>9</v>
      </c>
      <c r="I568" t="s">
        <v>26</v>
      </c>
      <c r="J568" t="s">
        <v>29</v>
      </c>
      <c r="K568" t="s">
        <v>12</v>
      </c>
      <c r="L568" t="s">
        <v>13</v>
      </c>
      <c r="M568" t="str">
        <f>VLOOKUP($L$2:$L$2129,Agenumeric!$A$1:$B$6,2,FALSE)</f>
        <v>25_34</v>
      </c>
      <c r="N568">
        <f t="shared" si="17"/>
        <v>0</v>
      </c>
    </row>
    <row r="569" spans="1:14" x14ac:dyDescent="0.2">
      <c r="A569">
        <v>72</v>
      </c>
      <c r="B569" s="1">
        <v>43471.642361111109</v>
      </c>
      <c r="C569" s="7">
        <f t="shared" si="16"/>
        <v>1</v>
      </c>
      <c r="D569" s="7" t="str">
        <f>VLOOKUP($C$2:$C$2129,Weekday!$A$1:$B$8,2,FALSE)</f>
        <v>Sunday</v>
      </c>
      <c r="E569" t="s">
        <v>351</v>
      </c>
      <c r="F569" t="s">
        <v>346</v>
      </c>
      <c r="G569" t="s">
        <v>19</v>
      </c>
      <c r="H569" t="s">
        <v>9</v>
      </c>
      <c r="I569" t="s">
        <v>26</v>
      </c>
      <c r="J569" t="s">
        <v>29</v>
      </c>
      <c r="K569" t="s">
        <v>12</v>
      </c>
      <c r="L569" t="s">
        <v>13</v>
      </c>
      <c r="M569" t="str">
        <f>VLOOKUP($L$2:$L$2129,Agenumeric!$A$1:$B$6,2,FALSE)</f>
        <v>25_34</v>
      </c>
      <c r="N569">
        <f t="shared" si="17"/>
        <v>0</v>
      </c>
    </row>
    <row r="570" spans="1:14" x14ac:dyDescent="0.2">
      <c r="A570">
        <v>72</v>
      </c>
      <c r="B570" s="1">
        <v>43471.67291666667</v>
      </c>
      <c r="C570" s="7">
        <f t="shared" si="16"/>
        <v>1</v>
      </c>
      <c r="D570" s="7" t="str">
        <f>VLOOKUP($C$2:$C$2129,Weekday!$A$1:$B$8,2,FALSE)</f>
        <v>Sunday</v>
      </c>
      <c r="E570" t="s">
        <v>351</v>
      </c>
      <c r="F570" t="s">
        <v>346</v>
      </c>
      <c r="G570" t="s">
        <v>19</v>
      </c>
      <c r="H570" t="s">
        <v>9</v>
      </c>
      <c r="I570" t="s">
        <v>26</v>
      </c>
      <c r="J570" t="s">
        <v>29</v>
      </c>
      <c r="K570" t="s">
        <v>12</v>
      </c>
      <c r="L570" t="s">
        <v>13</v>
      </c>
      <c r="M570" t="str">
        <f>VLOOKUP($L$2:$L$2129,Agenumeric!$A$1:$B$6,2,FALSE)</f>
        <v>25_34</v>
      </c>
      <c r="N570">
        <f t="shared" si="17"/>
        <v>0</v>
      </c>
    </row>
    <row r="571" spans="1:14" x14ac:dyDescent="0.2">
      <c r="A571">
        <v>72</v>
      </c>
      <c r="B571" s="1">
        <v>43471.638194444444</v>
      </c>
      <c r="C571" s="7">
        <f t="shared" si="16"/>
        <v>1</v>
      </c>
      <c r="D571" s="7" t="str">
        <f>VLOOKUP($C$2:$C$2129,Weekday!$A$1:$B$8,2,FALSE)</f>
        <v>Sunday</v>
      </c>
      <c r="E571" t="s">
        <v>351</v>
      </c>
      <c r="F571" t="s">
        <v>346</v>
      </c>
      <c r="G571" t="s">
        <v>19</v>
      </c>
      <c r="H571" t="s">
        <v>9</v>
      </c>
      <c r="I571" t="s">
        <v>26</v>
      </c>
      <c r="J571" t="s">
        <v>29</v>
      </c>
      <c r="K571" t="s">
        <v>12</v>
      </c>
      <c r="L571" t="s">
        <v>13</v>
      </c>
      <c r="M571" t="str">
        <f>VLOOKUP($L$2:$L$2129,Agenumeric!$A$1:$B$6,2,FALSE)</f>
        <v>25_34</v>
      </c>
      <c r="N571">
        <f t="shared" si="17"/>
        <v>0</v>
      </c>
    </row>
    <row r="572" spans="1:14" x14ac:dyDescent="0.2">
      <c r="A572">
        <v>72</v>
      </c>
      <c r="B572" s="1">
        <v>43471.625</v>
      </c>
      <c r="C572" s="7">
        <f t="shared" si="16"/>
        <v>1</v>
      </c>
      <c r="D572" s="7" t="str">
        <f>VLOOKUP($C$2:$C$2129,Weekday!$A$1:$B$8,2,FALSE)</f>
        <v>Sunday</v>
      </c>
      <c r="E572" t="s">
        <v>351</v>
      </c>
      <c r="F572" t="s">
        <v>346</v>
      </c>
      <c r="G572" t="s">
        <v>19</v>
      </c>
      <c r="H572" t="s">
        <v>9</v>
      </c>
      <c r="I572" t="s">
        <v>26</v>
      </c>
      <c r="J572" t="s">
        <v>29</v>
      </c>
      <c r="K572" t="s">
        <v>12</v>
      </c>
      <c r="L572" t="s">
        <v>13</v>
      </c>
      <c r="M572" t="str">
        <f>VLOOKUP($L$2:$L$2129,Agenumeric!$A$1:$B$6,2,FALSE)</f>
        <v>25_34</v>
      </c>
      <c r="N572">
        <f t="shared" si="17"/>
        <v>0</v>
      </c>
    </row>
    <row r="573" spans="1:14" x14ac:dyDescent="0.2">
      <c r="A573">
        <v>72</v>
      </c>
      <c r="B573" s="1">
        <v>43471.760416666664</v>
      </c>
      <c r="C573" s="7">
        <f t="shared" si="16"/>
        <v>1</v>
      </c>
      <c r="D573" s="7" t="str">
        <f>VLOOKUP($C$2:$C$2129,Weekday!$A$1:$B$8,2,FALSE)</f>
        <v>Sunday</v>
      </c>
      <c r="E573" t="s">
        <v>351</v>
      </c>
      <c r="F573" t="s">
        <v>346</v>
      </c>
      <c r="G573" t="s">
        <v>160</v>
      </c>
      <c r="H573" t="s">
        <v>20</v>
      </c>
      <c r="I573" t="s">
        <v>26</v>
      </c>
      <c r="J573" t="s">
        <v>7</v>
      </c>
      <c r="K573" t="s">
        <v>12</v>
      </c>
      <c r="L573" t="s">
        <v>13</v>
      </c>
      <c r="M573" t="str">
        <f>VLOOKUP($L$2:$L$2129,Agenumeric!$A$1:$B$6,2,FALSE)</f>
        <v>25_34</v>
      </c>
      <c r="N573">
        <f t="shared" si="17"/>
        <v>0</v>
      </c>
    </row>
    <row r="574" spans="1:14" x14ac:dyDescent="0.2">
      <c r="A574">
        <v>72</v>
      </c>
      <c r="B574" s="1">
        <v>43471.632638888892</v>
      </c>
      <c r="C574" s="7">
        <f t="shared" si="16"/>
        <v>1</v>
      </c>
      <c r="D574" s="7" t="str">
        <f>VLOOKUP($C$2:$C$2129,Weekday!$A$1:$B$8,2,FALSE)</f>
        <v>Sunday</v>
      </c>
      <c r="E574" t="s">
        <v>351</v>
      </c>
      <c r="F574" t="s">
        <v>346</v>
      </c>
      <c r="G574" t="s">
        <v>19</v>
      </c>
      <c r="H574" t="s">
        <v>9</v>
      </c>
      <c r="I574" t="s">
        <v>26</v>
      </c>
      <c r="J574" t="s">
        <v>29</v>
      </c>
      <c r="K574" t="s">
        <v>12</v>
      </c>
      <c r="L574" t="s">
        <v>13</v>
      </c>
      <c r="M574" t="str">
        <f>VLOOKUP($L$2:$L$2129,Agenumeric!$A$1:$B$6,2,FALSE)</f>
        <v>25_34</v>
      </c>
      <c r="N574">
        <f t="shared" si="17"/>
        <v>0</v>
      </c>
    </row>
    <row r="575" spans="1:14" x14ac:dyDescent="0.2">
      <c r="A575">
        <v>72</v>
      </c>
      <c r="B575" s="1">
        <v>43471.657638888886</v>
      </c>
      <c r="C575" s="7">
        <f t="shared" si="16"/>
        <v>1</v>
      </c>
      <c r="D575" s="7" t="str">
        <f>VLOOKUP($C$2:$C$2129,Weekday!$A$1:$B$8,2,FALSE)</f>
        <v>Sunday</v>
      </c>
      <c r="E575" t="s">
        <v>351</v>
      </c>
      <c r="F575" t="s">
        <v>346</v>
      </c>
      <c r="G575" t="s">
        <v>19</v>
      </c>
      <c r="H575" t="s">
        <v>9</v>
      </c>
      <c r="I575" t="s">
        <v>26</v>
      </c>
      <c r="J575" t="s">
        <v>29</v>
      </c>
      <c r="K575" t="s">
        <v>12</v>
      </c>
      <c r="L575" t="s">
        <v>13</v>
      </c>
      <c r="M575" t="str">
        <f>VLOOKUP($L$2:$L$2129,Agenumeric!$A$1:$B$6,2,FALSE)</f>
        <v>25_34</v>
      </c>
      <c r="N575">
        <f t="shared" si="17"/>
        <v>0</v>
      </c>
    </row>
    <row r="576" spans="1:14" x14ac:dyDescent="0.2">
      <c r="A576">
        <v>72</v>
      </c>
      <c r="B576" s="1">
        <v>43471.634027777778</v>
      </c>
      <c r="C576" s="7">
        <f t="shared" si="16"/>
        <v>1</v>
      </c>
      <c r="D576" s="7" t="str">
        <f>VLOOKUP($C$2:$C$2129,Weekday!$A$1:$B$8,2,FALSE)</f>
        <v>Sunday</v>
      </c>
      <c r="E576" t="s">
        <v>351</v>
      </c>
      <c r="F576" t="s">
        <v>346</v>
      </c>
      <c r="G576" t="s">
        <v>19</v>
      </c>
      <c r="H576" t="s">
        <v>9</v>
      </c>
      <c r="I576" t="s">
        <v>26</v>
      </c>
      <c r="J576" t="s">
        <v>29</v>
      </c>
      <c r="K576" t="s">
        <v>12</v>
      </c>
      <c r="L576" t="s">
        <v>13</v>
      </c>
      <c r="M576" t="str">
        <f>VLOOKUP($L$2:$L$2129,Agenumeric!$A$1:$B$6,2,FALSE)</f>
        <v>25_34</v>
      </c>
      <c r="N576">
        <f t="shared" si="17"/>
        <v>0</v>
      </c>
    </row>
    <row r="577" spans="1:14" x14ac:dyDescent="0.2">
      <c r="A577">
        <v>72</v>
      </c>
      <c r="B577" s="1">
        <v>43471.631249999999</v>
      </c>
      <c r="C577" s="7">
        <f t="shared" si="16"/>
        <v>1</v>
      </c>
      <c r="D577" s="7" t="str">
        <f>VLOOKUP($C$2:$C$2129,Weekday!$A$1:$B$8,2,FALSE)</f>
        <v>Sunday</v>
      </c>
      <c r="E577" t="s">
        <v>351</v>
      </c>
      <c r="F577" t="s">
        <v>346</v>
      </c>
      <c r="G577" t="s">
        <v>19</v>
      </c>
      <c r="H577" t="s">
        <v>9</v>
      </c>
      <c r="I577" t="s">
        <v>26</v>
      </c>
      <c r="J577" t="s">
        <v>29</v>
      </c>
      <c r="K577" t="s">
        <v>12</v>
      </c>
      <c r="L577" t="s">
        <v>13</v>
      </c>
      <c r="M577" t="str">
        <f>VLOOKUP($L$2:$L$2129,Agenumeric!$A$1:$B$6,2,FALSE)</f>
        <v>25_34</v>
      </c>
      <c r="N577">
        <f t="shared" si="17"/>
        <v>0</v>
      </c>
    </row>
    <row r="578" spans="1:14" x14ac:dyDescent="0.2">
      <c r="A578">
        <v>72</v>
      </c>
      <c r="B578" s="1">
        <v>43471.623611111114</v>
      </c>
      <c r="C578" s="7">
        <f t="shared" si="16"/>
        <v>1</v>
      </c>
      <c r="D578" s="7" t="str">
        <f>VLOOKUP($C$2:$C$2129,Weekday!$A$1:$B$8,2,FALSE)</f>
        <v>Sunday</v>
      </c>
      <c r="E578" t="s">
        <v>351</v>
      </c>
      <c r="F578" t="s">
        <v>346</v>
      </c>
      <c r="G578" t="s">
        <v>19</v>
      </c>
      <c r="H578" t="s">
        <v>9</v>
      </c>
      <c r="I578" t="s">
        <v>26</v>
      </c>
      <c r="J578" t="s">
        <v>29</v>
      </c>
      <c r="K578" t="s">
        <v>12</v>
      </c>
      <c r="L578" t="s">
        <v>13</v>
      </c>
      <c r="M578" t="str">
        <f>VLOOKUP($L$2:$L$2129,Agenumeric!$A$1:$B$6,2,FALSE)</f>
        <v>25_34</v>
      </c>
      <c r="N578">
        <f t="shared" si="17"/>
        <v>0</v>
      </c>
    </row>
    <row r="579" spans="1:14" x14ac:dyDescent="0.2">
      <c r="A579">
        <v>73</v>
      </c>
      <c r="B579" s="1">
        <v>43471.379166666666</v>
      </c>
      <c r="C579" s="7">
        <f t="shared" ref="C579:C642" si="18">WEEKDAY(B579)</f>
        <v>1</v>
      </c>
      <c r="D579" s="7" t="str">
        <f>VLOOKUP($C$2:$C$2129,Weekday!$A$1:$B$8,2,FALSE)</f>
        <v>Sunday</v>
      </c>
      <c r="E579" t="s">
        <v>351</v>
      </c>
      <c r="F579" t="s">
        <v>347</v>
      </c>
      <c r="G579" t="s">
        <v>19</v>
      </c>
      <c r="H579" t="s">
        <v>25</v>
      </c>
      <c r="I579" t="s">
        <v>48</v>
      </c>
      <c r="J579" t="s">
        <v>29</v>
      </c>
      <c r="K579" t="s">
        <v>12</v>
      </c>
      <c r="L579" t="s">
        <v>13</v>
      </c>
      <c r="M579" t="str">
        <f>VLOOKUP($L$2:$L$2129,Agenumeric!$A$1:$B$6,2,FALSE)</f>
        <v>25_34</v>
      </c>
      <c r="N579">
        <f t="shared" ref="N579:N642" si="19">IF(I579="daft.ie","yes",0)</f>
        <v>0</v>
      </c>
    </row>
    <row r="580" spans="1:14" x14ac:dyDescent="0.2">
      <c r="A580">
        <v>73</v>
      </c>
      <c r="B580" s="1">
        <v>43478.572222222225</v>
      </c>
      <c r="C580" s="7">
        <f t="shared" si="18"/>
        <v>1</v>
      </c>
      <c r="D580" s="7" t="str">
        <f>VLOOKUP($C$2:$C$2129,Weekday!$A$1:$B$8,2,FALSE)</f>
        <v>Sunday</v>
      </c>
      <c r="E580" t="s">
        <v>351</v>
      </c>
      <c r="F580" t="s">
        <v>347</v>
      </c>
      <c r="G580" t="s">
        <v>19</v>
      </c>
      <c r="H580" t="s">
        <v>20</v>
      </c>
      <c r="I580" t="s">
        <v>48</v>
      </c>
      <c r="J580" t="s">
        <v>29</v>
      </c>
      <c r="K580" t="s">
        <v>12</v>
      </c>
      <c r="L580" t="s">
        <v>13</v>
      </c>
      <c r="M580" t="str">
        <f>VLOOKUP($L$2:$L$2129,Agenumeric!$A$1:$B$6,2,FALSE)</f>
        <v>25_34</v>
      </c>
      <c r="N580">
        <f t="shared" si="19"/>
        <v>0</v>
      </c>
    </row>
    <row r="581" spans="1:14" x14ac:dyDescent="0.2">
      <c r="A581">
        <v>74</v>
      </c>
      <c r="B581" s="1">
        <v>43467.970833333333</v>
      </c>
      <c r="C581" s="7">
        <f t="shared" si="18"/>
        <v>4</v>
      </c>
      <c r="D581" s="7" t="str">
        <f>VLOOKUP($C$2:$C$2129,Weekday!$A$1:$B$8,2,FALSE)</f>
        <v>Wednesday</v>
      </c>
      <c r="E581" t="s">
        <v>351</v>
      </c>
      <c r="F581" t="s">
        <v>347</v>
      </c>
      <c r="G581" t="s">
        <v>8</v>
      </c>
      <c r="H581" t="s">
        <v>9</v>
      </c>
      <c r="I581" t="s">
        <v>30</v>
      </c>
      <c r="J581" t="s">
        <v>16</v>
      </c>
      <c r="K581" t="s">
        <v>12</v>
      </c>
      <c r="L581" t="s">
        <v>23</v>
      </c>
      <c r="M581" t="str">
        <f>VLOOKUP($L$2:$L$2129,Agenumeric!$A$1:$B$6,2,FALSE)</f>
        <v>35_44</v>
      </c>
      <c r="N581" t="str">
        <f t="shared" si="19"/>
        <v>yes</v>
      </c>
    </row>
    <row r="582" spans="1:14" x14ac:dyDescent="0.2">
      <c r="A582">
        <v>74</v>
      </c>
      <c r="B582" s="1">
        <v>43470.906944444447</v>
      </c>
      <c r="C582" s="7">
        <f t="shared" si="18"/>
        <v>7</v>
      </c>
      <c r="D582" s="7" t="str">
        <f>VLOOKUP($C$2:$C$2129,Weekday!$A$1:$B$8,2,FALSE)</f>
        <v>Saturday</v>
      </c>
      <c r="E582" t="s">
        <v>351</v>
      </c>
      <c r="F582" t="s">
        <v>347</v>
      </c>
      <c r="G582" t="s">
        <v>8</v>
      </c>
      <c r="H582" t="s">
        <v>9</v>
      </c>
      <c r="I582" t="s">
        <v>30</v>
      </c>
      <c r="J582" t="s">
        <v>16</v>
      </c>
      <c r="K582" t="s">
        <v>12</v>
      </c>
      <c r="L582" t="s">
        <v>23</v>
      </c>
      <c r="M582" t="str">
        <f>VLOOKUP($L$2:$L$2129,Agenumeric!$A$1:$B$6,2,FALSE)</f>
        <v>35_44</v>
      </c>
      <c r="N582" t="str">
        <f t="shared" si="19"/>
        <v>yes</v>
      </c>
    </row>
    <row r="583" spans="1:14" x14ac:dyDescent="0.2">
      <c r="A583">
        <v>74</v>
      </c>
      <c r="B583" s="1">
        <v>43470.683333333334</v>
      </c>
      <c r="C583" s="7">
        <f t="shared" si="18"/>
        <v>7</v>
      </c>
      <c r="D583" s="7" t="str">
        <f>VLOOKUP($C$2:$C$2129,Weekday!$A$1:$B$8,2,FALSE)</f>
        <v>Saturday</v>
      </c>
      <c r="E583" t="s">
        <v>351</v>
      </c>
      <c r="F583" t="s">
        <v>347</v>
      </c>
      <c r="G583" t="s">
        <v>8</v>
      </c>
      <c r="H583" t="s">
        <v>9</v>
      </c>
      <c r="I583" t="s">
        <v>30</v>
      </c>
      <c r="J583" t="s">
        <v>16</v>
      </c>
      <c r="K583" t="s">
        <v>12</v>
      </c>
      <c r="L583" t="s">
        <v>23</v>
      </c>
      <c r="M583" t="str">
        <f>VLOOKUP($L$2:$L$2129,Agenumeric!$A$1:$B$6,2,FALSE)</f>
        <v>35_44</v>
      </c>
      <c r="N583" t="str">
        <f t="shared" si="19"/>
        <v>yes</v>
      </c>
    </row>
    <row r="584" spans="1:14" x14ac:dyDescent="0.2">
      <c r="A584">
        <v>74</v>
      </c>
      <c r="B584" s="1">
        <v>43467.991666666669</v>
      </c>
      <c r="C584" s="7">
        <f t="shared" si="18"/>
        <v>4</v>
      </c>
      <c r="D584" s="7" t="str">
        <f>VLOOKUP($C$2:$C$2129,Weekday!$A$1:$B$8,2,FALSE)</f>
        <v>Wednesday</v>
      </c>
      <c r="E584" t="s">
        <v>351</v>
      </c>
      <c r="F584" t="s">
        <v>347</v>
      </c>
      <c r="G584" t="s">
        <v>8</v>
      </c>
      <c r="H584" t="s">
        <v>9</v>
      </c>
      <c r="I584" t="s">
        <v>30</v>
      </c>
      <c r="J584" t="s">
        <v>16</v>
      </c>
      <c r="K584" t="s">
        <v>12</v>
      </c>
      <c r="L584" t="s">
        <v>23</v>
      </c>
      <c r="M584" t="str">
        <f>VLOOKUP($L$2:$L$2129,Agenumeric!$A$1:$B$6,2,FALSE)</f>
        <v>35_44</v>
      </c>
      <c r="N584" t="str">
        <f t="shared" si="19"/>
        <v>yes</v>
      </c>
    </row>
    <row r="585" spans="1:14" x14ac:dyDescent="0.2">
      <c r="A585">
        <v>74</v>
      </c>
      <c r="B585" s="1">
        <v>43467.993055555555</v>
      </c>
      <c r="C585" s="7">
        <f t="shared" si="18"/>
        <v>4</v>
      </c>
      <c r="D585" s="7" t="str">
        <f>VLOOKUP($C$2:$C$2129,Weekday!$A$1:$B$8,2,FALSE)</f>
        <v>Wednesday</v>
      </c>
      <c r="E585" t="s">
        <v>351</v>
      </c>
      <c r="F585" t="s">
        <v>347</v>
      </c>
      <c r="G585" t="s">
        <v>8</v>
      </c>
      <c r="H585" t="s">
        <v>9</v>
      </c>
      <c r="I585" t="s">
        <v>30</v>
      </c>
      <c r="J585" t="s">
        <v>16</v>
      </c>
      <c r="K585" t="s">
        <v>12</v>
      </c>
      <c r="L585" t="s">
        <v>23</v>
      </c>
      <c r="M585" t="str">
        <f>VLOOKUP($L$2:$L$2129,Agenumeric!$A$1:$B$6,2,FALSE)</f>
        <v>35_44</v>
      </c>
      <c r="N585" t="str">
        <f t="shared" si="19"/>
        <v>yes</v>
      </c>
    </row>
    <row r="586" spans="1:14" x14ac:dyDescent="0.2">
      <c r="A586">
        <v>74</v>
      </c>
      <c r="B586" s="1">
        <v>43467.954861111109</v>
      </c>
      <c r="C586" s="7">
        <f t="shared" si="18"/>
        <v>4</v>
      </c>
      <c r="D586" s="7" t="str">
        <f>VLOOKUP($C$2:$C$2129,Weekday!$A$1:$B$8,2,FALSE)</f>
        <v>Wednesday</v>
      </c>
      <c r="E586" t="s">
        <v>351</v>
      </c>
      <c r="F586" t="s">
        <v>347</v>
      </c>
      <c r="G586" t="s">
        <v>8</v>
      </c>
      <c r="H586" t="s">
        <v>9</v>
      </c>
      <c r="I586" t="s">
        <v>30</v>
      </c>
      <c r="J586" t="s">
        <v>16</v>
      </c>
      <c r="K586" t="s">
        <v>12</v>
      </c>
      <c r="L586" t="s">
        <v>23</v>
      </c>
      <c r="M586" t="str">
        <f>VLOOKUP($L$2:$L$2129,Agenumeric!$A$1:$B$6,2,FALSE)</f>
        <v>35_44</v>
      </c>
      <c r="N586" t="str">
        <f t="shared" si="19"/>
        <v>yes</v>
      </c>
    </row>
    <row r="587" spans="1:14" x14ac:dyDescent="0.2">
      <c r="A587">
        <v>74</v>
      </c>
      <c r="B587" s="1">
        <v>43467.938194444447</v>
      </c>
      <c r="C587" s="7">
        <f t="shared" si="18"/>
        <v>4</v>
      </c>
      <c r="D587" s="7" t="str">
        <f>VLOOKUP($C$2:$C$2129,Weekday!$A$1:$B$8,2,FALSE)</f>
        <v>Wednesday</v>
      </c>
      <c r="E587" t="s">
        <v>351</v>
      </c>
      <c r="F587" t="s">
        <v>347</v>
      </c>
      <c r="G587" t="s">
        <v>8</v>
      </c>
      <c r="H587" t="s">
        <v>9</v>
      </c>
      <c r="I587" t="s">
        <v>30</v>
      </c>
      <c r="J587" t="s">
        <v>16</v>
      </c>
      <c r="K587" t="s">
        <v>12</v>
      </c>
      <c r="L587" t="s">
        <v>23</v>
      </c>
      <c r="M587" t="str">
        <f>VLOOKUP($L$2:$L$2129,Agenumeric!$A$1:$B$6,2,FALSE)</f>
        <v>35_44</v>
      </c>
      <c r="N587" t="str">
        <f t="shared" si="19"/>
        <v>yes</v>
      </c>
    </row>
    <row r="588" spans="1:14" x14ac:dyDescent="0.2">
      <c r="A588">
        <v>74</v>
      </c>
      <c r="B588" s="1">
        <v>43467.972916666666</v>
      </c>
      <c r="C588" s="7">
        <f t="shared" si="18"/>
        <v>4</v>
      </c>
      <c r="D588" s="7" t="str">
        <f>VLOOKUP($C$2:$C$2129,Weekday!$A$1:$B$8,2,FALSE)</f>
        <v>Wednesday</v>
      </c>
      <c r="E588" t="s">
        <v>351</v>
      </c>
      <c r="F588" t="s">
        <v>347</v>
      </c>
      <c r="G588" t="s">
        <v>8</v>
      </c>
      <c r="H588" t="s">
        <v>9</v>
      </c>
      <c r="I588" t="s">
        <v>30</v>
      </c>
      <c r="J588" t="s">
        <v>16</v>
      </c>
      <c r="K588" t="s">
        <v>12</v>
      </c>
      <c r="L588" t="s">
        <v>23</v>
      </c>
      <c r="M588" t="str">
        <f>VLOOKUP($L$2:$L$2129,Agenumeric!$A$1:$B$6,2,FALSE)</f>
        <v>35_44</v>
      </c>
      <c r="N588" t="str">
        <f t="shared" si="19"/>
        <v>yes</v>
      </c>
    </row>
    <row r="589" spans="1:14" x14ac:dyDescent="0.2">
      <c r="A589">
        <v>74</v>
      </c>
      <c r="B589" s="1">
        <v>43467.825694444444</v>
      </c>
      <c r="C589" s="7">
        <f t="shared" si="18"/>
        <v>4</v>
      </c>
      <c r="D589" s="7" t="str">
        <f>VLOOKUP($C$2:$C$2129,Weekday!$A$1:$B$8,2,FALSE)</f>
        <v>Wednesday</v>
      </c>
      <c r="E589" t="s">
        <v>351</v>
      </c>
      <c r="F589" t="s">
        <v>347</v>
      </c>
      <c r="G589" t="s">
        <v>8</v>
      </c>
      <c r="H589" t="s">
        <v>9</v>
      </c>
      <c r="I589" t="s">
        <v>30</v>
      </c>
      <c r="J589" t="s">
        <v>16</v>
      </c>
      <c r="K589" t="s">
        <v>12</v>
      </c>
      <c r="L589" t="s">
        <v>23</v>
      </c>
      <c r="M589" t="str">
        <f>VLOOKUP($L$2:$L$2129,Agenumeric!$A$1:$B$6,2,FALSE)</f>
        <v>35_44</v>
      </c>
      <c r="N589" t="str">
        <f t="shared" si="19"/>
        <v>yes</v>
      </c>
    </row>
    <row r="590" spans="1:14" x14ac:dyDescent="0.2">
      <c r="A590">
        <v>74</v>
      </c>
      <c r="B590" s="1">
        <v>43467.951388888891</v>
      </c>
      <c r="C590" s="7">
        <f t="shared" si="18"/>
        <v>4</v>
      </c>
      <c r="D590" s="7" t="str">
        <f>VLOOKUP($C$2:$C$2129,Weekday!$A$1:$B$8,2,FALSE)</f>
        <v>Wednesday</v>
      </c>
      <c r="E590" t="s">
        <v>351</v>
      </c>
      <c r="F590" t="s">
        <v>347</v>
      </c>
      <c r="G590" t="s">
        <v>8</v>
      </c>
      <c r="H590" t="s">
        <v>9</v>
      </c>
      <c r="I590" t="s">
        <v>30</v>
      </c>
      <c r="J590" t="s">
        <v>16</v>
      </c>
      <c r="K590" t="s">
        <v>12</v>
      </c>
      <c r="L590" t="s">
        <v>23</v>
      </c>
      <c r="M590" t="str">
        <f>VLOOKUP($L$2:$L$2129,Agenumeric!$A$1:$B$6,2,FALSE)</f>
        <v>35_44</v>
      </c>
      <c r="N590" t="str">
        <f t="shared" si="19"/>
        <v>yes</v>
      </c>
    </row>
    <row r="591" spans="1:14" x14ac:dyDescent="0.2">
      <c r="A591">
        <v>74</v>
      </c>
      <c r="B591" s="1">
        <v>43467.948611111111</v>
      </c>
      <c r="C591" s="7">
        <f t="shared" si="18"/>
        <v>4</v>
      </c>
      <c r="D591" s="7" t="str">
        <f>VLOOKUP($C$2:$C$2129,Weekday!$A$1:$B$8,2,FALSE)</f>
        <v>Wednesday</v>
      </c>
      <c r="E591" t="s">
        <v>351</v>
      </c>
      <c r="F591" t="s">
        <v>347</v>
      </c>
      <c r="G591" t="s">
        <v>8</v>
      </c>
      <c r="H591" t="s">
        <v>9</v>
      </c>
      <c r="I591" t="s">
        <v>30</v>
      </c>
      <c r="J591" t="s">
        <v>16</v>
      </c>
      <c r="K591" t="s">
        <v>12</v>
      </c>
      <c r="L591" t="s">
        <v>23</v>
      </c>
      <c r="M591" t="str">
        <f>VLOOKUP($L$2:$L$2129,Agenumeric!$A$1:$B$6,2,FALSE)</f>
        <v>35_44</v>
      </c>
      <c r="N591" t="str">
        <f t="shared" si="19"/>
        <v>yes</v>
      </c>
    </row>
    <row r="592" spans="1:14" x14ac:dyDescent="0.2">
      <c r="A592">
        <v>74</v>
      </c>
      <c r="B592" s="1">
        <v>43467.975694444445</v>
      </c>
      <c r="C592" s="7">
        <f t="shared" si="18"/>
        <v>4</v>
      </c>
      <c r="D592" s="7" t="str">
        <f>VLOOKUP($C$2:$C$2129,Weekday!$A$1:$B$8,2,FALSE)</f>
        <v>Wednesday</v>
      </c>
      <c r="E592" t="s">
        <v>351</v>
      </c>
      <c r="F592" t="s">
        <v>347</v>
      </c>
      <c r="G592" t="s">
        <v>8</v>
      </c>
      <c r="H592" t="s">
        <v>9</v>
      </c>
      <c r="I592" t="s">
        <v>30</v>
      </c>
      <c r="J592" t="s">
        <v>16</v>
      </c>
      <c r="K592" t="s">
        <v>12</v>
      </c>
      <c r="L592" t="s">
        <v>23</v>
      </c>
      <c r="M592" t="str">
        <f>VLOOKUP($L$2:$L$2129,Agenumeric!$A$1:$B$6,2,FALSE)</f>
        <v>35_44</v>
      </c>
      <c r="N592" t="str">
        <f t="shared" si="19"/>
        <v>yes</v>
      </c>
    </row>
    <row r="593" spans="1:14" x14ac:dyDescent="0.2">
      <c r="A593">
        <v>74</v>
      </c>
      <c r="B593" s="1">
        <v>43467.974305555559</v>
      </c>
      <c r="C593" s="7">
        <f t="shared" si="18"/>
        <v>4</v>
      </c>
      <c r="D593" s="7" t="str">
        <f>VLOOKUP($C$2:$C$2129,Weekday!$A$1:$B$8,2,FALSE)</f>
        <v>Wednesday</v>
      </c>
      <c r="E593" t="s">
        <v>351</v>
      </c>
      <c r="F593" t="s">
        <v>347</v>
      </c>
      <c r="G593" t="s">
        <v>8</v>
      </c>
      <c r="H593" t="s">
        <v>9</v>
      </c>
      <c r="I593" t="s">
        <v>30</v>
      </c>
      <c r="J593" t="s">
        <v>16</v>
      </c>
      <c r="K593" t="s">
        <v>12</v>
      </c>
      <c r="L593" t="s">
        <v>23</v>
      </c>
      <c r="M593" t="str">
        <f>VLOOKUP($L$2:$L$2129,Agenumeric!$A$1:$B$6,2,FALSE)</f>
        <v>35_44</v>
      </c>
      <c r="N593" t="str">
        <f t="shared" si="19"/>
        <v>yes</v>
      </c>
    </row>
    <row r="594" spans="1:14" x14ac:dyDescent="0.2">
      <c r="A594">
        <v>74</v>
      </c>
      <c r="B594" s="1">
        <v>43471.72152777778</v>
      </c>
      <c r="C594" s="7">
        <f t="shared" si="18"/>
        <v>1</v>
      </c>
      <c r="D594" s="7" t="str">
        <f>VLOOKUP($C$2:$C$2129,Weekday!$A$1:$B$8,2,FALSE)</f>
        <v>Sunday</v>
      </c>
      <c r="E594" t="s">
        <v>351</v>
      </c>
      <c r="F594" t="s">
        <v>347</v>
      </c>
      <c r="G594" t="s">
        <v>8</v>
      </c>
      <c r="H594" t="s">
        <v>9</v>
      </c>
      <c r="I594" t="s">
        <v>30</v>
      </c>
      <c r="J594" t="s">
        <v>16</v>
      </c>
      <c r="K594" t="s">
        <v>12</v>
      </c>
      <c r="L594" t="s">
        <v>23</v>
      </c>
      <c r="M594" t="str">
        <f>VLOOKUP($L$2:$L$2129,Agenumeric!$A$1:$B$6,2,FALSE)</f>
        <v>35_44</v>
      </c>
      <c r="N594" t="str">
        <f t="shared" si="19"/>
        <v>yes</v>
      </c>
    </row>
    <row r="595" spans="1:14" x14ac:dyDescent="0.2">
      <c r="A595">
        <v>74</v>
      </c>
      <c r="B595" s="1">
        <v>43471.824999999997</v>
      </c>
      <c r="C595" s="7">
        <f t="shared" si="18"/>
        <v>1</v>
      </c>
      <c r="D595" s="7" t="str">
        <f>VLOOKUP($C$2:$C$2129,Weekday!$A$1:$B$8,2,FALSE)</f>
        <v>Sunday</v>
      </c>
      <c r="E595" t="s">
        <v>351</v>
      </c>
      <c r="F595" t="s">
        <v>347</v>
      </c>
      <c r="G595" t="s">
        <v>8</v>
      </c>
      <c r="H595" t="s">
        <v>9</v>
      </c>
      <c r="I595" t="s">
        <v>30</v>
      </c>
      <c r="J595" t="s">
        <v>16</v>
      </c>
      <c r="K595" t="s">
        <v>12</v>
      </c>
      <c r="L595" t="s">
        <v>23</v>
      </c>
      <c r="M595" t="str">
        <f>VLOOKUP($L$2:$L$2129,Agenumeric!$A$1:$B$6,2,FALSE)</f>
        <v>35_44</v>
      </c>
      <c r="N595" t="str">
        <f t="shared" si="19"/>
        <v>yes</v>
      </c>
    </row>
    <row r="596" spans="1:14" x14ac:dyDescent="0.2">
      <c r="A596">
        <v>74</v>
      </c>
      <c r="B596" s="1">
        <v>43467.968055555553</v>
      </c>
      <c r="C596" s="7">
        <f t="shared" si="18"/>
        <v>4</v>
      </c>
      <c r="D596" s="7" t="str">
        <f>VLOOKUP($C$2:$C$2129,Weekday!$A$1:$B$8,2,FALSE)</f>
        <v>Wednesday</v>
      </c>
      <c r="E596" t="s">
        <v>351</v>
      </c>
      <c r="F596" t="s">
        <v>347</v>
      </c>
      <c r="G596" t="s">
        <v>8</v>
      </c>
      <c r="H596" t="s">
        <v>9</v>
      </c>
      <c r="I596" t="s">
        <v>30</v>
      </c>
      <c r="J596" t="s">
        <v>16</v>
      </c>
      <c r="K596" t="s">
        <v>12</v>
      </c>
      <c r="L596" t="s">
        <v>23</v>
      </c>
      <c r="M596" t="str">
        <f>VLOOKUP($L$2:$L$2129,Agenumeric!$A$1:$B$6,2,FALSE)</f>
        <v>35_44</v>
      </c>
      <c r="N596" t="str">
        <f t="shared" si="19"/>
        <v>yes</v>
      </c>
    </row>
    <row r="597" spans="1:14" x14ac:dyDescent="0.2">
      <c r="A597">
        <v>74</v>
      </c>
      <c r="B597" s="1">
        <v>43470.95208333333</v>
      </c>
      <c r="C597" s="7">
        <f t="shared" si="18"/>
        <v>7</v>
      </c>
      <c r="D597" s="7" t="str">
        <f>VLOOKUP($C$2:$C$2129,Weekday!$A$1:$B$8,2,FALSE)</f>
        <v>Saturday</v>
      </c>
      <c r="E597" t="s">
        <v>351</v>
      </c>
      <c r="F597" t="s">
        <v>347</v>
      </c>
      <c r="G597" t="s">
        <v>8</v>
      </c>
      <c r="H597" t="s">
        <v>9</v>
      </c>
      <c r="I597" t="s">
        <v>30</v>
      </c>
      <c r="J597" t="s">
        <v>16</v>
      </c>
      <c r="K597" t="s">
        <v>12</v>
      </c>
      <c r="L597" t="s">
        <v>23</v>
      </c>
      <c r="M597" t="str">
        <f>VLOOKUP($L$2:$L$2129,Agenumeric!$A$1:$B$6,2,FALSE)</f>
        <v>35_44</v>
      </c>
      <c r="N597" t="str">
        <f t="shared" si="19"/>
        <v>yes</v>
      </c>
    </row>
    <row r="598" spans="1:14" x14ac:dyDescent="0.2">
      <c r="A598">
        <v>74</v>
      </c>
      <c r="B598" s="1">
        <v>43467.987500000003</v>
      </c>
      <c r="C598" s="7">
        <f t="shared" si="18"/>
        <v>4</v>
      </c>
      <c r="D598" s="7" t="str">
        <f>VLOOKUP($C$2:$C$2129,Weekday!$A$1:$B$8,2,FALSE)</f>
        <v>Wednesday</v>
      </c>
      <c r="E598" t="s">
        <v>351</v>
      </c>
      <c r="F598" t="s">
        <v>347</v>
      </c>
      <c r="G598" t="s">
        <v>8</v>
      </c>
      <c r="H598" t="s">
        <v>9</v>
      </c>
      <c r="I598" t="s">
        <v>30</v>
      </c>
      <c r="J598" t="s">
        <v>16</v>
      </c>
      <c r="K598" t="s">
        <v>12</v>
      </c>
      <c r="L598" t="s">
        <v>23</v>
      </c>
      <c r="M598" t="str">
        <f>VLOOKUP($L$2:$L$2129,Agenumeric!$A$1:$B$6,2,FALSE)</f>
        <v>35_44</v>
      </c>
      <c r="N598" t="str">
        <f t="shared" si="19"/>
        <v>yes</v>
      </c>
    </row>
    <row r="599" spans="1:14" x14ac:dyDescent="0.2">
      <c r="A599">
        <v>74</v>
      </c>
      <c r="B599" s="1">
        <v>43467.950694444444</v>
      </c>
      <c r="C599" s="7">
        <f t="shared" si="18"/>
        <v>4</v>
      </c>
      <c r="D599" s="7" t="str">
        <f>VLOOKUP($C$2:$C$2129,Weekday!$A$1:$B$8,2,FALSE)</f>
        <v>Wednesday</v>
      </c>
      <c r="E599" t="s">
        <v>351</v>
      </c>
      <c r="F599" t="s">
        <v>347</v>
      </c>
      <c r="G599" t="s">
        <v>8</v>
      </c>
      <c r="H599" t="s">
        <v>9</v>
      </c>
      <c r="I599" t="s">
        <v>30</v>
      </c>
      <c r="J599" t="s">
        <v>16</v>
      </c>
      <c r="K599" t="s">
        <v>12</v>
      </c>
      <c r="L599" t="s">
        <v>23</v>
      </c>
      <c r="M599" t="str">
        <f>VLOOKUP($L$2:$L$2129,Agenumeric!$A$1:$B$6,2,FALSE)</f>
        <v>35_44</v>
      </c>
      <c r="N599" t="str">
        <f t="shared" si="19"/>
        <v>yes</v>
      </c>
    </row>
    <row r="600" spans="1:14" x14ac:dyDescent="0.2">
      <c r="A600">
        <v>74</v>
      </c>
      <c r="B600" s="1">
        <v>43467.986111111109</v>
      </c>
      <c r="C600" s="7">
        <f t="shared" si="18"/>
        <v>4</v>
      </c>
      <c r="D600" s="7" t="str">
        <f>VLOOKUP($C$2:$C$2129,Weekday!$A$1:$B$8,2,FALSE)</f>
        <v>Wednesday</v>
      </c>
      <c r="E600" t="s">
        <v>351</v>
      </c>
      <c r="F600" t="s">
        <v>347</v>
      </c>
      <c r="G600" t="s">
        <v>8</v>
      </c>
      <c r="H600" t="s">
        <v>9</v>
      </c>
      <c r="I600" t="s">
        <v>30</v>
      </c>
      <c r="J600" t="s">
        <v>16</v>
      </c>
      <c r="K600" t="s">
        <v>12</v>
      </c>
      <c r="L600" t="s">
        <v>23</v>
      </c>
      <c r="M600" t="str">
        <f>VLOOKUP($L$2:$L$2129,Agenumeric!$A$1:$B$6,2,FALSE)</f>
        <v>35_44</v>
      </c>
      <c r="N600" t="str">
        <f t="shared" si="19"/>
        <v>yes</v>
      </c>
    </row>
    <row r="601" spans="1:14" x14ac:dyDescent="0.2">
      <c r="A601">
        <v>74</v>
      </c>
      <c r="B601" s="1">
        <v>43467.950694444444</v>
      </c>
      <c r="C601" s="7">
        <f t="shared" si="18"/>
        <v>4</v>
      </c>
      <c r="D601" s="7" t="str">
        <f>VLOOKUP($C$2:$C$2129,Weekday!$A$1:$B$8,2,FALSE)</f>
        <v>Wednesday</v>
      </c>
      <c r="E601" t="s">
        <v>351</v>
      </c>
      <c r="F601" t="s">
        <v>347</v>
      </c>
      <c r="G601" t="s">
        <v>8</v>
      </c>
      <c r="H601" t="s">
        <v>9</v>
      </c>
      <c r="I601" t="s">
        <v>30</v>
      </c>
      <c r="J601" t="s">
        <v>16</v>
      </c>
      <c r="K601" t="s">
        <v>12</v>
      </c>
      <c r="L601" t="s">
        <v>23</v>
      </c>
      <c r="M601" t="str">
        <f>VLOOKUP($L$2:$L$2129,Agenumeric!$A$1:$B$6,2,FALSE)</f>
        <v>35_44</v>
      </c>
      <c r="N601" t="str">
        <f t="shared" si="19"/>
        <v>yes</v>
      </c>
    </row>
    <row r="602" spans="1:14" x14ac:dyDescent="0.2">
      <c r="A602">
        <v>74</v>
      </c>
      <c r="B602" s="1">
        <v>43471.663194444445</v>
      </c>
      <c r="C602" s="7">
        <f t="shared" si="18"/>
        <v>1</v>
      </c>
      <c r="D602" s="7" t="str">
        <f>VLOOKUP($C$2:$C$2129,Weekday!$A$1:$B$8,2,FALSE)</f>
        <v>Sunday</v>
      </c>
      <c r="E602" t="s">
        <v>351</v>
      </c>
      <c r="F602" t="s">
        <v>346</v>
      </c>
      <c r="G602" t="s">
        <v>8</v>
      </c>
      <c r="H602" t="s">
        <v>9</v>
      </c>
      <c r="I602" t="s">
        <v>10</v>
      </c>
      <c r="J602" t="s">
        <v>11</v>
      </c>
      <c r="K602" t="s">
        <v>12</v>
      </c>
      <c r="L602" t="s">
        <v>23</v>
      </c>
      <c r="M602" t="str">
        <f>VLOOKUP($L$2:$L$2129,Agenumeric!$A$1:$B$6,2,FALSE)</f>
        <v>35_44</v>
      </c>
      <c r="N602">
        <f t="shared" si="19"/>
        <v>0</v>
      </c>
    </row>
    <row r="603" spans="1:14" x14ac:dyDescent="0.2">
      <c r="A603">
        <v>74</v>
      </c>
      <c r="B603" s="1">
        <v>43471.620833333334</v>
      </c>
      <c r="C603" s="7">
        <f t="shared" si="18"/>
        <v>1</v>
      </c>
      <c r="D603" s="7" t="str">
        <f>VLOOKUP($C$2:$C$2129,Weekday!$A$1:$B$8,2,FALSE)</f>
        <v>Sunday</v>
      </c>
      <c r="E603" t="s">
        <v>351</v>
      </c>
      <c r="F603" t="s">
        <v>346</v>
      </c>
      <c r="G603" t="s">
        <v>8</v>
      </c>
      <c r="H603" t="s">
        <v>9</v>
      </c>
      <c r="I603" t="s">
        <v>185</v>
      </c>
      <c r="J603" t="s">
        <v>16</v>
      </c>
      <c r="K603" t="s">
        <v>12</v>
      </c>
      <c r="L603" t="s">
        <v>23</v>
      </c>
      <c r="M603" t="str">
        <f>VLOOKUP($L$2:$L$2129,Agenumeric!$A$1:$B$6,2,FALSE)</f>
        <v>35_44</v>
      </c>
      <c r="N603">
        <f t="shared" si="19"/>
        <v>0</v>
      </c>
    </row>
    <row r="604" spans="1:14" x14ac:dyDescent="0.2">
      <c r="A604">
        <v>74</v>
      </c>
      <c r="B604" s="1">
        <v>43470.944444444445</v>
      </c>
      <c r="C604" s="7">
        <f t="shared" si="18"/>
        <v>7</v>
      </c>
      <c r="D604" s="7" t="str">
        <f>VLOOKUP($C$2:$C$2129,Weekday!$A$1:$B$8,2,FALSE)</f>
        <v>Saturday</v>
      </c>
      <c r="E604" t="s">
        <v>351</v>
      </c>
      <c r="F604" t="s">
        <v>346</v>
      </c>
      <c r="G604" t="s">
        <v>8</v>
      </c>
      <c r="H604" t="s">
        <v>9</v>
      </c>
      <c r="I604" t="s">
        <v>30</v>
      </c>
      <c r="J604" t="s">
        <v>16</v>
      </c>
      <c r="K604" t="s">
        <v>12</v>
      </c>
      <c r="L604" t="s">
        <v>23</v>
      </c>
      <c r="M604" t="str">
        <f>VLOOKUP($L$2:$L$2129,Agenumeric!$A$1:$B$6,2,FALSE)</f>
        <v>35_44</v>
      </c>
      <c r="N604" t="str">
        <f t="shared" si="19"/>
        <v>yes</v>
      </c>
    </row>
    <row r="605" spans="1:14" x14ac:dyDescent="0.2">
      <c r="A605">
        <v>75</v>
      </c>
      <c r="B605" s="1">
        <v>43476.018055555556</v>
      </c>
      <c r="C605" s="7">
        <f t="shared" si="18"/>
        <v>6</v>
      </c>
      <c r="D605" s="7" t="str">
        <f>VLOOKUP($C$2:$C$2129,Weekday!$A$1:$B$8,2,FALSE)</f>
        <v>Friday</v>
      </c>
      <c r="E605" t="s">
        <v>351</v>
      </c>
      <c r="F605" t="s">
        <v>346</v>
      </c>
      <c r="G605" t="s">
        <v>19</v>
      </c>
      <c r="H605" t="s">
        <v>20</v>
      </c>
      <c r="I605" t="s">
        <v>200</v>
      </c>
      <c r="J605" t="s">
        <v>22</v>
      </c>
      <c r="K605" t="s">
        <v>12</v>
      </c>
      <c r="L605" t="s">
        <v>13</v>
      </c>
      <c r="M605" t="str">
        <f>VLOOKUP($L$2:$L$2129,Agenumeric!$A$1:$B$6,2,FALSE)</f>
        <v>25_34</v>
      </c>
      <c r="N605">
        <f t="shared" si="19"/>
        <v>0</v>
      </c>
    </row>
    <row r="606" spans="1:14" x14ac:dyDescent="0.2">
      <c r="A606">
        <v>75</v>
      </c>
      <c r="B606" s="1">
        <v>43474.910416666666</v>
      </c>
      <c r="C606" s="7">
        <f t="shared" si="18"/>
        <v>4</v>
      </c>
      <c r="D606" s="7" t="str">
        <f>VLOOKUP($C$2:$C$2129,Weekday!$A$1:$B$8,2,FALSE)</f>
        <v>Wednesday</v>
      </c>
      <c r="E606" t="s">
        <v>351</v>
      </c>
      <c r="F606" t="s">
        <v>346</v>
      </c>
      <c r="G606" t="s">
        <v>19</v>
      </c>
      <c r="H606" t="s">
        <v>9</v>
      </c>
      <c r="I606" t="s">
        <v>152</v>
      </c>
      <c r="J606" t="s">
        <v>22</v>
      </c>
      <c r="K606" t="s">
        <v>12</v>
      </c>
      <c r="L606" t="s">
        <v>13</v>
      </c>
      <c r="M606" t="str">
        <f>VLOOKUP($L$2:$L$2129,Agenumeric!$A$1:$B$6,2,FALSE)</f>
        <v>25_34</v>
      </c>
      <c r="N606">
        <f t="shared" si="19"/>
        <v>0</v>
      </c>
    </row>
    <row r="607" spans="1:14" x14ac:dyDescent="0.2">
      <c r="A607">
        <v>75</v>
      </c>
      <c r="B607" s="1">
        <v>43474.73541666667</v>
      </c>
      <c r="C607" s="7">
        <f t="shared" si="18"/>
        <v>4</v>
      </c>
      <c r="D607" s="7" t="str">
        <f>VLOOKUP($C$2:$C$2129,Weekday!$A$1:$B$8,2,FALSE)</f>
        <v>Wednesday</v>
      </c>
      <c r="E607" t="s">
        <v>351</v>
      </c>
      <c r="F607" t="s">
        <v>346</v>
      </c>
      <c r="G607" t="s">
        <v>19</v>
      </c>
      <c r="H607" t="s">
        <v>9</v>
      </c>
      <c r="I607" t="s">
        <v>62</v>
      </c>
      <c r="J607" t="s">
        <v>22</v>
      </c>
      <c r="K607" t="s">
        <v>12</v>
      </c>
      <c r="L607" t="s">
        <v>13</v>
      </c>
      <c r="M607" t="str">
        <f>VLOOKUP($L$2:$L$2129,Agenumeric!$A$1:$B$6,2,FALSE)</f>
        <v>25_34</v>
      </c>
      <c r="N607">
        <f t="shared" si="19"/>
        <v>0</v>
      </c>
    </row>
    <row r="608" spans="1:14" x14ac:dyDescent="0.2">
      <c r="A608">
        <v>76</v>
      </c>
      <c r="B608" s="1">
        <v>43477.982638888891</v>
      </c>
      <c r="C608" s="7">
        <f t="shared" si="18"/>
        <v>7</v>
      </c>
      <c r="D608" s="7" t="str">
        <f>VLOOKUP($C$2:$C$2129,Weekday!$A$1:$B$8,2,FALSE)</f>
        <v>Saturday</v>
      </c>
      <c r="E608" t="s">
        <v>351</v>
      </c>
      <c r="F608" t="s">
        <v>347</v>
      </c>
      <c r="G608" t="s">
        <v>19</v>
      </c>
      <c r="H608" t="s">
        <v>20</v>
      </c>
      <c r="I608" t="s">
        <v>143</v>
      </c>
      <c r="J608" t="s">
        <v>22</v>
      </c>
      <c r="K608" t="s">
        <v>17</v>
      </c>
      <c r="L608" t="s">
        <v>18</v>
      </c>
      <c r="M608" t="str">
        <f>VLOOKUP($L$2:$L$2129,Agenumeric!$A$1:$B$6,2,FALSE)</f>
        <v>45_54</v>
      </c>
      <c r="N608">
        <f t="shared" si="19"/>
        <v>0</v>
      </c>
    </row>
    <row r="609" spans="1:14" x14ac:dyDescent="0.2">
      <c r="A609">
        <v>76</v>
      </c>
      <c r="B609" s="1">
        <v>43472.927083333336</v>
      </c>
      <c r="C609" s="7">
        <f t="shared" si="18"/>
        <v>2</v>
      </c>
      <c r="D609" s="7" t="str">
        <f>VLOOKUP($C$2:$C$2129,Weekday!$A$1:$B$8,2,FALSE)</f>
        <v>Monday</v>
      </c>
      <c r="E609" t="s">
        <v>351</v>
      </c>
      <c r="F609" t="s">
        <v>347</v>
      </c>
      <c r="G609" t="s">
        <v>19</v>
      </c>
      <c r="H609" t="s">
        <v>25</v>
      </c>
      <c r="I609" t="s">
        <v>52</v>
      </c>
      <c r="J609" t="s">
        <v>29</v>
      </c>
      <c r="K609" t="s">
        <v>17</v>
      </c>
      <c r="L609" t="s">
        <v>18</v>
      </c>
      <c r="M609" t="str">
        <f>VLOOKUP($L$2:$L$2129,Agenumeric!$A$1:$B$6,2,FALSE)</f>
        <v>45_54</v>
      </c>
      <c r="N609">
        <f t="shared" si="19"/>
        <v>0</v>
      </c>
    </row>
    <row r="610" spans="1:14" x14ac:dyDescent="0.2">
      <c r="A610">
        <v>76</v>
      </c>
      <c r="B610" s="1">
        <v>43474.938888888886</v>
      </c>
      <c r="C610" s="7">
        <f t="shared" si="18"/>
        <v>4</v>
      </c>
      <c r="D610" s="7" t="str">
        <f>VLOOKUP($C$2:$C$2129,Weekday!$A$1:$B$8,2,FALSE)</f>
        <v>Wednesday</v>
      </c>
      <c r="E610" t="s">
        <v>351</v>
      </c>
      <c r="F610" t="s">
        <v>347</v>
      </c>
      <c r="G610" t="s">
        <v>19</v>
      </c>
      <c r="H610" t="s">
        <v>9</v>
      </c>
      <c r="I610" t="s">
        <v>184</v>
      </c>
      <c r="J610" t="s">
        <v>29</v>
      </c>
      <c r="K610" t="s">
        <v>17</v>
      </c>
      <c r="L610" t="s">
        <v>18</v>
      </c>
      <c r="M610" t="str">
        <f>VLOOKUP($L$2:$L$2129,Agenumeric!$A$1:$B$6,2,FALSE)</f>
        <v>45_54</v>
      </c>
      <c r="N610">
        <f t="shared" si="19"/>
        <v>0</v>
      </c>
    </row>
    <row r="611" spans="1:14" x14ac:dyDescent="0.2">
      <c r="A611">
        <v>77</v>
      </c>
      <c r="B611" s="1">
        <v>43473.640277777777</v>
      </c>
      <c r="C611" s="7">
        <f t="shared" si="18"/>
        <v>3</v>
      </c>
      <c r="D611" s="7" t="str">
        <f>VLOOKUP($C$2:$C$2129,Weekday!$A$1:$B$8,2,FALSE)</f>
        <v>Tuesday</v>
      </c>
      <c r="E611" t="s">
        <v>351</v>
      </c>
      <c r="F611" t="s">
        <v>346</v>
      </c>
      <c r="G611" t="s">
        <v>8</v>
      </c>
      <c r="H611" t="s">
        <v>25</v>
      </c>
      <c r="I611" t="s">
        <v>112</v>
      </c>
      <c r="J611" t="s">
        <v>22</v>
      </c>
      <c r="K611" t="s">
        <v>17</v>
      </c>
      <c r="L611" t="s">
        <v>33</v>
      </c>
      <c r="M611" t="str">
        <f>VLOOKUP($L$2:$L$2129,Agenumeric!$A$1:$B$6,2,FALSE)</f>
        <v>18_24</v>
      </c>
      <c r="N611">
        <f t="shared" si="19"/>
        <v>0</v>
      </c>
    </row>
    <row r="612" spans="1:14" x14ac:dyDescent="0.2">
      <c r="A612">
        <v>77</v>
      </c>
      <c r="B612" s="1">
        <v>43475.553472222222</v>
      </c>
      <c r="C612" s="7">
        <f t="shared" si="18"/>
        <v>5</v>
      </c>
      <c r="D612" s="7" t="str">
        <f>VLOOKUP($C$2:$C$2129,Weekday!$A$1:$B$8,2,FALSE)</f>
        <v>Thursday</v>
      </c>
      <c r="E612" t="s">
        <v>351</v>
      </c>
      <c r="F612" t="s">
        <v>346</v>
      </c>
      <c r="G612" t="s">
        <v>8</v>
      </c>
      <c r="H612" t="s">
        <v>9</v>
      </c>
      <c r="I612" t="s">
        <v>30</v>
      </c>
      <c r="J612" t="s">
        <v>16</v>
      </c>
      <c r="K612" t="s">
        <v>17</v>
      </c>
      <c r="L612" t="s">
        <v>33</v>
      </c>
      <c r="M612" t="str">
        <f>VLOOKUP($L$2:$L$2129,Agenumeric!$A$1:$B$6,2,FALSE)</f>
        <v>18_24</v>
      </c>
      <c r="N612" t="str">
        <f t="shared" si="19"/>
        <v>yes</v>
      </c>
    </row>
    <row r="613" spans="1:14" x14ac:dyDescent="0.2">
      <c r="A613">
        <v>77</v>
      </c>
      <c r="B613" s="1">
        <v>43488.465277777781</v>
      </c>
      <c r="C613" s="7">
        <f t="shared" si="18"/>
        <v>4</v>
      </c>
      <c r="D613" s="7" t="str">
        <f>VLOOKUP($C$2:$C$2129,Weekday!$A$1:$B$8,2,FALSE)</f>
        <v>Wednesday</v>
      </c>
      <c r="E613" t="s">
        <v>351</v>
      </c>
      <c r="F613" t="s">
        <v>346</v>
      </c>
      <c r="G613" t="s">
        <v>8</v>
      </c>
      <c r="H613" t="s">
        <v>9</v>
      </c>
      <c r="I613" t="s">
        <v>30</v>
      </c>
      <c r="J613" t="s">
        <v>16</v>
      </c>
      <c r="K613" t="s">
        <v>17</v>
      </c>
      <c r="L613" t="s">
        <v>33</v>
      </c>
      <c r="M613" t="str">
        <f>VLOOKUP($L$2:$L$2129,Agenumeric!$A$1:$B$6,2,FALSE)</f>
        <v>18_24</v>
      </c>
      <c r="N613" t="str">
        <f t="shared" si="19"/>
        <v>yes</v>
      </c>
    </row>
    <row r="614" spans="1:14" x14ac:dyDescent="0.2">
      <c r="A614">
        <v>77</v>
      </c>
      <c r="B614" s="1">
        <v>43490.402083333334</v>
      </c>
      <c r="C614" s="7">
        <f t="shared" si="18"/>
        <v>6</v>
      </c>
      <c r="D614" s="7" t="str">
        <f>VLOOKUP($C$2:$C$2129,Weekday!$A$1:$B$8,2,FALSE)</f>
        <v>Friday</v>
      </c>
      <c r="E614" t="s">
        <v>351</v>
      </c>
      <c r="F614" t="s">
        <v>346</v>
      </c>
      <c r="G614" t="s">
        <v>8</v>
      </c>
      <c r="H614" t="s">
        <v>20</v>
      </c>
      <c r="I614" t="s">
        <v>283</v>
      </c>
      <c r="J614" t="s">
        <v>16</v>
      </c>
      <c r="K614" t="s">
        <v>17</v>
      </c>
      <c r="L614" t="s">
        <v>33</v>
      </c>
      <c r="M614" t="str">
        <f>VLOOKUP($L$2:$L$2129,Agenumeric!$A$1:$B$6,2,FALSE)</f>
        <v>18_24</v>
      </c>
      <c r="N614">
        <f t="shared" si="19"/>
        <v>0</v>
      </c>
    </row>
    <row r="615" spans="1:14" x14ac:dyDescent="0.2">
      <c r="A615">
        <v>78</v>
      </c>
      <c r="B615" s="1">
        <v>43478.500694444447</v>
      </c>
      <c r="C615" s="7">
        <f t="shared" si="18"/>
        <v>1</v>
      </c>
      <c r="D615" s="7" t="str">
        <f>VLOOKUP($C$2:$C$2129,Weekday!$A$1:$B$8,2,FALSE)</f>
        <v>Sunday</v>
      </c>
      <c r="E615" t="s">
        <v>351</v>
      </c>
      <c r="F615" t="s">
        <v>346</v>
      </c>
      <c r="G615" t="s">
        <v>19</v>
      </c>
      <c r="H615" t="s">
        <v>9</v>
      </c>
      <c r="I615" t="s">
        <v>63</v>
      </c>
      <c r="J615" t="s">
        <v>22</v>
      </c>
      <c r="K615" t="s">
        <v>12</v>
      </c>
      <c r="L615" t="s">
        <v>18</v>
      </c>
      <c r="M615" t="str">
        <f>VLOOKUP($L$2:$L$2129,Agenumeric!$A$1:$B$6,2,FALSE)</f>
        <v>45_54</v>
      </c>
      <c r="N615">
        <f t="shared" si="19"/>
        <v>0</v>
      </c>
    </row>
    <row r="616" spans="1:14" x14ac:dyDescent="0.2">
      <c r="A616">
        <v>78</v>
      </c>
      <c r="B616" s="1">
        <v>43478.640277777777</v>
      </c>
      <c r="C616" s="7">
        <f t="shared" si="18"/>
        <v>1</v>
      </c>
      <c r="D616" s="7" t="str">
        <f>VLOOKUP($C$2:$C$2129,Weekday!$A$1:$B$8,2,FALSE)</f>
        <v>Sunday</v>
      </c>
      <c r="E616" t="s">
        <v>351</v>
      </c>
      <c r="F616" t="s">
        <v>346</v>
      </c>
      <c r="G616" t="s">
        <v>19</v>
      </c>
      <c r="H616" t="s">
        <v>20</v>
      </c>
      <c r="I616" t="s">
        <v>63</v>
      </c>
      <c r="J616" t="s">
        <v>22</v>
      </c>
      <c r="K616" t="s">
        <v>12</v>
      </c>
      <c r="L616" t="s">
        <v>18</v>
      </c>
      <c r="M616" t="str">
        <f>VLOOKUP($L$2:$L$2129,Agenumeric!$A$1:$B$6,2,FALSE)</f>
        <v>45_54</v>
      </c>
      <c r="N616">
        <f t="shared" si="19"/>
        <v>0</v>
      </c>
    </row>
    <row r="617" spans="1:14" x14ac:dyDescent="0.2">
      <c r="A617">
        <v>78</v>
      </c>
      <c r="B617" s="1">
        <v>43466.874305555553</v>
      </c>
      <c r="C617" s="7">
        <f t="shared" si="18"/>
        <v>3</v>
      </c>
      <c r="D617" s="7" t="str">
        <f>VLOOKUP($C$2:$C$2129,Weekday!$A$1:$B$8,2,FALSE)</f>
        <v>Tuesday</v>
      </c>
      <c r="E617" t="s">
        <v>351</v>
      </c>
      <c r="F617" t="s">
        <v>346</v>
      </c>
      <c r="G617" t="s">
        <v>19</v>
      </c>
      <c r="H617" t="s">
        <v>25</v>
      </c>
      <c r="I617" t="s">
        <v>257</v>
      </c>
      <c r="J617" t="s">
        <v>22</v>
      </c>
      <c r="K617" t="s">
        <v>12</v>
      </c>
      <c r="L617" t="s">
        <v>18</v>
      </c>
      <c r="M617" t="str">
        <f>VLOOKUP($L$2:$L$2129,Agenumeric!$A$1:$B$6,2,FALSE)</f>
        <v>45_54</v>
      </c>
      <c r="N617">
        <f t="shared" si="19"/>
        <v>0</v>
      </c>
    </row>
    <row r="618" spans="1:14" x14ac:dyDescent="0.2">
      <c r="A618">
        <v>78</v>
      </c>
      <c r="B618" s="1">
        <v>43466.875</v>
      </c>
      <c r="C618" s="7">
        <f t="shared" si="18"/>
        <v>3</v>
      </c>
      <c r="D618" s="7" t="str">
        <f>VLOOKUP($C$2:$C$2129,Weekday!$A$1:$B$8,2,FALSE)</f>
        <v>Tuesday</v>
      </c>
      <c r="E618" t="s">
        <v>351</v>
      </c>
      <c r="F618" t="s">
        <v>346</v>
      </c>
      <c r="G618" t="s">
        <v>19</v>
      </c>
      <c r="H618" t="s">
        <v>9</v>
      </c>
      <c r="I618" t="s">
        <v>257</v>
      </c>
      <c r="J618" t="s">
        <v>22</v>
      </c>
      <c r="K618" t="s">
        <v>12</v>
      </c>
      <c r="L618" t="s">
        <v>18</v>
      </c>
      <c r="M618" t="str">
        <f>VLOOKUP($L$2:$L$2129,Agenumeric!$A$1:$B$6,2,FALSE)</f>
        <v>45_54</v>
      </c>
      <c r="N618">
        <f t="shared" si="19"/>
        <v>0</v>
      </c>
    </row>
    <row r="619" spans="1:14" x14ac:dyDescent="0.2">
      <c r="A619">
        <v>78</v>
      </c>
      <c r="B619" s="1">
        <v>43478.443055555559</v>
      </c>
      <c r="C619" s="7">
        <f t="shared" si="18"/>
        <v>1</v>
      </c>
      <c r="D619" s="7" t="str">
        <f>VLOOKUP($C$2:$C$2129,Weekday!$A$1:$B$8,2,FALSE)</f>
        <v>Sunday</v>
      </c>
      <c r="E619" t="s">
        <v>351</v>
      </c>
      <c r="F619" t="s">
        <v>346</v>
      </c>
      <c r="G619" t="s">
        <v>19</v>
      </c>
      <c r="H619" t="s">
        <v>9</v>
      </c>
      <c r="I619" t="s">
        <v>63</v>
      </c>
      <c r="J619" t="s">
        <v>22</v>
      </c>
      <c r="K619" t="s">
        <v>12</v>
      </c>
      <c r="L619" t="s">
        <v>18</v>
      </c>
      <c r="M619" t="str">
        <f>VLOOKUP($L$2:$L$2129,Agenumeric!$A$1:$B$6,2,FALSE)</f>
        <v>45_54</v>
      </c>
      <c r="N619">
        <f t="shared" si="19"/>
        <v>0</v>
      </c>
    </row>
    <row r="620" spans="1:14" x14ac:dyDescent="0.2">
      <c r="A620">
        <v>78</v>
      </c>
      <c r="B620" s="1">
        <v>43478.436805555553</v>
      </c>
      <c r="C620" s="7">
        <f t="shared" si="18"/>
        <v>1</v>
      </c>
      <c r="D620" s="7" t="str">
        <f>VLOOKUP($C$2:$C$2129,Weekday!$A$1:$B$8,2,FALSE)</f>
        <v>Sunday</v>
      </c>
      <c r="E620" t="s">
        <v>351</v>
      </c>
      <c r="F620" t="s">
        <v>346</v>
      </c>
      <c r="G620" t="s">
        <v>19</v>
      </c>
      <c r="H620" t="s">
        <v>9</v>
      </c>
      <c r="I620" t="s">
        <v>63</v>
      </c>
      <c r="J620" t="s">
        <v>22</v>
      </c>
      <c r="K620" t="s">
        <v>12</v>
      </c>
      <c r="L620" t="s">
        <v>18</v>
      </c>
      <c r="M620" t="str">
        <f>VLOOKUP($L$2:$L$2129,Agenumeric!$A$1:$B$6,2,FALSE)</f>
        <v>45_54</v>
      </c>
      <c r="N620">
        <f t="shared" si="19"/>
        <v>0</v>
      </c>
    </row>
    <row r="621" spans="1:14" x14ac:dyDescent="0.2">
      <c r="A621">
        <v>78</v>
      </c>
      <c r="B621" s="1">
        <v>43478.443055555559</v>
      </c>
      <c r="C621" s="7">
        <f t="shared" si="18"/>
        <v>1</v>
      </c>
      <c r="D621" s="7" t="str">
        <f>VLOOKUP($C$2:$C$2129,Weekday!$A$1:$B$8,2,FALSE)</f>
        <v>Sunday</v>
      </c>
      <c r="E621" t="s">
        <v>351</v>
      </c>
      <c r="F621" t="s">
        <v>346</v>
      </c>
      <c r="G621" t="s">
        <v>19</v>
      </c>
      <c r="H621" t="s">
        <v>9</v>
      </c>
      <c r="I621" t="s">
        <v>63</v>
      </c>
      <c r="J621" t="s">
        <v>22</v>
      </c>
      <c r="K621" t="s">
        <v>12</v>
      </c>
      <c r="L621" t="s">
        <v>18</v>
      </c>
      <c r="M621" t="str">
        <f>VLOOKUP($L$2:$L$2129,Agenumeric!$A$1:$B$6,2,FALSE)</f>
        <v>45_54</v>
      </c>
      <c r="N621">
        <f t="shared" si="19"/>
        <v>0</v>
      </c>
    </row>
    <row r="622" spans="1:14" x14ac:dyDescent="0.2">
      <c r="A622">
        <v>78</v>
      </c>
      <c r="B622" s="1">
        <v>43469.798611111109</v>
      </c>
      <c r="C622" s="7">
        <f t="shared" si="18"/>
        <v>6</v>
      </c>
      <c r="D622" s="7" t="str">
        <f>VLOOKUP($C$2:$C$2129,Weekday!$A$1:$B$8,2,FALSE)</f>
        <v>Friday</v>
      </c>
      <c r="E622" t="s">
        <v>351</v>
      </c>
      <c r="F622" t="s">
        <v>346</v>
      </c>
      <c r="G622" t="s">
        <v>19</v>
      </c>
      <c r="H622" t="s">
        <v>9</v>
      </c>
      <c r="I622" t="s">
        <v>159</v>
      </c>
      <c r="J622" t="s">
        <v>22</v>
      </c>
      <c r="K622" t="s">
        <v>12</v>
      </c>
      <c r="L622" t="s">
        <v>18</v>
      </c>
      <c r="M622" t="str">
        <f>VLOOKUP($L$2:$L$2129,Agenumeric!$A$1:$B$6,2,FALSE)</f>
        <v>45_54</v>
      </c>
      <c r="N622">
        <f t="shared" si="19"/>
        <v>0</v>
      </c>
    </row>
    <row r="623" spans="1:14" x14ac:dyDescent="0.2">
      <c r="A623">
        <v>78</v>
      </c>
      <c r="B623" s="1">
        <v>43478.47152777778</v>
      </c>
      <c r="C623" s="7">
        <f t="shared" si="18"/>
        <v>1</v>
      </c>
      <c r="D623" s="7" t="str">
        <f>VLOOKUP($C$2:$C$2129,Weekday!$A$1:$B$8,2,FALSE)</f>
        <v>Sunday</v>
      </c>
      <c r="E623" t="s">
        <v>351</v>
      </c>
      <c r="F623" t="s">
        <v>346</v>
      </c>
      <c r="G623" t="s">
        <v>19</v>
      </c>
      <c r="H623" t="s">
        <v>9</v>
      </c>
      <c r="I623" t="s">
        <v>63</v>
      </c>
      <c r="J623" t="s">
        <v>22</v>
      </c>
      <c r="K623" t="s">
        <v>12</v>
      </c>
      <c r="L623" t="s">
        <v>18</v>
      </c>
      <c r="M623" t="str">
        <f>VLOOKUP($L$2:$L$2129,Agenumeric!$A$1:$B$6,2,FALSE)</f>
        <v>45_54</v>
      </c>
      <c r="N623">
        <f t="shared" si="19"/>
        <v>0</v>
      </c>
    </row>
    <row r="624" spans="1:14" x14ac:dyDescent="0.2">
      <c r="A624">
        <v>78</v>
      </c>
      <c r="B624" s="1">
        <v>43478.445833333331</v>
      </c>
      <c r="C624" s="7">
        <f t="shared" si="18"/>
        <v>1</v>
      </c>
      <c r="D624" s="7" t="str">
        <f>VLOOKUP($C$2:$C$2129,Weekday!$A$1:$B$8,2,FALSE)</f>
        <v>Sunday</v>
      </c>
      <c r="E624" t="s">
        <v>351</v>
      </c>
      <c r="F624" t="s">
        <v>346</v>
      </c>
      <c r="G624" t="s">
        <v>19</v>
      </c>
      <c r="H624" t="s">
        <v>9</v>
      </c>
      <c r="I624" t="s">
        <v>63</v>
      </c>
      <c r="J624" t="s">
        <v>22</v>
      </c>
      <c r="K624" t="s">
        <v>12</v>
      </c>
      <c r="L624" t="s">
        <v>18</v>
      </c>
      <c r="M624" t="str">
        <f>VLOOKUP($L$2:$L$2129,Agenumeric!$A$1:$B$6,2,FALSE)</f>
        <v>45_54</v>
      </c>
      <c r="N624">
        <f t="shared" si="19"/>
        <v>0</v>
      </c>
    </row>
    <row r="625" spans="1:14" x14ac:dyDescent="0.2">
      <c r="A625">
        <v>78</v>
      </c>
      <c r="B625" s="1">
        <v>43477.894444444442</v>
      </c>
      <c r="C625" s="7">
        <f t="shared" si="18"/>
        <v>7</v>
      </c>
      <c r="D625" s="7" t="str">
        <f>VLOOKUP($C$2:$C$2129,Weekday!$A$1:$B$8,2,FALSE)</f>
        <v>Saturday</v>
      </c>
      <c r="E625" t="s">
        <v>351</v>
      </c>
      <c r="F625" t="s">
        <v>346</v>
      </c>
      <c r="G625" t="s">
        <v>19</v>
      </c>
      <c r="H625" t="s">
        <v>9</v>
      </c>
      <c r="I625" t="s">
        <v>52</v>
      </c>
      <c r="J625" t="s">
        <v>29</v>
      </c>
      <c r="K625" t="s">
        <v>12</v>
      </c>
      <c r="L625" t="s">
        <v>18</v>
      </c>
      <c r="M625" t="str">
        <f>VLOOKUP($L$2:$L$2129,Agenumeric!$A$1:$B$6,2,FALSE)</f>
        <v>45_54</v>
      </c>
      <c r="N625">
        <f t="shared" si="19"/>
        <v>0</v>
      </c>
    </row>
    <row r="626" spans="1:14" x14ac:dyDescent="0.2">
      <c r="A626">
        <v>78</v>
      </c>
      <c r="B626" s="1">
        <v>43472.939583333333</v>
      </c>
      <c r="C626" s="7">
        <f t="shared" si="18"/>
        <v>2</v>
      </c>
      <c r="D626" s="7" t="str">
        <f>VLOOKUP($C$2:$C$2129,Weekday!$A$1:$B$8,2,FALSE)</f>
        <v>Monday</v>
      </c>
      <c r="E626" t="s">
        <v>351</v>
      </c>
      <c r="F626" t="s">
        <v>346</v>
      </c>
      <c r="G626" t="s">
        <v>19</v>
      </c>
      <c r="H626" t="s">
        <v>9</v>
      </c>
      <c r="I626" t="s">
        <v>126</v>
      </c>
      <c r="J626" t="s">
        <v>29</v>
      </c>
      <c r="K626" t="s">
        <v>12</v>
      </c>
      <c r="L626" t="s">
        <v>18</v>
      </c>
      <c r="M626" t="str">
        <f>VLOOKUP($L$2:$L$2129,Agenumeric!$A$1:$B$6,2,FALSE)</f>
        <v>45_54</v>
      </c>
      <c r="N626">
        <f t="shared" si="19"/>
        <v>0</v>
      </c>
    </row>
    <row r="627" spans="1:14" x14ac:dyDescent="0.2">
      <c r="A627">
        <v>78</v>
      </c>
      <c r="B627" s="1">
        <v>43472.940972222219</v>
      </c>
      <c r="C627" s="7">
        <f t="shared" si="18"/>
        <v>2</v>
      </c>
      <c r="D627" s="7" t="str">
        <f>VLOOKUP($C$2:$C$2129,Weekday!$A$1:$B$8,2,FALSE)</f>
        <v>Monday</v>
      </c>
      <c r="E627" t="s">
        <v>351</v>
      </c>
      <c r="F627" t="s">
        <v>346</v>
      </c>
      <c r="G627" t="s">
        <v>19</v>
      </c>
      <c r="H627" t="s">
        <v>9</v>
      </c>
      <c r="I627" t="s">
        <v>126</v>
      </c>
      <c r="J627" t="s">
        <v>29</v>
      </c>
      <c r="K627" t="s">
        <v>12</v>
      </c>
      <c r="L627" t="s">
        <v>18</v>
      </c>
      <c r="M627" t="str">
        <f>VLOOKUP($L$2:$L$2129,Agenumeric!$A$1:$B$6,2,FALSE)</f>
        <v>45_54</v>
      </c>
      <c r="N627">
        <f t="shared" si="19"/>
        <v>0</v>
      </c>
    </row>
    <row r="628" spans="1:14" x14ac:dyDescent="0.2">
      <c r="A628">
        <v>78</v>
      </c>
      <c r="B628" s="1">
        <v>43472.9375</v>
      </c>
      <c r="C628" s="7">
        <f t="shared" si="18"/>
        <v>2</v>
      </c>
      <c r="D628" s="7" t="str">
        <f>VLOOKUP($C$2:$C$2129,Weekday!$A$1:$B$8,2,FALSE)</f>
        <v>Monday</v>
      </c>
      <c r="E628" t="s">
        <v>351</v>
      </c>
      <c r="F628" t="s">
        <v>346</v>
      </c>
      <c r="G628" t="s">
        <v>19</v>
      </c>
      <c r="H628" t="s">
        <v>9</v>
      </c>
      <c r="I628" t="s">
        <v>279</v>
      </c>
      <c r="J628" t="s">
        <v>29</v>
      </c>
      <c r="K628" t="s">
        <v>12</v>
      </c>
      <c r="L628" t="s">
        <v>18</v>
      </c>
      <c r="M628" t="str">
        <f>VLOOKUP($L$2:$L$2129,Agenumeric!$A$1:$B$6,2,FALSE)</f>
        <v>45_54</v>
      </c>
      <c r="N628">
        <f t="shared" si="19"/>
        <v>0</v>
      </c>
    </row>
    <row r="629" spans="1:14" x14ac:dyDescent="0.2">
      <c r="A629">
        <v>78</v>
      </c>
      <c r="B629" s="1">
        <v>43466.875694444447</v>
      </c>
      <c r="C629" s="7">
        <f t="shared" si="18"/>
        <v>3</v>
      </c>
      <c r="D629" s="7" t="str">
        <f>VLOOKUP($C$2:$C$2129,Weekday!$A$1:$B$8,2,FALSE)</f>
        <v>Tuesday</v>
      </c>
      <c r="E629" t="s">
        <v>351</v>
      </c>
      <c r="F629" t="s">
        <v>346</v>
      </c>
      <c r="G629" t="s">
        <v>19</v>
      </c>
      <c r="H629" t="s">
        <v>9</v>
      </c>
      <c r="I629" t="s">
        <v>257</v>
      </c>
      <c r="J629" t="s">
        <v>29</v>
      </c>
      <c r="K629" t="s">
        <v>12</v>
      </c>
      <c r="L629" t="s">
        <v>18</v>
      </c>
      <c r="M629" t="str">
        <f>VLOOKUP($L$2:$L$2129,Agenumeric!$A$1:$B$6,2,FALSE)</f>
        <v>45_54</v>
      </c>
      <c r="N629">
        <f t="shared" si="19"/>
        <v>0</v>
      </c>
    </row>
    <row r="630" spans="1:14" x14ac:dyDescent="0.2">
      <c r="A630">
        <v>78</v>
      </c>
      <c r="B630" s="1">
        <v>43475.936805555553</v>
      </c>
      <c r="C630" s="7">
        <f t="shared" si="18"/>
        <v>5</v>
      </c>
      <c r="D630" s="7" t="str">
        <f>VLOOKUP($C$2:$C$2129,Weekday!$A$1:$B$8,2,FALSE)</f>
        <v>Thursday</v>
      </c>
      <c r="E630" t="s">
        <v>351</v>
      </c>
      <c r="F630" t="s">
        <v>346</v>
      </c>
      <c r="G630" t="s">
        <v>19</v>
      </c>
      <c r="H630" t="s">
        <v>9</v>
      </c>
      <c r="I630" t="s">
        <v>311</v>
      </c>
      <c r="J630" t="s">
        <v>29</v>
      </c>
      <c r="K630" t="s">
        <v>12</v>
      </c>
      <c r="L630" t="s">
        <v>18</v>
      </c>
      <c r="M630" t="str">
        <f>VLOOKUP($L$2:$L$2129,Agenumeric!$A$1:$B$6,2,FALSE)</f>
        <v>45_54</v>
      </c>
      <c r="N630">
        <f t="shared" si="19"/>
        <v>0</v>
      </c>
    </row>
    <row r="631" spans="1:14" x14ac:dyDescent="0.2">
      <c r="A631">
        <v>79</v>
      </c>
      <c r="B631" s="1">
        <v>43477.011111111111</v>
      </c>
      <c r="C631" s="7">
        <f t="shared" si="18"/>
        <v>7</v>
      </c>
      <c r="D631" s="7" t="str">
        <f>VLOOKUP($C$2:$C$2129,Weekday!$A$1:$B$8,2,FALSE)</f>
        <v>Saturday</v>
      </c>
      <c r="E631" t="s">
        <v>351</v>
      </c>
      <c r="F631" t="s">
        <v>346</v>
      </c>
      <c r="G631" t="s">
        <v>19</v>
      </c>
      <c r="H631" t="s">
        <v>25</v>
      </c>
      <c r="I631" t="s">
        <v>26</v>
      </c>
      <c r="J631" t="s">
        <v>22</v>
      </c>
      <c r="K631" t="s">
        <v>12</v>
      </c>
      <c r="L631" t="s">
        <v>23</v>
      </c>
      <c r="M631" t="str">
        <f>VLOOKUP($L$2:$L$2129,Agenumeric!$A$1:$B$6,2,FALSE)</f>
        <v>35_44</v>
      </c>
      <c r="N631">
        <f t="shared" si="19"/>
        <v>0</v>
      </c>
    </row>
    <row r="632" spans="1:14" x14ac:dyDescent="0.2">
      <c r="A632">
        <v>79</v>
      </c>
      <c r="B632" s="1">
        <v>43480.775000000001</v>
      </c>
      <c r="C632" s="7">
        <f t="shared" si="18"/>
        <v>3</v>
      </c>
      <c r="D632" s="7" t="str">
        <f>VLOOKUP($C$2:$C$2129,Weekday!$A$1:$B$8,2,FALSE)</f>
        <v>Tuesday</v>
      </c>
      <c r="E632" t="s">
        <v>351</v>
      </c>
      <c r="F632" t="s">
        <v>346</v>
      </c>
      <c r="G632" t="s">
        <v>19</v>
      </c>
      <c r="H632" t="s">
        <v>9</v>
      </c>
      <c r="I632" t="s">
        <v>124</v>
      </c>
      <c r="J632" t="s">
        <v>22</v>
      </c>
      <c r="K632" t="s">
        <v>12</v>
      </c>
      <c r="L632" t="s">
        <v>23</v>
      </c>
      <c r="M632" t="str">
        <f>VLOOKUP($L$2:$L$2129,Agenumeric!$A$1:$B$6,2,FALSE)</f>
        <v>35_44</v>
      </c>
      <c r="N632">
        <f t="shared" si="19"/>
        <v>0</v>
      </c>
    </row>
    <row r="633" spans="1:14" x14ac:dyDescent="0.2">
      <c r="A633">
        <v>79</v>
      </c>
      <c r="B633" s="1">
        <v>43484.843055555553</v>
      </c>
      <c r="C633" s="7">
        <f t="shared" si="18"/>
        <v>7</v>
      </c>
      <c r="D633" s="7" t="str">
        <f>VLOOKUP($C$2:$C$2129,Weekday!$A$1:$B$8,2,FALSE)</f>
        <v>Saturday</v>
      </c>
      <c r="E633" t="s">
        <v>351</v>
      </c>
      <c r="F633" t="s">
        <v>346</v>
      </c>
      <c r="G633" t="s">
        <v>19</v>
      </c>
      <c r="H633" t="s">
        <v>9</v>
      </c>
      <c r="I633" t="s">
        <v>133</v>
      </c>
      <c r="J633" t="s">
        <v>22</v>
      </c>
      <c r="K633" t="s">
        <v>12</v>
      </c>
      <c r="L633" t="s">
        <v>23</v>
      </c>
      <c r="M633" t="str">
        <f>VLOOKUP($L$2:$L$2129,Agenumeric!$A$1:$B$6,2,FALSE)</f>
        <v>35_44</v>
      </c>
      <c r="N633">
        <f t="shared" si="19"/>
        <v>0</v>
      </c>
    </row>
    <row r="634" spans="1:14" x14ac:dyDescent="0.2">
      <c r="A634">
        <v>79</v>
      </c>
      <c r="B634" s="1">
        <v>43478.517361111109</v>
      </c>
      <c r="C634" s="7">
        <f t="shared" si="18"/>
        <v>1</v>
      </c>
      <c r="D634" s="7" t="str">
        <f>VLOOKUP($C$2:$C$2129,Weekday!$A$1:$B$8,2,FALSE)</f>
        <v>Sunday</v>
      </c>
      <c r="E634" t="s">
        <v>351</v>
      </c>
      <c r="F634" t="s">
        <v>346</v>
      </c>
      <c r="G634" t="s">
        <v>19</v>
      </c>
      <c r="H634" t="s">
        <v>9</v>
      </c>
      <c r="I634" t="s">
        <v>26</v>
      </c>
      <c r="J634" t="s">
        <v>22</v>
      </c>
      <c r="K634" t="s">
        <v>12</v>
      </c>
      <c r="L634" t="s">
        <v>23</v>
      </c>
      <c r="M634" t="str">
        <f>VLOOKUP($L$2:$L$2129,Agenumeric!$A$1:$B$6,2,FALSE)</f>
        <v>35_44</v>
      </c>
      <c r="N634">
        <f t="shared" si="19"/>
        <v>0</v>
      </c>
    </row>
    <row r="635" spans="1:14" x14ac:dyDescent="0.2">
      <c r="A635">
        <v>79</v>
      </c>
      <c r="B635" s="1">
        <v>43480.308333333334</v>
      </c>
      <c r="C635" s="7">
        <f t="shared" si="18"/>
        <v>3</v>
      </c>
      <c r="D635" s="7" t="str">
        <f>VLOOKUP($C$2:$C$2129,Weekday!$A$1:$B$8,2,FALSE)</f>
        <v>Tuesday</v>
      </c>
      <c r="E635" t="s">
        <v>351</v>
      </c>
      <c r="F635" t="s">
        <v>346</v>
      </c>
      <c r="G635" t="s">
        <v>19</v>
      </c>
      <c r="H635" t="s">
        <v>9</v>
      </c>
      <c r="I635" t="s">
        <v>26</v>
      </c>
      <c r="J635" t="s">
        <v>22</v>
      </c>
      <c r="K635" t="s">
        <v>12</v>
      </c>
      <c r="L635" t="s">
        <v>23</v>
      </c>
      <c r="M635" t="str">
        <f>VLOOKUP($L$2:$L$2129,Agenumeric!$A$1:$B$6,2,FALSE)</f>
        <v>35_44</v>
      </c>
      <c r="N635">
        <f t="shared" si="19"/>
        <v>0</v>
      </c>
    </row>
    <row r="636" spans="1:14" x14ac:dyDescent="0.2">
      <c r="A636">
        <v>79</v>
      </c>
      <c r="B636" s="1">
        <v>43482.758333333331</v>
      </c>
      <c r="C636" s="7">
        <f t="shared" si="18"/>
        <v>5</v>
      </c>
      <c r="D636" s="7" t="str">
        <f>VLOOKUP($C$2:$C$2129,Weekday!$A$1:$B$8,2,FALSE)</f>
        <v>Thursday</v>
      </c>
      <c r="E636" t="s">
        <v>351</v>
      </c>
      <c r="F636" t="s">
        <v>346</v>
      </c>
      <c r="G636" t="s">
        <v>19</v>
      </c>
      <c r="H636" t="s">
        <v>9</v>
      </c>
      <c r="I636" t="s">
        <v>26</v>
      </c>
      <c r="J636" t="s">
        <v>22</v>
      </c>
      <c r="K636" t="s">
        <v>12</v>
      </c>
      <c r="L636" t="s">
        <v>23</v>
      </c>
      <c r="M636" t="str">
        <f>VLOOKUP($L$2:$L$2129,Agenumeric!$A$1:$B$6,2,FALSE)</f>
        <v>35_44</v>
      </c>
      <c r="N636">
        <f t="shared" si="19"/>
        <v>0</v>
      </c>
    </row>
    <row r="637" spans="1:14" x14ac:dyDescent="0.2">
      <c r="A637">
        <v>79</v>
      </c>
      <c r="B637" s="1">
        <v>43477.569444444445</v>
      </c>
      <c r="C637" s="7">
        <f t="shared" si="18"/>
        <v>7</v>
      </c>
      <c r="D637" s="7" t="str">
        <f>VLOOKUP($C$2:$C$2129,Weekday!$A$1:$B$8,2,FALSE)</f>
        <v>Saturday</v>
      </c>
      <c r="E637" t="s">
        <v>351</v>
      </c>
      <c r="F637" t="s">
        <v>346</v>
      </c>
      <c r="G637" t="s">
        <v>19</v>
      </c>
      <c r="H637" t="s">
        <v>9</v>
      </c>
      <c r="I637" t="s">
        <v>26</v>
      </c>
      <c r="J637" t="s">
        <v>22</v>
      </c>
      <c r="K637" t="s">
        <v>12</v>
      </c>
      <c r="L637" t="s">
        <v>23</v>
      </c>
      <c r="M637" t="str">
        <f>VLOOKUP($L$2:$L$2129,Agenumeric!$A$1:$B$6,2,FALSE)</f>
        <v>35_44</v>
      </c>
      <c r="N637">
        <f t="shared" si="19"/>
        <v>0</v>
      </c>
    </row>
    <row r="638" spans="1:14" x14ac:dyDescent="0.2">
      <c r="A638">
        <v>79</v>
      </c>
      <c r="B638" s="1">
        <v>43479.904166666667</v>
      </c>
      <c r="C638" s="7">
        <f t="shared" si="18"/>
        <v>2</v>
      </c>
      <c r="D638" s="7" t="str">
        <f>VLOOKUP($C$2:$C$2129,Weekday!$A$1:$B$8,2,FALSE)</f>
        <v>Monday</v>
      </c>
      <c r="E638" t="s">
        <v>351</v>
      </c>
      <c r="F638" t="s">
        <v>346</v>
      </c>
      <c r="G638" t="s">
        <v>19</v>
      </c>
      <c r="H638" t="s">
        <v>9</v>
      </c>
      <c r="I638" t="s">
        <v>26</v>
      </c>
      <c r="J638" t="s">
        <v>22</v>
      </c>
      <c r="K638" t="s">
        <v>12</v>
      </c>
      <c r="L638" t="s">
        <v>23</v>
      </c>
      <c r="M638" t="str">
        <f>VLOOKUP($L$2:$L$2129,Agenumeric!$A$1:$B$6,2,FALSE)</f>
        <v>35_44</v>
      </c>
      <c r="N638">
        <f t="shared" si="19"/>
        <v>0</v>
      </c>
    </row>
    <row r="639" spans="1:14" x14ac:dyDescent="0.2">
      <c r="A639">
        <v>79</v>
      </c>
      <c r="B639" s="1">
        <v>43485.347222222219</v>
      </c>
      <c r="C639" s="7">
        <f t="shared" si="18"/>
        <v>1</v>
      </c>
      <c r="D639" s="7" t="str">
        <f>VLOOKUP($C$2:$C$2129,Weekday!$A$1:$B$8,2,FALSE)</f>
        <v>Sunday</v>
      </c>
      <c r="E639" t="s">
        <v>351</v>
      </c>
      <c r="F639" t="s">
        <v>346</v>
      </c>
      <c r="G639" t="s">
        <v>19</v>
      </c>
      <c r="H639" t="s">
        <v>9</v>
      </c>
      <c r="I639" t="s">
        <v>37</v>
      </c>
      <c r="J639" t="s">
        <v>22</v>
      </c>
      <c r="K639" t="s">
        <v>12</v>
      </c>
      <c r="L639" t="s">
        <v>23</v>
      </c>
      <c r="M639" t="str">
        <f>VLOOKUP($L$2:$L$2129,Agenumeric!$A$1:$B$6,2,FALSE)</f>
        <v>35_44</v>
      </c>
      <c r="N639">
        <f t="shared" si="19"/>
        <v>0</v>
      </c>
    </row>
    <row r="640" spans="1:14" x14ac:dyDescent="0.2">
      <c r="A640">
        <v>79</v>
      </c>
      <c r="B640" s="1">
        <v>43481.954861111109</v>
      </c>
      <c r="C640" s="7">
        <f t="shared" si="18"/>
        <v>4</v>
      </c>
      <c r="D640" s="7" t="str">
        <f>VLOOKUP($C$2:$C$2129,Weekday!$A$1:$B$8,2,FALSE)</f>
        <v>Wednesday</v>
      </c>
      <c r="E640" t="s">
        <v>351</v>
      </c>
      <c r="F640" t="s">
        <v>346</v>
      </c>
      <c r="G640" t="s">
        <v>19</v>
      </c>
      <c r="H640" t="s">
        <v>9</v>
      </c>
      <c r="I640" t="s">
        <v>26</v>
      </c>
      <c r="J640" t="s">
        <v>22</v>
      </c>
      <c r="K640" t="s">
        <v>12</v>
      </c>
      <c r="L640" t="s">
        <v>23</v>
      </c>
      <c r="M640" t="str">
        <f>VLOOKUP($L$2:$L$2129,Agenumeric!$A$1:$B$6,2,FALSE)</f>
        <v>35_44</v>
      </c>
      <c r="N640">
        <f t="shared" si="19"/>
        <v>0</v>
      </c>
    </row>
    <row r="641" spans="1:14" x14ac:dyDescent="0.2">
      <c r="A641">
        <v>79</v>
      </c>
      <c r="B641" s="1">
        <v>43485.529861111114</v>
      </c>
      <c r="C641" s="7">
        <f t="shared" si="18"/>
        <v>1</v>
      </c>
      <c r="D641" s="7" t="str">
        <f>VLOOKUP($C$2:$C$2129,Weekday!$A$1:$B$8,2,FALSE)</f>
        <v>Sunday</v>
      </c>
      <c r="E641" t="s">
        <v>351</v>
      </c>
      <c r="F641" t="s">
        <v>346</v>
      </c>
      <c r="G641" t="s">
        <v>19</v>
      </c>
      <c r="H641" t="s">
        <v>20</v>
      </c>
      <c r="I641" t="s">
        <v>37</v>
      </c>
      <c r="J641" t="s">
        <v>7</v>
      </c>
      <c r="K641" t="s">
        <v>12</v>
      </c>
      <c r="L641" t="s">
        <v>23</v>
      </c>
      <c r="M641" t="str">
        <f>VLOOKUP($L$2:$L$2129,Agenumeric!$A$1:$B$6,2,FALSE)</f>
        <v>35_44</v>
      </c>
      <c r="N641">
        <f t="shared" si="19"/>
        <v>0</v>
      </c>
    </row>
    <row r="642" spans="1:14" x14ac:dyDescent="0.2">
      <c r="A642">
        <v>79</v>
      </c>
      <c r="B642" s="1">
        <v>43478.350694444445</v>
      </c>
      <c r="C642" s="7">
        <f t="shared" si="18"/>
        <v>1</v>
      </c>
      <c r="D642" s="7" t="str">
        <f>VLOOKUP($C$2:$C$2129,Weekday!$A$1:$B$8,2,FALSE)</f>
        <v>Sunday</v>
      </c>
      <c r="E642" t="s">
        <v>351</v>
      </c>
      <c r="F642" t="s">
        <v>346</v>
      </c>
      <c r="G642" t="s">
        <v>19</v>
      </c>
      <c r="H642" t="s">
        <v>9</v>
      </c>
      <c r="I642" t="s">
        <v>26</v>
      </c>
      <c r="J642" t="s">
        <v>22</v>
      </c>
      <c r="K642" t="s">
        <v>12</v>
      </c>
      <c r="L642" t="s">
        <v>23</v>
      </c>
      <c r="M642" t="str">
        <f>VLOOKUP($L$2:$L$2129,Agenumeric!$A$1:$B$6,2,FALSE)</f>
        <v>35_44</v>
      </c>
      <c r="N642">
        <f t="shared" si="19"/>
        <v>0</v>
      </c>
    </row>
    <row r="643" spans="1:14" x14ac:dyDescent="0.2">
      <c r="A643">
        <v>79</v>
      </c>
      <c r="B643" s="1">
        <v>43482.951388888891</v>
      </c>
      <c r="C643" s="7">
        <f t="shared" ref="C643:C706" si="20">WEEKDAY(B643)</f>
        <v>5</v>
      </c>
      <c r="D643" s="7" t="str">
        <f>VLOOKUP($C$2:$C$2129,Weekday!$A$1:$B$8,2,FALSE)</f>
        <v>Thursday</v>
      </c>
      <c r="E643" t="s">
        <v>351</v>
      </c>
      <c r="F643" t="s">
        <v>346</v>
      </c>
      <c r="G643" t="s">
        <v>19</v>
      </c>
      <c r="H643" t="s">
        <v>9</v>
      </c>
      <c r="I643" t="s">
        <v>26</v>
      </c>
      <c r="J643" t="s">
        <v>22</v>
      </c>
      <c r="K643" t="s">
        <v>12</v>
      </c>
      <c r="L643" t="s">
        <v>23</v>
      </c>
      <c r="M643" t="str">
        <f>VLOOKUP($L$2:$L$2129,Agenumeric!$A$1:$B$6,2,FALSE)</f>
        <v>35_44</v>
      </c>
      <c r="N643">
        <f t="shared" ref="N643:N706" si="21">IF(I643="daft.ie","yes",0)</f>
        <v>0</v>
      </c>
    </row>
    <row r="644" spans="1:14" x14ac:dyDescent="0.2">
      <c r="A644">
        <v>79</v>
      </c>
      <c r="B644" s="1">
        <v>43478.87222222222</v>
      </c>
      <c r="C644" s="7">
        <f t="shared" si="20"/>
        <v>1</v>
      </c>
      <c r="D644" s="7" t="str">
        <f>VLOOKUP($C$2:$C$2129,Weekday!$A$1:$B$8,2,FALSE)</f>
        <v>Sunday</v>
      </c>
      <c r="E644" t="s">
        <v>351</v>
      </c>
      <c r="F644" t="s">
        <v>346</v>
      </c>
      <c r="G644" t="s">
        <v>19</v>
      </c>
      <c r="H644" t="s">
        <v>9</v>
      </c>
      <c r="I644" t="s">
        <v>211</v>
      </c>
      <c r="J644" t="s">
        <v>22</v>
      </c>
      <c r="K644" t="s">
        <v>12</v>
      </c>
      <c r="L644" t="s">
        <v>23</v>
      </c>
      <c r="M644" t="str">
        <f>VLOOKUP($L$2:$L$2129,Agenumeric!$A$1:$B$6,2,FALSE)</f>
        <v>35_44</v>
      </c>
      <c r="N644">
        <f t="shared" si="21"/>
        <v>0</v>
      </c>
    </row>
    <row r="645" spans="1:14" x14ac:dyDescent="0.2">
      <c r="A645">
        <v>79</v>
      </c>
      <c r="B645" s="1">
        <v>43481.954861111109</v>
      </c>
      <c r="C645" s="7">
        <f t="shared" si="20"/>
        <v>4</v>
      </c>
      <c r="D645" s="7" t="str">
        <f>VLOOKUP($C$2:$C$2129,Weekday!$A$1:$B$8,2,FALSE)</f>
        <v>Wednesday</v>
      </c>
      <c r="E645" t="s">
        <v>351</v>
      </c>
      <c r="F645" t="s">
        <v>346</v>
      </c>
      <c r="G645" t="s">
        <v>19</v>
      </c>
      <c r="H645" t="s">
        <v>9</v>
      </c>
      <c r="I645" t="s">
        <v>26</v>
      </c>
      <c r="J645" t="s">
        <v>22</v>
      </c>
      <c r="K645" t="s">
        <v>12</v>
      </c>
      <c r="L645" t="s">
        <v>23</v>
      </c>
      <c r="M645" t="str">
        <f>VLOOKUP($L$2:$L$2129,Agenumeric!$A$1:$B$6,2,FALSE)</f>
        <v>35_44</v>
      </c>
      <c r="N645">
        <f t="shared" si="21"/>
        <v>0</v>
      </c>
    </row>
    <row r="646" spans="1:14" x14ac:dyDescent="0.2">
      <c r="A646">
        <v>79</v>
      </c>
      <c r="B646" s="1">
        <v>43477.270833333336</v>
      </c>
      <c r="C646" s="7">
        <f t="shared" si="20"/>
        <v>7</v>
      </c>
      <c r="D646" s="7" t="str">
        <f>VLOOKUP($C$2:$C$2129,Weekday!$A$1:$B$8,2,FALSE)</f>
        <v>Saturday</v>
      </c>
      <c r="E646" t="s">
        <v>351</v>
      </c>
      <c r="F646" t="s">
        <v>346</v>
      </c>
      <c r="G646" t="s">
        <v>19</v>
      </c>
      <c r="H646" t="s">
        <v>9</v>
      </c>
      <c r="I646" t="s">
        <v>26</v>
      </c>
      <c r="J646" t="s">
        <v>29</v>
      </c>
      <c r="K646" t="s">
        <v>12</v>
      </c>
      <c r="L646" t="s">
        <v>23</v>
      </c>
      <c r="M646" t="str">
        <f>VLOOKUP($L$2:$L$2129,Agenumeric!$A$1:$B$6,2,FALSE)</f>
        <v>35_44</v>
      </c>
      <c r="N646">
        <f t="shared" si="21"/>
        <v>0</v>
      </c>
    </row>
    <row r="647" spans="1:14" x14ac:dyDescent="0.2">
      <c r="A647">
        <v>79</v>
      </c>
      <c r="B647" s="1">
        <v>43477.706250000003</v>
      </c>
      <c r="C647" s="7">
        <f t="shared" si="20"/>
        <v>7</v>
      </c>
      <c r="D647" s="7" t="str">
        <f>VLOOKUP($C$2:$C$2129,Weekday!$A$1:$B$8,2,FALSE)</f>
        <v>Saturday</v>
      </c>
      <c r="E647" t="s">
        <v>351</v>
      </c>
      <c r="F647" t="s">
        <v>346</v>
      </c>
      <c r="G647" t="s">
        <v>19</v>
      </c>
      <c r="H647" t="s">
        <v>9</v>
      </c>
      <c r="I647" t="s">
        <v>27</v>
      </c>
      <c r="J647" t="s">
        <v>29</v>
      </c>
      <c r="K647" t="s">
        <v>12</v>
      </c>
      <c r="L647" t="s">
        <v>23</v>
      </c>
      <c r="M647" t="str">
        <f>VLOOKUP($L$2:$L$2129,Agenumeric!$A$1:$B$6,2,FALSE)</f>
        <v>35_44</v>
      </c>
      <c r="N647">
        <f t="shared" si="21"/>
        <v>0</v>
      </c>
    </row>
    <row r="648" spans="1:14" x14ac:dyDescent="0.2">
      <c r="A648">
        <v>79</v>
      </c>
      <c r="B648" s="1">
        <v>43482.572916666664</v>
      </c>
      <c r="C648" s="7">
        <f t="shared" si="20"/>
        <v>5</v>
      </c>
      <c r="D648" s="7" t="str">
        <f>VLOOKUP($C$2:$C$2129,Weekday!$A$1:$B$8,2,FALSE)</f>
        <v>Thursday</v>
      </c>
      <c r="E648" t="s">
        <v>351</v>
      </c>
      <c r="F648" t="s">
        <v>346</v>
      </c>
      <c r="G648" t="s">
        <v>19</v>
      </c>
      <c r="H648" t="s">
        <v>9</v>
      </c>
      <c r="I648" t="s">
        <v>27</v>
      </c>
      <c r="J648" t="s">
        <v>29</v>
      </c>
      <c r="K648" t="s">
        <v>12</v>
      </c>
      <c r="L648" t="s">
        <v>23</v>
      </c>
      <c r="M648" t="str">
        <f>VLOOKUP($L$2:$L$2129,Agenumeric!$A$1:$B$6,2,FALSE)</f>
        <v>35_44</v>
      </c>
      <c r="N648">
        <f t="shared" si="21"/>
        <v>0</v>
      </c>
    </row>
    <row r="649" spans="1:14" x14ac:dyDescent="0.2">
      <c r="A649">
        <v>79</v>
      </c>
      <c r="B649" s="1">
        <v>43484.296527777777</v>
      </c>
      <c r="C649" s="7">
        <f t="shared" si="20"/>
        <v>7</v>
      </c>
      <c r="D649" s="7" t="str">
        <f>VLOOKUP($C$2:$C$2129,Weekday!$A$1:$B$8,2,FALSE)</f>
        <v>Saturday</v>
      </c>
      <c r="E649" t="s">
        <v>351</v>
      </c>
      <c r="F649" t="s">
        <v>346</v>
      </c>
      <c r="G649" t="s">
        <v>19</v>
      </c>
      <c r="H649" t="s">
        <v>9</v>
      </c>
      <c r="I649" t="s">
        <v>26</v>
      </c>
      <c r="J649" t="s">
        <v>29</v>
      </c>
      <c r="K649" t="s">
        <v>12</v>
      </c>
      <c r="L649" t="s">
        <v>23</v>
      </c>
      <c r="M649" t="str">
        <f>VLOOKUP($L$2:$L$2129,Agenumeric!$A$1:$B$6,2,FALSE)</f>
        <v>35_44</v>
      </c>
      <c r="N649">
        <f t="shared" si="21"/>
        <v>0</v>
      </c>
    </row>
    <row r="650" spans="1:14" x14ac:dyDescent="0.2">
      <c r="A650">
        <v>79</v>
      </c>
      <c r="B650" s="1">
        <v>43482.572916666664</v>
      </c>
      <c r="C650" s="7">
        <f t="shared" si="20"/>
        <v>5</v>
      </c>
      <c r="D650" s="7" t="str">
        <f>VLOOKUP($C$2:$C$2129,Weekday!$A$1:$B$8,2,FALSE)</f>
        <v>Thursday</v>
      </c>
      <c r="E650" t="s">
        <v>351</v>
      </c>
      <c r="F650" t="s">
        <v>346</v>
      </c>
      <c r="G650" t="s">
        <v>19</v>
      </c>
      <c r="H650" t="s">
        <v>9</v>
      </c>
      <c r="I650" t="s">
        <v>27</v>
      </c>
      <c r="J650" t="s">
        <v>29</v>
      </c>
      <c r="K650" t="s">
        <v>12</v>
      </c>
      <c r="L650" t="s">
        <v>23</v>
      </c>
      <c r="M650" t="str">
        <f>VLOOKUP($L$2:$L$2129,Agenumeric!$A$1:$B$6,2,FALSE)</f>
        <v>35_44</v>
      </c>
      <c r="N650">
        <f t="shared" si="21"/>
        <v>0</v>
      </c>
    </row>
    <row r="651" spans="1:14" x14ac:dyDescent="0.2">
      <c r="A651">
        <v>79</v>
      </c>
      <c r="B651" s="1">
        <v>43482.573611111111</v>
      </c>
      <c r="C651" s="7">
        <f t="shared" si="20"/>
        <v>5</v>
      </c>
      <c r="D651" s="7" t="str">
        <f>VLOOKUP($C$2:$C$2129,Weekday!$A$1:$B$8,2,FALSE)</f>
        <v>Thursday</v>
      </c>
      <c r="E651" t="s">
        <v>351</v>
      </c>
      <c r="F651" t="s">
        <v>346</v>
      </c>
      <c r="G651" t="s">
        <v>19</v>
      </c>
      <c r="H651" t="s">
        <v>9</v>
      </c>
      <c r="I651" t="s">
        <v>27</v>
      </c>
      <c r="J651" t="s">
        <v>7</v>
      </c>
      <c r="K651" t="s">
        <v>12</v>
      </c>
      <c r="L651" t="s">
        <v>23</v>
      </c>
      <c r="M651" t="str">
        <f>VLOOKUP($L$2:$L$2129,Agenumeric!$A$1:$B$6,2,FALSE)</f>
        <v>35_44</v>
      </c>
      <c r="N651">
        <f t="shared" si="21"/>
        <v>0</v>
      </c>
    </row>
    <row r="652" spans="1:14" x14ac:dyDescent="0.2">
      <c r="A652">
        <v>79</v>
      </c>
      <c r="B652" s="1">
        <v>43482.870138888888</v>
      </c>
      <c r="C652" s="7">
        <f t="shared" si="20"/>
        <v>5</v>
      </c>
      <c r="D652" s="7" t="str">
        <f>VLOOKUP($C$2:$C$2129,Weekday!$A$1:$B$8,2,FALSE)</f>
        <v>Thursday</v>
      </c>
      <c r="E652" t="s">
        <v>351</v>
      </c>
      <c r="F652" t="s">
        <v>346</v>
      </c>
      <c r="G652" t="s">
        <v>19</v>
      </c>
      <c r="H652" t="s">
        <v>9</v>
      </c>
      <c r="I652" t="s">
        <v>26</v>
      </c>
      <c r="J652" t="s">
        <v>29</v>
      </c>
      <c r="K652" t="s">
        <v>12</v>
      </c>
      <c r="L652" t="s">
        <v>23</v>
      </c>
      <c r="M652" t="str">
        <f>VLOOKUP($L$2:$L$2129,Agenumeric!$A$1:$B$6,2,FALSE)</f>
        <v>35_44</v>
      </c>
      <c r="N652">
        <f t="shared" si="21"/>
        <v>0</v>
      </c>
    </row>
    <row r="653" spans="1:14" x14ac:dyDescent="0.2">
      <c r="A653">
        <v>80</v>
      </c>
      <c r="B653" s="1">
        <v>43482.581944444442</v>
      </c>
      <c r="C653" s="7">
        <f t="shared" si="20"/>
        <v>5</v>
      </c>
      <c r="D653" s="7" t="str">
        <f>VLOOKUP($C$2:$C$2129,Weekday!$A$1:$B$8,2,FALSE)</f>
        <v>Thursday</v>
      </c>
      <c r="E653" t="s">
        <v>351</v>
      </c>
      <c r="F653" t="s">
        <v>346</v>
      </c>
      <c r="G653" t="s">
        <v>19</v>
      </c>
      <c r="H653" t="s">
        <v>20</v>
      </c>
      <c r="I653" t="s">
        <v>192</v>
      </c>
      <c r="J653" t="s">
        <v>22</v>
      </c>
      <c r="K653" t="s">
        <v>12</v>
      </c>
      <c r="L653" t="s">
        <v>13</v>
      </c>
      <c r="M653" t="str">
        <f>VLOOKUP($L$2:$L$2129,Agenumeric!$A$1:$B$6,2,FALSE)</f>
        <v>25_34</v>
      </c>
      <c r="N653">
        <f t="shared" si="21"/>
        <v>0</v>
      </c>
    </row>
    <row r="654" spans="1:14" x14ac:dyDescent="0.2">
      <c r="A654">
        <v>80</v>
      </c>
      <c r="B654" s="1">
        <v>43469.012499999997</v>
      </c>
      <c r="C654" s="7">
        <f t="shared" si="20"/>
        <v>6</v>
      </c>
      <c r="D654" s="7" t="str">
        <f>VLOOKUP($C$2:$C$2129,Weekday!$A$1:$B$8,2,FALSE)</f>
        <v>Friday</v>
      </c>
      <c r="E654" t="s">
        <v>351</v>
      </c>
      <c r="F654" t="s">
        <v>346</v>
      </c>
      <c r="G654" t="s">
        <v>19</v>
      </c>
      <c r="H654" t="s">
        <v>9</v>
      </c>
      <c r="I654" t="s">
        <v>92</v>
      </c>
      <c r="J654" t="s">
        <v>29</v>
      </c>
      <c r="K654" t="s">
        <v>12</v>
      </c>
      <c r="L654" t="s">
        <v>13</v>
      </c>
      <c r="M654" t="str">
        <f>VLOOKUP($L$2:$L$2129,Agenumeric!$A$1:$B$6,2,FALSE)</f>
        <v>25_34</v>
      </c>
      <c r="N654">
        <f t="shared" si="21"/>
        <v>0</v>
      </c>
    </row>
    <row r="655" spans="1:14" x14ac:dyDescent="0.2">
      <c r="A655">
        <v>80</v>
      </c>
      <c r="B655" s="1">
        <v>43468.67291666667</v>
      </c>
      <c r="C655" s="7">
        <f t="shared" si="20"/>
        <v>5</v>
      </c>
      <c r="D655" s="7" t="str">
        <f>VLOOKUP($C$2:$C$2129,Weekday!$A$1:$B$8,2,FALSE)</f>
        <v>Thursday</v>
      </c>
      <c r="E655" t="s">
        <v>351</v>
      </c>
      <c r="F655" t="s">
        <v>346</v>
      </c>
      <c r="G655" t="s">
        <v>19</v>
      </c>
      <c r="H655" t="s">
        <v>25</v>
      </c>
      <c r="I655" t="s">
        <v>52</v>
      </c>
      <c r="J655" t="s">
        <v>29</v>
      </c>
      <c r="K655" t="s">
        <v>12</v>
      </c>
      <c r="L655" t="s">
        <v>13</v>
      </c>
      <c r="M655" t="str">
        <f>VLOOKUP($L$2:$L$2129,Agenumeric!$A$1:$B$6,2,FALSE)</f>
        <v>25_34</v>
      </c>
      <c r="N655">
        <f t="shared" si="21"/>
        <v>0</v>
      </c>
    </row>
    <row r="656" spans="1:14" x14ac:dyDescent="0.2">
      <c r="A656">
        <v>81</v>
      </c>
      <c r="B656" s="1">
        <v>43470.731249999997</v>
      </c>
      <c r="C656" s="7">
        <f t="shared" si="20"/>
        <v>7</v>
      </c>
      <c r="D656" s="7" t="str">
        <f>VLOOKUP($C$2:$C$2129,Weekday!$A$1:$B$8,2,FALSE)</f>
        <v>Saturday</v>
      </c>
      <c r="E656" t="s">
        <v>351</v>
      </c>
      <c r="F656" t="s">
        <v>346</v>
      </c>
      <c r="G656" t="s">
        <v>19</v>
      </c>
      <c r="H656" t="s">
        <v>9</v>
      </c>
      <c r="I656" t="s">
        <v>28</v>
      </c>
      <c r="J656" t="s">
        <v>22</v>
      </c>
      <c r="K656" t="s">
        <v>17</v>
      </c>
      <c r="L656" t="s">
        <v>33</v>
      </c>
      <c r="M656" t="str">
        <f>VLOOKUP($L$2:$L$2129,Agenumeric!$A$1:$B$6,2,FALSE)</f>
        <v>18_24</v>
      </c>
      <c r="N656">
        <f t="shared" si="21"/>
        <v>0</v>
      </c>
    </row>
    <row r="657" spans="1:14" x14ac:dyDescent="0.2">
      <c r="A657">
        <v>81</v>
      </c>
      <c r="B657" s="1">
        <v>43470.727083333331</v>
      </c>
      <c r="C657" s="7">
        <f t="shared" si="20"/>
        <v>7</v>
      </c>
      <c r="D657" s="7" t="str">
        <f>VLOOKUP($C$2:$C$2129,Weekday!$A$1:$B$8,2,FALSE)</f>
        <v>Saturday</v>
      </c>
      <c r="E657" t="s">
        <v>351</v>
      </c>
      <c r="F657" t="s">
        <v>346</v>
      </c>
      <c r="G657" t="s">
        <v>19</v>
      </c>
      <c r="H657" t="s">
        <v>9</v>
      </c>
      <c r="I657" t="s">
        <v>28</v>
      </c>
      <c r="J657" t="s">
        <v>29</v>
      </c>
      <c r="K657" t="s">
        <v>17</v>
      </c>
      <c r="L657" t="s">
        <v>33</v>
      </c>
      <c r="M657" t="str">
        <f>VLOOKUP($L$2:$L$2129,Agenumeric!$A$1:$B$6,2,FALSE)</f>
        <v>18_24</v>
      </c>
      <c r="N657">
        <f t="shared" si="21"/>
        <v>0</v>
      </c>
    </row>
    <row r="658" spans="1:14" x14ac:dyDescent="0.2">
      <c r="A658">
        <v>81</v>
      </c>
      <c r="B658" s="1">
        <v>43470.729861111111</v>
      </c>
      <c r="C658" s="7">
        <f t="shared" si="20"/>
        <v>7</v>
      </c>
      <c r="D658" s="7" t="str">
        <f>VLOOKUP($C$2:$C$2129,Weekday!$A$1:$B$8,2,FALSE)</f>
        <v>Saturday</v>
      </c>
      <c r="E658" t="s">
        <v>351</v>
      </c>
      <c r="F658" t="s">
        <v>346</v>
      </c>
      <c r="G658" t="s">
        <v>19</v>
      </c>
      <c r="H658" t="s">
        <v>9</v>
      </c>
      <c r="I658" t="s">
        <v>28</v>
      </c>
      <c r="J658" t="s">
        <v>29</v>
      </c>
      <c r="K658" t="s">
        <v>17</v>
      </c>
      <c r="L658" t="s">
        <v>33</v>
      </c>
      <c r="M658" t="str">
        <f>VLOOKUP($L$2:$L$2129,Agenumeric!$A$1:$B$6,2,FALSE)</f>
        <v>18_24</v>
      </c>
      <c r="N658">
        <f t="shared" si="21"/>
        <v>0</v>
      </c>
    </row>
    <row r="659" spans="1:14" x14ac:dyDescent="0.2">
      <c r="A659">
        <v>81</v>
      </c>
      <c r="B659" s="1">
        <v>43470.731944444444</v>
      </c>
      <c r="C659" s="7">
        <f t="shared" si="20"/>
        <v>7</v>
      </c>
      <c r="D659" s="7" t="str">
        <f>VLOOKUP($C$2:$C$2129,Weekday!$A$1:$B$8,2,FALSE)</f>
        <v>Saturday</v>
      </c>
      <c r="E659" t="s">
        <v>351</v>
      </c>
      <c r="F659" t="s">
        <v>346</v>
      </c>
      <c r="G659" t="s">
        <v>19</v>
      </c>
      <c r="H659" t="s">
        <v>9</v>
      </c>
      <c r="I659" t="s">
        <v>28</v>
      </c>
      <c r="J659" t="s">
        <v>29</v>
      </c>
      <c r="K659" t="s">
        <v>17</v>
      </c>
      <c r="L659" t="s">
        <v>33</v>
      </c>
      <c r="M659" t="str">
        <f>VLOOKUP($L$2:$L$2129,Agenumeric!$A$1:$B$6,2,FALSE)</f>
        <v>18_24</v>
      </c>
      <c r="N659">
        <f t="shared" si="21"/>
        <v>0</v>
      </c>
    </row>
    <row r="660" spans="1:14" x14ac:dyDescent="0.2">
      <c r="A660">
        <v>81</v>
      </c>
      <c r="B660" s="1">
        <v>43470.729166666664</v>
      </c>
      <c r="C660" s="7">
        <f t="shared" si="20"/>
        <v>7</v>
      </c>
      <c r="D660" s="7" t="str">
        <f>VLOOKUP($C$2:$C$2129,Weekday!$A$1:$B$8,2,FALSE)</f>
        <v>Saturday</v>
      </c>
      <c r="E660" t="s">
        <v>351</v>
      </c>
      <c r="F660" t="s">
        <v>346</v>
      </c>
      <c r="G660" t="s">
        <v>19</v>
      </c>
      <c r="H660" t="s">
        <v>9</v>
      </c>
      <c r="I660" t="s">
        <v>28</v>
      </c>
      <c r="J660" t="s">
        <v>29</v>
      </c>
      <c r="K660" t="s">
        <v>17</v>
      </c>
      <c r="L660" t="s">
        <v>33</v>
      </c>
      <c r="M660" t="str">
        <f>VLOOKUP($L$2:$L$2129,Agenumeric!$A$1:$B$6,2,FALSE)</f>
        <v>18_24</v>
      </c>
      <c r="N660">
        <f t="shared" si="21"/>
        <v>0</v>
      </c>
    </row>
    <row r="661" spans="1:14" x14ac:dyDescent="0.2">
      <c r="A661">
        <v>81</v>
      </c>
      <c r="B661" s="1">
        <v>43473.917361111111</v>
      </c>
      <c r="C661" s="7">
        <f t="shared" si="20"/>
        <v>3</v>
      </c>
      <c r="D661" s="7" t="str">
        <f>VLOOKUP($C$2:$C$2129,Weekday!$A$1:$B$8,2,FALSE)</f>
        <v>Tuesday</v>
      </c>
      <c r="E661" t="s">
        <v>351</v>
      </c>
      <c r="F661" t="s">
        <v>346</v>
      </c>
      <c r="G661" t="s">
        <v>19</v>
      </c>
      <c r="H661" t="s">
        <v>9</v>
      </c>
      <c r="I661" t="s">
        <v>28</v>
      </c>
      <c r="J661" t="s">
        <v>29</v>
      </c>
      <c r="K661" t="s">
        <v>17</v>
      </c>
      <c r="L661" t="s">
        <v>33</v>
      </c>
      <c r="M661" t="str">
        <f>VLOOKUP($L$2:$L$2129,Agenumeric!$A$1:$B$6,2,FALSE)</f>
        <v>18_24</v>
      </c>
      <c r="N661">
        <f t="shared" si="21"/>
        <v>0</v>
      </c>
    </row>
    <row r="662" spans="1:14" x14ac:dyDescent="0.2">
      <c r="A662">
        <v>81</v>
      </c>
      <c r="B662" s="1">
        <v>43470.724999999999</v>
      </c>
      <c r="C662" s="7">
        <f t="shared" si="20"/>
        <v>7</v>
      </c>
      <c r="D662" s="7" t="str">
        <f>VLOOKUP($C$2:$C$2129,Weekday!$A$1:$B$8,2,FALSE)</f>
        <v>Saturday</v>
      </c>
      <c r="E662" t="s">
        <v>351</v>
      </c>
      <c r="F662" t="s">
        <v>346</v>
      </c>
      <c r="G662" t="s">
        <v>19</v>
      </c>
      <c r="H662" t="s">
        <v>25</v>
      </c>
      <c r="I662" t="s">
        <v>28</v>
      </c>
      <c r="J662" t="s">
        <v>29</v>
      </c>
      <c r="K662" t="s">
        <v>17</v>
      </c>
      <c r="L662" t="s">
        <v>33</v>
      </c>
      <c r="M662" t="str">
        <f>VLOOKUP($L$2:$L$2129,Agenumeric!$A$1:$B$6,2,FALSE)</f>
        <v>18_24</v>
      </c>
      <c r="N662">
        <f t="shared" si="21"/>
        <v>0</v>
      </c>
    </row>
    <row r="663" spans="1:14" x14ac:dyDescent="0.2">
      <c r="A663">
        <v>81</v>
      </c>
      <c r="B663" s="1">
        <v>43477.683333333334</v>
      </c>
      <c r="C663" s="7">
        <f t="shared" si="20"/>
        <v>7</v>
      </c>
      <c r="D663" s="7" t="str">
        <f>VLOOKUP($C$2:$C$2129,Weekday!$A$1:$B$8,2,FALSE)</f>
        <v>Saturday</v>
      </c>
      <c r="E663" t="s">
        <v>351</v>
      </c>
      <c r="F663" t="s">
        <v>346</v>
      </c>
      <c r="G663" t="s">
        <v>19</v>
      </c>
      <c r="H663" t="s">
        <v>9</v>
      </c>
      <c r="I663" t="s">
        <v>28</v>
      </c>
      <c r="J663" t="s">
        <v>29</v>
      </c>
      <c r="K663" t="s">
        <v>17</v>
      </c>
      <c r="L663" t="s">
        <v>33</v>
      </c>
      <c r="M663" t="str">
        <f>VLOOKUP($L$2:$L$2129,Agenumeric!$A$1:$B$6,2,FALSE)</f>
        <v>18_24</v>
      </c>
      <c r="N663">
        <f t="shared" si="21"/>
        <v>0</v>
      </c>
    </row>
    <row r="664" spans="1:14" x14ac:dyDescent="0.2">
      <c r="A664">
        <v>81</v>
      </c>
      <c r="B664" s="1">
        <v>43477.59097222222</v>
      </c>
      <c r="C664" s="7">
        <f t="shared" si="20"/>
        <v>7</v>
      </c>
      <c r="D664" s="7" t="str">
        <f>VLOOKUP($C$2:$C$2129,Weekday!$A$1:$B$8,2,FALSE)</f>
        <v>Saturday</v>
      </c>
      <c r="E664" t="s">
        <v>351</v>
      </c>
      <c r="F664" t="s">
        <v>346</v>
      </c>
      <c r="G664" t="s">
        <v>19</v>
      </c>
      <c r="H664" t="s">
        <v>9</v>
      </c>
      <c r="I664" t="s">
        <v>28</v>
      </c>
      <c r="J664" t="s">
        <v>29</v>
      </c>
      <c r="K664" t="s">
        <v>17</v>
      </c>
      <c r="L664" t="s">
        <v>33</v>
      </c>
      <c r="M664" t="str">
        <f>VLOOKUP($L$2:$L$2129,Agenumeric!$A$1:$B$6,2,FALSE)</f>
        <v>18_24</v>
      </c>
      <c r="N664">
        <f t="shared" si="21"/>
        <v>0</v>
      </c>
    </row>
    <row r="665" spans="1:14" x14ac:dyDescent="0.2">
      <c r="A665">
        <v>81</v>
      </c>
      <c r="B665" s="1">
        <v>43477.811805555553</v>
      </c>
      <c r="C665" s="7">
        <f t="shared" si="20"/>
        <v>7</v>
      </c>
      <c r="D665" s="7" t="str">
        <f>VLOOKUP($C$2:$C$2129,Weekday!$A$1:$B$8,2,FALSE)</f>
        <v>Saturday</v>
      </c>
      <c r="E665" t="s">
        <v>351</v>
      </c>
      <c r="F665" t="s">
        <v>346</v>
      </c>
      <c r="G665" t="s">
        <v>19</v>
      </c>
      <c r="H665" t="s">
        <v>9</v>
      </c>
      <c r="I665" t="s">
        <v>28</v>
      </c>
      <c r="J665" t="s">
        <v>29</v>
      </c>
      <c r="K665" t="s">
        <v>17</v>
      </c>
      <c r="L665" t="s">
        <v>33</v>
      </c>
      <c r="M665" t="str">
        <f>VLOOKUP($L$2:$L$2129,Agenumeric!$A$1:$B$6,2,FALSE)</f>
        <v>18_24</v>
      </c>
      <c r="N665">
        <f t="shared" si="21"/>
        <v>0</v>
      </c>
    </row>
    <row r="666" spans="1:14" x14ac:dyDescent="0.2">
      <c r="A666">
        <v>81</v>
      </c>
      <c r="B666" s="1">
        <v>43474.874305555553</v>
      </c>
      <c r="C666" s="7">
        <f t="shared" si="20"/>
        <v>4</v>
      </c>
      <c r="D666" s="7" t="str">
        <f>VLOOKUP($C$2:$C$2129,Weekday!$A$1:$B$8,2,FALSE)</f>
        <v>Wednesday</v>
      </c>
      <c r="E666" t="s">
        <v>351</v>
      </c>
      <c r="F666" t="s">
        <v>346</v>
      </c>
      <c r="G666" t="s">
        <v>19</v>
      </c>
      <c r="H666" t="s">
        <v>9</v>
      </c>
      <c r="I666" t="s">
        <v>28</v>
      </c>
      <c r="J666" t="s">
        <v>29</v>
      </c>
      <c r="K666" t="s">
        <v>17</v>
      </c>
      <c r="L666" t="s">
        <v>33</v>
      </c>
      <c r="M666" t="str">
        <f>VLOOKUP($L$2:$L$2129,Agenumeric!$A$1:$B$6,2,FALSE)</f>
        <v>18_24</v>
      </c>
      <c r="N666">
        <f t="shared" si="21"/>
        <v>0</v>
      </c>
    </row>
    <row r="667" spans="1:14" x14ac:dyDescent="0.2">
      <c r="A667">
        <v>81</v>
      </c>
      <c r="B667" s="1">
        <v>43470.725694444445</v>
      </c>
      <c r="C667" s="7">
        <f t="shared" si="20"/>
        <v>7</v>
      </c>
      <c r="D667" s="7" t="str">
        <f>VLOOKUP($C$2:$C$2129,Weekday!$A$1:$B$8,2,FALSE)</f>
        <v>Saturday</v>
      </c>
      <c r="E667" t="s">
        <v>351</v>
      </c>
      <c r="F667" t="s">
        <v>346</v>
      </c>
      <c r="G667" t="s">
        <v>19</v>
      </c>
      <c r="H667" t="s">
        <v>9</v>
      </c>
      <c r="I667" t="s">
        <v>28</v>
      </c>
      <c r="J667" t="s">
        <v>29</v>
      </c>
      <c r="K667" t="s">
        <v>17</v>
      </c>
      <c r="L667" t="s">
        <v>33</v>
      </c>
      <c r="M667" t="str">
        <f>VLOOKUP($L$2:$L$2129,Agenumeric!$A$1:$B$6,2,FALSE)</f>
        <v>18_24</v>
      </c>
      <c r="N667">
        <f t="shared" si="21"/>
        <v>0</v>
      </c>
    </row>
    <row r="668" spans="1:14" x14ac:dyDescent="0.2">
      <c r="A668">
        <v>81</v>
      </c>
      <c r="B668" s="1">
        <v>43478.84375</v>
      </c>
      <c r="C668" s="7">
        <f t="shared" si="20"/>
        <v>1</v>
      </c>
      <c r="D668" s="7" t="str">
        <f>VLOOKUP($C$2:$C$2129,Weekday!$A$1:$B$8,2,FALSE)</f>
        <v>Sunday</v>
      </c>
      <c r="E668" t="s">
        <v>351</v>
      </c>
      <c r="F668" t="s">
        <v>346</v>
      </c>
      <c r="G668" t="s">
        <v>19</v>
      </c>
      <c r="H668" t="s">
        <v>9</v>
      </c>
      <c r="I668" t="s">
        <v>262</v>
      </c>
      <c r="J668" t="s">
        <v>29</v>
      </c>
      <c r="K668" t="s">
        <v>17</v>
      </c>
      <c r="L668" t="s">
        <v>33</v>
      </c>
      <c r="M668" t="str">
        <f>VLOOKUP($L$2:$L$2129,Agenumeric!$A$1:$B$6,2,FALSE)</f>
        <v>18_24</v>
      </c>
      <c r="N668">
        <f t="shared" si="21"/>
        <v>0</v>
      </c>
    </row>
    <row r="669" spans="1:14" x14ac:dyDescent="0.2">
      <c r="A669">
        <v>81</v>
      </c>
      <c r="B669" s="1">
        <v>43470.73333333333</v>
      </c>
      <c r="C669" s="7">
        <f t="shared" si="20"/>
        <v>7</v>
      </c>
      <c r="D669" s="7" t="str">
        <f>VLOOKUP($C$2:$C$2129,Weekday!$A$1:$B$8,2,FALSE)</f>
        <v>Saturday</v>
      </c>
      <c r="E669" t="s">
        <v>351</v>
      </c>
      <c r="F669" t="s">
        <v>346</v>
      </c>
      <c r="G669" t="s">
        <v>19</v>
      </c>
      <c r="H669" t="s">
        <v>9</v>
      </c>
      <c r="I669" t="s">
        <v>28</v>
      </c>
      <c r="J669" t="s">
        <v>29</v>
      </c>
      <c r="K669" t="s">
        <v>17</v>
      </c>
      <c r="L669" t="s">
        <v>33</v>
      </c>
      <c r="M669" t="str">
        <f>VLOOKUP($L$2:$L$2129,Agenumeric!$A$1:$B$6,2,FALSE)</f>
        <v>18_24</v>
      </c>
      <c r="N669">
        <f t="shared" si="21"/>
        <v>0</v>
      </c>
    </row>
    <row r="670" spans="1:14" x14ac:dyDescent="0.2">
      <c r="A670">
        <v>81</v>
      </c>
      <c r="B670" s="1">
        <v>43470.732638888891</v>
      </c>
      <c r="C670" s="7">
        <f t="shared" si="20"/>
        <v>7</v>
      </c>
      <c r="D670" s="7" t="str">
        <f>VLOOKUP($C$2:$C$2129,Weekday!$A$1:$B$8,2,FALSE)</f>
        <v>Saturday</v>
      </c>
      <c r="E670" t="s">
        <v>351</v>
      </c>
      <c r="F670" t="s">
        <v>346</v>
      </c>
      <c r="G670" t="s">
        <v>19</v>
      </c>
      <c r="H670" t="s">
        <v>9</v>
      </c>
      <c r="I670" t="s">
        <v>28</v>
      </c>
      <c r="J670" t="s">
        <v>29</v>
      </c>
      <c r="K670" t="s">
        <v>17</v>
      </c>
      <c r="L670" t="s">
        <v>33</v>
      </c>
      <c r="M670" t="str">
        <f>VLOOKUP($L$2:$L$2129,Agenumeric!$A$1:$B$6,2,FALSE)</f>
        <v>18_24</v>
      </c>
      <c r="N670">
        <f t="shared" si="21"/>
        <v>0</v>
      </c>
    </row>
    <row r="671" spans="1:14" x14ac:dyDescent="0.2">
      <c r="A671">
        <v>81</v>
      </c>
      <c r="B671" s="1">
        <v>43476.882638888892</v>
      </c>
      <c r="C671" s="7">
        <f t="shared" si="20"/>
        <v>6</v>
      </c>
      <c r="D671" s="7" t="str">
        <f>VLOOKUP($C$2:$C$2129,Weekday!$A$1:$B$8,2,FALSE)</f>
        <v>Friday</v>
      </c>
      <c r="E671" t="s">
        <v>351</v>
      </c>
      <c r="F671" t="s">
        <v>346</v>
      </c>
      <c r="G671" t="s">
        <v>19</v>
      </c>
      <c r="H671" t="s">
        <v>9</v>
      </c>
      <c r="I671" t="s">
        <v>55</v>
      </c>
      <c r="J671" t="s">
        <v>29</v>
      </c>
      <c r="K671" t="s">
        <v>17</v>
      </c>
      <c r="L671" t="s">
        <v>33</v>
      </c>
      <c r="M671" t="str">
        <f>VLOOKUP($L$2:$L$2129,Agenumeric!$A$1:$B$6,2,FALSE)</f>
        <v>18_24</v>
      </c>
      <c r="N671">
        <f t="shared" si="21"/>
        <v>0</v>
      </c>
    </row>
    <row r="672" spans="1:14" x14ac:dyDescent="0.2">
      <c r="A672">
        <v>81</v>
      </c>
      <c r="B672" s="1">
        <v>43470.726388888892</v>
      </c>
      <c r="C672" s="7">
        <f t="shared" si="20"/>
        <v>7</v>
      </c>
      <c r="D672" s="7" t="str">
        <f>VLOOKUP($C$2:$C$2129,Weekday!$A$1:$B$8,2,FALSE)</f>
        <v>Saturday</v>
      </c>
      <c r="E672" t="s">
        <v>351</v>
      </c>
      <c r="F672" t="s">
        <v>346</v>
      </c>
      <c r="G672" t="s">
        <v>19</v>
      </c>
      <c r="H672" t="s">
        <v>9</v>
      </c>
      <c r="I672" t="s">
        <v>28</v>
      </c>
      <c r="J672" t="s">
        <v>29</v>
      </c>
      <c r="K672" t="s">
        <v>17</v>
      </c>
      <c r="L672" t="s">
        <v>33</v>
      </c>
      <c r="M672" t="str">
        <f>VLOOKUP($L$2:$L$2129,Agenumeric!$A$1:$B$6,2,FALSE)</f>
        <v>18_24</v>
      </c>
      <c r="N672">
        <f t="shared" si="21"/>
        <v>0</v>
      </c>
    </row>
    <row r="673" spans="1:14" x14ac:dyDescent="0.2">
      <c r="A673">
        <v>81</v>
      </c>
      <c r="B673" s="1">
        <v>43479.845138888886</v>
      </c>
      <c r="C673" s="7">
        <f t="shared" si="20"/>
        <v>2</v>
      </c>
      <c r="D673" s="7" t="str">
        <f>VLOOKUP($C$2:$C$2129,Weekday!$A$1:$B$8,2,FALSE)</f>
        <v>Monday</v>
      </c>
      <c r="E673" t="s">
        <v>351</v>
      </c>
      <c r="F673" t="s">
        <v>346</v>
      </c>
      <c r="G673" t="s">
        <v>19</v>
      </c>
      <c r="H673" t="s">
        <v>20</v>
      </c>
      <c r="I673" t="s">
        <v>28</v>
      </c>
      <c r="J673" t="s">
        <v>29</v>
      </c>
      <c r="K673" t="s">
        <v>17</v>
      </c>
      <c r="L673" t="s">
        <v>33</v>
      </c>
      <c r="M673" t="str">
        <f>VLOOKUP($L$2:$L$2129,Agenumeric!$A$1:$B$6,2,FALSE)</f>
        <v>18_24</v>
      </c>
      <c r="N673">
        <f t="shared" si="21"/>
        <v>0</v>
      </c>
    </row>
    <row r="674" spans="1:14" x14ac:dyDescent="0.2">
      <c r="A674">
        <v>81</v>
      </c>
      <c r="B674" s="1">
        <v>43470.736111111109</v>
      </c>
      <c r="C674" s="7">
        <f t="shared" si="20"/>
        <v>7</v>
      </c>
      <c r="D674" s="7" t="str">
        <f>VLOOKUP($C$2:$C$2129,Weekday!$A$1:$B$8,2,FALSE)</f>
        <v>Saturday</v>
      </c>
      <c r="E674" t="s">
        <v>351</v>
      </c>
      <c r="F674" t="s">
        <v>346</v>
      </c>
      <c r="G674" t="s">
        <v>19</v>
      </c>
      <c r="H674" t="s">
        <v>9</v>
      </c>
      <c r="I674" t="s">
        <v>28</v>
      </c>
      <c r="J674" t="s">
        <v>29</v>
      </c>
      <c r="K674" t="s">
        <v>17</v>
      </c>
      <c r="L674" t="s">
        <v>33</v>
      </c>
      <c r="M674" t="str">
        <f>VLOOKUP($L$2:$L$2129,Agenumeric!$A$1:$B$6,2,FALSE)</f>
        <v>18_24</v>
      </c>
      <c r="N674">
        <f t="shared" si="21"/>
        <v>0</v>
      </c>
    </row>
    <row r="675" spans="1:14" x14ac:dyDescent="0.2">
      <c r="A675">
        <v>81</v>
      </c>
      <c r="B675" s="1">
        <v>43470.730555555558</v>
      </c>
      <c r="C675" s="7">
        <f t="shared" si="20"/>
        <v>7</v>
      </c>
      <c r="D675" s="7" t="str">
        <f>VLOOKUP($C$2:$C$2129,Weekday!$A$1:$B$8,2,FALSE)</f>
        <v>Saturday</v>
      </c>
      <c r="E675" t="s">
        <v>351</v>
      </c>
      <c r="F675" t="s">
        <v>346</v>
      </c>
      <c r="G675" t="s">
        <v>19</v>
      </c>
      <c r="H675" t="s">
        <v>9</v>
      </c>
      <c r="I675" t="s">
        <v>28</v>
      </c>
      <c r="J675" t="s">
        <v>29</v>
      </c>
      <c r="K675" t="s">
        <v>17</v>
      </c>
      <c r="L675" t="s">
        <v>33</v>
      </c>
      <c r="M675" t="str">
        <f>VLOOKUP($L$2:$L$2129,Agenumeric!$A$1:$B$6,2,FALSE)</f>
        <v>18_24</v>
      </c>
      <c r="N675">
        <f t="shared" si="21"/>
        <v>0</v>
      </c>
    </row>
    <row r="676" spans="1:14" x14ac:dyDescent="0.2">
      <c r="A676">
        <v>82</v>
      </c>
      <c r="B676" s="1">
        <v>43476.539583333331</v>
      </c>
      <c r="C676" s="7">
        <f t="shared" si="20"/>
        <v>6</v>
      </c>
      <c r="D676" s="7" t="str">
        <f>VLOOKUP($C$2:$C$2129,Weekday!$A$1:$B$8,2,FALSE)</f>
        <v>Friday</v>
      </c>
      <c r="E676" t="s">
        <v>351</v>
      </c>
      <c r="F676" t="s">
        <v>347</v>
      </c>
      <c r="G676" t="s">
        <v>8</v>
      </c>
      <c r="H676" t="s">
        <v>20</v>
      </c>
      <c r="I676" t="s">
        <v>112</v>
      </c>
      <c r="J676" t="s">
        <v>22</v>
      </c>
      <c r="K676" t="s">
        <v>17</v>
      </c>
      <c r="L676" t="s">
        <v>18</v>
      </c>
      <c r="M676" t="str">
        <f>VLOOKUP($L$2:$L$2129,Agenumeric!$A$1:$B$6,2,FALSE)</f>
        <v>45_54</v>
      </c>
      <c r="N676">
        <f t="shared" si="21"/>
        <v>0</v>
      </c>
    </row>
    <row r="677" spans="1:14" x14ac:dyDescent="0.2">
      <c r="A677">
        <v>82</v>
      </c>
      <c r="B677" s="1">
        <v>43474.604166666664</v>
      </c>
      <c r="C677" s="7">
        <f t="shared" si="20"/>
        <v>4</v>
      </c>
      <c r="D677" s="7" t="str">
        <f>VLOOKUP($C$2:$C$2129,Weekday!$A$1:$B$8,2,FALSE)</f>
        <v>Wednesday</v>
      </c>
      <c r="E677" t="s">
        <v>351</v>
      </c>
      <c r="F677" t="s">
        <v>347</v>
      </c>
      <c r="G677" t="s">
        <v>8</v>
      </c>
      <c r="H677" t="s">
        <v>25</v>
      </c>
      <c r="I677" t="s">
        <v>264</v>
      </c>
      <c r="J677" t="s">
        <v>16</v>
      </c>
      <c r="K677" t="s">
        <v>17</v>
      </c>
      <c r="L677" t="s">
        <v>18</v>
      </c>
      <c r="M677" t="str">
        <f>VLOOKUP($L$2:$L$2129,Agenumeric!$A$1:$B$6,2,FALSE)</f>
        <v>45_54</v>
      </c>
      <c r="N677">
        <f t="shared" si="21"/>
        <v>0</v>
      </c>
    </row>
    <row r="678" spans="1:14" x14ac:dyDescent="0.2">
      <c r="A678">
        <v>83</v>
      </c>
      <c r="B678" s="1">
        <v>43474.896527777775</v>
      </c>
      <c r="C678" s="7">
        <f t="shared" si="20"/>
        <v>4</v>
      </c>
      <c r="D678" s="7" t="str">
        <f>VLOOKUP($C$2:$C$2129,Weekday!$A$1:$B$8,2,FALSE)</f>
        <v>Wednesday</v>
      </c>
      <c r="E678" t="s">
        <v>351</v>
      </c>
      <c r="F678" t="s">
        <v>347</v>
      </c>
      <c r="G678" t="s">
        <v>8</v>
      </c>
      <c r="H678" t="s">
        <v>20</v>
      </c>
      <c r="I678" t="s">
        <v>30</v>
      </c>
      <c r="J678" t="s">
        <v>16</v>
      </c>
      <c r="K678" t="s">
        <v>12</v>
      </c>
      <c r="L678" t="s">
        <v>13</v>
      </c>
      <c r="M678" t="str">
        <f>VLOOKUP($L$2:$L$2129,Agenumeric!$A$1:$B$6,2,FALSE)</f>
        <v>25_34</v>
      </c>
      <c r="N678" t="str">
        <f t="shared" si="21"/>
        <v>yes</v>
      </c>
    </row>
    <row r="679" spans="1:14" x14ac:dyDescent="0.2">
      <c r="A679">
        <v>84</v>
      </c>
      <c r="B679" s="1">
        <v>43468.706944444442</v>
      </c>
      <c r="C679" s="7">
        <f t="shared" si="20"/>
        <v>5</v>
      </c>
      <c r="D679" s="7" t="str">
        <f>VLOOKUP($C$2:$C$2129,Weekday!$A$1:$B$8,2,FALSE)</f>
        <v>Thursday</v>
      </c>
      <c r="E679" t="s">
        <v>351</v>
      </c>
      <c r="F679" t="s">
        <v>346</v>
      </c>
      <c r="G679" t="s">
        <v>8</v>
      </c>
      <c r="H679" t="s">
        <v>9</v>
      </c>
      <c r="I679" t="s">
        <v>10</v>
      </c>
      <c r="J679" t="s">
        <v>11</v>
      </c>
      <c r="K679" t="s">
        <v>17</v>
      </c>
      <c r="L679" t="s">
        <v>13</v>
      </c>
      <c r="M679" t="str">
        <f>VLOOKUP($L$2:$L$2129,Agenumeric!$A$1:$B$6,2,FALSE)</f>
        <v>25_34</v>
      </c>
      <c r="N679">
        <f t="shared" si="21"/>
        <v>0</v>
      </c>
    </row>
    <row r="680" spans="1:14" x14ac:dyDescent="0.2">
      <c r="A680">
        <v>84</v>
      </c>
      <c r="B680" s="1">
        <v>43468.688194444447</v>
      </c>
      <c r="C680" s="7">
        <f t="shared" si="20"/>
        <v>5</v>
      </c>
      <c r="D680" s="7" t="str">
        <f>VLOOKUP($C$2:$C$2129,Weekday!$A$1:$B$8,2,FALSE)</f>
        <v>Thursday</v>
      </c>
      <c r="E680" t="s">
        <v>351</v>
      </c>
      <c r="F680" t="s">
        <v>346</v>
      </c>
      <c r="G680" t="s">
        <v>8</v>
      </c>
      <c r="H680" t="s">
        <v>9</v>
      </c>
      <c r="I680" t="s">
        <v>10</v>
      </c>
      <c r="J680" t="s">
        <v>11</v>
      </c>
      <c r="K680" t="s">
        <v>17</v>
      </c>
      <c r="L680" t="s">
        <v>13</v>
      </c>
      <c r="M680" t="str">
        <f>VLOOKUP($L$2:$L$2129,Agenumeric!$A$1:$B$6,2,FALSE)</f>
        <v>25_34</v>
      </c>
      <c r="N680">
        <f t="shared" si="21"/>
        <v>0</v>
      </c>
    </row>
    <row r="681" spans="1:14" x14ac:dyDescent="0.2">
      <c r="A681">
        <v>84</v>
      </c>
      <c r="B681" s="1">
        <v>43468.698611111111</v>
      </c>
      <c r="C681" s="7">
        <f t="shared" si="20"/>
        <v>5</v>
      </c>
      <c r="D681" s="7" t="str">
        <f>VLOOKUP($C$2:$C$2129,Weekday!$A$1:$B$8,2,FALSE)</f>
        <v>Thursday</v>
      </c>
      <c r="E681" t="s">
        <v>351</v>
      </c>
      <c r="F681" t="s">
        <v>346</v>
      </c>
      <c r="G681" t="s">
        <v>8</v>
      </c>
      <c r="H681" t="s">
        <v>9</v>
      </c>
      <c r="I681" t="s">
        <v>10</v>
      </c>
      <c r="J681" t="s">
        <v>11</v>
      </c>
      <c r="K681" t="s">
        <v>17</v>
      </c>
      <c r="L681" t="s">
        <v>13</v>
      </c>
      <c r="M681" t="str">
        <f>VLOOKUP($L$2:$L$2129,Agenumeric!$A$1:$B$6,2,FALSE)</f>
        <v>25_34</v>
      </c>
      <c r="N681">
        <f t="shared" si="21"/>
        <v>0</v>
      </c>
    </row>
    <row r="682" spans="1:14" x14ac:dyDescent="0.2">
      <c r="A682">
        <v>84</v>
      </c>
      <c r="B682" s="1">
        <v>43468.688888888886</v>
      </c>
      <c r="C682" s="7">
        <f t="shared" si="20"/>
        <v>5</v>
      </c>
      <c r="D682" s="7" t="str">
        <f>VLOOKUP($C$2:$C$2129,Weekday!$A$1:$B$8,2,FALSE)</f>
        <v>Thursday</v>
      </c>
      <c r="E682" t="s">
        <v>351</v>
      </c>
      <c r="F682" t="s">
        <v>346</v>
      </c>
      <c r="G682" t="s">
        <v>8</v>
      </c>
      <c r="H682" t="s">
        <v>9</v>
      </c>
      <c r="I682" t="s">
        <v>10</v>
      </c>
      <c r="J682" t="s">
        <v>11</v>
      </c>
      <c r="K682" t="s">
        <v>17</v>
      </c>
      <c r="L682" t="s">
        <v>13</v>
      </c>
      <c r="M682" t="str">
        <f>VLOOKUP($L$2:$L$2129,Agenumeric!$A$1:$B$6,2,FALSE)</f>
        <v>25_34</v>
      </c>
      <c r="N682">
        <f t="shared" si="21"/>
        <v>0</v>
      </c>
    </row>
    <row r="683" spans="1:14" x14ac:dyDescent="0.2">
      <c r="A683">
        <v>84</v>
      </c>
      <c r="B683" s="1">
        <v>43466.982638888891</v>
      </c>
      <c r="C683" s="7">
        <f t="shared" si="20"/>
        <v>3</v>
      </c>
      <c r="D683" s="7" t="str">
        <f>VLOOKUP($C$2:$C$2129,Weekday!$A$1:$B$8,2,FALSE)</f>
        <v>Tuesday</v>
      </c>
      <c r="E683" t="s">
        <v>351</v>
      </c>
      <c r="F683" t="s">
        <v>346</v>
      </c>
      <c r="G683" t="s">
        <v>8</v>
      </c>
      <c r="H683" t="s">
        <v>25</v>
      </c>
      <c r="I683" t="s">
        <v>158</v>
      </c>
      <c r="J683" t="s">
        <v>22</v>
      </c>
      <c r="K683" t="s">
        <v>17</v>
      </c>
      <c r="L683" t="s">
        <v>13</v>
      </c>
      <c r="M683" t="str">
        <f>VLOOKUP($L$2:$L$2129,Agenumeric!$A$1:$B$6,2,FALSE)</f>
        <v>25_34</v>
      </c>
      <c r="N683">
        <f t="shared" si="21"/>
        <v>0</v>
      </c>
    </row>
    <row r="684" spans="1:14" x14ac:dyDescent="0.2">
      <c r="A684">
        <v>84</v>
      </c>
      <c r="B684" s="1">
        <v>43466.98333333333</v>
      </c>
      <c r="C684" s="7">
        <f t="shared" si="20"/>
        <v>3</v>
      </c>
      <c r="D684" s="7" t="str">
        <f>VLOOKUP($C$2:$C$2129,Weekday!$A$1:$B$8,2,FALSE)</f>
        <v>Tuesday</v>
      </c>
      <c r="E684" t="s">
        <v>351</v>
      </c>
      <c r="F684" t="s">
        <v>346</v>
      </c>
      <c r="G684" t="s">
        <v>8</v>
      </c>
      <c r="H684" t="s">
        <v>9</v>
      </c>
      <c r="I684" t="s">
        <v>158</v>
      </c>
      <c r="J684" t="s">
        <v>22</v>
      </c>
      <c r="K684" t="s">
        <v>17</v>
      </c>
      <c r="L684" t="s">
        <v>13</v>
      </c>
      <c r="M684" t="str">
        <f>VLOOKUP($L$2:$L$2129,Agenumeric!$A$1:$B$6,2,FALSE)</f>
        <v>25_34</v>
      </c>
      <c r="N684">
        <f t="shared" si="21"/>
        <v>0</v>
      </c>
    </row>
    <row r="685" spans="1:14" x14ac:dyDescent="0.2">
      <c r="A685">
        <v>84</v>
      </c>
      <c r="B685" s="1">
        <v>43466.984722222223</v>
      </c>
      <c r="C685" s="7">
        <f t="shared" si="20"/>
        <v>3</v>
      </c>
      <c r="D685" s="7" t="str">
        <f>VLOOKUP($C$2:$C$2129,Weekday!$A$1:$B$8,2,FALSE)</f>
        <v>Tuesday</v>
      </c>
      <c r="E685" t="s">
        <v>351</v>
      </c>
      <c r="F685" t="s">
        <v>346</v>
      </c>
      <c r="G685" t="s">
        <v>8</v>
      </c>
      <c r="H685" t="s">
        <v>9</v>
      </c>
      <c r="I685" t="s">
        <v>158</v>
      </c>
      <c r="J685" t="s">
        <v>22</v>
      </c>
      <c r="K685" t="s">
        <v>17</v>
      </c>
      <c r="L685" t="s">
        <v>13</v>
      </c>
      <c r="M685" t="str">
        <f>VLOOKUP($L$2:$L$2129,Agenumeric!$A$1:$B$6,2,FALSE)</f>
        <v>25_34</v>
      </c>
      <c r="N685">
        <f t="shared" si="21"/>
        <v>0</v>
      </c>
    </row>
    <row r="686" spans="1:14" x14ac:dyDescent="0.2">
      <c r="A686">
        <v>84</v>
      </c>
      <c r="B686" s="1">
        <v>43467.008333333331</v>
      </c>
      <c r="C686" s="7">
        <f t="shared" si="20"/>
        <v>4</v>
      </c>
      <c r="D686" s="7" t="str">
        <f>VLOOKUP($C$2:$C$2129,Weekday!$A$1:$B$8,2,FALSE)</f>
        <v>Wednesday</v>
      </c>
      <c r="E686" t="s">
        <v>351</v>
      </c>
      <c r="F686" t="s">
        <v>346</v>
      </c>
      <c r="G686" t="s">
        <v>8</v>
      </c>
      <c r="H686" t="s">
        <v>9</v>
      </c>
      <c r="I686" t="s">
        <v>30</v>
      </c>
      <c r="J686" t="s">
        <v>16</v>
      </c>
      <c r="K686" t="s">
        <v>17</v>
      </c>
      <c r="L686" t="s">
        <v>13</v>
      </c>
      <c r="M686" t="str">
        <f>VLOOKUP($L$2:$L$2129,Agenumeric!$A$1:$B$6,2,FALSE)</f>
        <v>25_34</v>
      </c>
      <c r="N686" t="str">
        <f t="shared" si="21"/>
        <v>yes</v>
      </c>
    </row>
    <row r="687" spans="1:14" x14ac:dyDescent="0.2">
      <c r="A687">
        <v>84</v>
      </c>
      <c r="B687" s="1">
        <v>43470.990972222222</v>
      </c>
      <c r="C687" s="7">
        <f t="shared" si="20"/>
        <v>7</v>
      </c>
      <c r="D687" s="7" t="str">
        <f>VLOOKUP($C$2:$C$2129,Weekday!$A$1:$B$8,2,FALSE)</f>
        <v>Saturday</v>
      </c>
      <c r="E687" t="s">
        <v>351</v>
      </c>
      <c r="F687" t="s">
        <v>346</v>
      </c>
      <c r="G687" t="s">
        <v>8</v>
      </c>
      <c r="H687" t="s">
        <v>20</v>
      </c>
      <c r="I687" t="s">
        <v>62</v>
      </c>
      <c r="J687" t="s">
        <v>16</v>
      </c>
      <c r="K687" t="s">
        <v>17</v>
      </c>
      <c r="L687" t="s">
        <v>13</v>
      </c>
      <c r="M687" t="str">
        <f>VLOOKUP($L$2:$L$2129,Agenumeric!$A$1:$B$6,2,FALSE)</f>
        <v>25_34</v>
      </c>
      <c r="N687">
        <f t="shared" si="21"/>
        <v>0</v>
      </c>
    </row>
    <row r="688" spans="1:14" x14ac:dyDescent="0.2">
      <c r="A688">
        <v>85</v>
      </c>
      <c r="B688" s="1">
        <v>43478.831250000003</v>
      </c>
      <c r="C688" s="7">
        <f t="shared" si="20"/>
        <v>1</v>
      </c>
      <c r="D688" s="7" t="str">
        <f>VLOOKUP($C$2:$C$2129,Weekday!$A$1:$B$8,2,FALSE)</f>
        <v>Sunday</v>
      </c>
      <c r="E688" t="s">
        <v>351</v>
      </c>
      <c r="F688" t="s">
        <v>346</v>
      </c>
      <c r="G688" t="s">
        <v>19</v>
      </c>
      <c r="H688" t="s">
        <v>9</v>
      </c>
      <c r="I688" t="s">
        <v>181</v>
      </c>
      <c r="J688" t="s">
        <v>29</v>
      </c>
      <c r="K688" t="s">
        <v>17</v>
      </c>
      <c r="L688" t="s">
        <v>18</v>
      </c>
      <c r="M688" t="str">
        <f>VLOOKUP($L$2:$L$2129,Agenumeric!$A$1:$B$6,2,FALSE)</f>
        <v>45_54</v>
      </c>
      <c r="N688">
        <f t="shared" si="21"/>
        <v>0</v>
      </c>
    </row>
    <row r="689" spans="1:14" x14ac:dyDescent="0.2">
      <c r="A689">
        <v>86</v>
      </c>
      <c r="B689" s="1">
        <v>43467.655555555553</v>
      </c>
      <c r="C689" s="7">
        <f t="shared" si="20"/>
        <v>4</v>
      </c>
      <c r="D689" s="7" t="str">
        <f>VLOOKUP($C$2:$C$2129,Weekday!$A$1:$B$8,2,FALSE)</f>
        <v>Wednesday</v>
      </c>
      <c r="E689" t="s">
        <v>351</v>
      </c>
      <c r="F689" t="s">
        <v>346</v>
      </c>
      <c r="G689" t="s">
        <v>8</v>
      </c>
      <c r="H689" t="s">
        <v>9</v>
      </c>
      <c r="I689" t="s">
        <v>30</v>
      </c>
      <c r="J689" t="s">
        <v>11</v>
      </c>
      <c r="K689" t="s">
        <v>12</v>
      </c>
      <c r="L689" t="s">
        <v>33</v>
      </c>
      <c r="M689" t="str">
        <f>VLOOKUP($L$2:$L$2129,Agenumeric!$A$1:$B$6,2,FALSE)</f>
        <v>18_24</v>
      </c>
      <c r="N689" t="str">
        <f t="shared" si="21"/>
        <v>yes</v>
      </c>
    </row>
    <row r="690" spans="1:14" x14ac:dyDescent="0.2">
      <c r="A690">
        <v>86</v>
      </c>
      <c r="B690" s="1">
        <v>43467.65625</v>
      </c>
      <c r="C690" s="7">
        <f t="shared" si="20"/>
        <v>4</v>
      </c>
      <c r="D690" s="7" t="str">
        <f>VLOOKUP($C$2:$C$2129,Weekday!$A$1:$B$8,2,FALSE)</f>
        <v>Wednesday</v>
      </c>
      <c r="E690" t="s">
        <v>351</v>
      </c>
      <c r="F690" t="s">
        <v>346</v>
      </c>
      <c r="G690" t="s">
        <v>8</v>
      </c>
      <c r="H690" t="s">
        <v>9</v>
      </c>
      <c r="I690" t="s">
        <v>30</v>
      </c>
      <c r="J690" t="s">
        <v>11</v>
      </c>
      <c r="K690" t="s">
        <v>12</v>
      </c>
      <c r="L690" t="s">
        <v>33</v>
      </c>
      <c r="M690" t="str">
        <f>VLOOKUP($L$2:$L$2129,Agenumeric!$A$1:$B$6,2,FALSE)</f>
        <v>18_24</v>
      </c>
      <c r="N690" t="str">
        <f t="shared" si="21"/>
        <v>yes</v>
      </c>
    </row>
    <row r="691" spans="1:14" x14ac:dyDescent="0.2">
      <c r="A691">
        <v>86</v>
      </c>
      <c r="B691" s="1">
        <v>43468.538194444445</v>
      </c>
      <c r="C691" s="7">
        <f t="shared" si="20"/>
        <v>5</v>
      </c>
      <c r="D691" s="7" t="str">
        <f>VLOOKUP($C$2:$C$2129,Weekday!$A$1:$B$8,2,FALSE)</f>
        <v>Thursday</v>
      </c>
      <c r="E691" t="s">
        <v>351</v>
      </c>
      <c r="F691" t="s">
        <v>346</v>
      </c>
      <c r="G691" t="s">
        <v>8</v>
      </c>
      <c r="H691" t="s">
        <v>9</v>
      </c>
      <c r="I691" t="s">
        <v>30</v>
      </c>
      <c r="J691" t="s">
        <v>11</v>
      </c>
      <c r="K691" t="s">
        <v>12</v>
      </c>
      <c r="L691" t="s">
        <v>33</v>
      </c>
      <c r="M691" t="str">
        <f>VLOOKUP($L$2:$L$2129,Agenumeric!$A$1:$B$6,2,FALSE)</f>
        <v>18_24</v>
      </c>
      <c r="N691" t="str">
        <f t="shared" si="21"/>
        <v>yes</v>
      </c>
    </row>
    <row r="692" spans="1:14" x14ac:dyDescent="0.2">
      <c r="A692">
        <v>86</v>
      </c>
      <c r="B692" s="1">
        <v>43468.539583333331</v>
      </c>
      <c r="C692" s="7">
        <f t="shared" si="20"/>
        <v>5</v>
      </c>
      <c r="D692" s="7" t="str">
        <f>VLOOKUP($C$2:$C$2129,Weekday!$A$1:$B$8,2,FALSE)</f>
        <v>Thursday</v>
      </c>
      <c r="E692" t="s">
        <v>351</v>
      </c>
      <c r="F692" t="s">
        <v>346</v>
      </c>
      <c r="G692" t="s">
        <v>8</v>
      </c>
      <c r="H692" t="s">
        <v>9</v>
      </c>
      <c r="I692" t="s">
        <v>30</v>
      </c>
      <c r="J692" t="s">
        <v>11</v>
      </c>
      <c r="K692" t="s">
        <v>12</v>
      </c>
      <c r="L692" t="s">
        <v>33</v>
      </c>
      <c r="M692" t="str">
        <f>VLOOKUP($L$2:$L$2129,Agenumeric!$A$1:$B$6,2,FALSE)</f>
        <v>18_24</v>
      </c>
      <c r="N692" t="str">
        <f t="shared" si="21"/>
        <v>yes</v>
      </c>
    </row>
    <row r="693" spans="1:14" x14ac:dyDescent="0.2">
      <c r="A693">
        <v>86</v>
      </c>
      <c r="B693" s="1">
        <v>43468.537499999999</v>
      </c>
      <c r="C693" s="7">
        <f t="shared" si="20"/>
        <v>5</v>
      </c>
      <c r="D693" s="7" t="str">
        <f>VLOOKUP($C$2:$C$2129,Weekday!$A$1:$B$8,2,FALSE)</f>
        <v>Thursday</v>
      </c>
      <c r="E693" t="s">
        <v>351</v>
      </c>
      <c r="F693" t="s">
        <v>346</v>
      </c>
      <c r="G693" t="s">
        <v>8</v>
      </c>
      <c r="H693" t="s">
        <v>9</v>
      </c>
      <c r="I693" t="s">
        <v>30</v>
      </c>
      <c r="J693" t="s">
        <v>11</v>
      </c>
      <c r="K693" t="s">
        <v>12</v>
      </c>
      <c r="L693" t="s">
        <v>33</v>
      </c>
      <c r="M693" t="str">
        <f>VLOOKUP($L$2:$L$2129,Agenumeric!$A$1:$B$6,2,FALSE)</f>
        <v>18_24</v>
      </c>
      <c r="N693" t="str">
        <f t="shared" si="21"/>
        <v>yes</v>
      </c>
    </row>
    <row r="694" spans="1:14" x14ac:dyDescent="0.2">
      <c r="A694">
        <v>86</v>
      </c>
      <c r="B694" s="1">
        <v>43468.539583333331</v>
      </c>
      <c r="C694" s="7">
        <f t="shared" si="20"/>
        <v>5</v>
      </c>
      <c r="D694" s="7" t="str">
        <f>VLOOKUP($C$2:$C$2129,Weekday!$A$1:$B$8,2,FALSE)</f>
        <v>Thursday</v>
      </c>
      <c r="E694" t="s">
        <v>351</v>
      </c>
      <c r="F694" t="s">
        <v>346</v>
      </c>
      <c r="G694" t="s">
        <v>8</v>
      </c>
      <c r="H694" t="s">
        <v>9</v>
      </c>
      <c r="I694" t="s">
        <v>30</v>
      </c>
      <c r="J694" t="s">
        <v>11</v>
      </c>
      <c r="K694" t="s">
        <v>12</v>
      </c>
      <c r="L694" t="s">
        <v>33</v>
      </c>
      <c r="M694" t="str">
        <f>VLOOKUP($L$2:$L$2129,Agenumeric!$A$1:$B$6,2,FALSE)</f>
        <v>18_24</v>
      </c>
      <c r="N694" t="str">
        <f t="shared" si="21"/>
        <v>yes</v>
      </c>
    </row>
    <row r="695" spans="1:14" x14ac:dyDescent="0.2">
      <c r="A695">
        <v>86</v>
      </c>
      <c r="B695" s="1">
        <v>43467.658333333333</v>
      </c>
      <c r="C695" s="7">
        <f t="shared" si="20"/>
        <v>4</v>
      </c>
      <c r="D695" s="7" t="str">
        <f>VLOOKUP($C$2:$C$2129,Weekday!$A$1:$B$8,2,FALSE)</f>
        <v>Wednesday</v>
      </c>
      <c r="E695" t="s">
        <v>351</v>
      </c>
      <c r="F695" t="s">
        <v>346</v>
      </c>
      <c r="G695" t="s">
        <v>8</v>
      </c>
      <c r="H695" t="s">
        <v>9</v>
      </c>
      <c r="I695" t="s">
        <v>30</v>
      </c>
      <c r="J695" t="s">
        <v>11</v>
      </c>
      <c r="K695" t="s">
        <v>12</v>
      </c>
      <c r="L695" t="s">
        <v>33</v>
      </c>
      <c r="M695" t="str">
        <f>VLOOKUP($L$2:$L$2129,Agenumeric!$A$1:$B$6,2,FALSE)</f>
        <v>18_24</v>
      </c>
      <c r="N695" t="str">
        <f t="shared" si="21"/>
        <v>yes</v>
      </c>
    </row>
    <row r="696" spans="1:14" x14ac:dyDescent="0.2">
      <c r="A696">
        <v>86</v>
      </c>
      <c r="B696" s="1">
        <v>43467.677777777775</v>
      </c>
      <c r="C696" s="7">
        <f t="shared" si="20"/>
        <v>4</v>
      </c>
      <c r="D696" s="7" t="str">
        <f>VLOOKUP($C$2:$C$2129,Weekday!$A$1:$B$8,2,FALSE)</f>
        <v>Wednesday</v>
      </c>
      <c r="E696" t="s">
        <v>351</v>
      </c>
      <c r="F696" t="s">
        <v>346</v>
      </c>
      <c r="G696" t="s">
        <v>8</v>
      </c>
      <c r="H696" t="s">
        <v>9</v>
      </c>
      <c r="I696" t="s">
        <v>60</v>
      </c>
      <c r="J696" t="s">
        <v>11</v>
      </c>
      <c r="K696" t="s">
        <v>12</v>
      </c>
      <c r="L696" t="s">
        <v>33</v>
      </c>
      <c r="M696" t="str">
        <f>VLOOKUP($L$2:$L$2129,Agenumeric!$A$1:$B$6,2,FALSE)</f>
        <v>18_24</v>
      </c>
      <c r="N696">
        <f t="shared" si="21"/>
        <v>0</v>
      </c>
    </row>
    <row r="697" spans="1:14" x14ac:dyDescent="0.2">
      <c r="A697">
        <v>86</v>
      </c>
      <c r="B697" s="1">
        <v>43468.539583333331</v>
      </c>
      <c r="C697" s="7">
        <f t="shared" si="20"/>
        <v>5</v>
      </c>
      <c r="D697" s="7" t="str">
        <f>VLOOKUP($C$2:$C$2129,Weekday!$A$1:$B$8,2,FALSE)</f>
        <v>Thursday</v>
      </c>
      <c r="E697" t="s">
        <v>351</v>
      </c>
      <c r="F697" t="s">
        <v>346</v>
      </c>
      <c r="G697" t="s">
        <v>8</v>
      </c>
      <c r="H697" t="s">
        <v>9</v>
      </c>
      <c r="I697" t="s">
        <v>30</v>
      </c>
      <c r="J697" t="s">
        <v>11</v>
      </c>
      <c r="K697" t="s">
        <v>12</v>
      </c>
      <c r="L697" t="s">
        <v>33</v>
      </c>
      <c r="M697" t="str">
        <f>VLOOKUP($L$2:$L$2129,Agenumeric!$A$1:$B$6,2,FALSE)</f>
        <v>18_24</v>
      </c>
      <c r="N697" t="str">
        <f t="shared" si="21"/>
        <v>yes</v>
      </c>
    </row>
    <row r="698" spans="1:14" x14ac:dyDescent="0.2">
      <c r="A698">
        <v>86</v>
      </c>
      <c r="B698" s="1">
        <v>43467.65625</v>
      </c>
      <c r="C698" s="7">
        <f t="shared" si="20"/>
        <v>4</v>
      </c>
      <c r="D698" s="7" t="str">
        <f>VLOOKUP($C$2:$C$2129,Weekday!$A$1:$B$8,2,FALSE)</f>
        <v>Wednesday</v>
      </c>
      <c r="E698" t="s">
        <v>351</v>
      </c>
      <c r="F698" t="s">
        <v>346</v>
      </c>
      <c r="G698" t="s">
        <v>8</v>
      </c>
      <c r="H698" t="s">
        <v>9</v>
      </c>
      <c r="I698" t="s">
        <v>30</v>
      </c>
      <c r="J698" t="s">
        <v>11</v>
      </c>
      <c r="K698" t="s">
        <v>12</v>
      </c>
      <c r="L698" t="s">
        <v>33</v>
      </c>
      <c r="M698" t="str">
        <f>VLOOKUP($L$2:$L$2129,Agenumeric!$A$1:$B$6,2,FALSE)</f>
        <v>18_24</v>
      </c>
      <c r="N698" t="str">
        <f t="shared" si="21"/>
        <v>yes</v>
      </c>
    </row>
    <row r="699" spans="1:14" x14ac:dyDescent="0.2">
      <c r="A699">
        <v>86</v>
      </c>
      <c r="B699" s="1">
        <v>43467.65625</v>
      </c>
      <c r="C699" s="7">
        <f t="shared" si="20"/>
        <v>4</v>
      </c>
      <c r="D699" s="7" t="str">
        <f>VLOOKUP($C$2:$C$2129,Weekday!$A$1:$B$8,2,FALSE)</f>
        <v>Wednesday</v>
      </c>
      <c r="E699" t="s">
        <v>351</v>
      </c>
      <c r="F699" t="s">
        <v>346</v>
      </c>
      <c r="G699" t="s">
        <v>8</v>
      </c>
      <c r="H699" t="s">
        <v>9</v>
      </c>
      <c r="I699" t="s">
        <v>30</v>
      </c>
      <c r="J699" t="s">
        <v>11</v>
      </c>
      <c r="K699" t="s">
        <v>12</v>
      </c>
      <c r="L699" t="s">
        <v>33</v>
      </c>
      <c r="M699" t="str">
        <f>VLOOKUP($L$2:$L$2129,Agenumeric!$A$1:$B$6,2,FALSE)</f>
        <v>18_24</v>
      </c>
      <c r="N699" t="str">
        <f t="shared" si="21"/>
        <v>yes</v>
      </c>
    </row>
    <row r="700" spans="1:14" x14ac:dyDescent="0.2">
      <c r="A700">
        <v>86</v>
      </c>
      <c r="B700" s="1">
        <v>43467.656944444447</v>
      </c>
      <c r="C700" s="7">
        <f t="shared" si="20"/>
        <v>4</v>
      </c>
      <c r="D700" s="7" t="str">
        <f>VLOOKUP($C$2:$C$2129,Weekday!$A$1:$B$8,2,FALSE)</f>
        <v>Wednesday</v>
      </c>
      <c r="E700" t="s">
        <v>351</v>
      </c>
      <c r="F700" t="s">
        <v>346</v>
      </c>
      <c r="G700" t="s">
        <v>8</v>
      </c>
      <c r="H700" t="s">
        <v>9</v>
      </c>
      <c r="I700" t="s">
        <v>30</v>
      </c>
      <c r="J700" t="s">
        <v>11</v>
      </c>
      <c r="K700" t="s">
        <v>12</v>
      </c>
      <c r="L700" t="s">
        <v>33</v>
      </c>
      <c r="M700" t="str">
        <f>VLOOKUP($L$2:$L$2129,Agenumeric!$A$1:$B$6,2,FALSE)</f>
        <v>18_24</v>
      </c>
      <c r="N700" t="str">
        <f t="shared" si="21"/>
        <v>yes</v>
      </c>
    </row>
    <row r="701" spans="1:14" x14ac:dyDescent="0.2">
      <c r="A701">
        <v>86</v>
      </c>
      <c r="B701" s="1">
        <v>43467.658333333333</v>
      </c>
      <c r="C701" s="7">
        <f t="shared" si="20"/>
        <v>4</v>
      </c>
      <c r="D701" s="7" t="str">
        <f>VLOOKUP($C$2:$C$2129,Weekday!$A$1:$B$8,2,FALSE)</f>
        <v>Wednesday</v>
      </c>
      <c r="E701" t="s">
        <v>351</v>
      </c>
      <c r="F701" t="s">
        <v>346</v>
      </c>
      <c r="G701" t="s">
        <v>8</v>
      </c>
      <c r="H701" t="s">
        <v>9</v>
      </c>
      <c r="I701" t="s">
        <v>30</v>
      </c>
      <c r="J701" t="s">
        <v>11</v>
      </c>
      <c r="K701" t="s">
        <v>12</v>
      </c>
      <c r="L701" t="s">
        <v>33</v>
      </c>
      <c r="M701" t="str">
        <f>VLOOKUP($L$2:$L$2129,Agenumeric!$A$1:$B$6,2,FALSE)</f>
        <v>18_24</v>
      </c>
      <c r="N701" t="str">
        <f t="shared" si="21"/>
        <v>yes</v>
      </c>
    </row>
    <row r="702" spans="1:14" x14ac:dyDescent="0.2">
      <c r="A702">
        <v>86</v>
      </c>
      <c r="B702" s="1">
        <v>43467.656944444447</v>
      </c>
      <c r="C702" s="7">
        <f t="shared" si="20"/>
        <v>4</v>
      </c>
      <c r="D702" s="7" t="str">
        <f>VLOOKUP($C$2:$C$2129,Weekday!$A$1:$B$8,2,FALSE)</f>
        <v>Wednesday</v>
      </c>
      <c r="E702" t="s">
        <v>351</v>
      </c>
      <c r="F702" t="s">
        <v>346</v>
      </c>
      <c r="G702" t="s">
        <v>8</v>
      </c>
      <c r="H702" t="s">
        <v>9</v>
      </c>
      <c r="I702" t="s">
        <v>30</v>
      </c>
      <c r="J702" t="s">
        <v>11</v>
      </c>
      <c r="K702" t="s">
        <v>12</v>
      </c>
      <c r="L702" t="s">
        <v>33</v>
      </c>
      <c r="M702" t="str">
        <f>VLOOKUP($L$2:$L$2129,Agenumeric!$A$1:$B$6,2,FALSE)</f>
        <v>18_24</v>
      </c>
      <c r="N702" t="str">
        <f t="shared" si="21"/>
        <v>yes</v>
      </c>
    </row>
    <row r="703" spans="1:14" x14ac:dyDescent="0.2">
      <c r="A703">
        <v>86</v>
      </c>
      <c r="B703" s="1">
        <v>43467.683333333334</v>
      </c>
      <c r="C703" s="7">
        <f t="shared" si="20"/>
        <v>4</v>
      </c>
      <c r="D703" s="7" t="str">
        <f>VLOOKUP($C$2:$C$2129,Weekday!$A$1:$B$8,2,FALSE)</f>
        <v>Wednesday</v>
      </c>
      <c r="E703" t="s">
        <v>351</v>
      </c>
      <c r="F703" t="s">
        <v>346</v>
      </c>
      <c r="G703" t="s">
        <v>8</v>
      </c>
      <c r="H703" t="s">
        <v>9</v>
      </c>
      <c r="I703" t="s">
        <v>60</v>
      </c>
      <c r="J703" t="s">
        <v>11</v>
      </c>
      <c r="K703" t="s">
        <v>12</v>
      </c>
      <c r="L703" t="s">
        <v>33</v>
      </c>
      <c r="M703" t="str">
        <f>VLOOKUP($L$2:$L$2129,Agenumeric!$A$1:$B$6,2,FALSE)</f>
        <v>18_24</v>
      </c>
      <c r="N703">
        <f t="shared" si="21"/>
        <v>0</v>
      </c>
    </row>
    <row r="704" spans="1:14" x14ac:dyDescent="0.2">
      <c r="A704">
        <v>86</v>
      </c>
      <c r="B704" s="1">
        <v>43468.506249999999</v>
      </c>
      <c r="C704" s="7">
        <f t="shared" si="20"/>
        <v>5</v>
      </c>
      <c r="D704" s="7" t="str">
        <f>VLOOKUP($C$2:$C$2129,Weekday!$A$1:$B$8,2,FALSE)</f>
        <v>Thursday</v>
      </c>
      <c r="E704" t="s">
        <v>351</v>
      </c>
      <c r="F704" t="s">
        <v>346</v>
      </c>
      <c r="G704" t="s">
        <v>8</v>
      </c>
      <c r="H704" t="s">
        <v>9</v>
      </c>
      <c r="I704" t="s">
        <v>30</v>
      </c>
      <c r="J704" t="s">
        <v>11</v>
      </c>
      <c r="K704" t="s">
        <v>12</v>
      </c>
      <c r="L704" t="s">
        <v>33</v>
      </c>
      <c r="M704" t="str">
        <f>VLOOKUP($L$2:$L$2129,Agenumeric!$A$1:$B$6,2,FALSE)</f>
        <v>18_24</v>
      </c>
      <c r="N704" t="str">
        <f t="shared" si="21"/>
        <v>yes</v>
      </c>
    </row>
    <row r="705" spans="1:14" x14ac:dyDescent="0.2">
      <c r="A705">
        <v>86</v>
      </c>
      <c r="B705" s="1">
        <v>43468.506249999999</v>
      </c>
      <c r="C705" s="7">
        <f t="shared" si="20"/>
        <v>5</v>
      </c>
      <c r="D705" s="7" t="str">
        <f>VLOOKUP($C$2:$C$2129,Weekday!$A$1:$B$8,2,FALSE)</f>
        <v>Thursday</v>
      </c>
      <c r="E705" t="s">
        <v>351</v>
      </c>
      <c r="F705" t="s">
        <v>346</v>
      </c>
      <c r="G705" t="s">
        <v>8</v>
      </c>
      <c r="H705" t="s">
        <v>9</v>
      </c>
      <c r="I705" t="s">
        <v>30</v>
      </c>
      <c r="J705" t="s">
        <v>11</v>
      </c>
      <c r="K705" t="s">
        <v>12</v>
      </c>
      <c r="L705" t="s">
        <v>33</v>
      </c>
      <c r="M705" t="str">
        <f>VLOOKUP($L$2:$L$2129,Agenumeric!$A$1:$B$6,2,FALSE)</f>
        <v>18_24</v>
      </c>
      <c r="N705" t="str">
        <f t="shared" si="21"/>
        <v>yes</v>
      </c>
    </row>
    <row r="706" spans="1:14" x14ac:dyDescent="0.2">
      <c r="A706">
        <v>86</v>
      </c>
      <c r="B706" s="1">
        <v>43467.537499999999</v>
      </c>
      <c r="C706" s="7">
        <f t="shared" si="20"/>
        <v>4</v>
      </c>
      <c r="D706" s="7" t="str">
        <f>VLOOKUP($C$2:$C$2129,Weekday!$A$1:$B$8,2,FALSE)</f>
        <v>Wednesday</v>
      </c>
      <c r="E706" t="s">
        <v>351</v>
      </c>
      <c r="F706" t="s">
        <v>346</v>
      </c>
      <c r="G706" t="s">
        <v>8</v>
      </c>
      <c r="H706" t="s">
        <v>9</v>
      </c>
      <c r="I706" t="s">
        <v>74</v>
      </c>
      <c r="J706" t="s">
        <v>22</v>
      </c>
      <c r="K706" t="s">
        <v>12</v>
      </c>
      <c r="L706" t="s">
        <v>33</v>
      </c>
      <c r="M706" t="str">
        <f>VLOOKUP($L$2:$L$2129,Agenumeric!$A$1:$B$6,2,FALSE)</f>
        <v>18_24</v>
      </c>
      <c r="N706">
        <f t="shared" si="21"/>
        <v>0</v>
      </c>
    </row>
    <row r="707" spans="1:14" x14ac:dyDescent="0.2">
      <c r="A707">
        <v>86</v>
      </c>
      <c r="B707" s="1">
        <v>43467.536805555559</v>
      </c>
      <c r="C707" s="7">
        <f t="shared" ref="C707:C770" si="22">WEEKDAY(B707)</f>
        <v>4</v>
      </c>
      <c r="D707" s="7" t="str">
        <f>VLOOKUP($C$2:$C$2129,Weekday!$A$1:$B$8,2,FALSE)</f>
        <v>Wednesday</v>
      </c>
      <c r="E707" t="s">
        <v>351</v>
      </c>
      <c r="F707" t="s">
        <v>346</v>
      </c>
      <c r="G707" t="s">
        <v>8</v>
      </c>
      <c r="H707" t="s">
        <v>9</v>
      </c>
      <c r="I707" t="s">
        <v>74</v>
      </c>
      <c r="J707" t="s">
        <v>22</v>
      </c>
      <c r="K707" t="s">
        <v>12</v>
      </c>
      <c r="L707" t="s">
        <v>33</v>
      </c>
      <c r="M707" t="str">
        <f>VLOOKUP($L$2:$L$2129,Agenumeric!$A$1:$B$6,2,FALSE)</f>
        <v>18_24</v>
      </c>
      <c r="N707">
        <f t="shared" ref="N707:N770" si="23">IF(I707="daft.ie","yes",0)</f>
        <v>0</v>
      </c>
    </row>
    <row r="708" spans="1:14" x14ac:dyDescent="0.2">
      <c r="A708">
        <v>86</v>
      </c>
      <c r="B708" s="1">
        <v>43467.537499999999</v>
      </c>
      <c r="C708" s="7">
        <f t="shared" si="22"/>
        <v>4</v>
      </c>
      <c r="D708" s="7" t="str">
        <f>VLOOKUP($C$2:$C$2129,Weekday!$A$1:$B$8,2,FALSE)</f>
        <v>Wednesday</v>
      </c>
      <c r="E708" t="s">
        <v>351</v>
      </c>
      <c r="F708" t="s">
        <v>346</v>
      </c>
      <c r="G708" t="s">
        <v>8</v>
      </c>
      <c r="H708" t="s">
        <v>9</v>
      </c>
      <c r="I708" t="s">
        <v>74</v>
      </c>
      <c r="J708" t="s">
        <v>22</v>
      </c>
      <c r="K708" t="s">
        <v>12</v>
      </c>
      <c r="L708" t="s">
        <v>33</v>
      </c>
      <c r="M708" t="str">
        <f>VLOOKUP($L$2:$L$2129,Agenumeric!$A$1:$B$6,2,FALSE)</f>
        <v>18_24</v>
      </c>
      <c r="N708">
        <f t="shared" si="23"/>
        <v>0</v>
      </c>
    </row>
    <row r="709" spans="1:14" x14ac:dyDescent="0.2">
      <c r="A709">
        <v>86</v>
      </c>
      <c r="B709" s="1">
        <v>43467.536805555559</v>
      </c>
      <c r="C709" s="7">
        <f t="shared" si="22"/>
        <v>4</v>
      </c>
      <c r="D709" s="7" t="str">
        <f>VLOOKUP($C$2:$C$2129,Weekday!$A$1:$B$8,2,FALSE)</f>
        <v>Wednesday</v>
      </c>
      <c r="E709" t="s">
        <v>351</v>
      </c>
      <c r="F709" t="s">
        <v>346</v>
      </c>
      <c r="G709" t="s">
        <v>8</v>
      </c>
      <c r="H709" t="s">
        <v>25</v>
      </c>
      <c r="I709" t="s">
        <v>74</v>
      </c>
      <c r="J709" t="s">
        <v>22</v>
      </c>
      <c r="K709" t="s">
        <v>12</v>
      </c>
      <c r="L709" t="s">
        <v>33</v>
      </c>
      <c r="M709" t="str">
        <f>VLOOKUP($L$2:$L$2129,Agenumeric!$A$1:$B$6,2,FALSE)</f>
        <v>18_24</v>
      </c>
      <c r="N709">
        <f t="shared" si="23"/>
        <v>0</v>
      </c>
    </row>
    <row r="710" spans="1:14" x14ac:dyDescent="0.2">
      <c r="A710">
        <v>86</v>
      </c>
      <c r="B710" s="1">
        <v>43467.537499999999</v>
      </c>
      <c r="C710" s="7">
        <f t="shared" si="22"/>
        <v>4</v>
      </c>
      <c r="D710" s="7" t="str">
        <f>VLOOKUP($C$2:$C$2129,Weekday!$A$1:$B$8,2,FALSE)</f>
        <v>Wednesday</v>
      </c>
      <c r="E710" t="s">
        <v>351</v>
      </c>
      <c r="F710" t="s">
        <v>346</v>
      </c>
      <c r="G710" t="s">
        <v>8</v>
      </c>
      <c r="H710" t="s">
        <v>9</v>
      </c>
      <c r="I710" t="s">
        <v>74</v>
      </c>
      <c r="J710" t="s">
        <v>22</v>
      </c>
      <c r="K710" t="s">
        <v>12</v>
      </c>
      <c r="L710" t="s">
        <v>33</v>
      </c>
      <c r="M710" t="str">
        <f>VLOOKUP($L$2:$L$2129,Agenumeric!$A$1:$B$6,2,FALSE)</f>
        <v>18_24</v>
      </c>
      <c r="N710">
        <f t="shared" si="23"/>
        <v>0</v>
      </c>
    </row>
    <row r="711" spans="1:14" x14ac:dyDescent="0.2">
      <c r="A711">
        <v>86</v>
      </c>
      <c r="B711" s="1">
        <v>43467.675000000003</v>
      </c>
      <c r="C711" s="7">
        <f t="shared" si="22"/>
        <v>4</v>
      </c>
      <c r="D711" s="7" t="str">
        <f>VLOOKUP($C$2:$C$2129,Weekday!$A$1:$B$8,2,FALSE)</f>
        <v>Wednesday</v>
      </c>
      <c r="E711" t="s">
        <v>351</v>
      </c>
      <c r="F711" t="s">
        <v>346</v>
      </c>
      <c r="G711" t="s">
        <v>8</v>
      </c>
      <c r="H711" t="s">
        <v>9</v>
      </c>
      <c r="I711" t="s">
        <v>98</v>
      </c>
      <c r="J711" t="s">
        <v>29</v>
      </c>
      <c r="K711" t="s">
        <v>12</v>
      </c>
      <c r="L711" t="s">
        <v>33</v>
      </c>
      <c r="M711" t="str">
        <f>VLOOKUP($L$2:$L$2129,Agenumeric!$A$1:$B$6,2,FALSE)</f>
        <v>18_24</v>
      </c>
      <c r="N711">
        <f t="shared" si="23"/>
        <v>0</v>
      </c>
    </row>
    <row r="712" spans="1:14" x14ac:dyDescent="0.2">
      <c r="A712">
        <v>86</v>
      </c>
      <c r="B712" s="1">
        <v>43467.673611111109</v>
      </c>
      <c r="C712" s="7">
        <f t="shared" si="22"/>
        <v>4</v>
      </c>
      <c r="D712" s="7" t="str">
        <f>VLOOKUP($C$2:$C$2129,Weekday!$A$1:$B$8,2,FALSE)</f>
        <v>Wednesday</v>
      </c>
      <c r="E712" t="s">
        <v>351</v>
      </c>
      <c r="F712" t="s">
        <v>346</v>
      </c>
      <c r="G712" t="s">
        <v>8</v>
      </c>
      <c r="H712" t="s">
        <v>9</v>
      </c>
      <c r="I712" t="s">
        <v>98</v>
      </c>
      <c r="J712" t="s">
        <v>29</v>
      </c>
      <c r="K712" t="s">
        <v>12</v>
      </c>
      <c r="L712" t="s">
        <v>33</v>
      </c>
      <c r="M712" t="str">
        <f>VLOOKUP($L$2:$L$2129,Agenumeric!$A$1:$B$6,2,FALSE)</f>
        <v>18_24</v>
      </c>
      <c r="N712">
        <f t="shared" si="23"/>
        <v>0</v>
      </c>
    </row>
    <row r="713" spans="1:14" x14ac:dyDescent="0.2">
      <c r="A713">
        <v>86</v>
      </c>
      <c r="B713" s="1">
        <v>43467.674305555556</v>
      </c>
      <c r="C713" s="7">
        <f t="shared" si="22"/>
        <v>4</v>
      </c>
      <c r="D713" s="7" t="str">
        <f>VLOOKUP($C$2:$C$2129,Weekday!$A$1:$B$8,2,FALSE)</f>
        <v>Wednesday</v>
      </c>
      <c r="E713" t="s">
        <v>351</v>
      </c>
      <c r="F713" t="s">
        <v>346</v>
      </c>
      <c r="G713" t="s">
        <v>8</v>
      </c>
      <c r="H713" t="s">
        <v>9</v>
      </c>
      <c r="I713" t="s">
        <v>98</v>
      </c>
      <c r="J713" t="s">
        <v>29</v>
      </c>
      <c r="K713" t="s">
        <v>12</v>
      </c>
      <c r="L713" t="s">
        <v>33</v>
      </c>
      <c r="M713" t="str">
        <f>VLOOKUP($L$2:$L$2129,Agenumeric!$A$1:$B$6,2,FALSE)</f>
        <v>18_24</v>
      </c>
      <c r="N713">
        <f t="shared" si="23"/>
        <v>0</v>
      </c>
    </row>
    <row r="714" spans="1:14" x14ac:dyDescent="0.2">
      <c r="A714">
        <v>86</v>
      </c>
      <c r="B714" s="1">
        <v>43468.539583333331</v>
      </c>
      <c r="C714" s="7">
        <f t="shared" si="22"/>
        <v>5</v>
      </c>
      <c r="D714" s="7" t="str">
        <f>VLOOKUP($C$2:$C$2129,Weekday!$A$1:$B$8,2,FALSE)</f>
        <v>Thursday</v>
      </c>
      <c r="E714" t="s">
        <v>351</v>
      </c>
      <c r="F714" t="s">
        <v>346</v>
      </c>
      <c r="G714" t="s">
        <v>8</v>
      </c>
      <c r="H714" t="s">
        <v>9</v>
      </c>
      <c r="I714" t="s">
        <v>30</v>
      </c>
      <c r="J714" t="s">
        <v>16</v>
      </c>
      <c r="K714" t="s">
        <v>12</v>
      </c>
      <c r="L714" t="s">
        <v>33</v>
      </c>
      <c r="M714" t="str">
        <f>VLOOKUP($L$2:$L$2129,Agenumeric!$A$1:$B$6,2,FALSE)</f>
        <v>18_24</v>
      </c>
      <c r="N714" t="str">
        <f t="shared" si="23"/>
        <v>yes</v>
      </c>
    </row>
    <row r="715" spans="1:14" x14ac:dyDescent="0.2">
      <c r="A715">
        <v>86</v>
      </c>
      <c r="B715" s="1">
        <v>43468.536805555559</v>
      </c>
      <c r="C715" s="7">
        <f t="shared" si="22"/>
        <v>5</v>
      </c>
      <c r="D715" s="7" t="str">
        <f>VLOOKUP($C$2:$C$2129,Weekday!$A$1:$B$8,2,FALSE)</f>
        <v>Thursday</v>
      </c>
      <c r="E715" t="s">
        <v>351</v>
      </c>
      <c r="F715" t="s">
        <v>346</v>
      </c>
      <c r="G715" t="s">
        <v>8</v>
      </c>
      <c r="H715" t="s">
        <v>9</v>
      </c>
      <c r="I715" t="s">
        <v>30</v>
      </c>
      <c r="J715" t="s">
        <v>16</v>
      </c>
      <c r="K715" t="s">
        <v>12</v>
      </c>
      <c r="L715" t="s">
        <v>33</v>
      </c>
      <c r="M715" t="str">
        <f>VLOOKUP($L$2:$L$2129,Agenumeric!$A$1:$B$6,2,FALSE)</f>
        <v>18_24</v>
      </c>
      <c r="N715" t="str">
        <f t="shared" si="23"/>
        <v>yes</v>
      </c>
    </row>
    <row r="716" spans="1:14" x14ac:dyDescent="0.2">
      <c r="A716">
        <v>86</v>
      </c>
      <c r="B716" s="1">
        <v>43467.65625</v>
      </c>
      <c r="C716" s="7">
        <f t="shared" si="22"/>
        <v>4</v>
      </c>
      <c r="D716" s="7" t="str">
        <f>VLOOKUP($C$2:$C$2129,Weekday!$A$1:$B$8,2,FALSE)</f>
        <v>Wednesday</v>
      </c>
      <c r="E716" t="s">
        <v>351</v>
      </c>
      <c r="F716" t="s">
        <v>346</v>
      </c>
      <c r="G716" t="s">
        <v>8</v>
      </c>
      <c r="H716" t="s">
        <v>9</v>
      </c>
      <c r="I716" t="s">
        <v>30</v>
      </c>
      <c r="J716" t="s">
        <v>16</v>
      </c>
      <c r="K716" t="s">
        <v>12</v>
      </c>
      <c r="L716" t="s">
        <v>33</v>
      </c>
      <c r="M716" t="str">
        <f>VLOOKUP($L$2:$L$2129,Agenumeric!$A$1:$B$6,2,FALSE)</f>
        <v>18_24</v>
      </c>
      <c r="N716" t="str">
        <f t="shared" si="23"/>
        <v>yes</v>
      </c>
    </row>
    <row r="717" spans="1:14" x14ac:dyDescent="0.2">
      <c r="A717">
        <v>86</v>
      </c>
      <c r="B717" s="1">
        <v>43468.506944444445</v>
      </c>
      <c r="C717" s="7">
        <f t="shared" si="22"/>
        <v>5</v>
      </c>
      <c r="D717" s="7" t="str">
        <f>VLOOKUP($C$2:$C$2129,Weekday!$A$1:$B$8,2,FALSE)</f>
        <v>Thursday</v>
      </c>
      <c r="E717" t="s">
        <v>351</v>
      </c>
      <c r="F717" t="s">
        <v>346</v>
      </c>
      <c r="G717" t="s">
        <v>8</v>
      </c>
      <c r="H717" t="s">
        <v>9</v>
      </c>
      <c r="I717" t="s">
        <v>30</v>
      </c>
      <c r="J717" t="s">
        <v>16</v>
      </c>
      <c r="K717" t="s">
        <v>12</v>
      </c>
      <c r="L717" t="s">
        <v>33</v>
      </c>
      <c r="M717" t="str">
        <f>VLOOKUP($L$2:$L$2129,Agenumeric!$A$1:$B$6,2,FALSE)</f>
        <v>18_24</v>
      </c>
      <c r="N717" t="str">
        <f t="shared" si="23"/>
        <v>yes</v>
      </c>
    </row>
    <row r="718" spans="1:14" x14ac:dyDescent="0.2">
      <c r="A718">
        <v>86</v>
      </c>
      <c r="B718" s="1">
        <v>43468.678472222222</v>
      </c>
      <c r="C718" s="7">
        <f t="shared" si="22"/>
        <v>5</v>
      </c>
      <c r="D718" s="7" t="str">
        <f>VLOOKUP($C$2:$C$2129,Weekday!$A$1:$B$8,2,FALSE)</f>
        <v>Thursday</v>
      </c>
      <c r="E718" t="s">
        <v>351</v>
      </c>
      <c r="F718" t="s">
        <v>346</v>
      </c>
      <c r="G718" t="s">
        <v>8</v>
      </c>
      <c r="H718" t="s">
        <v>9</v>
      </c>
      <c r="I718" t="s">
        <v>126</v>
      </c>
      <c r="J718" t="s">
        <v>16</v>
      </c>
      <c r="K718" t="s">
        <v>12</v>
      </c>
      <c r="L718" t="s">
        <v>33</v>
      </c>
      <c r="M718" t="str">
        <f>VLOOKUP($L$2:$L$2129,Agenumeric!$A$1:$B$6,2,FALSE)</f>
        <v>18_24</v>
      </c>
      <c r="N718">
        <f t="shared" si="23"/>
        <v>0</v>
      </c>
    </row>
    <row r="719" spans="1:14" x14ac:dyDescent="0.2">
      <c r="A719">
        <v>86</v>
      </c>
      <c r="B719" s="1">
        <v>43468.536805555559</v>
      </c>
      <c r="C719" s="7">
        <f t="shared" si="22"/>
        <v>5</v>
      </c>
      <c r="D719" s="7" t="str">
        <f>VLOOKUP($C$2:$C$2129,Weekday!$A$1:$B$8,2,FALSE)</f>
        <v>Thursday</v>
      </c>
      <c r="E719" t="s">
        <v>351</v>
      </c>
      <c r="F719" t="s">
        <v>346</v>
      </c>
      <c r="G719" t="s">
        <v>8</v>
      </c>
      <c r="H719" t="s">
        <v>9</v>
      </c>
      <c r="I719" t="s">
        <v>30</v>
      </c>
      <c r="J719" t="s">
        <v>16</v>
      </c>
      <c r="K719" t="s">
        <v>12</v>
      </c>
      <c r="L719" t="s">
        <v>33</v>
      </c>
      <c r="M719" t="str">
        <f>VLOOKUP($L$2:$L$2129,Agenumeric!$A$1:$B$6,2,FALSE)</f>
        <v>18_24</v>
      </c>
      <c r="N719" t="str">
        <f t="shared" si="23"/>
        <v>yes</v>
      </c>
    </row>
    <row r="720" spans="1:14" x14ac:dyDescent="0.2">
      <c r="A720">
        <v>86</v>
      </c>
      <c r="B720" s="1">
        <v>43467.657638888886</v>
      </c>
      <c r="C720" s="7">
        <f t="shared" si="22"/>
        <v>4</v>
      </c>
      <c r="D720" s="7" t="str">
        <f>VLOOKUP($C$2:$C$2129,Weekday!$A$1:$B$8,2,FALSE)</f>
        <v>Wednesday</v>
      </c>
      <c r="E720" t="s">
        <v>351</v>
      </c>
      <c r="F720" t="s">
        <v>346</v>
      </c>
      <c r="G720" t="s">
        <v>8</v>
      </c>
      <c r="H720" t="s">
        <v>9</v>
      </c>
      <c r="I720" t="s">
        <v>30</v>
      </c>
      <c r="J720" t="s">
        <v>16</v>
      </c>
      <c r="K720" t="s">
        <v>12</v>
      </c>
      <c r="L720" t="s">
        <v>33</v>
      </c>
      <c r="M720" t="str">
        <f>VLOOKUP($L$2:$L$2129,Agenumeric!$A$1:$B$6,2,FALSE)</f>
        <v>18_24</v>
      </c>
      <c r="N720" t="str">
        <f t="shared" si="23"/>
        <v>yes</v>
      </c>
    </row>
    <row r="721" spans="1:14" x14ac:dyDescent="0.2">
      <c r="A721">
        <v>86</v>
      </c>
      <c r="B721" s="1">
        <v>43467.654166666667</v>
      </c>
      <c r="C721" s="7">
        <f t="shared" si="22"/>
        <v>4</v>
      </c>
      <c r="D721" s="7" t="str">
        <f>VLOOKUP($C$2:$C$2129,Weekday!$A$1:$B$8,2,FALSE)</f>
        <v>Wednesday</v>
      </c>
      <c r="E721" t="s">
        <v>351</v>
      </c>
      <c r="F721" t="s">
        <v>346</v>
      </c>
      <c r="G721" t="s">
        <v>8</v>
      </c>
      <c r="H721" t="s">
        <v>9</v>
      </c>
      <c r="I721" t="s">
        <v>30</v>
      </c>
      <c r="J721" t="s">
        <v>16</v>
      </c>
      <c r="K721" t="s">
        <v>12</v>
      </c>
      <c r="L721" t="s">
        <v>33</v>
      </c>
      <c r="M721" t="str">
        <f>VLOOKUP($L$2:$L$2129,Agenumeric!$A$1:$B$6,2,FALSE)</f>
        <v>18_24</v>
      </c>
      <c r="N721" t="str">
        <f t="shared" si="23"/>
        <v>yes</v>
      </c>
    </row>
    <row r="722" spans="1:14" x14ac:dyDescent="0.2">
      <c r="A722">
        <v>86</v>
      </c>
      <c r="B722" s="1">
        <v>43468.538888888892</v>
      </c>
      <c r="C722" s="7">
        <f t="shared" si="22"/>
        <v>5</v>
      </c>
      <c r="D722" s="7" t="str">
        <f>VLOOKUP($C$2:$C$2129,Weekday!$A$1:$B$8,2,FALSE)</f>
        <v>Thursday</v>
      </c>
      <c r="E722" t="s">
        <v>351</v>
      </c>
      <c r="F722" t="s">
        <v>346</v>
      </c>
      <c r="G722" t="s">
        <v>8</v>
      </c>
      <c r="H722" t="s">
        <v>9</v>
      </c>
      <c r="I722" t="s">
        <v>30</v>
      </c>
      <c r="J722" t="s">
        <v>16</v>
      </c>
      <c r="K722" t="s">
        <v>12</v>
      </c>
      <c r="L722" t="s">
        <v>33</v>
      </c>
      <c r="M722" t="str">
        <f>VLOOKUP($L$2:$L$2129,Agenumeric!$A$1:$B$6,2,FALSE)</f>
        <v>18_24</v>
      </c>
      <c r="N722" t="str">
        <f t="shared" si="23"/>
        <v>yes</v>
      </c>
    </row>
    <row r="723" spans="1:14" x14ac:dyDescent="0.2">
      <c r="A723">
        <v>86</v>
      </c>
      <c r="B723" s="1">
        <v>43467.65347222222</v>
      </c>
      <c r="C723" s="7">
        <f t="shared" si="22"/>
        <v>4</v>
      </c>
      <c r="D723" s="7" t="str">
        <f>VLOOKUP($C$2:$C$2129,Weekday!$A$1:$B$8,2,FALSE)</f>
        <v>Wednesday</v>
      </c>
      <c r="E723" t="s">
        <v>351</v>
      </c>
      <c r="F723" t="s">
        <v>346</v>
      </c>
      <c r="G723" t="s">
        <v>8</v>
      </c>
      <c r="H723" t="s">
        <v>9</v>
      </c>
      <c r="I723" t="s">
        <v>30</v>
      </c>
      <c r="J723" t="s">
        <v>16</v>
      </c>
      <c r="K723" t="s">
        <v>12</v>
      </c>
      <c r="L723" t="s">
        <v>33</v>
      </c>
      <c r="M723" t="str">
        <f>VLOOKUP($L$2:$L$2129,Agenumeric!$A$1:$B$6,2,FALSE)</f>
        <v>18_24</v>
      </c>
      <c r="N723" t="str">
        <f t="shared" si="23"/>
        <v>yes</v>
      </c>
    </row>
    <row r="724" spans="1:14" x14ac:dyDescent="0.2">
      <c r="A724">
        <v>86</v>
      </c>
      <c r="B724" s="1">
        <v>43468.506249999999</v>
      </c>
      <c r="C724" s="7">
        <f t="shared" si="22"/>
        <v>5</v>
      </c>
      <c r="D724" s="7" t="str">
        <f>VLOOKUP($C$2:$C$2129,Weekday!$A$1:$B$8,2,FALSE)</f>
        <v>Thursday</v>
      </c>
      <c r="E724" t="s">
        <v>351</v>
      </c>
      <c r="F724" t="s">
        <v>346</v>
      </c>
      <c r="G724" t="s">
        <v>8</v>
      </c>
      <c r="H724" t="s">
        <v>9</v>
      </c>
      <c r="I724" t="s">
        <v>30</v>
      </c>
      <c r="J724" t="s">
        <v>16</v>
      </c>
      <c r="K724" t="s">
        <v>12</v>
      </c>
      <c r="L724" t="s">
        <v>33</v>
      </c>
      <c r="M724" t="str">
        <f>VLOOKUP($L$2:$L$2129,Agenumeric!$A$1:$B$6,2,FALSE)</f>
        <v>18_24</v>
      </c>
      <c r="N724" t="str">
        <f t="shared" si="23"/>
        <v>yes</v>
      </c>
    </row>
    <row r="725" spans="1:14" x14ac:dyDescent="0.2">
      <c r="A725">
        <v>86</v>
      </c>
      <c r="B725" s="1">
        <v>43467.656944444447</v>
      </c>
      <c r="C725" s="7">
        <f t="shared" si="22"/>
        <v>4</v>
      </c>
      <c r="D725" s="7" t="str">
        <f>VLOOKUP($C$2:$C$2129,Weekday!$A$1:$B$8,2,FALSE)</f>
        <v>Wednesday</v>
      </c>
      <c r="E725" t="s">
        <v>351</v>
      </c>
      <c r="F725" t="s">
        <v>346</v>
      </c>
      <c r="G725" t="s">
        <v>8</v>
      </c>
      <c r="H725" t="s">
        <v>9</v>
      </c>
      <c r="I725" t="s">
        <v>30</v>
      </c>
      <c r="J725" t="s">
        <v>16</v>
      </c>
      <c r="K725" t="s">
        <v>12</v>
      </c>
      <c r="L725" t="s">
        <v>33</v>
      </c>
      <c r="M725" t="str">
        <f>VLOOKUP($L$2:$L$2129,Agenumeric!$A$1:$B$6,2,FALSE)</f>
        <v>18_24</v>
      </c>
      <c r="N725" t="str">
        <f t="shared" si="23"/>
        <v>yes</v>
      </c>
    </row>
    <row r="726" spans="1:14" x14ac:dyDescent="0.2">
      <c r="A726">
        <v>86</v>
      </c>
      <c r="B726" s="1">
        <v>43468.538194444445</v>
      </c>
      <c r="C726" s="7">
        <f t="shared" si="22"/>
        <v>5</v>
      </c>
      <c r="D726" s="7" t="str">
        <f>VLOOKUP($C$2:$C$2129,Weekday!$A$1:$B$8,2,FALSE)</f>
        <v>Thursday</v>
      </c>
      <c r="E726" t="s">
        <v>351</v>
      </c>
      <c r="F726" t="s">
        <v>346</v>
      </c>
      <c r="G726" t="s">
        <v>8</v>
      </c>
      <c r="H726" t="s">
        <v>9</v>
      </c>
      <c r="I726" t="s">
        <v>30</v>
      </c>
      <c r="J726" t="s">
        <v>16</v>
      </c>
      <c r="K726" t="s">
        <v>12</v>
      </c>
      <c r="L726" t="s">
        <v>33</v>
      </c>
      <c r="M726" t="str">
        <f>VLOOKUP($L$2:$L$2129,Agenumeric!$A$1:$B$6,2,FALSE)</f>
        <v>18_24</v>
      </c>
      <c r="N726" t="str">
        <f t="shared" si="23"/>
        <v>yes</v>
      </c>
    </row>
    <row r="727" spans="1:14" x14ac:dyDescent="0.2">
      <c r="A727">
        <v>86</v>
      </c>
      <c r="B727" s="1">
        <v>43468.506944444445</v>
      </c>
      <c r="C727" s="7">
        <f t="shared" si="22"/>
        <v>5</v>
      </c>
      <c r="D727" s="7" t="str">
        <f>VLOOKUP($C$2:$C$2129,Weekday!$A$1:$B$8,2,FALSE)</f>
        <v>Thursday</v>
      </c>
      <c r="E727" t="s">
        <v>351</v>
      </c>
      <c r="F727" t="s">
        <v>346</v>
      </c>
      <c r="G727" t="s">
        <v>8</v>
      </c>
      <c r="H727" t="s">
        <v>9</v>
      </c>
      <c r="I727" t="s">
        <v>30</v>
      </c>
      <c r="J727" t="s">
        <v>16</v>
      </c>
      <c r="K727" t="s">
        <v>12</v>
      </c>
      <c r="L727" t="s">
        <v>33</v>
      </c>
      <c r="M727" t="str">
        <f>VLOOKUP($L$2:$L$2129,Agenumeric!$A$1:$B$6,2,FALSE)</f>
        <v>18_24</v>
      </c>
      <c r="N727" t="str">
        <f t="shared" si="23"/>
        <v>yes</v>
      </c>
    </row>
    <row r="728" spans="1:14" x14ac:dyDescent="0.2">
      <c r="A728">
        <v>86</v>
      </c>
      <c r="B728" s="1">
        <v>43468.506249999999</v>
      </c>
      <c r="C728" s="7">
        <f t="shared" si="22"/>
        <v>5</v>
      </c>
      <c r="D728" s="7" t="str">
        <f>VLOOKUP($C$2:$C$2129,Weekday!$A$1:$B$8,2,FALSE)</f>
        <v>Thursday</v>
      </c>
      <c r="E728" t="s">
        <v>351</v>
      </c>
      <c r="F728" t="s">
        <v>346</v>
      </c>
      <c r="G728" t="s">
        <v>8</v>
      </c>
      <c r="H728" t="s">
        <v>9</v>
      </c>
      <c r="I728" t="s">
        <v>30</v>
      </c>
      <c r="J728" t="s">
        <v>16</v>
      </c>
      <c r="K728" t="s">
        <v>12</v>
      </c>
      <c r="L728" t="s">
        <v>33</v>
      </c>
      <c r="M728" t="str">
        <f>VLOOKUP($L$2:$L$2129,Agenumeric!$A$1:$B$6,2,FALSE)</f>
        <v>18_24</v>
      </c>
      <c r="N728" t="str">
        <f t="shared" si="23"/>
        <v>yes</v>
      </c>
    </row>
    <row r="729" spans="1:14" x14ac:dyDescent="0.2">
      <c r="A729">
        <v>86</v>
      </c>
      <c r="B729" s="1">
        <v>43467.666666666664</v>
      </c>
      <c r="C729" s="7">
        <f t="shared" si="22"/>
        <v>4</v>
      </c>
      <c r="D729" s="7" t="str">
        <f>VLOOKUP($C$2:$C$2129,Weekday!$A$1:$B$8,2,FALSE)</f>
        <v>Wednesday</v>
      </c>
      <c r="E729" t="s">
        <v>351</v>
      </c>
      <c r="F729" t="s">
        <v>346</v>
      </c>
      <c r="G729" t="s">
        <v>8</v>
      </c>
      <c r="H729" t="s">
        <v>9</v>
      </c>
      <c r="I729" t="s">
        <v>30</v>
      </c>
      <c r="J729" t="s">
        <v>16</v>
      </c>
      <c r="K729" t="s">
        <v>12</v>
      </c>
      <c r="L729" t="s">
        <v>33</v>
      </c>
      <c r="M729" t="str">
        <f>VLOOKUP($L$2:$L$2129,Agenumeric!$A$1:$B$6,2,FALSE)</f>
        <v>18_24</v>
      </c>
      <c r="N729" t="str">
        <f t="shared" si="23"/>
        <v>yes</v>
      </c>
    </row>
    <row r="730" spans="1:14" x14ac:dyDescent="0.2">
      <c r="A730">
        <v>86</v>
      </c>
      <c r="B730" s="1">
        <v>43468.506249999999</v>
      </c>
      <c r="C730" s="7">
        <f t="shared" si="22"/>
        <v>5</v>
      </c>
      <c r="D730" s="7" t="str">
        <f>VLOOKUP($C$2:$C$2129,Weekday!$A$1:$B$8,2,FALSE)</f>
        <v>Thursday</v>
      </c>
      <c r="E730" t="s">
        <v>351</v>
      </c>
      <c r="F730" t="s">
        <v>346</v>
      </c>
      <c r="G730" t="s">
        <v>8</v>
      </c>
      <c r="H730" t="s">
        <v>9</v>
      </c>
      <c r="I730" t="s">
        <v>30</v>
      </c>
      <c r="J730" t="s">
        <v>16</v>
      </c>
      <c r="K730" t="s">
        <v>12</v>
      </c>
      <c r="L730" t="s">
        <v>33</v>
      </c>
      <c r="M730" t="str">
        <f>VLOOKUP($L$2:$L$2129,Agenumeric!$A$1:$B$6,2,FALSE)</f>
        <v>18_24</v>
      </c>
      <c r="N730" t="str">
        <f t="shared" si="23"/>
        <v>yes</v>
      </c>
    </row>
    <row r="731" spans="1:14" x14ac:dyDescent="0.2">
      <c r="A731">
        <v>86</v>
      </c>
      <c r="B731" s="1">
        <v>43468.538888888892</v>
      </c>
      <c r="C731" s="7">
        <f t="shared" si="22"/>
        <v>5</v>
      </c>
      <c r="D731" s="7" t="str">
        <f>VLOOKUP($C$2:$C$2129,Weekday!$A$1:$B$8,2,FALSE)</f>
        <v>Thursday</v>
      </c>
      <c r="E731" t="s">
        <v>351</v>
      </c>
      <c r="F731" t="s">
        <v>346</v>
      </c>
      <c r="G731" t="s">
        <v>8</v>
      </c>
      <c r="H731" t="s">
        <v>9</v>
      </c>
      <c r="I731" t="s">
        <v>30</v>
      </c>
      <c r="J731" t="s">
        <v>16</v>
      </c>
      <c r="K731" t="s">
        <v>12</v>
      </c>
      <c r="L731" t="s">
        <v>33</v>
      </c>
      <c r="M731" t="str">
        <f>VLOOKUP($L$2:$L$2129,Agenumeric!$A$1:$B$6,2,FALSE)</f>
        <v>18_24</v>
      </c>
      <c r="N731" t="str">
        <f t="shared" si="23"/>
        <v>yes</v>
      </c>
    </row>
    <row r="732" spans="1:14" x14ac:dyDescent="0.2">
      <c r="A732">
        <v>86</v>
      </c>
      <c r="B732" s="1">
        <v>43468.679166666669</v>
      </c>
      <c r="C732" s="7">
        <f t="shared" si="22"/>
        <v>5</v>
      </c>
      <c r="D732" s="7" t="str">
        <f>VLOOKUP($C$2:$C$2129,Weekday!$A$1:$B$8,2,FALSE)</f>
        <v>Thursday</v>
      </c>
      <c r="E732" t="s">
        <v>351</v>
      </c>
      <c r="F732" t="s">
        <v>346</v>
      </c>
      <c r="G732" t="s">
        <v>8</v>
      </c>
      <c r="H732" t="s">
        <v>20</v>
      </c>
      <c r="I732" t="s">
        <v>308</v>
      </c>
      <c r="J732" t="s">
        <v>16</v>
      </c>
      <c r="K732" t="s">
        <v>12</v>
      </c>
      <c r="L732" t="s">
        <v>33</v>
      </c>
      <c r="M732" t="str">
        <f>VLOOKUP($L$2:$L$2129,Agenumeric!$A$1:$B$6,2,FALSE)</f>
        <v>18_24</v>
      </c>
      <c r="N732">
        <f t="shared" si="23"/>
        <v>0</v>
      </c>
    </row>
    <row r="733" spans="1:14" x14ac:dyDescent="0.2">
      <c r="A733">
        <v>86</v>
      </c>
      <c r="B733" s="1">
        <v>43468.539583333331</v>
      </c>
      <c r="C733" s="7">
        <f t="shared" si="22"/>
        <v>5</v>
      </c>
      <c r="D733" s="7" t="str">
        <f>VLOOKUP($C$2:$C$2129,Weekday!$A$1:$B$8,2,FALSE)</f>
        <v>Thursday</v>
      </c>
      <c r="E733" t="s">
        <v>351</v>
      </c>
      <c r="F733" t="s">
        <v>346</v>
      </c>
      <c r="G733" t="s">
        <v>8</v>
      </c>
      <c r="H733" t="s">
        <v>9</v>
      </c>
      <c r="I733" t="s">
        <v>30</v>
      </c>
      <c r="J733" t="s">
        <v>16</v>
      </c>
      <c r="K733" t="s">
        <v>12</v>
      </c>
      <c r="L733" t="s">
        <v>33</v>
      </c>
      <c r="M733" t="str">
        <f>VLOOKUP($L$2:$L$2129,Agenumeric!$A$1:$B$6,2,FALSE)</f>
        <v>18_24</v>
      </c>
      <c r="N733" t="str">
        <f t="shared" si="23"/>
        <v>yes</v>
      </c>
    </row>
    <row r="734" spans="1:14" x14ac:dyDescent="0.2">
      <c r="A734">
        <v>86</v>
      </c>
      <c r="B734" s="1">
        <v>43467.674305555556</v>
      </c>
      <c r="C734" s="7">
        <f t="shared" si="22"/>
        <v>4</v>
      </c>
      <c r="D734" s="7" t="str">
        <f>VLOOKUP($C$2:$C$2129,Weekday!$A$1:$B$8,2,FALSE)</f>
        <v>Wednesday</v>
      </c>
      <c r="E734" t="s">
        <v>351</v>
      </c>
      <c r="F734" t="s">
        <v>346</v>
      </c>
      <c r="G734" t="s">
        <v>8</v>
      </c>
      <c r="H734" t="s">
        <v>9</v>
      </c>
      <c r="I734" t="s">
        <v>30</v>
      </c>
      <c r="J734" t="s">
        <v>16</v>
      </c>
      <c r="K734" t="s">
        <v>12</v>
      </c>
      <c r="L734" t="s">
        <v>33</v>
      </c>
      <c r="M734" t="str">
        <f>VLOOKUP($L$2:$L$2129,Agenumeric!$A$1:$B$6,2,FALSE)</f>
        <v>18_24</v>
      </c>
      <c r="N734" t="str">
        <f t="shared" si="23"/>
        <v>yes</v>
      </c>
    </row>
    <row r="735" spans="1:14" x14ac:dyDescent="0.2">
      <c r="A735">
        <v>86</v>
      </c>
      <c r="B735" s="1">
        <v>43468.63958333333</v>
      </c>
      <c r="C735" s="7">
        <f t="shared" si="22"/>
        <v>5</v>
      </c>
      <c r="D735" s="7" t="str">
        <f>VLOOKUP($C$2:$C$2129,Weekday!$A$1:$B$8,2,FALSE)</f>
        <v>Thursday</v>
      </c>
      <c r="E735" t="s">
        <v>351</v>
      </c>
      <c r="F735" t="s">
        <v>346</v>
      </c>
      <c r="G735" t="s">
        <v>8</v>
      </c>
      <c r="H735" t="s">
        <v>9</v>
      </c>
      <c r="I735" t="s">
        <v>126</v>
      </c>
      <c r="J735" t="s">
        <v>16</v>
      </c>
      <c r="K735" t="s">
        <v>12</v>
      </c>
      <c r="L735" t="s">
        <v>33</v>
      </c>
      <c r="M735" t="str">
        <f>VLOOKUP($L$2:$L$2129,Agenumeric!$A$1:$B$6,2,FALSE)</f>
        <v>18_24</v>
      </c>
      <c r="N735">
        <f t="shared" si="23"/>
        <v>0</v>
      </c>
    </row>
    <row r="736" spans="1:14" x14ac:dyDescent="0.2">
      <c r="A736">
        <v>86</v>
      </c>
      <c r="B736" s="1">
        <v>43468.537499999999</v>
      </c>
      <c r="C736" s="7">
        <f t="shared" si="22"/>
        <v>5</v>
      </c>
      <c r="D736" s="7" t="str">
        <f>VLOOKUP($C$2:$C$2129,Weekday!$A$1:$B$8,2,FALSE)</f>
        <v>Thursday</v>
      </c>
      <c r="E736" t="s">
        <v>351</v>
      </c>
      <c r="F736" t="s">
        <v>346</v>
      </c>
      <c r="G736" t="s">
        <v>8</v>
      </c>
      <c r="H736" t="s">
        <v>9</v>
      </c>
      <c r="I736" t="s">
        <v>30</v>
      </c>
      <c r="J736" t="s">
        <v>16</v>
      </c>
      <c r="K736" t="s">
        <v>12</v>
      </c>
      <c r="L736" t="s">
        <v>33</v>
      </c>
      <c r="M736" t="str">
        <f>VLOOKUP($L$2:$L$2129,Agenumeric!$A$1:$B$6,2,FALSE)</f>
        <v>18_24</v>
      </c>
      <c r="N736" t="str">
        <f t="shared" si="23"/>
        <v>yes</v>
      </c>
    </row>
    <row r="737" spans="1:14" x14ac:dyDescent="0.2">
      <c r="A737">
        <v>86</v>
      </c>
      <c r="B737" s="1">
        <v>43468.538888888892</v>
      </c>
      <c r="C737" s="7">
        <f t="shared" si="22"/>
        <v>5</v>
      </c>
      <c r="D737" s="7" t="str">
        <f>VLOOKUP($C$2:$C$2129,Weekday!$A$1:$B$8,2,FALSE)</f>
        <v>Thursday</v>
      </c>
      <c r="E737" t="s">
        <v>351</v>
      </c>
      <c r="F737" t="s">
        <v>346</v>
      </c>
      <c r="G737" t="s">
        <v>8</v>
      </c>
      <c r="H737" t="s">
        <v>9</v>
      </c>
      <c r="I737" t="s">
        <v>30</v>
      </c>
      <c r="J737" t="s">
        <v>16</v>
      </c>
      <c r="K737" t="s">
        <v>12</v>
      </c>
      <c r="L737" t="s">
        <v>33</v>
      </c>
      <c r="M737" t="str">
        <f>VLOOKUP($L$2:$L$2129,Agenumeric!$A$1:$B$6,2,FALSE)</f>
        <v>18_24</v>
      </c>
      <c r="N737" t="str">
        <f t="shared" si="23"/>
        <v>yes</v>
      </c>
    </row>
    <row r="738" spans="1:14" x14ac:dyDescent="0.2">
      <c r="A738">
        <v>86</v>
      </c>
      <c r="B738" s="1">
        <v>43468.387499999997</v>
      </c>
      <c r="C738" s="7">
        <f t="shared" si="22"/>
        <v>5</v>
      </c>
      <c r="D738" s="7" t="str">
        <f>VLOOKUP($C$2:$C$2129,Weekday!$A$1:$B$8,2,FALSE)</f>
        <v>Thursday</v>
      </c>
      <c r="E738" t="s">
        <v>351</v>
      </c>
      <c r="F738" t="s">
        <v>346</v>
      </c>
      <c r="G738" t="s">
        <v>8</v>
      </c>
      <c r="H738" t="s">
        <v>9</v>
      </c>
      <c r="I738" t="s">
        <v>37</v>
      </c>
      <c r="J738" t="s">
        <v>16</v>
      </c>
      <c r="K738" t="s">
        <v>12</v>
      </c>
      <c r="L738" t="s">
        <v>33</v>
      </c>
      <c r="M738" t="str">
        <f>VLOOKUP($L$2:$L$2129,Agenumeric!$A$1:$B$6,2,FALSE)</f>
        <v>18_24</v>
      </c>
      <c r="N738">
        <f t="shared" si="23"/>
        <v>0</v>
      </c>
    </row>
    <row r="739" spans="1:14" x14ac:dyDescent="0.2">
      <c r="A739">
        <v>86</v>
      </c>
      <c r="B739" s="1">
        <v>43468.536805555559</v>
      </c>
      <c r="C739" s="7">
        <f t="shared" si="22"/>
        <v>5</v>
      </c>
      <c r="D739" s="7" t="str">
        <f>VLOOKUP($C$2:$C$2129,Weekday!$A$1:$B$8,2,FALSE)</f>
        <v>Thursday</v>
      </c>
      <c r="E739" t="s">
        <v>351</v>
      </c>
      <c r="F739" t="s">
        <v>346</v>
      </c>
      <c r="G739" t="s">
        <v>8</v>
      </c>
      <c r="H739" t="s">
        <v>9</v>
      </c>
      <c r="I739" t="s">
        <v>30</v>
      </c>
      <c r="J739" t="s">
        <v>16</v>
      </c>
      <c r="K739" t="s">
        <v>12</v>
      </c>
      <c r="L739" t="s">
        <v>33</v>
      </c>
      <c r="M739" t="str">
        <f>VLOOKUP($L$2:$L$2129,Agenumeric!$A$1:$B$6,2,FALSE)</f>
        <v>18_24</v>
      </c>
      <c r="N739" t="str">
        <f t="shared" si="23"/>
        <v>yes</v>
      </c>
    </row>
    <row r="740" spans="1:14" x14ac:dyDescent="0.2">
      <c r="A740">
        <v>86</v>
      </c>
      <c r="B740" s="1">
        <v>43467.674305555556</v>
      </c>
      <c r="C740" s="7">
        <f t="shared" si="22"/>
        <v>4</v>
      </c>
      <c r="D740" s="7" t="str">
        <f>VLOOKUP($C$2:$C$2129,Weekday!$A$1:$B$8,2,FALSE)</f>
        <v>Wednesday</v>
      </c>
      <c r="E740" t="s">
        <v>351</v>
      </c>
      <c r="F740" t="s">
        <v>346</v>
      </c>
      <c r="G740" t="s">
        <v>8</v>
      </c>
      <c r="H740" t="s">
        <v>9</v>
      </c>
      <c r="I740" t="s">
        <v>30</v>
      </c>
      <c r="J740" t="s">
        <v>16</v>
      </c>
      <c r="K740" t="s">
        <v>12</v>
      </c>
      <c r="L740" t="s">
        <v>33</v>
      </c>
      <c r="M740" t="str">
        <f>VLOOKUP($L$2:$L$2129,Agenumeric!$A$1:$B$6,2,FALSE)</f>
        <v>18_24</v>
      </c>
      <c r="N740" t="str">
        <f t="shared" si="23"/>
        <v>yes</v>
      </c>
    </row>
    <row r="741" spans="1:14" x14ac:dyDescent="0.2">
      <c r="A741">
        <v>87</v>
      </c>
      <c r="B741" s="1">
        <v>43488.676388888889</v>
      </c>
      <c r="C741" s="7">
        <f t="shared" si="22"/>
        <v>4</v>
      </c>
      <c r="D741" s="7" t="str">
        <f>VLOOKUP($C$2:$C$2129,Weekday!$A$1:$B$8,2,FALSE)</f>
        <v>Wednesday</v>
      </c>
      <c r="E741" t="s">
        <v>351</v>
      </c>
      <c r="F741" t="s">
        <v>347</v>
      </c>
      <c r="G741" t="s">
        <v>19</v>
      </c>
      <c r="H741" t="s">
        <v>20</v>
      </c>
      <c r="I741" t="s">
        <v>242</v>
      </c>
      <c r="J741" t="s">
        <v>11</v>
      </c>
      <c r="K741" t="s">
        <v>17</v>
      </c>
      <c r="L741" t="s">
        <v>33</v>
      </c>
      <c r="M741" t="str">
        <f>VLOOKUP($L$2:$L$2129,Agenumeric!$A$1:$B$6,2,FALSE)</f>
        <v>18_24</v>
      </c>
      <c r="N741">
        <f t="shared" si="23"/>
        <v>0</v>
      </c>
    </row>
    <row r="742" spans="1:14" x14ac:dyDescent="0.2">
      <c r="A742">
        <v>87</v>
      </c>
      <c r="B742" s="1">
        <v>43471.498611111114</v>
      </c>
      <c r="C742" s="7">
        <f t="shared" si="22"/>
        <v>1</v>
      </c>
      <c r="D742" s="7" t="str">
        <f>VLOOKUP($C$2:$C$2129,Weekday!$A$1:$B$8,2,FALSE)</f>
        <v>Sunday</v>
      </c>
      <c r="E742" t="s">
        <v>351</v>
      </c>
      <c r="F742" t="s">
        <v>347</v>
      </c>
      <c r="G742" t="s">
        <v>19</v>
      </c>
      <c r="H742" t="s">
        <v>25</v>
      </c>
      <c r="I742" t="s">
        <v>27</v>
      </c>
      <c r="J742" t="s">
        <v>22</v>
      </c>
      <c r="K742" t="s">
        <v>17</v>
      </c>
      <c r="L742" t="s">
        <v>33</v>
      </c>
      <c r="M742" t="str">
        <f>VLOOKUP($L$2:$L$2129,Agenumeric!$A$1:$B$6,2,FALSE)</f>
        <v>18_24</v>
      </c>
      <c r="N742">
        <f t="shared" si="23"/>
        <v>0</v>
      </c>
    </row>
    <row r="743" spans="1:14" x14ac:dyDescent="0.2">
      <c r="A743">
        <v>88</v>
      </c>
      <c r="B743" s="1">
        <v>43477.724305555559</v>
      </c>
      <c r="C743" s="7">
        <f t="shared" si="22"/>
        <v>7</v>
      </c>
      <c r="D743" s="7" t="str">
        <f>VLOOKUP($C$2:$C$2129,Weekday!$A$1:$B$8,2,FALSE)</f>
        <v>Saturday</v>
      </c>
      <c r="E743" t="s">
        <v>351</v>
      </c>
      <c r="F743" t="s">
        <v>346</v>
      </c>
      <c r="G743" t="s">
        <v>19</v>
      </c>
      <c r="H743" t="s">
        <v>20</v>
      </c>
      <c r="I743" t="s">
        <v>119</v>
      </c>
      <c r="J743" t="s">
        <v>22</v>
      </c>
      <c r="K743" t="s">
        <v>12</v>
      </c>
      <c r="L743" t="s">
        <v>13</v>
      </c>
      <c r="M743" t="str">
        <f>VLOOKUP($L$2:$L$2129,Agenumeric!$A$1:$B$6,2,FALSE)</f>
        <v>25_34</v>
      </c>
      <c r="N743">
        <f t="shared" si="23"/>
        <v>0</v>
      </c>
    </row>
    <row r="744" spans="1:14" x14ac:dyDescent="0.2">
      <c r="A744">
        <v>89</v>
      </c>
      <c r="B744" s="1">
        <v>43492.529166666667</v>
      </c>
      <c r="C744" s="7">
        <f t="shared" si="22"/>
        <v>1</v>
      </c>
      <c r="D744" s="7" t="str">
        <f>VLOOKUP($C$2:$C$2129,Weekday!$A$1:$B$8,2,FALSE)</f>
        <v>Sunday</v>
      </c>
      <c r="E744" t="s">
        <v>351</v>
      </c>
      <c r="F744" t="s">
        <v>346</v>
      </c>
      <c r="G744" t="s">
        <v>8</v>
      </c>
      <c r="H744" t="s">
        <v>9</v>
      </c>
      <c r="I744" t="s">
        <v>10</v>
      </c>
      <c r="J744" t="s">
        <v>11</v>
      </c>
      <c r="K744" t="s">
        <v>12</v>
      </c>
      <c r="L744" t="s">
        <v>18</v>
      </c>
      <c r="M744" t="str">
        <f>VLOOKUP($L$2:$L$2129,Agenumeric!$A$1:$B$6,2,FALSE)</f>
        <v>45_54</v>
      </c>
      <c r="N744">
        <f t="shared" si="23"/>
        <v>0</v>
      </c>
    </row>
    <row r="745" spans="1:14" x14ac:dyDescent="0.2">
      <c r="A745">
        <v>89</v>
      </c>
      <c r="B745" s="1">
        <v>43492.523611111108</v>
      </c>
      <c r="C745" s="7">
        <f t="shared" si="22"/>
        <v>1</v>
      </c>
      <c r="D745" s="7" t="str">
        <f>VLOOKUP($C$2:$C$2129,Weekday!$A$1:$B$8,2,FALSE)</f>
        <v>Sunday</v>
      </c>
      <c r="E745" t="s">
        <v>351</v>
      </c>
      <c r="F745" t="s">
        <v>346</v>
      </c>
      <c r="G745" t="s">
        <v>8</v>
      </c>
      <c r="H745" t="s">
        <v>9</v>
      </c>
      <c r="I745" t="s">
        <v>10</v>
      </c>
      <c r="J745" t="s">
        <v>11</v>
      </c>
      <c r="K745" t="s">
        <v>12</v>
      </c>
      <c r="L745" t="s">
        <v>18</v>
      </c>
      <c r="M745" t="str">
        <f>VLOOKUP($L$2:$L$2129,Agenumeric!$A$1:$B$6,2,FALSE)</f>
        <v>45_54</v>
      </c>
      <c r="N745">
        <f t="shared" si="23"/>
        <v>0</v>
      </c>
    </row>
    <row r="746" spans="1:14" x14ac:dyDescent="0.2">
      <c r="A746">
        <v>89</v>
      </c>
      <c r="B746" s="1">
        <v>43493.827777777777</v>
      </c>
      <c r="C746" s="7">
        <f t="shared" si="22"/>
        <v>2</v>
      </c>
      <c r="D746" s="7" t="str">
        <f>VLOOKUP($C$2:$C$2129,Weekday!$A$1:$B$8,2,FALSE)</f>
        <v>Monday</v>
      </c>
      <c r="E746" t="s">
        <v>351</v>
      </c>
      <c r="F746" t="s">
        <v>346</v>
      </c>
      <c r="G746" t="s">
        <v>8</v>
      </c>
      <c r="H746" t="s">
        <v>9</v>
      </c>
      <c r="I746" t="s">
        <v>10</v>
      </c>
      <c r="J746" t="s">
        <v>11</v>
      </c>
      <c r="K746" t="s">
        <v>12</v>
      </c>
      <c r="L746" t="s">
        <v>18</v>
      </c>
      <c r="M746" t="str">
        <f>VLOOKUP($L$2:$L$2129,Agenumeric!$A$1:$B$6,2,FALSE)</f>
        <v>45_54</v>
      </c>
      <c r="N746">
        <f t="shared" si="23"/>
        <v>0</v>
      </c>
    </row>
    <row r="747" spans="1:14" x14ac:dyDescent="0.2">
      <c r="A747">
        <v>89</v>
      </c>
      <c r="B747" s="1">
        <v>43493.827777777777</v>
      </c>
      <c r="C747" s="7">
        <f t="shared" si="22"/>
        <v>2</v>
      </c>
      <c r="D747" s="7" t="str">
        <f>VLOOKUP($C$2:$C$2129,Weekday!$A$1:$B$8,2,FALSE)</f>
        <v>Monday</v>
      </c>
      <c r="E747" t="s">
        <v>351</v>
      </c>
      <c r="F747" t="s">
        <v>346</v>
      </c>
      <c r="G747" t="s">
        <v>8</v>
      </c>
      <c r="H747" t="s">
        <v>20</v>
      </c>
      <c r="I747" t="s">
        <v>10</v>
      </c>
      <c r="J747" t="s">
        <v>11</v>
      </c>
      <c r="K747" t="s">
        <v>12</v>
      </c>
      <c r="L747" t="s">
        <v>18</v>
      </c>
      <c r="M747" t="str">
        <f>VLOOKUP($L$2:$L$2129,Agenumeric!$A$1:$B$6,2,FALSE)</f>
        <v>45_54</v>
      </c>
      <c r="N747">
        <f t="shared" si="23"/>
        <v>0</v>
      </c>
    </row>
    <row r="748" spans="1:14" x14ac:dyDescent="0.2">
      <c r="A748">
        <v>89</v>
      </c>
      <c r="B748" s="1">
        <v>43492.388888888891</v>
      </c>
      <c r="C748" s="7">
        <f t="shared" si="22"/>
        <v>1</v>
      </c>
      <c r="D748" s="7" t="str">
        <f>VLOOKUP($C$2:$C$2129,Weekday!$A$1:$B$8,2,FALSE)</f>
        <v>Sunday</v>
      </c>
      <c r="E748" t="s">
        <v>351</v>
      </c>
      <c r="F748" t="s">
        <v>346</v>
      </c>
      <c r="G748" t="s">
        <v>8</v>
      </c>
      <c r="H748" t="s">
        <v>25</v>
      </c>
      <c r="I748" t="s">
        <v>10</v>
      </c>
      <c r="J748" t="s">
        <v>11</v>
      </c>
      <c r="K748" t="s">
        <v>12</v>
      </c>
      <c r="L748" t="s">
        <v>18</v>
      </c>
      <c r="M748" t="str">
        <f>VLOOKUP($L$2:$L$2129,Agenumeric!$A$1:$B$6,2,FALSE)</f>
        <v>45_54</v>
      </c>
      <c r="N748">
        <f t="shared" si="23"/>
        <v>0</v>
      </c>
    </row>
    <row r="749" spans="1:14" x14ac:dyDescent="0.2">
      <c r="A749">
        <v>89</v>
      </c>
      <c r="B749" s="1">
        <v>43492.786805555559</v>
      </c>
      <c r="C749" s="7">
        <f t="shared" si="22"/>
        <v>1</v>
      </c>
      <c r="D749" s="7" t="str">
        <f>VLOOKUP($C$2:$C$2129,Weekday!$A$1:$B$8,2,FALSE)</f>
        <v>Sunday</v>
      </c>
      <c r="E749" t="s">
        <v>351</v>
      </c>
      <c r="F749" t="s">
        <v>346</v>
      </c>
      <c r="G749" t="s">
        <v>8</v>
      </c>
      <c r="H749" t="s">
        <v>9</v>
      </c>
      <c r="I749" t="s">
        <v>10</v>
      </c>
      <c r="J749" t="s">
        <v>11</v>
      </c>
      <c r="K749" t="s">
        <v>12</v>
      </c>
      <c r="L749" t="s">
        <v>18</v>
      </c>
      <c r="M749" t="str">
        <f>VLOOKUP($L$2:$L$2129,Agenumeric!$A$1:$B$6,2,FALSE)</f>
        <v>45_54</v>
      </c>
      <c r="N749">
        <f t="shared" si="23"/>
        <v>0</v>
      </c>
    </row>
    <row r="750" spans="1:14" x14ac:dyDescent="0.2">
      <c r="A750">
        <v>90</v>
      </c>
      <c r="B750" s="1">
        <v>43475.597222222219</v>
      </c>
      <c r="C750" s="7">
        <f t="shared" si="22"/>
        <v>5</v>
      </c>
      <c r="D750" s="7" t="str">
        <f>VLOOKUP($C$2:$C$2129,Weekday!$A$1:$B$8,2,FALSE)</f>
        <v>Thursday</v>
      </c>
      <c r="E750" t="s">
        <v>351</v>
      </c>
      <c r="F750" t="s">
        <v>347</v>
      </c>
      <c r="G750" t="s">
        <v>8</v>
      </c>
      <c r="H750" t="s">
        <v>20</v>
      </c>
      <c r="I750" t="s">
        <v>95</v>
      </c>
      <c r="J750" t="s">
        <v>16</v>
      </c>
      <c r="K750" t="s">
        <v>17</v>
      </c>
      <c r="L750" t="s">
        <v>23</v>
      </c>
      <c r="M750" t="str">
        <f>VLOOKUP($L$2:$L$2129,Agenumeric!$A$1:$B$6,2,FALSE)</f>
        <v>35_44</v>
      </c>
      <c r="N750">
        <f t="shared" si="23"/>
        <v>0</v>
      </c>
    </row>
    <row r="751" spans="1:14" x14ac:dyDescent="0.2">
      <c r="A751">
        <v>91</v>
      </c>
      <c r="B751" s="1">
        <v>43470.836805555555</v>
      </c>
      <c r="C751" s="7">
        <f t="shared" si="22"/>
        <v>7</v>
      </c>
      <c r="D751" s="7" t="str">
        <f>VLOOKUP($C$2:$C$2129,Weekday!$A$1:$B$8,2,FALSE)</f>
        <v>Saturday</v>
      </c>
      <c r="E751" t="s">
        <v>351</v>
      </c>
      <c r="F751" t="s">
        <v>346</v>
      </c>
      <c r="G751" t="s">
        <v>8</v>
      </c>
      <c r="H751" t="s">
        <v>9</v>
      </c>
      <c r="I751" t="s">
        <v>44</v>
      </c>
      <c r="J751" t="s">
        <v>11</v>
      </c>
      <c r="K751" t="s">
        <v>12</v>
      </c>
      <c r="L751" t="s">
        <v>13</v>
      </c>
      <c r="M751" t="str">
        <f>VLOOKUP($L$2:$L$2129,Agenumeric!$A$1:$B$6,2,FALSE)</f>
        <v>25_34</v>
      </c>
      <c r="N751">
        <f t="shared" si="23"/>
        <v>0</v>
      </c>
    </row>
    <row r="752" spans="1:14" x14ac:dyDescent="0.2">
      <c r="A752">
        <v>91</v>
      </c>
      <c r="B752" s="1">
        <v>43470.820833333331</v>
      </c>
      <c r="C752" s="7">
        <f t="shared" si="22"/>
        <v>7</v>
      </c>
      <c r="D752" s="7" t="str">
        <f>VLOOKUP($C$2:$C$2129,Weekday!$A$1:$B$8,2,FALSE)</f>
        <v>Saturday</v>
      </c>
      <c r="E752" t="s">
        <v>351</v>
      </c>
      <c r="F752" t="s">
        <v>346</v>
      </c>
      <c r="G752" t="s">
        <v>8</v>
      </c>
      <c r="H752" t="s">
        <v>9</v>
      </c>
      <c r="I752" t="s">
        <v>44</v>
      </c>
      <c r="J752" t="s">
        <v>11</v>
      </c>
      <c r="K752" t="s">
        <v>12</v>
      </c>
      <c r="L752" t="s">
        <v>13</v>
      </c>
      <c r="M752" t="str">
        <f>VLOOKUP($L$2:$L$2129,Agenumeric!$A$1:$B$6,2,FALSE)</f>
        <v>25_34</v>
      </c>
      <c r="N752">
        <f t="shared" si="23"/>
        <v>0</v>
      </c>
    </row>
    <row r="753" spans="1:14" x14ac:dyDescent="0.2">
      <c r="A753">
        <v>91</v>
      </c>
      <c r="B753" s="1">
        <v>43490.959027777775</v>
      </c>
      <c r="C753" s="7">
        <f t="shared" si="22"/>
        <v>6</v>
      </c>
      <c r="D753" s="7" t="str">
        <f>VLOOKUP($C$2:$C$2129,Weekday!$A$1:$B$8,2,FALSE)</f>
        <v>Friday</v>
      </c>
      <c r="E753" t="s">
        <v>351</v>
      </c>
      <c r="F753" t="s">
        <v>346</v>
      </c>
      <c r="G753" t="s">
        <v>8</v>
      </c>
      <c r="H753" t="s">
        <v>20</v>
      </c>
      <c r="I753" t="s">
        <v>30</v>
      </c>
      <c r="J753" t="s">
        <v>11</v>
      </c>
      <c r="K753" t="s">
        <v>12</v>
      </c>
      <c r="L753" t="s">
        <v>13</v>
      </c>
      <c r="M753" t="str">
        <f>VLOOKUP($L$2:$L$2129,Agenumeric!$A$1:$B$6,2,FALSE)</f>
        <v>25_34</v>
      </c>
      <c r="N753" t="str">
        <f t="shared" si="23"/>
        <v>yes</v>
      </c>
    </row>
    <row r="754" spans="1:14" x14ac:dyDescent="0.2">
      <c r="A754">
        <v>91</v>
      </c>
      <c r="B754" s="1">
        <v>43470.90625</v>
      </c>
      <c r="C754" s="7">
        <f t="shared" si="22"/>
        <v>7</v>
      </c>
      <c r="D754" s="7" t="str">
        <f>VLOOKUP($C$2:$C$2129,Weekday!$A$1:$B$8,2,FALSE)</f>
        <v>Saturday</v>
      </c>
      <c r="E754" t="s">
        <v>351</v>
      </c>
      <c r="F754" t="s">
        <v>346</v>
      </c>
      <c r="G754" t="s">
        <v>8</v>
      </c>
      <c r="H754" t="s">
        <v>9</v>
      </c>
      <c r="I754" t="s">
        <v>44</v>
      </c>
      <c r="J754" t="s">
        <v>22</v>
      </c>
      <c r="K754" t="s">
        <v>12</v>
      </c>
      <c r="L754" t="s">
        <v>13</v>
      </c>
      <c r="M754" t="str">
        <f>VLOOKUP($L$2:$L$2129,Agenumeric!$A$1:$B$6,2,FALSE)</f>
        <v>25_34</v>
      </c>
      <c r="N754">
        <f t="shared" si="23"/>
        <v>0</v>
      </c>
    </row>
    <row r="755" spans="1:14" x14ac:dyDescent="0.2">
      <c r="A755">
        <v>91</v>
      </c>
      <c r="B755" s="1">
        <v>43470.806944444441</v>
      </c>
      <c r="C755" s="7">
        <f t="shared" si="22"/>
        <v>7</v>
      </c>
      <c r="D755" s="7" t="str">
        <f>VLOOKUP($C$2:$C$2129,Weekday!$A$1:$B$8,2,FALSE)</f>
        <v>Saturday</v>
      </c>
      <c r="E755" t="s">
        <v>351</v>
      </c>
      <c r="F755" t="s">
        <v>346</v>
      </c>
      <c r="G755" t="s">
        <v>8</v>
      </c>
      <c r="H755" t="s">
        <v>9</v>
      </c>
      <c r="I755" t="s">
        <v>44</v>
      </c>
      <c r="J755" t="s">
        <v>22</v>
      </c>
      <c r="K755" t="s">
        <v>12</v>
      </c>
      <c r="L755" t="s">
        <v>13</v>
      </c>
      <c r="M755" t="str">
        <f>VLOOKUP($L$2:$L$2129,Agenumeric!$A$1:$B$6,2,FALSE)</f>
        <v>25_34</v>
      </c>
      <c r="N755">
        <f t="shared" si="23"/>
        <v>0</v>
      </c>
    </row>
    <row r="756" spans="1:14" x14ac:dyDescent="0.2">
      <c r="A756">
        <v>91</v>
      </c>
      <c r="B756" s="1">
        <v>43470.862500000003</v>
      </c>
      <c r="C756" s="7">
        <f t="shared" si="22"/>
        <v>7</v>
      </c>
      <c r="D756" s="7" t="str">
        <f>VLOOKUP($C$2:$C$2129,Weekday!$A$1:$B$8,2,FALSE)</f>
        <v>Saturday</v>
      </c>
      <c r="E756" t="s">
        <v>351</v>
      </c>
      <c r="F756" t="s">
        <v>346</v>
      </c>
      <c r="G756" t="s">
        <v>8</v>
      </c>
      <c r="H756" t="s">
        <v>9</v>
      </c>
      <c r="I756" t="s">
        <v>44</v>
      </c>
      <c r="J756" t="s">
        <v>22</v>
      </c>
      <c r="K756" t="s">
        <v>12</v>
      </c>
      <c r="L756" t="s">
        <v>13</v>
      </c>
      <c r="M756" t="str">
        <f>VLOOKUP($L$2:$L$2129,Agenumeric!$A$1:$B$6,2,FALSE)</f>
        <v>25_34</v>
      </c>
      <c r="N756">
        <f t="shared" si="23"/>
        <v>0</v>
      </c>
    </row>
    <row r="757" spans="1:14" x14ac:dyDescent="0.2">
      <c r="A757">
        <v>91</v>
      </c>
      <c r="B757" s="1">
        <v>43480.87222222222</v>
      </c>
      <c r="C757" s="7">
        <f t="shared" si="22"/>
        <v>3</v>
      </c>
      <c r="D757" s="7" t="str">
        <f>VLOOKUP($C$2:$C$2129,Weekday!$A$1:$B$8,2,FALSE)</f>
        <v>Tuesday</v>
      </c>
      <c r="E757" t="s">
        <v>351</v>
      </c>
      <c r="F757" t="s">
        <v>346</v>
      </c>
      <c r="G757" t="s">
        <v>8</v>
      </c>
      <c r="H757" t="s">
        <v>9</v>
      </c>
      <c r="I757" t="s">
        <v>113</v>
      </c>
      <c r="J757" t="s">
        <v>22</v>
      </c>
      <c r="K757" t="s">
        <v>12</v>
      </c>
      <c r="L757" t="s">
        <v>13</v>
      </c>
      <c r="M757" t="str">
        <f>VLOOKUP($L$2:$L$2129,Agenumeric!$A$1:$B$6,2,FALSE)</f>
        <v>25_34</v>
      </c>
      <c r="N757">
        <f t="shared" si="23"/>
        <v>0</v>
      </c>
    </row>
    <row r="758" spans="1:14" x14ac:dyDescent="0.2">
      <c r="A758">
        <v>91</v>
      </c>
      <c r="B758" s="1">
        <v>43470.82916666667</v>
      </c>
      <c r="C758" s="7">
        <f t="shared" si="22"/>
        <v>7</v>
      </c>
      <c r="D758" s="7" t="str">
        <f>VLOOKUP($C$2:$C$2129,Weekday!$A$1:$B$8,2,FALSE)</f>
        <v>Saturday</v>
      </c>
      <c r="E758" t="s">
        <v>351</v>
      </c>
      <c r="F758" t="s">
        <v>346</v>
      </c>
      <c r="G758" t="s">
        <v>8</v>
      </c>
      <c r="H758" t="s">
        <v>9</v>
      </c>
      <c r="I758" t="s">
        <v>44</v>
      </c>
      <c r="J758" t="s">
        <v>22</v>
      </c>
      <c r="K758" t="s">
        <v>12</v>
      </c>
      <c r="L758" t="s">
        <v>13</v>
      </c>
      <c r="M758" t="str">
        <f>VLOOKUP($L$2:$L$2129,Agenumeric!$A$1:$B$6,2,FALSE)</f>
        <v>25_34</v>
      </c>
      <c r="N758">
        <f t="shared" si="23"/>
        <v>0</v>
      </c>
    </row>
    <row r="759" spans="1:14" x14ac:dyDescent="0.2">
      <c r="A759">
        <v>91</v>
      </c>
      <c r="B759" s="1">
        <v>43470.963888888888</v>
      </c>
      <c r="C759" s="7">
        <f t="shared" si="22"/>
        <v>7</v>
      </c>
      <c r="D759" s="7" t="str">
        <f>VLOOKUP($C$2:$C$2129,Weekday!$A$1:$B$8,2,FALSE)</f>
        <v>Saturday</v>
      </c>
      <c r="E759" t="s">
        <v>351</v>
      </c>
      <c r="F759" t="s">
        <v>346</v>
      </c>
      <c r="G759" t="s">
        <v>8</v>
      </c>
      <c r="H759" t="s">
        <v>9</v>
      </c>
      <c r="I759" t="s">
        <v>44</v>
      </c>
      <c r="J759" t="s">
        <v>22</v>
      </c>
      <c r="K759" t="s">
        <v>12</v>
      </c>
      <c r="L759" t="s">
        <v>13</v>
      </c>
      <c r="M759" t="str">
        <f>VLOOKUP($L$2:$L$2129,Agenumeric!$A$1:$B$6,2,FALSE)</f>
        <v>25_34</v>
      </c>
      <c r="N759">
        <f t="shared" si="23"/>
        <v>0</v>
      </c>
    </row>
    <row r="760" spans="1:14" x14ac:dyDescent="0.2">
      <c r="A760">
        <v>91</v>
      </c>
      <c r="B760" s="1">
        <v>43470.922222222223</v>
      </c>
      <c r="C760" s="7">
        <f t="shared" si="22"/>
        <v>7</v>
      </c>
      <c r="D760" s="7" t="str">
        <f>VLOOKUP($C$2:$C$2129,Weekday!$A$1:$B$8,2,FALSE)</f>
        <v>Saturday</v>
      </c>
      <c r="E760" t="s">
        <v>351</v>
      </c>
      <c r="F760" t="s">
        <v>346</v>
      </c>
      <c r="G760" t="s">
        <v>8</v>
      </c>
      <c r="H760" t="s">
        <v>9</v>
      </c>
      <c r="I760" t="s">
        <v>44</v>
      </c>
      <c r="J760" t="s">
        <v>22</v>
      </c>
      <c r="K760" t="s">
        <v>12</v>
      </c>
      <c r="L760" t="s">
        <v>13</v>
      </c>
      <c r="M760" t="str">
        <f>VLOOKUP($L$2:$L$2129,Agenumeric!$A$1:$B$6,2,FALSE)</f>
        <v>25_34</v>
      </c>
      <c r="N760">
        <f t="shared" si="23"/>
        <v>0</v>
      </c>
    </row>
    <row r="761" spans="1:14" x14ac:dyDescent="0.2">
      <c r="A761">
        <v>91</v>
      </c>
      <c r="B761" s="1">
        <v>43470.790972222225</v>
      </c>
      <c r="C761" s="7">
        <f t="shared" si="22"/>
        <v>7</v>
      </c>
      <c r="D761" s="7" t="str">
        <f>VLOOKUP($C$2:$C$2129,Weekday!$A$1:$B$8,2,FALSE)</f>
        <v>Saturday</v>
      </c>
      <c r="E761" t="s">
        <v>351</v>
      </c>
      <c r="F761" t="s">
        <v>346</v>
      </c>
      <c r="G761" t="s">
        <v>8</v>
      </c>
      <c r="H761" t="s">
        <v>9</v>
      </c>
      <c r="I761" t="s">
        <v>44</v>
      </c>
      <c r="J761" t="s">
        <v>22</v>
      </c>
      <c r="K761" t="s">
        <v>12</v>
      </c>
      <c r="L761" t="s">
        <v>13</v>
      </c>
      <c r="M761" t="str">
        <f>VLOOKUP($L$2:$L$2129,Agenumeric!$A$1:$B$6,2,FALSE)</f>
        <v>25_34</v>
      </c>
      <c r="N761">
        <f t="shared" si="23"/>
        <v>0</v>
      </c>
    </row>
    <row r="762" spans="1:14" x14ac:dyDescent="0.2">
      <c r="A762">
        <v>91</v>
      </c>
      <c r="B762" s="1">
        <v>43470.977777777778</v>
      </c>
      <c r="C762" s="7">
        <f t="shared" si="22"/>
        <v>7</v>
      </c>
      <c r="D762" s="7" t="str">
        <f>VLOOKUP($C$2:$C$2129,Weekday!$A$1:$B$8,2,FALSE)</f>
        <v>Saturday</v>
      </c>
      <c r="E762" t="s">
        <v>351</v>
      </c>
      <c r="F762" t="s">
        <v>346</v>
      </c>
      <c r="G762" t="s">
        <v>8</v>
      </c>
      <c r="H762" t="s">
        <v>9</v>
      </c>
      <c r="I762" t="s">
        <v>44</v>
      </c>
      <c r="J762" t="s">
        <v>22</v>
      </c>
      <c r="K762" t="s">
        <v>12</v>
      </c>
      <c r="L762" t="s">
        <v>13</v>
      </c>
      <c r="M762" t="str">
        <f>VLOOKUP($L$2:$L$2129,Agenumeric!$A$1:$B$6,2,FALSE)</f>
        <v>25_34</v>
      </c>
      <c r="N762">
        <f t="shared" si="23"/>
        <v>0</v>
      </c>
    </row>
    <row r="763" spans="1:14" x14ac:dyDescent="0.2">
      <c r="A763">
        <v>91</v>
      </c>
      <c r="B763" s="1">
        <v>43470.879861111112</v>
      </c>
      <c r="C763" s="7">
        <f t="shared" si="22"/>
        <v>7</v>
      </c>
      <c r="D763" s="7" t="str">
        <f>VLOOKUP($C$2:$C$2129,Weekday!$A$1:$B$8,2,FALSE)</f>
        <v>Saturday</v>
      </c>
      <c r="E763" t="s">
        <v>351</v>
      </c>
      <c r="F763" t="s">
        <v>346</v>
      </c>
      <c r="G763" t="s">
        <v>8</v>
      </c>
      <c r="H763" t="s">
        <v>9</v>
      </c>
      <c r="I763" t="s">
        <v>144</v>
      </c>
      <c r="J763" t="s">
        <v>29</v>
      </c>
      <c r="K763" t="s">
        <v>12</v>
      </c>
      <c r="L763" t="s">
        <v>13</v>
      </c>
      <c r="M763" t="str">
        <f>VLOOKUP($L$2:$L$2129,Agenumeric!$A$1:$B$6,2,FALSE)</f>
        <v>25_34</v>
      </c>
      <c r="N763">
        <f t="shared" si="23"/>
        <v>0</v>
      </c>
    </row>
    <row r="764" spans="1:14" x14ac:dyDescent="0.2">
      <c r="A764">
        <v>91</v>
      </c>
      <c r="B764" s="1">
        <v>43470.916666666664</v>
      </c>
      <c r="C764" s="7">
        <f t="shared" si="22"/>
        <v>7</v>
      </c>
      <c r="D764" s="7" t="str">
        <f>VLOOKUP($C$2:$C$2129,Weekday!$A$1:$B$8,2,FALSE)</f>
        <v>Saturday</v>
      </c>
      <c r="E764" t="s">
        <v>351</v>
      </c>
      <c r="F764" t="s">
        <v>346</v>
      </c>
      <c r="G764" t="s">
        <v>8</v>
      </c>
      <c r="H764" t="s">
        <v>9</v>
      </c>
      <c r="I764" t="s">
        <v>44</v>
      </c>
      <c r="J764" t="s">
        <v>16</v>
      </c>
      <c r="K764" t="s">
        <v>12</v>
      </c>
      <c r="L764" t="s">
        <v>13</v>
      </c>
      <c r="M764" t="str">
        <f>VLOOKUP($L$2:$L$2129,Agenumeric!$A$1:$B$6,2,FALSE)</f>
        <v>25_34</v>
      </c>
      <c r="N764">
        <f t="shared" si="23"/>
        <v>0</v>
      </c>
    </row>
    <row r="765" spans="1:14" x14ac:dyDescent="0.2">
      <c r="A765">
        <v>91</v>
      </c>
      <c r="B765" s="1">
        <v>43470.848611111112</v>
      </c>
      <c r="C765" s="7">
        <f t="shared" si="22"/>
        <v>7</v>
      </c>
      <c r="D765" s="7" t="str">
        <f>VLOOKUP($C$2:$C$2129,Weekday!$A$1:$B$8,2,FALSE)</f>
        <v>Saturday</v>
      </c>
      <c r="E765" t="s">
        <v>351</v>
      </c>
      <c r="F765" t="s">
        <v>346</v>
      </c>
      <c r="G765" t="s">
        <v>8</v>
      </c>
      <c r="H765" t="s">
        <v>9</v>
      </c>
      <c r="I765" t="s">
        <v>44</v>
      </c>
      <c r="J765" t="s">
        <v>16</v>
      </c>
      <c r="K765" t="s">
        <v>12</v>
      </c>
      <c r="L765" t="s">
        <v>13</v>
      </c>
      <c r="M765" t="str">
        <f>VLOOKUP($L$2:$L$2129,Agenumeric!$A$1:$B$6,2,FALSE)</f>
        <v>25_34</v>
      </c>
      <c r="N765">
        <f t="shared" si="23"/>
        <v>0</v>
      </c>
    </row>
    <row r="766" spans="1:14" x14ac:dyDescent="0.2">
      <c r="A766">
        <v>91</v>
      </c>
      <c r="B766" s="1">
        <v>43470.949305555558</v>
      </c>
      <c r="C766" s="7">
        <f t="shared" si="22"/>
        <v>7</v>
      </c>
      <c r="D766" s="7" t="str">
        <f>VLOOKUP($C$2:$C$2129,Weekday!$A$1:$B$8,2,FALSE)</f>
        <v>Saturday</v>
      </c>
      <c r="E766" t="s">
        <v>351</v>
      </c>
      <c r="F766" t="s">
        <v>346</v>
      </c>
      <c r="G766" t="s">
        <v>8</v>
      </c>
      <c r="H766" t="s">
        <v>9</v>
      </c>
      <c r="I766" t="s">
        <v>44</v>
      </c>
      <c r="J766" t="s">
        <v>16</v>
      </c>
      <c r="K766" t="s">
        <v>12</v>
      </c>
      <c r="L766" t="s">
        <v>13</v>
      </c>
      <c r="M766" t="str">
        <f>VLOOKUP($L$2:$L$2129,Agenumeric!$A$1:$B$6,2,FALSE)</f>
        <v>25_34</v>
      </c>
      <c r="N766">
        <f t="shared" si="23"/>
        <v>0</v>
      </c>
    </row>
    <row r="767" spans="1:14" x14ac:dyDescent="0.2">
      <c r="A767">
        <v>91</v>
      </c>
      <c r="B767" s="1">
        <v>43470.862500000003</v>
      </c>
      <c r="C767" s="7">
        <f t="shared" si="22"/>
        <v>7</v>
      </c>
      <c r="D767" s="7" t="str">
        <f>VLOOKUP($C$2:$C$2129,Weekday!$A$1:$B$8,2,FALSE)</f>
        <v>Saturday</v>
      </c>
      <c r="E767" t="s">
        <v>351</v>
      </c>
      <c r="F767" t="s">
        <v>346</v>
      </c>
      <c r="G767" t="s">
        <v>8</v>
      </c>
      <c r="H767" t="s">
        <v>9</v>
      </c>
      <c r="I767" t="s">
        <v>44</v>
      </c>
      <c r="J767" t="s">
        <v>16</v>
      </c>
      <c r="K767" t="s">
        <v>12</v>
      </c>
      <c r="L767" t="s">
        <v>13</v>
      </c>
      <c r="M767" t="str">
        <f>VLOOKUP($L$2:$L$2129,Agenumeric!$A$1:$B$6,2,FALSE)</f>
        <v>25_34</v>
      </c>
      <c r="N767">
        <f t="shared" si="23"/>
        <v>0</v>
      </c>
    </row>
    <row r="768" spans="1:14" x14ac:dyDescent="0.2">
      <c r="A768">
        <v>91</v>
      </c>
      <c r="B768" s="1">
        <v>43470.741666666669</v>
      </c>
      <c r="C768" s="7">
        <f t="shared" si="22"/>
        <v>7</v>
      </c>
      <c r="D768" s="7" t="str">
        <f>VLOOKUP($C$2:$C$2129,Weekday!$A$1:$B$8,2,FALSE)</f>
        <v>Saturday</v>
      </c>
      <c r="E768" t="s">
        <v>351</v>
      </c>
      <c r="F768" t="s">
        <v>346</v>
      </c>
      <c r="G768" t="s">
        <v>8</v>
      </c>
      <c r="H768" t="s">
        <v>9</v>
      </c>
      <c r="I768" t="s">
        <v>44</v>
      </c>
      <c r="J768" t="s">
        <v>16</v>
      </c>
      <c r="K768" t="s">
        <v>12</v>
      </c>
      <c r="L768" t="s">
        <v>13</v>
      </c>
      <c r="M768" t="str">
        <f>VLOOKUP($L$2:$L$2129,Agenumeric!$A$1:$B$6,2,FALSE)</f>
        <v>25_34</v>
      </c>
      <c r="N768">
        <f t="shared" si="23"/>
        <v>0</v>
      </c>
    </row>
    <row r="769" spans="1:14" x14ac:dyDescent="0.2">
      <c r="A769">
        <v>91</v>
      </c>
      <c r="B769" s="1">
        <v>43470.845138888886</v>
      </c>
      <c r="C769" s="7">
        <f t="shared" si="22"/>
        <v>7</v>
      </c>
      <c r="D769" s="7" t="str">
        <f>VLOOKUP($C$2:$C$2129,Weekday!$A$1:$B$8,2,FALSE)</f>
        <v>Saturday</v>
      </c>
      <c r="E769" t="s">
        <v>351</v>
      </c>
      <c r="F769" t="s">
        <v>346</v>
      </c>
      <c r="G769" t="s">
        <v>8</v>
      </c>
      <c r="H769" t="s">
        <v>9</v>
      </c>
      <c r="I769" t="s">
        <v>44</v>
      </c>
      <c r="J769" t="s">
        <v>16</v>
      </c>
      <c r="K769" t="s">
        <v>12</v>
      </c>
      <c r="L769" t="s">
        <v>13</v>
      </c>
      <c r="M769" t="str">
        <f>VLOOKUP($L$2:$L$2129,Agenumeric!$A$1:$B$6,2,FALSE)</f>
        <v>25_34</v>
      </c>
      <c r="N769">
        <f t="shared" si="23"/>
        <v>0</v>
      </c>
    </row>
    <row r="770" spans="1:14" x14ac:dyDescent="0.2">
      <c r="A770">
        <v>91</v>
      </c>
      <c r="B770" s="1">
        <v>43470.938888888886</v>
      </c>
      <c r="C770" s="7">
        <f t="shared" si="22"/>
        <v>7</v>
      </c>
      <c r="D770" s="7" t="str">
        <f>VLOOKUP($C$2:$C$2129,Weekday!$A$1:$B$8,2,FALSE)</f>
        <v>Saturday</v>
      </c>
      <c r="E770" t="s">
        <v>351</v>
      </c>
      <c r="F770" t="s">
        <v>346</v>
      </c>
      <c r="G770" t="s">
        <v>8</v>
      </c>
      <c r="H770" t="s">
        <v>9</v>
      </c>
      <c r="I770" t="s">
        <v>44</v>
      </c>
      <c r="J770" t="s">
        <v>16</v>
      </c>
      <c r="K770" t="s">
        <v>12</v>
      </c>
      <c r="L770" t="s">
        <v>13</v>
      </c>
      <c r="M770" t="str">
        <f>VLOOKUP($L$2:$L$2129,Agenumeric!$A$1:$B$6,2,FALSE)</f>
        <v>25_34</v>
      </c>
      <c r="N770">
        <f t="shared" si="23"/>
        <v>0</v>
      </c>
    </row>
    <row r="771" spans="1:14" x14ac:dyDescent="0.2">
      <c r="A771">
        <v>91</v>
      </c>
      <c r="B771" s="1">
        <v>43470.988194444442</v>
      </c>
      <c r="C771" s="7">
        <f t="shared" ref="C771:C834" si="24">WEEKDAY(B771)</f>
        <v>7</v>
      </c>
      <c r="D771" s="7" t="str">
        <f>VLOOKUP($C$2:$C$2129,Weekday!$A$1:$B$8,2,FALSE)</f>
        <v>Saturday</v>
      </c>
      <c r="E771" t="s">
        <v>351</v>
      </c>
      <c r="F771" t="s">
        <v>346</v>
      </c>
      <c r="G771" t="s">
        <v>8</v>
      </c>
      <c r="H771" t="s">
        <v>9</v>
      </c>
      <c r="I771" t="s">
        <v>44</v>
      </c>
      <c r="J771" t="s">
        <v>16</v>
      </c>
      <c r="K771" t="s">
        <v>12</v>
      </c>
      <c r="L771" t="s">
        <v>13</v>
      </c>
      <c r="M771" t="str">
        <f>VLOOKUP($L$2:$L$2129,Agenumeric!$A$1:$B$6,2,FALSE)</f>
        <v>25_34</v>
      </c>
      <c r="N771">
        <f t="shared" ref="N771:N834" si="25">IF(I771="daft.ie","yes",0)</f>
        <v>0</v>
      </c>
    </row>
    <row r="772" spans="1:14" x14ac:dyDescent="0.2">
      <c r="A772">
        <v>91</v>
      </c>
      <c r="B772" s="1">
        <v>43475.788888888892</v>
      </c>
      <c r="C772" s="7">
        <f t="shared" si="24"/>
        <v>5</v>
      </c>
      <c r="D772" s="7" t="str">
        <f>VLOOKUP($C$2:$C$2129,Weekday!$A$1:$B$8,2,FALSE)</f>
        <v>Thursday</v>
      </c>
      <c r="E772" t="s">
        <v>351</v>
      </c>
      <c r="F772" t="s">
        <v>346</v>
      </c>
      <c r="G772" t="s">
        <v>8</v>
      </c>
      <c r="H772" t="s">
        <v>9</v>
      </c>
      <c r="I772" t="s">
        <v>219</v>
      </c>
      <c r="J772" t="s">
        <v>16</v>
      </c>
      <c r="K772" t="s">
        <v>12</v>
      </c>
      <c r="L772" t="s">
        <v>13</v>
      </c>
      <c r="M772" t="str">
        <f>VLOOKUP($L$2:$L$2129,Agenumeric!$A$1:$B$6,2,FALSE)</f>
        <v>25_34</v>
      </c>
      <c r="N772">
        <f t="shared" si="25"/>
        <v>0</v>
      </c>
    </row>
    <row r="773" spans="1:14" x14ac:dyDescent="0.2">
      <c r="A773">
        <v>91</v>
      </c>
      <c r="B773" s="1">
        <v>43470.89166666667</v>
      </c>
      <c r="C773" s="7">
        <f t="shared" si="24"/>
        <v>7</v>
      </c>
      <c r="D773" s="7" t="str">
        <f>VLOOKUP($C$2:$C$2129,Weekday!$A$1:$B$8,2,FALSE)</f>
        <v>Saturday</v>
      </c>
      <c r="E773" t="s">
        <v>351</v>
      </c>
      <c r="F773" t="s">
        <v>346</v>
      </c>
      <c r="G773" t="s">
        <v>8</v>
      </c>
      <c r="H773" t="s">
        <v>9</v>
      </c>
      <c r="I773" t="s">
        <v>44</v>
      </c>
      <c r="J773" t="s">
        <v>16</v>
      </c>
      <c r="K773" t="s">
        <v>12</v>
      </c>
      <c r="L773" t="s">
        <v>13</v>
      </c>
      <c r="M773" t="str">
        <f>VLOOKUP($L$2:$L$2129,Agenumeric!$A$1:$B$6,2,FALSE)</f>
        <v>25_34</v>
      </c>
      <c r="N773">
        <f t="shared" si="25"/>
        <v>0</v>
      </c>
    </row>
    <row r="774" spans="1:14" x14ac:dyDescent="0.2">
      <c r="A774">
        <v>91</v>
      </c>
      <c r="B774" s="1">
        <v>43470.901388888888</v>
      </c>
      <c r="C774" s="7">
        <f t="shared" si="24"/>
        <v>7</v>
      </c>
      <c r="D774" s="7" t="str">
        <f>VLOOKUP($C$2:$C$2129,Weekday!$A$1:$B$8,2,FALSE)</f>
        <v>Saturday</v>
      </c>
      <c r="E774" t="s">
        <v>351</v>
      </c>
      <c r="F774" t="s">
        <v>346</v>
      </c>
      <c r="G774" t="s">
        <v>8</v>
      </c>
      <c r="H774" t="s">
        <v>9</v>
      </c>
      <c r="I774" t="s">
        <v>44</v>
      </c>
      <c r="J774" t="s">
        <v>16</v>
      </c>
      <c r="K774" t="s">
        <v>12</v>
      </c>
      <c r="L774" t="s">
        <v>13</v>
      </c>
      <c r="M774" t="str">
        <f>VLOOKUP($L$2:$L$2129,Agenumeric!$A$1:$B$6,2,FALSE)</f>
        <v>25_34</v>
      </c>
      <c r="N774">
        <f t="shared" si="25"/>
        <v>0</v>
      </c>
    </row>
    <row r="775" spans="1:14" x14ac:dyDescent="0.2">
      <c r="A775">
        <v>91</v>
      </c>
      <c r="B775" s="1">
        <v>43470.872916666667</v>
      </c>
      <c r="C775" s="7">
        <f t="shared" si="24"/>
        <v>7</v>
      </c>
      <c r="D775" s="7" t="str">
        <f>VLOOKUP($C$2:$C$2129,Weekday!$A$1:$B$8,2,FALSE)</f>
        <v>Saturday</v>
      </c>
      <c r="E775" t="s">
        <v>351</v>
      </c>
      <c r="F775" t="s">
        <v>346</v>
      </c>
      <c r="G775" t="s">
        <v>8</v>
      </c>
      <c r="H775" t="s">
        <v>9</v>
      </c>
      <c r="I775" t="s">
        <v>44</v>
      </c>
      <c r="J775" t="s">
        <v>16</v>
      </c>
      <c r="K775" t="s">
        <v>12</v>
      </c>
      <c r="L775" t="s">
        <v>13</v>
      </c>
      <c r="M775" t="str">
        <f>VLOOKUP($L$2:$L$2129,Agenumeric!$A$1:$B$6,2,FALSE)</f>
        <v>25_34</v>
      </c>
      <c r="N775">
        <f t="shared" si="25"/>
        <v>0</v>
      </c>
    </row>
    <row r="776" spans="1:14" x14ac:dyDescent="0.2">
      <c r="A776">
        <v>91</v>
      </c>
      <c r="B776" s="1">
        <v>43470.790972222225</v>
      </c>
      <c r="C776" s="7">
        <f t="shared" si="24"/>
        <v>7</v>
      </c>
      <c r="D776" s="7" t="str">
        <f>VLOOKUP($C$2:$C$2129,Weekday!$A$1:$B$8,2,FALSE)</f>
        <v>Saturday</v>
      </c>
      <c r="E776" t="s">
        <v>351</v>
      </c>
      <c r="F776" t="s">
        <v>346</v>
      </c>
      <c r="G776" t="s">
        <v>8</v>
      </c>
      <c r="H776" t="s">
        <v>9</v>
      </c>
      <c r="I776" t="s">
        <v>44</v>
      </c>
      <c r="J776" t="s">
        <v>16</v>
      </c>
      <c r="K776" t="s">
        <v>12</v>
      </c>
      <c r="L776" t="s">
        <v>13</v>
      </c>
      <c r="M776" t="str">
        <f>VLOOKUP($L$2:$L$2129,Agenumeric!$A$1:$B$6,2,FALSE)</f>
        <v>25_34</v>
      </c>
      <c r="N776">
        <f t="shared" si="25"/>
        <v>0</v>
      </c>
    </row>
    <row r="777" spans="1:14" x14ac:dyDescent="0.2">
      <c r="A777">
        <v>91</v>
      </c>
      <c r="B777" s="1">
        <v>43470.933333333334</v>
      </c>
      <c r="C777" s="7">
        <f t="shared" si="24"/>
        <v>7</v>
      </c>
      <c r="D777" s="7" t="str">
        <f>VLOOKUP($C$2:$C$2129,Weekday!$A$1:$B$8,2,FALSE)</f>
        <v>Saturday</v>
      </c>
      <c r="E777" t="s">
        <v>351</v>
      </c>
      <c r="F777" t="s">
        <v>346</v>
      </c>
      <c r="G777" t="s">
        <v>8</v>
      </c>
      <c r="H777" t="s">
        <v>9</v>
      </c>
      <c r="I777" t="s">
        <v>44</v>
      </c>
      <c r="J777" t="s">
        <v>16</v>
      </c>
      <c r="K777" t="s">
        <v>12</v>
      </c>
      <c r="L777" t="s">
        <v>13</v>
      </c>
      <c r="M777" t="str">
        <f>VLOOKUP($L$2:$L$2129,Agenumeric!$A$1:$B$6,2,FALSE)</f>
        <v>25_34</v>
      </c>
      <c r="N777">
        <f t="shared" si="25"/>
        <v>0</v>
      </c>
    </row>
    <row r="778" spans="1:14" x14ac:dyDescent="0.2">
      <c r="A778">
        <v>92</v>
      </c>
      <c r="B778" s="1">
        <v>43472.095833333333</v>
      </c>
      <c r="C778" s="7">
        <f t="shared" si="24"/>
        <v>2</v>
      </c>
      <c r="D778" s="7" t="str">
        <f>VLOOKUP($C$2:$C$2129,Weekday!$A$1:$B$8,2,FALSE)</f>
        <v>Monday</v>
      </c>
      <c r="E778" t="s">
        <v>351</v>
      </c>
      <c r="F778" t="s">
        <v>347</v>
      </c>
      <c r="G778" t="s">
        <v>8</v>
      </c>
      <c r="H778" t="s">
        <v>20</v>
      </c>
      <c r="I778" t="s">
        <v>62</v>
      </c>
      <c r="J778" t="s">
        <v>16</v>
      </c>
      <c r="K778" t="s">
        <v>17</v>
      </c>
      <c r="L778" t="s">
        <v>33</v>
      </c>
      <c r="M778" t="str">
        <f>VLOOKUP($L$2:$L$2129,Agenumeric!$A$1:$B$6,2,FALSE)</f>
        <v>18_24</v>
      </c>
      <c r="N778">
        <f t="shared" si="25"/>
        <v>0</v>
      </c>
    </row>
    <row r="779" spans="1:14" x14ac:dyDescent="0.2">
      <c r="A779">
        <v>93</v>
      </c>
      <c r="B779" s="1">
        <v>43488.481249999997</v>
      </c>
      <c r="C779" s="7">
        <f t="shared" si="24"/>
        <v>4</v>
      </c>
      <c r="D779" s="7" t="str">
        <f>VLOOKUP($C$2:$C$2129,Weekday!$A$1:$B$8,2,FALSE)</f>
        <v>Wednesday</v>
      </c>
      <c r="E779" t="s">
        <v>351</v>
      </c>
      <c r="F779" t="s">
        <v>346</v>
      </c>
      <c r="G779" t="s">
        <v>8</v>
      </c>
      <c r="H779" t="s">
        <v>9</v>
      </c>
      <c r="I779" t="s">
        <v>100</v>
      </c>
      <c r="J779" t="s">
        <v>22</v>
      </c>
      <c r="K779" t="s">
        <v>17</v>
      </c>
      <c r="L779" t="s">
        <v>18</v>
      </c>
      <c r="M779" t="str">
        <f>VLOOKUP($L$2:$L$2129,Agenumeric!$A$1:$B$6,2,FALSE)</f>
        <v>45_54</v>
      </c>
      <c r="N779">
        <f t="shared" si="25"/>
        <v>0</v>
      </c>
    </row>
    <row r="780" spans="1:14" x14ac:dyDescent="0.2">
      <c r="A780">
        <v>93</v>
      </c>
      <c r="B780" s="1">
        <v>43488.498611111114</v>
      </c>
      <c r="C780" s="7">
        <f t="shared" si="24"/>
        <v>4</v>
      </c>
      <c r="D780" s="7" t="str">
        <f>VLOOKUP($C$2:$C$2129,Weekday!$A$1:$B$8,2,FALSE)</f>
        <v>Wednesday</v>
      </c>
      <c r="E780" t="s">
        <v>351</v>
      </c>
      <c r="F780" t="s">
        <v>346</v>
      </c>
      <c r="G780" t="s">
        <v>8</v>
      </c>
      <c r="H780" t="s">
        <v>9</v>
      </c>
      <c r="I780" t="s">
        <v>100</v>
      </c>
      <c r="J780" t="s">
        <v>22</v>
      </c>
      <c r="K780" t="s">
        <v>17</v>
      </c>
      <c r="L780" t="s">
        <v>18</v>
      </c>
      <c r="M780" t="str">
        <f>VLOOKUP($L$2:$L$2129,Agenumeric!$A$1:$B$6,2,FALSE)</f>
        <v>45_54</v>
      </c>
      <c r="N780">
        <f t="shared" si="25"/>
        <v>0</v>
      </c>
    </row>
    <row r="781" spans="1:14" x14ac:dyDescent="0.2">
      <c r="A781">
        <v>93</v>
      </c>
      <c r="B781" s="1">
        <v>43489.401388888888</v>
      </c>
      <c r="C781" s="7">
        <f t="shared" si="24"/>
        <v>5</v>
      </c>
      <c r="D781" s="7" t="str">
        <f>VLOOKUP($C$2:$C$2129,Weekday!$A$1:$B$8,2,FALSE)</f>
        <v>Thursday</v>
      </c>
      <c r="E781" t="s">
        <v>351</v>
      </c>
      <c r="F781" t="s">
        <v>346</v>
      </c>
      <c r="G781" t="s">
        <v>8</v>
      </c>
      <c r="H781" t="s">
        <v>9</v>
      </c>
      <c r="I781" t="s">
        <v>135</v>
      </c>
      <c r="J781" t="s">
        <v>22</v>
      </c>
      <c r="K781" t="s">
        <v>17</v>
      </c>
      <c r="L781" t="s">
        <v>18</v>
      </c>
      <c r="M781" t="str">
        <f>VLOOKUP($L$2:$L$2129,Agenumeric!$A$1:$B$6,2,FALSE)</f>
        <v>45_54</v>
      </c>
      <c r="N781">
        <f t="shared" si="25"/>
        <v>0</v>
      </c>
    </row>
    <row r="782" spans="1:14" x14ac:dyDescent="0.2">
      <c r="A782">
        <v>93</v>
      </c>
      <c r="B782" s="1">
        <v>43474.654861111114</v>
      </c>
      <c r="C782" s="7">
        <f t="shared" si="24"/>
        <v>4</v>
      </c>
      <c r="D782" s="7" t="str">
        <f>VLOOKUP($C$2:$C$2129,Weekday!$A$1:$B$8,2,FALSE)</f>
        <v>Wednesday</v>
      </c>
      <c r="E782" t="s">
        <v>351</v>
      </c>
      <c r="F782" t="s">
        <v>346</v>
      </c>
      <c r="G782" t="s">
        <v>8</v>
      </c>
      <c r="H782" t="s">
        <v>25</v>
      </c>
      <c r="I782" t="s">
        <v>152</v>
      </c>
      <c r="J782" t="s">
        <v>22</v>
      </c>
      <c r="K782" t="s">
        <v>17</v>
      </c>
      <c r="L782" t="s">
        <v>18</v>
      </c>
      <c r="M782" t="str">
        <f>VLOOKUP($L$2:$L$2129,Agenumeric!$A$1:$B$6,2,FALSE)</f>
        <v>45_54</v>
      </c>
      <c r="N782">
        <f t="shared" si="25"/>
        <v>0</v>
      </c>
    </row>
    <row r="783" spans="1:14" x14ac:dyDescent="0.2">
      <c r="A783">
        <v>93</v>
      </c>
      <c r="B783" s="1">
        <v>43474.654861111114</v>
      </c>
      <c r="C783" s="7">
        <f t="shared" si="24"/>
        <v>4</v>
      </c>
      <c r="D783" s="7" t="str">
        <f>VLOOKUP($C$2:$C$2129,Weekday!$A$1:$B$8,2,FALSE)</f>
        <v>Wednesday</v>
      </c>
      <c r="E783" t="s">
        <v>351</v>
      </c>
      <c r="F783" t="s">
        <v>346</v>
      </c>
      <c r="G783" t="s">
        <v>8</v>
      </c>
      <c r="H783" t="s">
        <v>9</v>
      </c>
      <c r="I783" t="s">
        <v>62</v>
      </c>
      <c r="J783" t="s">
        <v>22</v>
      </c>
      <c r="K783" t="s">
        <v>17</v>
      </c>
      <c r="L783" t="s">
        <v>18</v>
      </c>
      <c r="M783" t="str">
        <f>VLOOKUP($L$2:$L$2129,Agenumeric!$A$1:$B$6,2,FALSE)</f>
        <v>45_54</v>
      </c>
      <c r="N783">
        <f t="shared" si="25"/>
        <v>0</v>
      </c>
    </row>
    <row r="784" spans="1:14" x14ac:dyDescent="0.2">
      <c r="A784">
        <v>93</v>
      </c>
      <c r="B784" s="1">
        <v>43483.593055555553</v>
      </c>
      <c r="C784" s="7">
        <f t="shared" si="24"/>
        <v>6</v>
      </c>
      <c r="D784" s="7" t="str">
        <f>VLOOKUP($C$2:$C$2129,Weekday!$A$1:$B$8,2,FALSE)</f>
        <v>Friday</v>
      </c>
      <c r="E784" t="s">
        <v>351</v>
      </c>
      <c r="F784" t="s">
        <v>346</v>
      </c>
      <c r="G784" t="s">
        <v>8</v>
      </c>
      <c r="H784" t="s">
        <v>9</v>
      </c>
      <c r="I784" t="s">
        <v>27</v>
      </c>
      <c r="J784" t="s">
        <v>22</v>
      </c>
      <c r="K784" t="s">
        <v>17</v>
      </c>
      <c r="L784" t="s">
        <v>18</v>
      </c>
      <c r="M784" t="str">
        <f>VLOOKUP($L$2:$L$2129,Agenumeric!$A$1:$B$6,2,FALSE)</f>
        <v>45_54</v>
      </c>
      <c r="N784">
        <f t="shared" si="25"/>
        <v>0</v>
      </c>
    </row>
    <row r="785" spans="1:14" x14ac:dyDescent="0.2">
      <c r="A785">
        <v>93</v>
      </c>
      <c r="B785" s="1">
        <v>43476.675694444442</v>
      </c>
      <c r="C785" s="7">
        <f t="shared" si="24"/>
        <v>6</v>
      </c>
      <c r="D785" s="7" t="str">
        <f>VLOOKUP($C$2:$C$2129,Weekday!$A$1:$B$8,2,FALSE)</f>
        <v>Friday</v>
      </c>
      <c r="E785" t="s">
        <v>351</v>
      </c>
      <c r="F785" t="s">
        <v>346</v>
      </c>
      <c r="G785" t="s">
        <v>8</v>
      </c>
      <c r="H785" t="s">
        <v>9</v>
      </c>
      <c r="I785" t="s">
        <v>27</v>
      </c>
      <c r="J785" t="s">
        <v>22</v>
      </c>
      <c r="K785" t="s">
        <v>17</v>
      </c>
      <c r="L785" t="s">
        <v>18</v>
      </c>
      <c r="M785" t="str">
        <f>VLOOKUP($L$2:$L$2129,Agenumeric!$A$1:$B$6,2,FALSE)</f>
        <v>45_54</v>
      </c>
      <c r="N785">
        <f t="shared" si="25"/>
        <v>0</v>
      </c>
    </row>
    <row r="786" spans="1:14" x14ac:dyDescent="0.2">
      <c r="A786">
        <v>93</v>
      </c>
      <c r="B786" s="1">
        <v>43489.408333333333</v>
      </c>
      <c r="C786" s="7">
        <f t="shared" si="24"/>
        <v>5</v>
      </c>
      <c r="D786" s="7" t="str">
        <f>VLOOKUP($C$2:$C$2129,Weekday!$A$1:$B$8,2,FALSE)</f>
        <v>Thursday</v>
      </c>
      <c r="E786" t="s">
        <v>351</v>
      </c>
      <c r="F786" t="s">
        <v>346</v>
      </c>
      <c r="G786" t="s">
        <v>8</v>
      </c>
      <c r="H786" t="s">
        <v>20</v>
      </c>
      <c r="I786" t="s">
        <v>135</v>
      </c>
      <c r="J786" t="s">
        <v>16</v>
      </c>
      <c r="K786" t="s">
        <v>17</v>
      </c>
      <c r="L786" t="s">
        <v>18</v>
      </c>
      <c r="M786" t="str">
        <f>VLOOKUP($L$2:$L$2129,Agenumeric!$A$1:$B$6,2,FALSE)</f>
        <v>45_54</v>
      </c>
      <c r="N786">
        <f t="shared" si="25"/>
        <v>0</v>
      </c>
    </row>
    <row r="787" spans="1:14" x14ac:dyDescent="0.2">
      <c r="A787">
        <v>93</v>
      </c>
      <c r="B787" s="1">
        <v>43489.388888888891</v>
      </c>
      <c r="C787" s="7">
        <f t="shared" si="24"/>
        <v>5</v>
      </c>
      <c r="D787" s="7" t="str">
        <f>VLOOKUP($C$2:$C$2129,Weekday!$A$1:$B$8,2,FALSE)</f>
        <v>Thursday</v>
      </c>
      <c r="E787" t="s">
        <v>351</v>
      </c>
      <c r="F787" t="s">
        <v>346</v>
      </c>
      <c r="G787" t="s">
        <v>8</v>
      </c>
      <c r="H787" t="s">
        <v>9</v>
      </c>
      <c r="I787" t="s">
        <v>135</v>
      </c>
      <c r="J787" t="s">
        <v>16</v>
      </c>
      <c r="K787" t="s">
        <v>17</v>
      </c>
      <c r="L787" t="s">
        <v>18</v>
      </c>
      <c r="M787" t="str">
        <f>VLOOKUP($L$2:$L$2129,Agenumeric!$A$1:$B$6,2,FALSE)</f>
        <v>45_54</v>
      </c>
      <c r="N787">
        <f t="shared" si="25"/>
        <v>0</v>
      </c>
    </row>
    <row r="788" spans="1:14" x14ac:dyDescent="0.2">
      <c r="A788">
        <v>94</v>
      </c>
      <c r="B788" s="1">
        <v>43473.838888888888</v>
      </c>
      <c r="C788" s="7">
        <f t="shared" si="24"/>
        <v>3</v>
      </c>
      <c r="D788" s="7" t="str">
        <f>VLOOKUP($C$2:$C$2129,Weekday!$A$1:$B$8,2,FALSE)</f>
        <v>Tuesday</v>
      </c>
      <c r="E788" t="s">
        <v>351</v>
      </c>
      <c r="F788" t="s">
        <v>347</v>
      </c>
      <c r="G788" t="s">
        <v>19</v>
      </c>
      <c r="H788" t="s">
        <v>20</v>
      </c>
      <c r="I788" t="s">
        <v>48</v>
      </c>
      <c r="J788" t="s">
        <v>22</v>
      </c>
      <c r="K788" t="s">
        <v>12</v>
      </c>
      <c r="L788" t="s">
        <v>13</v>
      </c>
      <c r="M788" t="str">
        <f>VLOOKUP($L$2:$L$2129,Agenumeric!$A$1:$B$6,2,FALSE)</f>
        <v>25_34</v>
      </c>
      <c r="N788">
        <f t="shared" si="25"/>
        <v>0</v>
      </c>
    </row>
    <row r="789" spans="1:14" x14ac:dyDescent="0.2">
      <c r="A789">
        <v>94</v>
      </c>
      <c r="B789" s="1">
        <v>43472.956944444442</v>
      </c>
      <c r="C789" s="7">
        <f t="shared" si="24"/>
        <v>2</v>
      </c>
      <c r="D789" s="7" t="str">
        <f>VLOOKUP($C$2:$C$2129,Weekday!$A$1:$B$8,2,FALSE)</f>
        <v>Monday</v>
      </c>
      <c r="E789" t="s">
        <v>351</v>
      </c>
      <c r="F789" t="s">
        <v>347</v>
      </c>
      <c r="G789" t="s">
        <v>19</v>
      </c>
      <c r="H789" t="s">
        <v>9</v>
      </c>
      <c r="I789" t="s">
        <v>48</v>
      </c>
      <c r="J789" t="s">
        <v>29</v>
      </c>
      <c r="K789" t="s">
        <v>12</v>
      </c>
      <c r="L789" t="s">
        <v>13</v>
      </c>
      <c r="M789" t="str">
        <f>VLOOKUP($L$2:$L$2129,Agenumeric!$A$1:$B$6,2,FALSE)</f>
        <v>25_34</v>
      </c>
      <c r="N789">
        <f t="shared" si="25"/>
        <v>0</v>
      </c>
    </row>
    <row r="790" spans="1:14" x14ac:dyDescent="0.2">
      <c r="A790">
        <v>94</v>
      </c>
      <c r="B790" s="1">
        <v>43471.243750000001</v>
      </c>
      <c r="C790" s="7">
        <f t="shared" si="24"/>
        <v>1</v>
      </c>
      <c r="D790" s="7" t="str">
        <f>VLOOKUP($C$2:$C$2129,Weekday!$A$1:$B$8,2,FALSE)</f>
        <v>Sunday</v>
      </c>
      <c r="E790" t="s">
        <v>351</v>
      </c>
      <c r="F790" t="s">
        <v>347</v>
      </c>
      <c r="G790" t="s">
        <v>19</v>
      </c>
      <c r="H790" t="s">
        <v>25</v>
      </c>
      <c r="I790" t="s">
        <v>207</v>
      </c>
      <c r="J790" t="s">
        <v>29</v>
      </c>
      <c r="K790" t="s">
        <v>12</v>
      </c>
      <c r="L790" t="s">
        <v>13</v>
      </c>
      <c r="M790" t="str">
        <f>VLOOKUP($L$2:$L$2129,Agenumeric!$A$1:$B$6,2,FALSE)</f>
        <v>25_34</v>
      </c>
      <c r="N790">
        <f t="shared" si="25"/>
        <v>0</v>
      </c>
    </row>
    <row r="791" spans="1:14" x14ac:dyDescent="0.2">
      <c r="A791">
        <v>94</v>
      </c>
      <c r="B791" s="1">
        <v>43472.956944444442</v>
      </c>
      <c r="C791" s="7">
        <f t="shared" si="24"/>
        <v>2</v>
      </c>
      <c r="D791" s="7" t="str">
        <f>VLOOKUP($C$2:$C$2129,Weekday!$A$1:$B$8,2,FALSE)</f>
        <v>Monday</v>
      </c>
      <c r="E791" t="s">
        <v>351</v>
      </c>
      <c r="F791" t="s">
        <v>347</v>
      </c>
      <c r="G791" t="s">
        <v>19</v>
      </c>
      <c r="H791" t="s">
        <v>9</v>
      </c>
      <c r="I791" t="s">
        <v>48</v>
      </c>
      <c r="J791" t="s">
        <v>29</v>
      </c>
      <c r="K791" t="s">
        <v>12</v>
      </c>
      <c r="L791" t="s">
        <v>13</v>
      </c>
      <c r="M791" t="str">
        <f>VLOOKUP($L$2:$L$2129,Agenumeric!$A$1:$B$6,2,FALSE)</f>
        <v>25_34</v>
      </c>
      <c r="N791">
        <f t="shared" si="25"/>
        <v>0</v>
      </c>
    </row>
    <row r="792" spans="1:14" x14ac:dyDescent="0.2">
      <c r="A792">
        <v>95</v>
      </c>
      <c r="B792" s="1">
        <v>43485.96597222222</v>
      </c>
      <c r="C792" s="7">
        <f t="shared" si="24"/>
        <v>1</v>
      </c>
      <c r="D792" s="7" t="str">
        <f>VLOOKUP($C$2:$C$2129,Weekday!$A$1:$B$8,2,FALSE)</f>
        <v>Sunday</v>
      </c>
      <c r="E792" t="s">
        <v>351</v>
      </c>
      <c r="F792" t="s">
        <v>347</v>
      </c>
      <c r="G792" t="s">
        <v>19</v>
      </c>
      <c r="H792" t="s">
        <v>20</v>
      </c>
      <c r="I792" t="s">
        <v>230</v>
      </c>
      <c r="J792" t="s">
        <v>29</v>
      </c>
      <c r="K792" t="s">
        <v>17</v>
      </c>
      <c r="L792" t="s">
        <v>33</v>
      </c>
      <c r="M792" t="str">
        <f>VLOOKUP($L$2:$L$2129,Agenumeric!$A$1:$B$6,2,FALSE)</f>
        <v>18_24</v>
      </c>
      <c r="N792">
        <f t="shared" si="25"/>
        <v>0</v>
      </c>
    </row>
    <row r="793" spans="1:14" x14ac:dyDescent="0.2">
      <c r="A793">
        <v>96</v>
      </c>
      <c r="B793" s="1">
        <v>43475.926388888889</v>
      </c>
      <c r="C793" s="7">
        <f t="shared" si="24"/>
        <v>5</v>
      </c>
      <c r="D793" s="7" t="str">
        <f>VLOOKUP($C$2:$C$2129,Weekday!$A$1:$B$8,2,FALSE)</f>
        <v>Thursday</v>
      </c>
      <c r="E793" t="s">
        <v>351</v>
      </c>
      <c r="F793" t="s">
        <v>347</v>
      </c>
      <c r="G793" t="s">
        <v>8</v>
      </c>
      <c r="H793" t="s">
        <v>25</v>
      </c>
      <c r="I793" t="s">
        <v>10</v>
      </c>
      <c r="J793" t="s">
        <v>11</v>
      </c>
      <c r="K793" t="s">
        <v>17</v>
      </c>
      <c r="L793" t="s">
        <v>23</v>
      </c>
      <c r="M793" t="str">
        <f>VLOOKUP($L$2:$L$2129,Agenumeric!$A$1:$B$6,2,FALSE)</f>
        <v>35_44</v>
      </c>
      <c r="N793">
        <f t="shared" si="25"/>
        <v>0</v>
      </c>
    </row>
    <row r="794" spans="1:14" x14ac:dyDescent="0.2">
      <c r="A794">
        <v>96</v>
      </c>
      <c r="B794" s="1">
        <v>43475.927083333336</v>
      </c>
      <c r="C794" s="7">
        <f t="shared" si="24"/>
        <v>5</v>
      </c>
      <c r="D794" s="7" t="str">
        <f>VLOOKUP($C$2:$C$2129,Weekday!$A$1:$B$8,2,FALSE)</f>
        <v>Thursday</v>
      </c>
      <c r="E794" t="s">
        <v>351</v>
      </c>
      <c r="F794" t="s">
        <v>347</v>
      </c>
      <c r="G794" t="s">
        <v>8</v>
      </c>
      <c r="H794" t="s">
        <v>20</v>
      </c>
      <c r="I794" t="s">
        <v>10</v>
      </c>
      <c r="J794" t="s">
        <v>11</v>
      </c>
      <c r="K794" t="s">
        <v>17</v>
      </c>
      <c r="L794" t="s">
        <v>23</v>
      </c>
      <c r="M794" t="str">
        <f>VLOOKUP($L$2:$L$2129,Agenumeric!$A$1:$B$6,2,FALSE)</f>
        <v>35_44</v>
      </c>
      <c r="N794">
        <f t="shared" si="25"/>
        <v>0</v>
      </c>
    </row>
    <row r="795" spans="1:14" x14ac:dyDescent="0.2">
      <c r="A795">
        <v>97</v>
      </c>
      <c r="B795" s="1">
        <v>43477.99722222222</v>
      </c>
      <c r="C795" s="7">
        <f t="shared" si="24"/>
        <v>7</v>
      </c>
      <c r="D795" s="7" t="str">
        <f>VLOOKUP($C$2:$C$2129,Weekday!$A$1:$B$8,2,FALSE)</f>
        <v>Saturday</v>
      </c>
      <c r="E795" t="s">
        <v>351</v>
      </c>
      <c r="F795" t="s">
        <v>347</v>
      </c>
      <c r="G795" t="s">
        <v>19</v>
      </c>
      <c r="H795" t="s">
        <v>9</v>
      </c>
      <c r="I795" t="s">
        <v>246</v>
      </c>
      <c r="J795" t="s">
        <v>22</v>
      </c>
      <c r="K795" t="s">
        <v>17</v>
      </c>
      <c r="L795" t="s">
        <v>18</v>
      </c>
      <c r="M795" t="str">
        <f>VLOOKUP($L$2:$L$2129,Agenumeric!$A$1:$B$6,2,FALSE)</f>
        <v>45_54</v>
      </c>
      <c r="N795">
        <f t="shared" si="25"/>
        <v>0</v>
      </c>
    </row>
    <row r="796" spans="1:14" x14ac:dyDescent="0.2">
      <c r="A796">
        <v>97</v>
      </c>
      <c r="B796" s="1">
        <v>43484.8125</v>
      </c>
      <c r="C796" s="7">
        <f t="shared" si="24"/>
        <v>7</v>
      </c>
      <c r="D796" s="7" t="str">
        <f>VLOOKUP($C$2:$C$2129,Weekday!$A$1:$B$8,2,FALSE)</f>
        <v>Saturday</v>
      </c>
      <c r="E796" t="s">
        <v>351</v>
      </c>
      <c r="F796" t="s">
        <v>347</v>
      </c>
      <c r="G796" t="s">
        <v>19</v>
      </c>
      <c r="H796" t="s">
        <v>20</v>
      </c>
      <c r="I796" t="s">
        <v>27</v>
      </c>
      <c r="J796" t="s">
        <v>29</v>
      </c>
      <c r="K796" t="s">
        <v>17</v>
      </c>
      <c r="L796" t="s">
        <v>18</v>
      </c>
      <c r="M796" t="str">
        <f>VLOOKUP($L$2:$L$2129,Agenumeric!$A$1:$B$6,2,FALSE)</f>
        <v>45_54</v>
      </c>
      <c r="N796">
        <f t="shared" si="25"/>
        <v>0</v>
      </c>
    </row>
    <row r="797" spans="1:14" x14ac:dyDescent="0.2">
      <c r="A797">
        <v>97</v>
      </c>
      <c r="B797" s="1">
        <v>43477.050694444442</v>
      </c>
      <c r="C797" s="7">
        <f t="shared" si="24"/>
        <v>7</v>
      </c>
      <c r="D797" s="7" t="str">
        <f>VLOOKUP($C$2:$C$2129,Weekday!$A$1:$B$8,2,FALSE)</f>
        <v>Saturday</v>
      </c>
      <c r="E797" t="s">
        <v>351</v>
      </c>
      <c r="F797" t="s">
        <v>347</v>
      </c>
      <c r="G797" t="s">
        <v>19</v>
      </c>
      <c r="H797" t="s">
        <v>25</v>
      </c>
      <c r="I797" t="s">
        <v>52</v>
      </c>
      <c r="J797" t="s">
        <v>29</v>
      </c>
      <c r="K797" t="s">
        <v>17</v>
      </c>
      <c r="L797" t="s">
        <v>18</v>
      </c>
      <c r="M797" t="str">
        <f>VLOOKUP($L$2:$L$2129,Agenumeric!$A$1:$B$6,2,FALSE)</f>
        <v>45_54</v>
      </c>
      <c r="N797">
        <f t="shared" si="25"/>
        <v>0</v>
      </c>
    </row>
    <row r="798" spans="1:14" x14ac:dyDescent="0.2">
      <c r="A798">
        <v>98</v>
      </c>
      <c r="B798" s="1">
        <v>43473.753472222219</v>
      </c>
      <c r="C798" s="7">
        <f t="shared" si="24"/>
        <v>3</v>
      </c>
      <c r="D798" s="7" t="str">
        <f>VLOOKUP($C$2:$C$2129,Weekday!$A$1:$B$8,2,FALSE)</f>
        <v>Tuesday</v>
      </c>
      <c r="E798" t="s">
        <v>351</v>
      </c>
      <c r="F798" t="s">
        <v>346</v>
      </c>
      <c r="G798" t="s">
        <v>8</v>
      </c>
      <c r="H798" t="s">
        <v>9</v>
      </c>
      <c r="I798" t="s">
        <v>27</v>
      </c>
      <c r="J798" t="s">
        <v>22</v>
      </c>
      <c r="K798" t="s">
        <v>17</v>
      </c>
      <c r="L798" t="s">
        <v>13</v>
      </c>
      <c r="M798" t="str">
        <f>VLOOKUP($L$2:$L$2129,Agenumeric!$A$1:$B$6,2,FALSE)</f>
        <v>25_34</v>
      </c>
      <c r="N798">
        <f t="shared" si="25"/>
        <v>0</v>
      </c>
    </row>
    <row r="799" spans="1:14" x14ac:dyDescent="0.2">
      <c r="A799">
        <v>98</v>
      </c>
      <c r="B799" s="1">
        <v>43475.870833333334</v>
      </c>
      <c r="C799" s="7">
        <f t="shared" si="24"/>
        <v>5</v>
      </c>
      <c r="D799" s="7" t="str">
        <f>VLOOKUP($C$2:$C$2129,Weekday!$A$1:$B$8,2,FALSE)</f>
        <v>Thursday</v>
      </c>
      <c r="E799" t="s">
        <v>351</v>
      </c>
      <c r="F799" t="s">
        <v>346</v>
      </c>
      <c r="G799" t="s">
        <v>8</v>
      </c>
      <c r="H799" t="s">
        <v>9</v>
      </c>
      <c r="I799" t="s">
        <v>27</v>
      </c>
      <c r="J799" t="s">
        <v>7</v>
      </c>
      <c r="K799" t="s">
        <v>17</v>
      </c>
      <c r="L799" t="s">
        <v>13</v>
      </c>
      <c r="M799" t="str">
        <f>VLOOKUP($L$2:$L$2129,Agenumeric!$A$1:$B$6,2,FALSE)</f>
        <v>25_34</v>
      </c>
      <c r="N799">
        <f t="shared" si="25"/>
        <v>0</v>
      </c>
    </row>
    <row r="800" spans="1:14" x14ac:dyDescent="0.2">
      <c r="A800">
        <v>98</v>
      </c>
      <c r="B800" s="1">
        <v>43474.771527777775</v>
      </c>
      <c r="C800" s="7">
        <f t="shared" si="24"/>
        <v>4</v>
      </c>
      <c r="D800" s="7" t="str">
        <f>VLOOKUP($C$2:$C$2129,Weekday!$A$1:$B$8,2,FALSE)</f>
        <v>Wednesday</v>
      </c>
      <c r="E800" t="s">
        <v>351</v>
      </c>
      <c r="F800" t="s">
        <v>346</v>
      </c>
      <c r="G800" t="s">
        <v>8</v>
      </c>
      <c r="H800" t="s">
        <v>9</v>
      </c>
      <c r="I800" t="s">
        <v>27</v>
      </c>
      <c r="J800" t="s">
        <v>22</v>
      </c>
      <c r="K800" t="s">
        <v>17</v>
      </c>
      <c r="L800" t="s">
        <v>13</v>
      </c>
      <c r="M800" t="str">
        <f>VLOOKUP($L$2:$L$2129,Agenumeric!$A$1:$B$6,2,FALSE)</f>
        <v>25_34</v>
      </c>
      <c r="N800">
        <f t="shared" si="25"/>
        <v>0</v>
      </c>
    </row>
    <row r="801" spans="1:14" x14ac:dyDescent="0.2">
      <c r="A801">
        <v>98</v>
      </c>
      <c r="B801" s="1">
        <v>43473.754166666666</v>
      </c>
      <c r="C801" s="7">
        <f t="shared" si="24"/>
        <v>3</v>
      </c>
      <c r="D801" s="7" t="str">
        <f>VLOOKUP($C$2:$C$2129,Weekday!$A$1:$B$8,2,FALSE)</f>
        <v>Tuesday</v>
      </c>
      <c r="E801" t="s">
        <v>351</v>
      </c>
      <c r="F801" t="s">
        <v>346</v>
      </c>
      <c r="G801" t="s">
        <v>8</v>
      </c>
      <c r="H801" t="s">
        <v>9</v>
      </c>
      <c r="I801" t="s">
        <v>27</v>
      </c>
      <c r="J801" t="s">
        <v>7</v>
      </c>
      <c r="K801" t="s">
        <v>17</v>
      </c>
      <c r="L801" t="s">
        <v>13</v>
      </c>
      <c r="M801" t="str">
        <f>VLOOKUP($L$2:$L$2129,Agenumeric!$A$1:$B$6,2,FALSE)</f>
        <v>25_34</v>
      </c>
      <c r="N801">
        <f t="shared" si="25"/>
        <v>0</v>
      </c>
    </row>
    <row r="802" spans="1:14" x14ac:dyDescent="0.2">
      <c r="A802">
        <v>98</v>
      </c>
      <c r="B802" s="1">
        <v>43475.870138888888</v>
      </c>
      <c r="C802" s="7">
        <f t="shared" si="24"/>
        <v>5</v>
      </c>
      <c r="D802" s="7" t="str">
        <f>VLOOKUP($C$2:$C$2129,Weekday!$A$1:$B$8,2,FALSE)</f>
        <v>Thursday</v>
      </c>
      <c r="E802" t="s">
        <v>351</v>
      </c>
      <c r="F802" t="s">
        <v>346</v>
      </c>
      <c r="G802" t="s">
        <v>8</v>
      </c>
      <c r="H802" t="s">
        <v>9</v>
      </c>
      <c r="I802" t="s">
        <v>27</v>
      </c>
      <c r="J802" t="s">
        <v>7</v>
      </c>
      <c r="K802" t="s">
        <v>17</v>
      </c>
      <c r="L802" t="s">
        <v>13</v>
      </c>
      <c r="M802" t="str">
        <f>VLOOKUP($L$2:$L$2129,Agenumeric!$A$1:$B$6,2,FALSE)</f>
        <v>25_34</v>
      </c>
      <c r="N802">
        <f t="shared" si="25"/>
        <v>0</v>
      </c>
    </row>
    <row r="803" spans="1:14" x14ac:dyDescent="0.2">
      <c r="A803">
        <v>98</v>
      </c>
      <c r="B803" s="1">
        <v>43476.836111111108</v>
      </c>
      <c r="C803" s="7">
        <f t="shared" si="24"/>
        <v>6</v>
      </c>
      <c r="D803" s="7" t="str">
        <f>VLOOKUP($C$2:$C$2129,Weekday!$A$1:$B$8,2,FALSE)</f>
        <v>Friday</v>
      </c>
      <c r="E803" t="s">
        <v>351</v>
      </c>
      <c r="F803" t="s">
        <v>346</v>
      </c>
      <c r="G803" t="s">
        <v>8</v>
      </c>
      <c r="H803" t="s">
        <v>9</v>
      </c>
      <c r="I803" t="s">
        <v>27</v>
      </c>
      <c r="J803" t="s">
        <v>22</v>
      </c>
      <c r="K803" t="s">
        <v>17</v>
      </c>
      <c r="L803" t="s">
        <v>13</v>
      </c>
      <c r="M803" t="str">
        <f>VLOOKUP($L$2:$L$2129,Agenumeric!$A$1:$B$6,2,FALSE)</f>
        <v>25_34</v>
      </c>
      <c r="N803">
        <f t="shared" si="25"/>
        <v>0</v>
      </c>
    </row>
    <row r="804" spans="1:14" x14ac:dyDescent="0.2">
      <c r="A804">
        <v>98</v>
      </c>
      <c r="B804" s="1">
        <v>43476.71875</v>
      </c>
      <c r="C804" s="7">
        <f t="shared" si="24"/>
        <v>6</v>
      </c>
      <c r="D804" s="7" t="str">
        <f>VLOOKUP($C$2:$C$2129,Weekday!$A$1:$B$8,2,FALSE)</f>
        <v>Friday</v>
      </c>
      <c r="E804" t="s">
        <v>351</v>
      </c>
      <c r="F804" t="s">
        <v>346</v>
      </c>
      <c r="G804" t="s">
        <v>8</v>
      </c>
      <c r="H804" t="s">
        <v>9</v>
      </c>
      <c r="I804" t="s">
        <v>27</v>
      </c>
      <c r="J804" t="s">
        <v>22</v>
      </c>
      <c r="K804" t="s">
        <v>17</v>
      </c>
      <c r="L804" t="s">
        <v>13</v>
      </c>
      <c r="M804" t="str">
        <f>VLOOKUP($L$2:$L$2129,Agenumeric!$A$1:$B$6,2,FALSE)</f>
        <v>25_34</v>
      </c>
      <c r="N804">
        <f t="shared" si="25"/>
        <v>0</v>
      </c>
    </row>
    <row r="805" spans="1:14" x14ac:dyDescent="0.2">
      <c r="A805">
        <v>98</v>
      </c>
      <c r="B805" s="1">
        <v>43477.470833333333</v>
      </c>
      <c r="C805" s="7">
        <f t="shared" si="24"/>
        <v>7</v>
      </c>
      <c r="D805" s="7" t="str">
        <f>VLOOKUP($C$2:$C$2129,Weekday!$A$1:$B$8,2,FALSE)</f>
        <v>Saturday</v>
      </c>
      <c r="E805" t="s">
        <v>351</v>
      </c>
      <c r="F805" t="s">
        <v>346</v>
      </c>
      <c r="G805" t="s">
        <v>8</v>
      </c>
      <c r="H805" t="s">
        <v>20</v>
      </c>
      <c r="I805" t="s">
        <v>27</v>
      </c>
      <c r="J805" t="s">
        <v>22</v>
      </c>
      <c r="K805" t="s">
        <v>17</v>
      </c>
      <c r="L805" t="s">
        <v>13</v>
      </c>
      <c r="M805" t="str">
        <f>VLOOKUP($L$2:$L$2129,Agenumeric!$A$1:$B$6,2,FALSE)</f>
        <v>25_34</v>
      </c>
      <c r="N805">
        <f t="shared" si="25"/>
        <v>0</v>
      </c>
    </row>
    <row r="806" spans="1:14" x14ac:dyDescent="0.2">
      <c r="A806">
        <v>98</v>
      </c>
      <c r="B806" s="1">
        <v>43473.936805555553</v>
      </c>
      <c r="C806" s="7">
        <f t="shared" si="24"/>
        <v>3</v>
      </c>
      <c r="D806" s="7" t="str">
        <f>VLOOKUP($C$2:$C$2129,Weekday!$A$1:$B$8,2,FALSE)</f>
        <v>Tuesday</v>
      </c>
      <c r="E806" t="s">
        <v>351</v>
      </c>
      <c r="F806" t="s">
        <v>346</v>
      </c>
      <c r="G806" t="s">
        <v>8</v>
      </c>
      <c r="H806" t="s">
        <v>9</v>
      </c>
      <c r="I806" t="s">
        <v>27</v>
      </c>
      <c r="J806" t="s">
        <v>22</v>
      </c>
      <c r="K806" t="s">
        <v>17</v>
      </c>
      <c r="L806" t="s">
        <v>13</v>
      </c>
      <c r="M806" t="str">
        <f>VLOOKUP($L$2:$L$2129,Agenumeric!$A$1:$B$6,2,FALSE)</f>
        <v>25_34</v>
      </c>
      <c r="N806">
        <f t="shared" si="25"/>
        <v>0</v>
      </c>
    </row>
    <row r="807" spans="1:14" x14ac:dyDescent="0.2">
      <c r="A807">
        <v>98</v>
      </c>
      <c r="B807" s="1">
        <v>43475.870833333334</v>
      </c>
      <c r="C807" s="7">
        <f t="shared" si="24"/>
        <v>5</v>
      </c>
      <c r="D807" s="7" t="str">
        <f>VLOOKUP($C$2:$C$2129,Weekday!$A$1:$B$8,2,FALSE)</f>
        <v>Thursday</v>
      </c>
      <c r="E807" t="s">
        <v>351</v>
      </c>
      <c r="F807" t="s">
        <v>346</v>
      </c>
      <c r="G807" t="s">
        <v>8</v>
      </c>
      <c r="H807" t="s">
        <v>9</v>
      </c>
      <c r="I807" t="s">
        <v>27</v>
      </c>
      <c r="J807" t="s">
        <v>7</v>
      </c>
      <c r="K807" t="s">
        <v>17</v>
      </c>
      <c r="L807" t="s">
        <v>13</v>
      </c>
      <c r="M807" t="str">
        <f>VLOOKUP($L$2:$L$2129,Agenumeric!$A$1:$B$6,2,FALSE)</f>
        <v>25_34</v>
      </c>
      <c r="N807">
        <f t="shared" si="25"/>
        <v>0</v>
      </c>
    </row>
    <row r="808" spans="1:14" x14ac:dyDescent="0.2">
      <c r="A808">
        <v>98</v>
      </c>
      <c r="B808" s="1">
        <v>43470.711805555555</v>
      </c>
      <c r="C808" s="7">
        <f t="shared" si="24"/>
        <v>7</v>
      </c>
      <c r="D808" s="7" t="str">
        <f>VLOOKUP($C$2:$C$2129,Weekday!$A$1:$B$8,2,FALSE)</f>
        <v>Saturday</v>
      </c>
      <c r="E808" t="s">
        <v>351</v>
      </c>
      <c r="F808" t="s">
        <v>346</v>
      </c>
      <c r="G808" t="s">
        <v>8</v>
      </c>
      <c r="H808" t="s">
        <v>9</v>
      </c>
      <c r="I808" t="s">
        <v>27</v>
      </c>
      <c r="J808" t="s">
        <v>22</v>
      </c>
      <c r="K808" t="s">
        <v>17</v>
      </c>
      <c r="L808" t="s">
        <v>13</v>
      </c>
      <c r="M808" t="str">
        <f>VLOOKUP($L$2:$L$2129,Agenumeric!$A$1:$B$6,2,FALSE)</f>
        <v>25_34</v>
      </c>
      <c r="N808">
        <f t="shared" si="25"/>
        <v>0</v>
      </c>
    </row>
    <row r="809" spans="1:14" x14ac:dyDescent="0.2">
      <c r="A809">
        <v>98</v>
      </c>
      <c r="B809" s="1">
        <v>43477.352083333331</v>
      </c>
      <c r="C809" s="7">
        <f t="shared" si="24"/>
        <v>7</v>
      </c>
      <c r="D809" s="7" t="str">
        <f>VLOOKUP($C$2:$C$2129,Weekday!$A$1:$B$8,2,FALSE)</f>
        <v>Saturday</v>
      </c>
      <c r="E809" t="s">
        <v>351</v>
      </c>
      <c r="F809" t="s">
        <v>346</v>
      </c>
      <c r="G809" t="s">
        <v>8</v>
      </c>
      <c r="H809" t="s">
        <v>9</v>
      </c>
      <c r="I809" t="s">
        <v>211</v>
      </c>
      <c r="J809" t="s">
        <v>16</v>
      </c>
      <c r="K809" t="s">
        <v>17</v>
      </c>
      <c r="L809" t="s">
        <v>13</v>
      </c>
      <c r="M809" t="str">
        <f>VLOOKUP($L$2:$L$2129,Agenumeric!$A$1:$B$6,2,FALSE)</f>
        <v>25_34</v>
      </c>
      <c r="N809">
        <f t="shared" si="25"/>
        <v>0</v>
      </c>
    </row>
    <row r="810" spans="1:14" x14ac:dyDescent="0.2">
      <c r="A810">
        <v>99</v>
      </c>
      <c r="B810" s="1">
        <v>43492.913194444445</v>
      </c>
      <c r="C810" s="7">
        <f t="shared" si="24"/>
        <v>1</v>
      </c>
      <c r="D810" s="7" t="str">
        <f>VLOOKUP($C$2:$C$2129,Weekday!$A$1:$B$8,2,FALSE)</f>
        <v>Sunday</v>
      </c>
      <c r="E810" t="s">
        <v>351</v>
      </c>
      <c r="F810" t="s">
        <v>346</v>
      </c>
      <c r="G810" t="s">
        <v>19</v>
      </c>
      <c r="H810" t="s">
        <v>20</v>
      </c>
      <c r="I810" t="s">
        <v>190</v>
      </c>
      <c r="J810" t="s">
        <v>22</v>
      </c>
      <c r="K810" t="s">
        <v>12</v>
      </c>
      <c r="L810" t="s">
        <v>13</v>
      </c>
      <c r="M810" t="str">
        <f>VLOOKUP($L$2:$L$2129,Agenumeric!$A$1:$B$6,2,FALSE)</f>
        <v>25_34</v>
      </c>
      <c r="N810">
        <f t="shared" si="25"/>
        <v>0</v>
      </c>
    </row>
    <row r="811" spans="1:14" x14ac:dyDescent="0.2">
      <c r="A811">
        <v>100</v>
      </c>
      <c r="B811" s="1">
        <v>43471.411805555559</v>
      </c>
      <c r="C811" s="7">
        <f t="shared" si="24"/>
        <v>1</v>
      </c>
      <c r="D811" s="7" t="str">
        <f>VLOOKUP($C$2:$C$2129,Weekday!$A$1:$B$8,2,FALSE)</f>
        <v>Sunday</v>
      </c>
      <c r="E811" t="s">
        <v>351</v>
      </c>
      <c r="F811" t="s">
        <v>346</v>
      </c>
      <c r="G811" t="s">
        <v>19</v>
      </c>
      <c r="H811" t="s">
        <v>20</v>
      </c>
      <c r="I811" t="s">
        <v>47</v>
      </c>
      <c r="J811" t="s">
        <v>22</v>
      </c>
      <c r="K811" t="s">
        <v>12</v>
      </c>
      <c r="L811" t="s">
        <v>13</v>
      </c>
      <c r="M811" t="str">
        <f>VLOOKUP($L$2:$L$2129,Agenumeric!$A$1:$B$6,2,FALSE)</f>
        <v>25_34</v>
      </c>
      <c r="N811">
        <f t="shared" si="25"/>
        <v>0</v>
      </c>
    </row>
    <row r="812" spans="1:14" x14ac:dyDescent="0.2">
      <c r="A812">
        <v>100</v>
      </c>
      <c r="B812" s="1">
        <v>43468.774305555555</v>
      </c>
      <c r="C812" s="7">
        <f t="shared" si="24"/>
        <v>5</v>
      </c>
      <c r="D812" s="7" t="str">
        <f>VLOOKUP($C$2:$C$2129,Weekday!$A$1:$B$8,2,FALSE)</f>
        <v>Thursday</v>
      </c>
      <c r="E812" t="s">
        <v>351</v>
      </c>
      <c r="F812" t="s">
        <v>346</v>
      </c>
      <c r="G812" t="s">
        <v>19</v>
      </c>
      <c r="H812" t="s">
        <v>25</v>
      </c>
      <c r="I812" t="s">
        <v>107</v>
      </c>
      <c r="J812" t="s">
        <v>29</v>
      </c>
      <c r="K812" t="s">
        <v>12</v>
      </c>
      <c r="L812" t="s">
        <v>13</v>
      </c>
      <c r="M812" t="str">
        <f>VLOOKUP($L$2:$L$2129,Agenumeric!$A$1:$B$6,2,FALSE)</f>
        <v>25_34</v>
      </c>
      <c r="N812">
        <f t="shared" si="25"/>
        <v>0</v>
      </c>
    </row>
    <row r="813" spans="1:14" x14ac:dyDescent="0.2">
      <c r="A813">
        <v>101</v>
      </c>
      <c r="B813" s="1">
        <v>43473.427083333336</v>
      </c>
      <c r="C813" s="7">
        <f t="shared" si="24"/>
        <v>3</v>
      </c>
      <c r="D813" s="7" t="str">
        <f>VLOOKUP($C$2:$C$2129,Weekday!$A$1:$B$8,2,FALSE)</f>
        <v>Tuesday</v>
      </c>
      <c r="E813" t="s">
        <v>351</v>
      </c>
      <c r="F813" t="s">
        <v>347</v>
      </c>
      <c r="G813" t="s">
        <v>8</v>
      </c>
      <c r="H813" t="s">
        <v>25</v>
      </c>
      <c r="I813" t="s">
        <v>30</v>
      </c>
      <c r="J813" t="s">
        <v>16</v>
      </c>
      <c r="K813" t="s">
        <v>17</v>
      </c>
      <c r="L813" t="s">
        <v>23</v>
      </c>
      <c r="M813" t="str">
        <f>VLOOKUP($L$2:$L$2129,Agenumeric!$A$1:$B$6,2,FALSE)</f>
        <v>35_44</v>
      </c>
      <c r="N813" t="str">
        <f t="shared" si="25"/>
        <v>yes</v>
      </c>
    </row>
    <row r="814" spans="1:14" x14ac:dyDescent="0.2">
      <c r="A814">
        <v>102</v>
      </c>
      <c r="B814" s="1">
        <v>43480.890972222223</v>
      </c>
      <c r="C814" s="7">
        <f t="shared" si="24"/>
        <v>3</v>
      </c>
      <c r="D814" s="7" t="str">
        <f>VLOOKUP($C$2:$C$2129,Weekday!$A$1:$B$8,2,FALSE)</f>
        <v>Tuesday</v>
      </c>
      <c r="E814" t="s">
        <v>351</v>
      </c>
      <c r="F814" t="s">
        <v>347</v>
      </c>
      <c r="G814" t="s">
        <v>8</v>
      </c>
      <c r="H814" t="s">
        <v>20</v>
      </c>
      <c r="I814" t="s">
        <v>62</v>
      </c>
      <c r="J814" t="s">
        <v>22</v>
      </c>
      <c r="K814" t="s">
        <v>17</v>
      </c>
      <c r="L814" t="s">
        <v>33</v>
      </c>
      <c r="M814" t="str">
        <f>VLOOKUP($L$2:$L$2129,Agenumeric!$A$1:$B$6,2,FALSE)</f>
        <v>18_24</v>
      </c>
      <c r="N814">
        <f t="shared" si="25"/>
        <v>0</v>
      </c>
    </row>
    <row r="815" spans="1:14" x14ac:dyDescent="0.2">
      <c r="A815">
        <v>102</v>
      </c>
      <c r="B815" s="1">
        <v>43478.815972222219</v>
      </c>
      <c r="C815" s="7">
        <f t="shared" si="24"/>
        <v>1</v>
      </c>
      <c r="D815" s="7" t="str">
        <f>VLOOKUP($C$2:$C$2129,Weekday!$A$1:$B$8,2,FALSE)</f>
        <v>Sunday</v>
      </c>
      <c r="E815" t="s">
        <v>351</v>
      </c>
      <c r="F815" t="s">
        <v>347</v>
      </c>
      <c r="G815" t="s">
        <v>8</v>
      </c>
      <c r="H815" t="s">
        <v>9</v>
      </c>
      <c r="I815" t="s">
        <v>30</v>
      </c>
      <c r="J815" t="s">
        <v>16</v>
      </c>
      <c r="K815" t="s">
        <v>17</v>
      </c>
      <c r="L815" t="s">
        <v>33</v>
      </c>
      <c r="M815" t="str">
        <f>VLOOKUP($L$2:$L$2129,Agenumeric!$A$1:$B$6,2,FALSE)</f>
        <v>18_24</v>
      </c>
      <c r="N815" t="str">
        <f t="shared" si="25"/>
        <v>yes</v>
      </c>
    </row>
    <row r="816" spans="1:14" x14ac:dyDescent="0.2">
      <c r="A816">
        <v>102</v>
      </c>
      <c r="B816" s="1">
        <v>43476.972916666666</v>
      </c>
      <c r="C816" s="7">
        <f t="shared" si="24"/>
        <v>6</v>
      </c>
      <c r="D816" s="7" t="str">
        <f>VLOOKUP($C$2:$C$2129,Weekday!$A$1:$B$8,2,FALSE)</f>
        <v>Friday</v>
      </c>
      <c r="E816" t="s">
        <v>351</v>
      </c>
      <c r="F816" t="s">
        <v>347</v>
      </c>
      <c r="G816" t="s">
        <v>8</v>
      </c>
      <c r="H816" t="s">
        <v>9</v>
      </c>
      <c r="I816" t="s">
        <v>30</v>
      </c>
      <c r="J816" t="s">
        <v>16</v>
      </c>
      <c r="K816" t="s">
        <v>17</v>
      </c>
      <c r="L816" t="s">
        <v>33</v>
      </c>
      <c r="M816" t="str">
        <f>VLOOKUP($L$2:$L$2129,Agenumeric!$A$1:$B$6,2,FALSE)</f>
        <v>18_24</v>
      </c>
      <c r="N816" t="str">
        <f t="shared" si="25"/>
        <v>yes</v>
      </c>
    </row>
    <row r="817" spans="1:14" x14ac:dyDescent="0.2">
      <c r="A817">
        <v>102</v>
      </c>
      <c r="B817" s="1">
        <v>43478.836111111108</v>
      </c>
      <c r="C817" s="7">
        <f t="shared" si="24"/>
        <v>1</v>
      </c>
      <c r="D817" s="7" t="str">
        <f>VLOOKUP($C$2:$C$2129,Weekday!$A$1:$B$8,2,FALSE)</f>
        <v>Sunday</v>
      </c>
      <c r="E817" t="s">
        <v>351</v>
      </c>
      <c r="F817" t="s">
        <v>347</v>
      </c>
      <c r="G817" t="s">
        <v>8</v>
      </c>
      <c r="H817" t="s">
        <v>9</v>
      </c>
      <c r="I817" t="s">
        <v>30</v>
      </c>
      <c r="J817" t="s">
        <v>16</v>
      </c>
      <c r="K817" t="s">
        <v>17</v>
      </c>
      <c r="L817" t="s">
        <v>33</v>
      </c>
      <c r="M817" t="str">
        <f>VLOOKUP($L$2:$L$2129,Agenumeric!$A$1:$B$6,2,FALSE)</f>
        <v>18_24</v>
      </c>
      <c r="N817" t="str">
        <f t="shared" si="25"/>
        <v>yes</v>
      </c>
    </row>
    <row r="818" spans="1:14" x14ac:dyDescent="0.2">
      <c r="A818">
        <v>102</v>
      </c>
      <c r="B818" s="1">
        <v>43478.589583333334</v>
      </c>
      <c r="C818" s="7">
        <f t="shared" si="24"/>
        <v>1</v>
      </c>
      <c r="D818" s="7" t="str">
        <f>VLOOKUP($C$2:$C$2129,Weekday!$A$1:$B$8,2,FALSE)</f>
        <v>Sunday</v>
      </c>
      <c r="E818" t="s">
        <v>351</v>
      </c>
      <c r="F818" t="s">
        <v>347</v>
      </c>
      <c r="G818" t="s">
        <v>8</v>
      </c>
      <c r="H818" t="s">
        <v>9</v>
      </c>
      <c r="I818" t="s">
        <v>30</v>
      </c>
      <c r="J818" t="s">
        <v>16</v>
      </c>
      <c r="K818" t="s">
        <v>17</v>
      </c>
      <c r="L818" t="s">
        <v>33</v>
      </c>
      <c r="M818" t="str">
        <f>VLOOKUP($L$2:$L$2129,Agenumeric!$A$1:$B$6,2,FALSE)</f>
        <v>18_24</v>
      </c>
      <c r="N818" t="str">
        <f t="shared" si="25"/>
        <v>yes</v>
      </c>
    </row>
    <row r="819" spans="1:14" x14ac:dyDescent="0.2">
      <c r="A819">
        <v>102</v>
      </c>
      <c r="B819" s="1">
        <v>43476.878472222219</v>
      </c>
      <c r="C819" s="7">
        <f t="shared" si="24"/>
        <v>6</v>
      </c>
      <c r="D819" s="7" t="str">
        <f>VLOOKUP($C$2:$C$2129,Weekday!$A$1:$B$8,2,FALSE)</f>
        <v>Friday</v>
      </c>
      <c r="E819" t="s">
        <v>351</v>
      </c>
      <c r="F819" t="s">
        <v>347</v>
      </c>
      <c r="G819" t="s">
        <v>8</v>
      </c>
      <c r="H819" t="s">
        <v>25</v>
      </c>
      <c r="I819" t="s">
        <v>30</v>
      </c>
      <c r="J819" t="s">
        <v>16</v>
      </c>
      <c r="K819" t="s">
        <v>17</v>
      </c>
      <c r="L819" t="s">
        <v>33</v>
      </c>
      <c r="M819" t="str">
        <f>VLOOKUP($L$2:$L$2129,Agenumeric!$A$1:$B$6,2,FALSE)</f>
        <v>18_24</v>
      </c>
      <c r="N819" t="str">
        <f t="shared" si="25"/>
        <v>yes</v>
      </c>
    </row>
    <row r="820" spans="1:14" x14ac:dyDescent="0.2">
      <c r="A820">
        <v>102</v>
      </c>
      <c r="B820" s="1">
        <v>43479.892361111109</v>
      </c>
      <c r="C820" s="7">
        <f t="shared" si="24"/>
        <v>2</v>
      </c>
      <c r="D820" s="7" t="str">
        <f>VLOOKUP($C$2:$C$2129,Weekday!$A$1:$B$8,2,FALSE)</f>
        <v>Monday</v>
      </c>
      <c r="E820" t="s">
        <v>351</v>
      </c>
      <c r="F820" t="s">
        <v>347</v>
      </c>
      <c r="G820" t="s">
        <v>8</v>
      </c>
      <c r="H820" t="s">
        <v>9</v>
      </c>
      <c r="I820" t="s">
        <v>30</v>
      </c>
      <c r="J820" t="s">
        <v>16</v>
      </c>
      <c r="K820" t="s">
        <v>17</v>
      </c>
      <c r="L820" t="s">
        <v>33</v>
      </c>
      <c r="M820" t="str">
        <f>VLOOKUP($L$2:$L$2129,Agenumeric!$A$1:$B$6,2,FALSE)</f>
        <v>18_24</v>
      </c>
      <c r="N820" t="str">
        <f t="shared" si="25"/>
        <v>yes</v>
      </c>
    </row>
    <row r="821" spans="1:14" x14ac:dyDescent="0.2">
      <c r="A821">
        <v>103</v>
      </c>
      <c r="B821" s="1">
        <v>43471.056944444441</v>
      </c>
      <c r="C821" s="7">
        <f t="shared" si="24"/>
        <v>1</v>
      </c>
      <c r="D821" s="7" t="str">
        <f>VLOOKUP($C$2:$C$2129,Weekday!$A$1:$B$8,2,FALSE)</f>
        <v>Sunday</v>
      </c>
      <c r="E821" t="s">
        <v>351</v>
      </c>
      <c r="F821" t="s">
        <v>347</v>
      </c>
      <c r="G821" t="s">
        <v>8</v>
      </c>
      <c r="H821" t="s">
        <v>9</v>
      </c>
      <c r="I821" t="s">
        <v>57</v>
      </c>
      <c r="J821" t="s">
        <v>11</v>
      </c>
      <c r="K821" t="s">
        <v>12</v>
      </c>
      <c r="L821" t="s">
        <v>13</v>
      </c>
      <c r="M821" t="str">
        <f>VLOOKUP($L$2:$L$2129,Agenumeric!$A$1:$B$6,2,FALSE)</f>
        <v>25_34</v>
      </c>
      <c r="N821">
        <f t="shared" si="25"/>
        <v>0</v>
      </c>
    </row>
    <row r="822" spans="1:14" x14ac:dyDescent="0.2">
      <c r="A822">
        <v>103</v>
      </c>
      <c r="B822" s="1">
        <v>43469.93472222222</v>
      </c>
      <c r="C822" s="7">
        <f t="shared" si="24"/>
        <v>6</v>
      </c>
      <c r="D822" s="7" t="str">
        <f>VLOOKUP($C$2:$C$2129,Weekday!$A$1:$B$8,2,FALSE)</f>
        <v>Friday</v>
      </c>
      <c r="E822" t="s">
        <v>351</v>
      </c>
      <c r="F822" t="s">
        <v>347</v>
      </c>
      <c r="G822" t="s">
        <v>8</v>
      </c>
      <c r="H822" t="s">
        <v>9</v>
      </c>
      <c r="I822" t="s">
        <v>30</v>
      </c>
      <c r="J822" t="s">
        <v>22</v>
      </c>
      <c r="K822" t="s">
        <v>12</v>
      </c>
      <c r="L822" t="s">
        <v>13</v>
      </c>
      <c r="M822" t="str">
        <f>VLOOKUP($L$2:$L$2129,Agenumeric!$A$1:$B$6,2,FALSE)</f>
        <v>25_34</v>
      </c>
      <c r="N822" t="str">
        <f t="shared" si="25"/>
        <v>yes</v>
      </c>
    </row>
    <row r="823" spans="1:14" x14ac:dyDescent="0.2">
      <c r="A823">
        <v>103</v>
      </c>
      <c r="B823" s="1">
        <v>43468.909722222219</v>
      </c>
      <c r="C823" s="7">
        <f t="shared" si="24"/>
        <v>5</v>
      </c>
      <c r="D823" s="7" t="str">
        <f>VLOOKUP($C$2:$C$2129,Weekday!$A$1:$B$8,2,FALSE)</f>
        <v>Thursday</v>
      </c>
      <c r="E823" t="s">
        <v>351</v>
      </c>
      <c r="F823" t="s">
        <v>347</v>
      </c>
      <c r="G823" t="s">
        <v>8</v>
      </c>
      <c r="H823" t="s">
        <v>9</v>
      </c>
      <c r="I823" t="s">
        <v>30</v>
      </c>
      <c r="J823" t="s">
        <v>16</v>
      </c>
      <c r="K823" t="s">
        <v>12</v>
      </c>
      <c r="L823" t="s">
        <v>13</v>
      </c>
      <c r="M823" t="str">
        <f>VLOOKUP($L$2:$L$2129,Agenumeric!$A$1:$B$6,2,FALSE)</f>
        <v>25_34</v>
      </c>
      <c r="N823" t="str">
        <f t="shared" si="25"/>
        <v>yes</v>
      </c>
    </row>
    <row r="824" spans="1:14" x14ac:dyDescent="0.2">
      <c r="A824">
        <v>103</v>
      </c>
      <c r="B824" s="1">
        <v>43472.970833333333</v>
      </c>
      <c r="C824" s="7">
        <f t="shared" si="24"/>
        <v>2</v>
      </c>
      <c r="D824" s="7" t="str">
        <f>VLOOKUP($C$2:$C$2129,Weekday!$A$1:$B$8,2,FALSE)</f>
        <v>Monday</v>
      </c>
      <c r="E824" t="s">
        <v>351</v>
      </c>
      <c r="F824" t="s">
        <v>347</v>
      </c>
      <c r="G824" t="s">
        <v>8</v>
      </c>
      <c r="H824" t="s">
        <v>9</v>
      </c>
      <c r="I824" t="s">
        <v>30</v>
      </c>
      <c r="J824" t="s">
        <v>16</v>
      </c>
      <c r="K824" t="s">
        <v>12</v>
      </c>
      <c r="L824" t="s">
        <v>13</v>
      </c>
      <c r="M824" t="str">
        <f>VLOOKUP($L$2:$L$2129,Agenumeric!$A$1:$B$6,2,FALSE)</f>
        <v>25_34</v>
      </c>
      <c r="N824" t="str">
        <f t="shared" si="25"/>
        <v>yes</v>
      </c>
    </row>
    <row r="825" spans="1:14" x14ac:dyDescent="0.2">
      <c r="A825">
        <v>103</v>
      </c>
      <c r="B825" s="1">
        <v>43468.043749999997</v>
      </c>
      <c r="C825" s="7">
        <f t="shared" si="24"/>
        <v>5</v>
      </c>
      <c r="D825" s="7" t="str">
        <f>VLOOKUP($C$2:$C$2129,Weekday!$A$1:$B$8,2,FALSE)</f>
        <v>Thursday</v>
      </c>
      <c r="E825" t="s">
        <v>351</v>
      </c>
      <c r="F825" t="s">
        <v>347</v>
      </c>
      <c r="G825" t="s">
        <v>8</v>
      </c>
      <c r="H825" t="s">
        <v>9</v>
      </c>
      <c r="I825" t="s">
        <v>30</v>
      </c>
      <c r="J825" t="s">
        <v>16</v>
      </c>
      <c r="K825" t="s">
        <v>12</v>
      </c>
      <c r="L825" t="s">
        <v>13</v>
      </c>
      <c r="M825" t="str">
        <f>VLOOKUP($L$2:$L$2129,Agenumeric!$A$1:$B$6,2,FALSE)</f>
        <v>25_34</v>
      </c>
      <c r="N825" t="str">
        <f t="shared" si="25"/>
        <v>yes</v>
      </c>
    </row>
    <row r="826" spans="1:14" x14ac:dyDescent="0.2">
      <c r="A826">
        <v>103</v>
      </c>
      <c r="B826" s="1">
        <v>43468.04791666667</v>
      </c>
      <c r="C826" s="7">
        <f t="shared" si="24"/>
        <v>5</v>
      </c>
      <c r="D826" s="7" t="str">
        <f>VLOOKUP($C$2:$C$2129,Weekday!$A$1:$B$8,2,FALSE)</f>
        <v>Thursday</v>
      </c>
      <c r="E826" t="s">
        <v>351</v>
      </c>
      <c r="F826" t="s">
        <v>347</v>
      </c>
      <c r="G826" t="s">
        <v>8</v>
      </c>
      <c r="H826" t="s">
        <v>9</v>
      </c>
      <c r="I826" t="s">
        <v>30</v>
      </c>
      <c r="J826" t="s">
        <v>16</v>
      </c>
      <c r="K826" t="s">
        <v>12</v>
      </c>
      <c r="L826" t="s">
        <v>13</v>
      </c>
      <c r="M826" t="str">
        <f>VLOOKUP($L$2:$L$2129,Agenumeric!$A$1:$B$6,2,FALSE)</f>
        <v>25_34</v>
      </c>
      <c r="N826" t="str">
        <f t="shared" si="25"/>
        <v>yes</v>
      </c>
    </row>
    <row r="827" spans="1:14" x14ac:dyDescent="0.2">
      <c r="A827">
        <v>103</v>
      </c>
      <c r="B827" s="1">
        <v>43468.042361111111</v>
      </c>
      <c r="C827" s="7">
        <f t="shared" si="24"/>
        <v>5</v>
      </c>
      <c r="D827" s="7" t="str">
        <f>VLOOKUP($C$2:$C$2129,Weekday!$A$1:$B$8,2,FALSE)</f>
        <v>Thursday</v>
      </c>
      <c r="E827" t="s">
        <v>351</v>
      </c>
      <c r="F827" t="s">
        <v>347</v>
      </c>
      <c r="G827" t="s">
        <v>8</v>
      </c>
      <c r="H827" t="s">
        <v>9</v>
      </c>
      <c r="I827" t="s">
        <v>30</v>
      </c>
      <c r="J827" t="s">
        <v>16</v>
      </c>
      <c r="K827" t="s">
        <v>12</v>
      </c>
      <c r="L827" t="s">
        <v>13</v>
      </c>
      <c r="M827" t="str">
        <f>VLOOKUP($L$2:$L$2129,Agenumeric!$A$1:$B$6,2,FALSE)</f>
        <v>25_34</v>
      </c>
      <c r="N827" t="str">
        <f t="shared" si="25"/>
        <v>yes</v>
      </c>
    </row>
    <row r="828" spans="1:14" x14ac:dyDescent="0.2">
      <c r="A828">
        <v>103</v>
      </c>
      <c r="B828" s="1">
        <v>43468.040277777778</v>
      </c>
      <c r="C828" s="7">
        <f t="shared" si="24"/>
        <v>5</v>
      </c>
      <c r="D828" s="7" t="str">
        <f>VLOOKUP($C$2:$C$2129,Weekday!$A$1:$B$8,2,FALSE)</f>
        <v>Thursday</v>
      </c>
      <c r="E828" t="s">
        <v>351</v>
      </c>
      <c r="F828" t="s">
        <v>347</v>
      </c>
      <c r="G828" t="s">
        <v>8</v>
      </c>
      <c r="H828" t="s">
        <v>9</v>
      </c>
      <c r="I828" t="s">
        <v>30</v>
      </c>
      <c r="J828" t="s">
        <v>16</v>
      </c>
      <c r="K828" t="s">
        <v>12</v>
      </c>
      <c r="L828" t="s">
        <v>13</v>
      </c>
      <c r="M828" t="str">
        <f>VLOOKUP($L$2:$L$2129,Agenumeric!$A$1:$B$6,2,FALSE)</f>
        <v>25_34</v>
      </c>
      <c r="N828" t="str">
        <f t="shared" si="25"/>
        <v>yes</v>
      </c>
    </row>
    <row r="829" spans="1:14" x14ac:dyDescent="0.2">
      <c r="A829">
        <v>103</v>
      </c>
      <c r="B829" s="1">
        <v>43468.03402777778</v>
      </c>
      <c r="C829" s="7">
        <f t="shared" si="24"/>
        <v>5</v>
      </c>
      <c r="D829" s="7" t="str">
        <f>VLOOKUP($C$2:$C$2129,Weekday!$A$1:$B$8,2,FALSE)</f>
        <v>Thursday</v>
      </c>
      <c r="E829" t="s">
        <v>351</v>
      </c>
      <c r="F829" t="s">
        <v>347</v>
      </c>
      <c r="G829" t="s">
        <v>8</v>
      </c>
      <c r="H829" t="s">
        <v>9</v>
      </c>
      <c r="I829" t="s">
        <v>30</v>
      </c>
      <c r="J829" t="s">
        <v>16</v>
      </c>
      <c r="K829" t="s">
        <v>12</v>
      </c>
      <c r="L829" t="s">
        <v>13</v>
      </c>
      <c r="M829" t="str">
        <f>VLOOKUP($L$2:$L$2129,Agenumeric!$A$1:$B$6,2,FALSE)</f>
        <v>25_34</v>
      </c>
      <c r="N829" t="str">
        <f t="shared" si="25"/>
        <v>yes</v>
      </c>
    </row>
    <row r="830" spans="1:14" x14ac:dyDescent="0.2">
      <c r="A830">
        <v>103</v>
      </c>
      <c r="B830" s="1">
        <v>43468.03125</v>
      </c>
      <c r="C830" s="7">
        <f t="shared" si="24"/>
        <v>5</v>
      </c>
      <c r="D830" s="7" t="str">
        <f>VLOOKUP($C$2:$C$2129,Weekday!$A$1:$B$8,2,FALSE)</f>
        <v>Thursday</v>
      </c>
      <c r="E830" t="s">
        <v>351</v>
      </c>
      <c r="F830" t="s">
        <v>347</v>
      </c>
      <c r="G830" t="s">
        <v>8</v>
      </c>
      <c r="H830" t="s">
        <v>9</v>
      </c>
      <c r="I830" t="s">
        <v>30</v>
      </c>
      <c r="J830" t="s">
        <v>16</v>
      </c>
      <c r="K830" t="s">
        <v>12</v>
      </c>
      <c r="L830" t="s">
        <v>13</v>
      </c>
      <c r="M830" t="str">
        <f>VLOOKUP($L$2:$L$2129,Agenumeric!$A$1:$B$6,2,FALSE)</f>
        <v>25_34</v>
      </c>
      <c r="N830" t="str">
        <f t="shared" si="25"/>
        <v>yes</v>
      </c>
    </row>
    <row r="831" spans="1:14" x14ac:dyDescent="0.2">
      <c r="A831">
        <v>103</v>
      </c>
      <c r="B831" s="1">
        <v>43468.029166666667</v>
      </c>
      <c r="C831" s="7">
        <f t="shared" si="24"/>
        <v>5</v>
      </c>
      <c r="D831" s="7" t="str">
        <f>VLOOKUP($C$2:$C$2129,Weekday!$A$1:$B$8,2,FALSE)</f>
        <v>Thursday</v>
      </c>
      <c r="E831" t="s">
        <v>351</v>
      </c>
      <c r="F831" t="s">
        <v>347</v>
      </c>
      <c r="G831" t="s">
        <v>8</v>
      </c>
      <c r="H831" t="s">
        <v>25</v>
      </c>
      <c r="I831" t="s">
        <v>30</v>
      </c>
      <c r="J831" t="s">
        <v>16</v>
      </c>
      <c r="K831" t="s">
        <v>12</v>
      </c>
      <c r="L831" t="s">
        <v>13</v>
      </c>
      <c r="M831" t="str">
        <f>VLOOKUP($L$2:$L$2129,Agenumeric!$A$1:$B$6,2,FALSE)</f>
        <v>25_34</v>
      </c>
      <c r="N831" t="str">
        <f t="shared" si="25"/>
        <v>yes</v>
      </c>
    </row>
    <row r="832" spans="1:14" x14ac:dyDescent="0.2">
      <c r="A832">
        <v>103</v>
      </c>
      <c r="B832" s="1">
        <v>43468.910416666666</v>
      </c>
      <c r="C832" s="7">
        <f t="shared" si="24"/>
        <v>5</v>
      </c>
      <c r="D832" s="7" t="str">
        <f>VLOOKUP($C$2:$C$2129,Weekday!$A$1:$B$8,2,FALSE)</f>
        <v>Thursday</v>
      </c>
      <c r="E832" t="s">
        <v>351</v>
      </c>
      <c r="F832" t="s">
        <v>347</v>
      </c>
      <c r="G832" t="s">
        <v>8</v>
      </c>
      <c r="H832" t="s">
        <v>9</v>
      </c>
      <c r="I832" t="s">
        <v>30</v>
      </c>
      <c r="J832" t="s">
        <v>16</v>
      </c>
      <c r="K832" t="s">
        <v>12</v>
      </c>
      <c r="L832" t="s">
        <v>13</v>
      </c>
      <c r="M832" t="str">
        <f>VLOOKUP($L$2:$L$2129,Agenumeric!$A$1:$B$6,2,FALSE)</f>
        <v>25_34</v>
      </c>
      <c r="N832" t="str">
        <f t="shared" si="25"/>
        <v>yes</v>
      </c>
    </row>
    <row r="833" spans="1:14" x14ac:dyDescent="0.2">
      <c r="A833">
        <v>103</v>
      </c>
      <c r="B833" s="1">
        <v>43468.032638888886</v>
      </c>
      <c r="C833" s="7">
        <f t="shared" si="24"/>
        <v>5</v>
      </c>
      <c r="D833" s="7" t="str">
        <f>VLOOKUP($C$2:$C$2129,Weekday!$A$1:$B$8,2,FALSE)</f>
        <v>Thursday</v>
      </c>
      <c r="E833" t="s">
        <v>351</v>
      </c>
      <c r="F833" t="s">
        <v>347</v>
      </c>
      <c r="G833" t="s">
        <v>8</v>
      </c>
      <c r="H833" t="s">
        <v>9</v>
      </c>
      <c r="I833" t="s">
        <v>30</v>
      </c>
      <c r="J833" t="s">
        <v>16</v>
      </c>
      <c r="K833" t="s">
        <v>12</v>
      </c>
      <c r="L833" t="s">
        <v>13</v>
      </c>
      <c r="M833" t="str">
        <f>VLOOKUP($L$2:$L$2129,Agenumeric!$A$1:$B$6,2,FALSE)</f>
        <v>25_34</v>
      </c>
      <c r="N833" t="str">
        <f t="shared" si="25"/>
        <v>yes</v>
      </c>
    </row>
    <row r="834" spans="1:14" x14ac:dyDescent="0.2">
      <c r="A834">
        <v>103</v>
      </c>
      <c r="B834" s="1">
        <v>43470.769444444442</v>
      </c>
      <c r="C834" s="7">
        <f t="shared" si="24"/>
        <v>7</v>
      </c>
      <c r="D834" s="7" t="str">
        <f>VLOOKUP($C$2:$C$2129,Weekday!$A$1:$B$8,2,FALSE)</f>
        <v>Saturday</v>
      </c>
      <c r="E834" t="s">
        <v>351</v>
      </c>
      <c r="F834" t="s">
        <v>347</v>
      </c>
      <c r="G834" t="s">
        <v>8</v>
      </c>
      <c r="H834" t="s">
        <v>9</v>
      </c>
      <c r="I834" t="s">
        <v>30</v>
      </c>
      <c r="J834" t="s">
        <v>16</v>
      </c>
      <c r="K834" t="s">
        <v>12</v>
      </c>
      <c r="L834" t="s">
        <v>13</v>
      </c>
      <c r="M834" t="str">
        <f>VLOOKUP($L$2:$L$2129,Agenumeric!$A$1:$B$6,2,FALSE)</f>
        <v>25_34</v>
      </c>
      <c r="N834" t="str">
        <f t="shared" si="25"/>
        <v>yes</v>
      </c>
    </row>
    <row r="835" spans="1:14" x14ac:dyDescent="0.2">
      <c r="A835">
        <v>103</v>
      </c>
      <c r="B835" s="1">
        <v>43468.033333333333</v>
      </c>
      <c r="C835" s="7">
        <f t="shared" ref="C835:C898" si="26">WEEKDAY(B835)</f>
        <v>5</v>
      </c>
      <c r="D835" s="7" t="str">
        <f>VLOOKUP($C$2:$C$2129,Weekday!$A$1:$B$8,2,FALSE)</f>
        <v>Thursday</v>
      </c>
      <c r="E835" t="s">
        <v>351</v>
      </c>
      <c r="F835" t="s">
        <v>347</v>
      </c>
      <c r="G835" t="s">
        <v>8</v>
      </c>
      <c r="H835" t="s">
        <v>9</v>
      </c>
      <c r="I835" t="s">
        <v>30</v>
      </c>
      <c r="J835" t="s">
        <v>16</v>
      </c>
      <c r="K835" t="s">
        <v>12</v>
      </c>
      <c r="L835" t="s">
        <v>13</v>
      </c>
      <c r="M835" t="str">
        <f>VLOOKUP($L$2:$L$2129,Agenumeric!$A$1:$B$6,2,FALSE)</f>
        <v>25_34</v>
      </c>
      <c r="N835" t="str">
        <f t="shared" ref="N835:N898" si="27">IF(I835="daft.ie","yes",0)</f>
        <v>yes</v>
      </c>
    </row>
    <row r="836" spans="1:14" x14ac:dyDescent="0.2">
      <c r="A836">
        <v>103</v>
      </c>
      <c r="B836" s="1">
        <v>43479.959722222222</v>
      </c>
      <c r="C836" s="7">
        <f t="shared" si="26"/>
        <v>2</v>
      </c>
      <c r="D836" s="7" t="str">
        <f>VLOOKUP($C$2:$C$2129,Weekday!$A$1:$B$8,2,FALSE)</f>
        <v>Monday</v>
      </c>
      <c r="E836" t="s">
        <v>351</v>
      </c>
      <c r="F836" t="s">
        <v>347</v>
      </c>
      <c r="G836" t="s">
        <v>8</v>
      </c>
      <c r="H836" t="s">
        <v>9</v>
      </c>
      <c r="I836" t="s">
        <v>30</v>
      </c>
      <c r="J836" t="s">
        <v>16</v>
      </c>
      <c r="K836" t="s">
        <v>12</v>
      </c>
      <c r="L836" t="s">
        <v>13</v>
      </c>
      <c r="M836" t="str">
        <f>VLOOKUP($L$2:$L$2129,Agenumeric!$A$1:$B$6,2,FALSE)</f>
        <v>25_34</v>
      </c>
      <c r="N836" t="str">
        <f t="shared" si="27"/>
        <v>yes</v>
      </c>
    </row>
    <row r="837" spans="1:14" x14ac:dyDescent="0.2">
      <c r="A837">
        <v>103</v>
      </c>
      <c r="B837" s="1">
        <v>43473.922222222223</v>
      </c>
      <c r="C837" s="7">
        <f t="shared" si="26"/>
        <v>3</v>
      </c>
      <c r="D837" s="7" t="str">
        <f>VLOOKUP($C$2:$C$2129,Weekday!$A$1:$B$8,2,FALSE)</f>
        <v>Tuesday</v>
      </c>
      <c r="E837" t="s">
        <v>351</v>
      </c>
      <c r="F837" t="s">
        <v>346</v>
      </c>
      <c r="G837" t="s">
        <v>8</v>
      </c>
      <c r="H837" t="s">
        <v>9</v>
      </c>
      <c r="I837" t="s">
        <v>308</v>
      </c>
      <c r="J837" t="s">
        <v>22</v>
      </c>
      <c r="K837" t="s">
        <v>12</v>
      </c>
      <c r="L837" t="s">
        <v>13</v>
      </c>
      <c r="M837" t="str">
        <f>VLOOKUP($L$2:$L$2129,Agenumeric!$A$1:$B$6,2,FALSE)</f>
        <v>25_34</v>
      </c>
      <c r="N837">
        <f t="shared" si="27"/>
        <v>0</v>
      </c>
    </row>
    <row r="838" spans="1:14" x14ac:dyDescent="0.2">
      <c r="A838">
        <v>103</v>
      </c>
      <c r="B838" s="1">
        <v>43480.95208333333</v>
      </c>
      <c r="C838" s="7">
        <f t="shared" si="26"/>
        <v>3</v>
      </c>
      <c r="D838" s="7" t="str">
        <f>VLOOKUP($C$2:$C$2129,Weekday!$A$1:$B$8,2,FALSE)</f>
        <v>Tuesday</v>
      </c>
      <c r="E838" t="s">
        <v>351</v>
      </c>
      <c r="F838" t="s">
        <v>346</v>
      </c>
      <c r="G838" t="s">
        <v>8</v>
      </c>
      <c r="H838" t="s">
        <v>20</v>
      </c>
      <c r="I838" t="s">
        <v>30</v>
      </c>
      <c r="J838" t="s">
        <v>16</v>
      </c>
      <c r="K838" t="s">
        <v>12</v>
      </c>
      <c r="L838" t="s">
        <v>13</v>
      </c>
      <c r="M838" t="str">
        <f>VLOOKUP($L$2:$L$2129,Agenumeric!$A$1:$B$6,2,FALSE)</f>
        <v>25_34</v>
      </c>
      <c r="N838" t="str">
        <f t="shared" si="27"/>
        <v>yes</v>
      </c>
    </row>
    <row r="839" spans="1:14" x14ac:dyDescent="0.2">
      <c r="A839">
        <v>103</v>
      </c>
      <c r="B839" s="1">
        <v>43480.915277777778</v>
      </c>
      <c r="C839" s="7">
        <f t="shared" si="26"/>
        <v>3</v>
      </c>
      <c r="D839" s="7" t="str">
        <f>VLOOKUP($C$2:$C$2129,Weekday!$A$1:$B$8,2,FALSE)</f>
        <v>Tuesday</v>
      </c>
      <c r="E839" t="s">
        <v>351</v>
      </c>
      <c r="F839" t="s">
        <v>346</v>
      </c>
      <c r="G839" t="s">
        <v>8</v>
      </c>
      <c r="H839" t="s">
        <v>9</v>
      </c>
      <c r="I839" t="s">
        <v>30</v>
      </c>
      <c r="J839" t="s">
        <v>16</v>
      </c>
      <c r="K839" t="s">
        <v>12</v>
      </c>
      <c r="L839" t="s">
        <v>13</v>
      </c>
      <c r="M839" t="str">
        <f>VLOOKUP($L$2:$L$2129,Agenumeric!$A$1:$B$6,2,FALSE)</f>
        <v>25_34</v>
      </c>
      <c r="N839" t="str">
        <f t="shared" si="27"/>
        <v>yes</v>
      </c>
    </row>
    <row r="840" spans="1:14" x14ac:dyDescent="0.2">
      <c r="A840">
        <v>104</v>
      </c>
      <c r="B840" s="1">
        <v>43475.494444444441</v>
      </c>
      <c r="C840" s="7">
        <f t="shared" si="26"/>
        <v>5</v>
      </c>
      <c r="D840" s="7" t="str">
        <f>VLOOKUP($C$2:$C$2129,Weekday!$A$1:$B$8,2,FALSE)</f>
        <v>Thursday</v>
      </c>
      <c r="E840" t="s">
        <v>351</v>
      </c>
      <c r="F840" t="s">
        <v>347</v>
      </c>
      <c r="G840" t="s">
        <v>8</v>
      </c>
      <c r="H840" t="s">
        <v>20</v>
      </c>
      <c r="I840" t="s">
        <v>35</v>
      </c>
      <c r="J840" t="s">
        <v>22</v>
      </c>
      <c r="K840" t="s">
        <v>17</v>
      </c>
      <c r="L840" t="s">
        <v>87</v>
      </c>
      <c r="M840" t="str">
        <f>VLOOKUP($L$2:$L$2129,Agenumeric!$A$1:$B$6,2,FALSE)</f>
        <v>55_64</v>
      </c>
      <c r="N840">
        <f t="shared" si="27"/>
        <v>0</v>
      </c>
    </row>
    <row r="841" spans="1:14" x14ac:dyDescent="0.2">
      <c r="A841">
        <v>105</v>
      </c>
      <c r="B841" s="1">
        <v>43473.377083333333</v>
      </c>
      <c r="C841" s="7">
        <f t="shared" si="26"/>
        <v>3</v>
      </c>
      <c r="D841" s="7" t="str">
        <f>VLOOKUP($C$2:$C$2129,Weekday!$A$1:$B$8,2,FALSE)</f>
        <v>Tuesday</v>
      </c>
      <c r="E841" t="s">
        <v>351</v>
      </c>
      <c r="F841" t="s">
        <v>346</v>
      </c>
      <c r="G841" t="s">
        <v>8</v>
      </c>
      <c r="H841" t="s">
        <v>20</v>
      </c>
      <c r="I841" t="s">
        <v>289</v>
      </c>
      <c r="J841" t="s">
        <v>11</v>
      </c>
      <c r="K841" t="s">
        <v>17</v>
      </c>
      <c r="L841" t="s">
        <v>23</v>
      </c>
      <c r="M841" t="str">
        <f>VLOOKUP($L$2:$L$2129,Agenumeric!$A$1:$B$6,2,FALSE)</f>
        <v>35_44</v>
      </c>
      <c r="N841">
        <f t="shared" si="27"/>
        <v>0</v>
      </c>
    </row>
    <row r="842" spans="1:14" x14ac:dyDescent="0.2">
      <c r="A842">
        <v>106</v>
      </c>
      <c r="B842" s="1">
        <v>43467.44027777778</v>
      </c>
      <c r="C842" s="7">
        <f t="shared" si="26"/>
        <v>4</v>
      </c>
      <c r="D842" s="7" t="str">
        <f>VLOOKUP($C$2:$C$2129,Weekday!$A$1:$B$8,2,FALSE)</f>
        <v>Wednesday</v>
      </c>
      <c r="E842" t="s">
        <v>351</v>
      </c>
      <c r="F842" t="s">
        <v>347</v>
      </c>
      <c r="G842" t="s">
        <v>8</v>
      </c>
      <c r="H842" t="s">
        <v>25</v>
      </c>
      <c r="I842" t="s">
        <v>30</v>
      </c>
      <c r="J842" t="s">
        <v>16</v>
      </c>
      <c r="K842" t="s">
        <v>17</v>
      </c>
      <c r="L842" t="s">
        <v>23</v>
      </c>
      <c r="M842" t="str">
        <f>VLOOKUP($L$2:$L$2129,Agenumeric!$A$1:$B$6,2,FALSE)</f>
        <v>35_44</v>
      </c>
      <c r="N842" t="str">
        <f t="shared" si="27"/>
        <v>yes</v>
      </c>
    </row>
    <row r="843" spans="1:14" x14ac:dyDescent="0.2">
      <c r="A843">
        <v>106</v>
      </c>
      <c r="B843" s="1">
        <v>43467.450694444444</v>
      </c>
      <c r="C843" s="7">
        <f t="shared" si="26"/>
        <v>4</v>
      </c>
      <c r="D843" s="7" t="str">
        <f>VLOOKUP($C$2:$C$2129,Weekday!$A$1:$B$8,2,FALSE)</f>
        <v>Wednesday</v>
      </c>
      <c r="E843" t="s">
        <v>351</v>
      </c>
      <c r="F843" t="s">
        <v>347</v>
      </c>
      <c r="G843" t="s">
        <v>8</v>
      </c>
      <c r="H843" t="s">
        <v>9</v>
      </c>
      <c r="I843" t="s">
        <v>30</v>
      </c>
      <c r="J843" t="s">
        <v>16</v>
      </c>
      <c r="K843" t="s">
        <v>17</v>
      </c>
      <c r="L843" t="s">
        <v>23</v>
      </c>
      <c r="M843" t="str">
        <f>VLOOKUP($L$2:$L$2129,Agenumeric!$A$1:$B$6,2,FALSE)</f>
        <v>35_44</v>
      </c>
      <c r="N843" t="str">
        <f t="shared" si="27"/>
        <v>yes</v>
      </c>
    </row>
    <row r="844" spans="1:14" x14ac:dyDescent="0.2">
      <c r="A844">
        <v>106</v>
      </c>
      <c r="B844" s="1">
        <v>43467.451388888891</v>
      </c>
      <c r="C844" s="7">
        <f t="shared" si="26"/>
        <v>4</v>
      </c>
      <c r="D844" s="7" t="str">
        <f>VLOOKUP($C$2:$C$2129,Weekday!$A$1:$B$8,2,FALSE)</f>
        <v>Wednesday</v>
      </c>
      <c r="E844" t="s">
        <v>351</v>
      </c>
      <c r="F844" t="s">
        <v>347</v>
      </c>
      <c r="G844" t="s">
        <v>8</v>
      </c>
      <c r="H844" t="s">
        <v>9</v>
      </c>
      <c r="I844" t="s">
        <v>30</v>
      </c>
      <c r="J844" t="s">
        <v>16</v>
      </c>
      <c r="K844" t="s">
        <v>17</v>
      </c>
      <c r="L844" t="s">
        <v>23</v>
      </c>
      <c r="M844" t="str">
        <f>VLOOKUP($L$2:$L$2129,Agenumeric!$A$1:$B$6,2,FALSE)</f>
        <v>35_44</v>
      </c>
      <c r="N844" t="str">
        <f t="shared" si="27"/>
        <v>yes</v>
      </c>
    </row>
    <row r="845" spans="1:14" x14ac:dyDescent="0.2">
      <c r="A845">
        <v>106</v>
      </c>
      <c r="B845" s="1">
        <v>43467.440972222219</v>
      </c>
      <c r="C845" s="7">
        <f t="shared" si="26"/>
        <v>4</v>
      </c>
      <c r="D845" s="7" t="str">
        <f>VLOOKUP($C$2:$C$2129,Weekday!$A$1:$B$8,2,FALSE)</f>
        <v>Wednesday</v>
      </c>
      <c r="E845" t="s">
        <v>351</v>
      </c>
      <c r="F845" t="s">
        <v>347</v>
      </c>
      <c r="G845" t="s">
        <v>8</v>
      </c>
      <c r="H845" t="s">
        <v>9</v>
      </c>
      <c r="I845" t="s">
        <v>30</v>
      </c>
      <c r="J845" t="s">
        <v>16</v>
      </c>
      <c r="K845" t="s">
        <v>17</v>
      </c>
      <c r="L845" t="s">
        <v>23</v>
      </c>
      <c r="M845" t="str">
        <f>VLOOKUP($L$2:$L$2129,Agenumeric!$A$1:$B$6,2,FALSE)</f>
        <v>35_44</v>
      </c>
      <c r="N845" t="str">
        <f t="shared" si="27"/>
        <v>yes</v>
      </c>
    </row>
    <row r="846" spans="1:14" x14ac:dyDescent="0.2">
      <c r="A846">
        <v>106</v>
      </c>
      <c r="B846" s="1">
        <v>43467.460416666669</v>
      </c>
      <c r="C846" s="7">
        <f t="shared" si="26"/>
        <v>4</v>
      </c>
      <c r="D846" s="7" t="str">
        <f>VLOOKUP($C$2:$C$2129,Weekday!$A$1:$B$8,2,FALSE)</f>
        <v>Wednesday</v>
      </c>
      <c r="E846" t="s">
        <v>351</v>
      </c>
      <c r="F846" t="s">
        <v>347</v>
      </c>
      <c r="G846" t="s">
        <v>8</v>
      </c>
      <c r="H846" t="s">
        <v>20</v>
      </c>
      <c r="I846" t="s">
        <v>30</v>
      </c>
      <c r="J846" t="s">
        <v>16</v>
      </c>
      <c r="K846" t="s">
        <v>17</v>
      </c>
      <c r="L846" t="s">
        <v>23</v>
      </c>
      <c r="M846" t="str">
        <f>VLOOKUP($L$2:$L$2129,Agenumeric!$A$1:$B$6,2,FALSE)</f>
        <v>35_44</v>
      </c>
      <c r="N846" t="str">
        <f t="shared" si="27"/>
        <v>yes</v>
      </c>
    </row>
    <row r="847" spans="1:14" x14ac:dyDescent="0.2">
      <c r="A847">
        <v>107</v>
      </c>
      <c r="B847" s="1">
        <v>43471.388194444444</v>
      </c>
      <c r="C847" s="7">
        <f t="shared" si="26"/>
        <v>1</v>
      </c>
      <c r="D847" s="7" t="str">
        <f>VLOOKUP($C$2:$C$2129,Weekday!$A$1:$B$8,2,FALSE)</f>
        <v>Sunday</v>
      </c>
      <c r="E847" t="s">
        <v>351</v>
      </c>
      <c r="F847" t="s">
        <v>347</v>
      </c>
      <c r="G847" t="s">
        <v>19</v>
      </c>
      <c r="H847" t="s">
        <v>25</v>
      </c>
      <c r="I847" t="s">
        <v>272</v>
      </c>
      <c r="J847" t="s">
        <v>22</v>
      </c>
      <c r="K847" t="s">
        <v>17</v>
      </c>
      <c r="L847" t="s">
        <v>18</v>
      </c>
      <c r="M847" t="str">
        <f>VLOOKUP($L$2:$L$2129,Agenumeric!$A$1:$B$6,2,FALSE)</f>
        <v>45_54</v>
      </c>
      <c r="N847">
        <f t="shared" si="27"/>
        <v>0</v>
      </c>
    </row>
    <row r="848" spans="1:14" x14ac:dyDescent="0.2">
      <c r="A848">
        <v>107</v>
      </c>
      <c r="B848" s="1">
        <v>43473.907638888886</v>
      </c>
      <c r="C848" s="7">
        <f t="shared" si="26"/>
        <v>3</v>
      </c>
      <c r="D848" s="7" t="str">
        <f>VLOOKUP($C$2:$C$2129,Weekday!$A$1:$B$8,2,FALSE)</f>
        <v>Tuesday</v>
      </c>
      <c r="E848" t="s">
        <v>351</v>
      </c>
      <c r="F848" t="s">
        <v>346</v>
      </c>
      <c r="G848" t="s">
        <v>19</v>
      </c>
      <c r="H848" t="s">
        <v>9</v>
      </c>
      <c r="I848" t="s">
        <v>34</v>
      </c>
      <c r="J848" t="s">
        <v>22</v>
      </c>
      <c r="K848" t="s">
        <v>17</v>
      </c>
      <c r="L848" t="s">
        <v>18</v>
      </c>
      <c r="M848" t="str">
        <f>VLOOKUP($L$2:$L$2129,Agenumeric!$A$1:$B$6,2,FALSE)</f>
        <v>45_54</v>
      </c>
      <c r="N848">
        <f t="shared" si="27"/>
        <v>0</v>
      </c>
    </row>
    <row r="849" spans="1:14" x14ac:dyDescent="0.2">
      <c r="A849">
        <v>107</v>
      </c>
      <c r="B849" s="1">
        <v>43485.724999999999</v>
      </c>
      <c r="C849" s="7">
        <f t="shared" si="26"/>
        <v>1</v>
      </c>
      <c r="D849" s="7" t="str">
        <f>VLOOKUP($C$2:$C$2129,Weekday!$A$1:$B$8,2,FALSE)</f>
        <v>Sunday</v>
      </c>
      <c r="E849" t="s">
        <v>351</v>
      </c>
      <c r="F849" t="s">
        <v>346</v>
      </c>
      <c r="G849" t="s">
        <v>19</v>
      </c>
      <c r="H849" t="s">
        <v>9</v>
      </c>
      <c r="I849" t="s">
        <v>26</v>
      </c>
      <c r="J849" t="s">
        <v>22</v>
      </c>
      <c r="K849" t="s">
        <v>17</v>
      </c>
      <c r="L849" t="s">
        <v>18</v>
      </c>
      <c r="M849" t="str">
        <f>VLOOKUP($L$2:$L$2129,Agenumeric!$A$1:$B$6,2,FALSE)</f>
        <v>45_54</v>
      </c>
      <c r="N849">
        <f t="shared" si="27"/>
        <v>0</v>
      </c>
    </row>
    <row r="850" spans="1:14" x14ac:dyDescent="0.2">
      <c r="A850">
        <v>107</v>
      </c>
      <c r="B850" s="1">
        <v>43484.799305555556</v>
      </c>
      <c r="C850" s="7">
        <f t="shared" si="26"/>
        <v>7</v>
      </c>
      <c r="D850" s="7" t="str">
        <f>VLOOKUP($C$2:$C$2129,Weekday!$A$1:$B$8,2,FALSE)</f>
        <v>Saturday</v>
      </c>
      <c r="E850" t="s">
        <v>351</v>
      </c>
      <c r="F850" t="s">
        <v>346</v>
      </c>
      <c r="G850" t="s">
        <v>19</v>
      </c>
      <c r="H850" t="s">
        <v>9</v>
      </c>
      <c r="I850" t="s">
        <v>324</v>
      </c>
      <c r="J850" t="s">
        <v>22</v>
      </c>
      <c r="K850" t="s">
        <v>17</v>
      </c>
      <c r="L850" t="s">
        <v>18</v>
      </c>
      <c r="M850" t="str">
        <f>VLOOKUP($L$2:$L$2129,Agenumeric!$A$1:$B$6,2,FALSE)</f>
        <v>45_54</v>
      </c>
      <c r="N850">
        <f t="shared" si="27"/>
        <v>0</v>
      </c>
    </row>
    <row r="851" spans="1:14" x14ac:dyDescent="0.2">
      <c r="A851">
        <v>107</v>
      </c>
      <c r="B851" s="1">
        <v>43474.998611111114</v>
      </c>
      <c r="C851" s="7">
        <f t="shared" si="26"/>
        <v>4</v>
      </c>
      <c r="D851" s="7" t="str">
        <f>VLOOKUP($C$2:$C$2129,Weekday!$A$1:$B$8,2,FALSE)</f>
        <v>Wednesday</v>
      </c>
      <c r="E851" t="s">
        <v>351</v>
      </c>
      <c r="F851" t="s">
        <v>346</v>
      </c>
      <c r="G851" t="s">
        <v>19</v>
      </c>
      <c r="H851" t="s">
        <v>9</v>
      </c>
      <c r="I851" t="s">
        <v>34</v>
      </c>
      <c r="J851" t="s">
        <v>22</v>
      </c>
      <c r="K851" t="s">
        <v>17</v>
      </c>
      <c r="L851" t="s">
        <v>18</v>
      </c>
      <c r="M851" t="str">
        <f>VLOOKUP($L$2:$L$2129,Agenumeric!$A$1:$B$6,2,FALSE)</f>
        <v>45_54</v>
      </c>
      <c r="N851">
        <f t="shared" si="27"/>
        <v>0</v>
      </c>
    </row>
    <row r="852" spans="1:14" x14ac:dyDescent="0.2">
      <c r="A852">
        <v>107</v>
      </c>
      <c r="B852" s="1">
        <v>43479.652777777781</v>
      </c>
      <c r="C852" s="7">
        <f t="shared" si="26"/>
        <v>2</v>
      </c>
      <c r="D852" s="7" t="str">
        <f>VLOOKUP($C$2:$C$2129,Weekday!$A$1:$B$8,2,FALSE)</f>
        <v>Monday</v>
      </c>
      <c r="E852" t="s">
        <v>351</v>
      </c>
      <c r="F852" t="s">
        <v>346</v>
      </c>
      <c r="G852" t="s">
        <v>19</v>
      </c>
      <c r="H852" t="s">
        <v>9</v>
      </c>
      <c r="I852" t="s">
        <v>34</v>
      </c>
      <c r="J852" t="s">
        <v>22</v>
      </c>
      <c r="K852" t="s">
        <v>17</v>
      </c>
      <c r="L852" t="s">
        <v>18</v>
      </c>
      <c r="M852" t="str">
        <f>VLOOKUP($L$2:$L$2129,Agenumeric!$A$1:$B$6,2,FALSE)</f>
        <v>45_54</v>
      </c>
      <c r="N852">
        <f t="shared" si="27"/>
        <v>0</v>
      </c>
    </row>
    <row r="853" spans="1:14" x14ac:dyDescent="0.2">
      <c r="A853">
        <v>107</v>
      </c>
      <c r="B853" s="1">
        <v>43472.946527777778</v>
      </c>
      <c r="C853" s="7">
        <f t="shared" si="26"/>
        <v>2</v>
      </c>
      <c r="D853" s="7" t="str">
        <f>VLOOKUP($C$2:$C$2129,Weekday!$A$1:$B$8,2,FALSE)</f>
        <v>Monday</v>
      </c>
      <c r="E853" t="s">
        <v>351</v>
      </c>
      <c r="F853" t="s">
        <v>346</v>
      </c>
      <c r="G853" t="s">
        <v>19</v>
      </c>
      <c r="H853" t="s">
        <v>9</v>
      </c>
      <c r="I853" t="s">
        <v>229</v>
      </c>
      <c r="J853" t="s">
        <v>29</v>
      </c>
      <c r="K853" t="s">
        <v>17</v>
      </c>
      <c r="L853" t="s">
        <v>18</v>
      </c>
      <c r="M853" t="str">
        <f>VLOOKUP($L$2:$L$2129,Agenumeric!$A$1:$B$6,2,FALSE)</f>
        <v>45_54</v>
      </c>
      <c r="N853">
        <f t="shared" si="27"/>
        <v>0</v>
      </c>
    </row>
    <row r="854" spans="1:14" x14ac:dyDescent="0.2">
      <c r="A854">
        <v>107</v>
      </c>
      <c r="B854" s="1">
        <v>43488.411805555559</v>
      </c>
      <c r="C854" s="7">
        <f t="shared" si="26"/>
        <v>4</v>
      </c>
      <c r="D854" s="7" t="str">
        <f>VLOOKUP($C$2:$C$2129,Weekday!$A$1:$B$8,2,FALSE)</f>
        <v>Wednesday</v>
      </c>
      <c r="E854" t="s">
        <v>351</v>
      </c>
      <c r="F854" t="s">
        <v>346</v>
      </c>
      <c r="G854" t="s">
        <v>19</v>
      </c>
      <c r="H854" t="s">
        <v>20</v>
      </c>
      <c r="I854" t="s">
        <v>210</v>
      </c>
      <c r="J854" t="s">
        <v>29</v>
      </c>
      <c r="K854" t="s">
        <v>17</v>
      </c>
      <c r="L854" t="s">
        <v>18</v>
      </c>
      <c r="M854" t="str">
        <f>VLOOKUP($L$2:$L$2129,Agenumeric!$A$1:$B$6,2,FALSE)</f>
        <v>45_54</v>
      </c>
      <c r="N854">
        <f t="shared" si="27"/>
        <v>0</v>
      </c>
    </row>
    <row r="855" spans="1:14" x14ac:dyDescent="0.2">
      <c r="A855">
        <v>107</v>
      </c>
      <c r="B855" s="1">
        <v>43480.944444444445</v>
      </c>
      <c r="C855" s="7">
        <f t="shared" si="26"/>
        <v>3</v>
      </c>
      <c r="D855" s="7" t="str">
        <f>VLOOKUP($C$2:$C$2129,Weekday!$A$1:$B$8,2,FALSE)</f>
        <v>Tuesday</v>
      </c>
      <c r="E855" t="s">
        <v>351</v>
      </c>
      <c r="F855" t="s">
        <v>346</v>
      </c>
      <c r="G855" t="s">
        <v>19</v>
      </c>
      <c r="H855" t="s">
        <v>9</v>
      </c>
      <c r="I855" t="s">
        <v>73</v>
      </c>
      <c r="J855" t="s">
        <v>29</v>
      </c>
      <c r="K855" t="s">
        <v>17</v>
      </c>
      <c r="L855" t="s">
        <v>18</v>
      </c>
      <c r="M855" t="str">
        <f>VLOOKUP($L$2:$L$2129,Agenumeric!$A$1:$B$6,2,FALSE)</f>
        <v>45_54</v>
      </c>
      <c r="N855">
        <f t="shared" si="27"/>
        <v>0</v>
      </c>
    </row>
    <row r="856" spans="1:14" x14ac:dyDescent="0.2">
      <c r="A856">
        <v>107</v>
      </c>
      <c r="B856" s="1">
        <v>43485.929166666669</v>
      </c>
      <c r="C856" s="7">
        <f t="shared" si="26"/>
        <v>1</v>
      </c>
      <c r="D856" s="7" t="str">
        <f>VLOOKUP($C$2:$C$2129,Weekday!$A$1:$B$8,2,FALSE)</f>
        <v>Sunday</v>
      </c>
      <c r="E856" t="s">
        <v>351</v>
      </c>
      <c r="F856" t="s">
        <v>346</v>
      </c>
      <c r="G856" t="s">
        <v>19</v>
      </c>
      <c r="H856" t="s">
        <v>9</v>
      </c>
      <c r="I856" t="s">
        <v>243</v>
      </c>
      <c r="J856" t="s">
        <v>29</v>
      </c>
      <c r="K856" t="s">
        <v>17</v>
      </c>
      <c r="L856" t="s">
        <v>18</v>
      </c>
      <c r="M856" t="str">
        <f>VLOOKUP($L$2:$L$2129,Agenumeric!$A$1:$B$6,2,FALSE)</f>
        <v>45_54</v>
      </c>
      <c r="N856">
        <f t="shared" si="27"/>
        <v>0</v>
      </c>
    </row>
    <row r="857" spans="1:14" x14ac:dyDescent="0.2">
      <c r="A857">
        <v>108</v>
      </c>
      <c r="B857" s="1">
        <v>43472.505555555559</v>
      </c>
      <c r="C857" s="7">
        <f t="shared" si="26"/>
        <v>2</v>
      </c>
      <c r="D857" s="7" t="str">
        <f>VLOOKUP($C$2:$C$2129,Weekday!$A$1:$B$8,2,FALSE)</f>
        <v>Monday</v>
      </c>
      <c r="E857" t="s">
        <v>351</v>
      </c>
      <c r="F857" t="s">
        <v>347</v>
      </c>
      <c r="G857" t="s">
        <v>8</v>
      </c>
      <c r="H857" t="s">
        <v>20</v>
      </c>
      <c r="I857" t="s">
        <v>30</v>
      </c>
      <c r="J857" t="s">
        <v>16</v>
      </c>
      <c r="K857" t="s">
        <v>17</v>
      </c>
      <c r="L857" t="s">
        <v>33</v>
      </c>
      <c r="M857" t="str">
        <f>VLOOKUP($L$2:$L$2129,Agenumeric!$A$1:$B$6,2,FALSE)</f>
        <v>18_24</v>
      </c>
      <c r="N857" t="str">
        <f t="shared" si="27"/>
        <v>yes</v>
      </c>
    </row>
    <row r="858" spans="1:14" x14ac:dyDescent="0.2">
      <c r="A858">
        <v>109</v>
      </c>
      <c r="B858" s="1">
        <v>43472.933333333334</v>
      </c>
      <c r="C858" s="7">
        <f t="shared" si="26"/>
        <v>2</v>
      </c>
      <c r="D858" s="7" t="str">
        <f>VLOOKUP($C$2:$C$2129,Weekday!$A$1:$B$8,2,FALSE)</f>
        <v>Monday</v>
      </c>
      <c r="E858" t="s">
        <v>351</v>
      </c>
      <c r="F858" t="s">
        <v>347</v>
      </c>
      <c r="G858" t="s">
        <v>19</v>
      </c>
      <c r="H858" t="s">
        <v>25</v>
      </c>
      <c r="I858" t="s">
        <v>83</v>
      </c>
      <c r="J858" t="s">
        <v>29</v>
      </c>
      <c r="K858" t="s">
        <v>12</v>
      </c>
      <c r="L858" t="s">
        <v>13</v>
      </c>
      <c r="M858" t="str">
        <f>VLOOKUP($L$2:$L$2129,Agenumeric!$A$1:$B$6,2,FALSE)</f>
        <v>25_34</v>
      </c>
      <c r="N858">
        <f t="shared" si="27"/>
        <v>0</v>
      </c>
    </row>
    <row r="859" spans="1:14" x14ac:dyDescent="0.2">
      <c r="A859">
        <v>109</v>
      </c>
      <c r="B859" s="1">
        <v>43472.934027777781</v>
      </c>
      <c r="C859" s="7">
        <f t="shared" si="26"/>
        <v>2</v>
      </c>
      <c r="D859" s="7" t="str">
        <f>VLOOKUP($C$2:$C$2129,Weekday!$A$1:$B$8,2,FALSE)</f>
        <v>Monday</v>
      </c>
      <c r="E859" t="s">
        <v>351</v>
      </c>
      <c r="F859" t="s">
        <v>347</v>
      </c>
      <c r="G859" t="s">
        <v>19</v>
      </c>
      <c r="H859" t="s">
        <v>20</v>
      </c>
      <c r="I859" t="s">
        <v>83</v>
      </c>
      <c r="J859" t="s">
        <v>29</v>
      </c>
      <c r="K859" t="s">
        <v>12</v>
      </c>
      <c r="L859" t="s">
        <v>13</v>
      </c>
      <c r="M859" t="str">
        <f>VLOOKUP($L$2:$L$2129,Agenumeric!$A$1:$B$6,2,FALSE)</f>
        <v>25_34</v>
      </c>
      <c r="N859">
        <f t="shared" si="27"/>
        <v>0</v>
      </c>
    </row>
    <row r="860" spans="1:14" x14ac:dyDescent="0.2">
      <c r="A860">
        <v>109</v>
      </c>
      <c r="B860" s="1">
        <v>43472.934027777781</v>
      </c>
      <c r="C860" s="7">
        <f t="shared" si="26"/>
        <v>2</v>
      </c>
      <c r="D860" s="7" t="str">
        <f>VLOOKUP($C$2:$C$2129,Weekday!$A$1:$B$8,2,FALSE)</f>
        <v>Monday</v>
      </c>
      <c r="E860" t="s">
        <v>351</v>
      </c>
      <c r="F860" t="s">
        <v>347</v>
      </c>
      <c r="G860" t="s">
        <v>19</v>
      </c>
      <c r="H860" t="s">
        <v>9</v>
      </c>
      <c r="I860" t="s">
        <v>83</v>
      </c>
      <c r="J860" t="s">
        <v>29</v>
      </c>
      <c r="K860" t="s">
        <v>12</v>
      </c>
      <c r="L860" t="s">
        <v>13</v>
      </c>
      <c r="M860" t="str">
        <f>VLOOKUP($L$2:$L$2129,Agenumeric!$A$1:$B$6,2,FALSE)</f>
        <v>25_34</v>
      </c>
      <c r="N860">
        <f t="shared" si="27"/>
        <v>0</v>
      </c>
    </row>
    <row r="861" spans="1:14" x14ac:dyDescent="0.2">
      <c r="A861">
        <v>110</v>
      </c>
      <c r="B861" s="1">
        <v>43487.635416666664</v>
      </c>
      <c r="C861" s="7">
        <f t="shared" si="26"/>
        <v>3</v>
      </c>
      <c r="D861" s="7" t="str">
        <f>VLOOKUP($C$2:$C$2129,Weekday!$A$1:$B$8,2,FALSE)</f>
        <v>Tuesday</v>
      </c>
      <c r="E861" t="s">
        <v>351</v>
      </c>
      <c r="F861" t="s">
        <v>346</v>
      </c>
      <c r="G861" t="s">
        <v>8</v>
      </c>
      <c r="H861" t="s">
        <v>20</v>
      </c>
      <c r="I861" t="s">
        <v>163</v>
      </c>
      <c r="J861" t="s">
        <v>16</v>
      </c>
      <c r="K861" t="s">
        <v>12</v>
      </c>
      <c r="L861" t="s">
        <v>33</v>
      </c>
      <c r="M861" t="str">
        <f>VLOOKUP($L$2:$L$2129,Agenumeric!$A$1:$B$6,2,FALSE)</f>
        <v>18_24</v>
      </c>
      <c r="N861">
        <f t="shared" si="27"/>
        <v>0</v>
      </c>
    </row>
    <row r="862" spans="1:14" x14ac:dyDescent="0.2">
      <c r="A862">
        <v>111</v>
      </c>
      <c r="B862" s="1">
        <v>43480.915972222225</v>
      </c>
      <c r="C862" s="7">
        <f t="shared" si="26"/>
        <v>3</v>
      </c>
      <c r="D862" s="7" t="str">
        <f>VLOOKUP($C$2:$C$2129,Weekday!$A$1:$B$8,2,FALSE)</f>
        <v>Tuesday</v>
      </c>
      <c r="E862" t="s">
        <v>351</v>
      </c>
      <c r="F862" t="s">
        <v>346</v>
      </c>
      <c r="G862" t="s">
        <v>8</v>
      </c>
      <c r="H862" t="s">
        <v>20</v>
      </c>
      <c r="I862" t="s">
        <v>213</v>
      </c>
      <c r="J862" t="s">
        <v>22</v>
      </c>
      <c r="K862" t="s">
        <v>17</v>
      </c>
      <c r="L862" t="s">
        <v>23</v>
      </c>
      <c r="M862" t="str">
        <f>VLOOKUP($L$2:$L$2129,Agenumeric!$A$1:$B$6,2,FALSE)</f>
        <v>35_44</v>
      </c>
      <c r="N862">
        <f t="shared" si="27"/>
        <v>0</v>
      </c>
    </row>
    <row r="863" spans="1:14" x14ac:dyDescent="0.2">
      <c r="A863">
        <v>111</v>
      </c>
      <c r="B863" s="1">
        <v>43473.297222222223</v>
      </c>
      <c r="C863" s="7">
        <f t="shared" si="26"/>
        <v>3</v>
      </c>
      <c r="D863" s="7" t="str">
        <f>VLOOKUP($C$2:$C$2129,Weekday!$A$1:$B$8,2,FALSE)</f>
        <v>Tuesday</v>
      </c>
      <c r="E863" t="s">
        <v>351</v>
      </c>
      <c r="F863" t="s">
        <v>346</v>
      </c>
      <c r="G863" t="s">
        <v>8</v>
      </c>
      <c r="H863" t="s">
        <v>25</v>
      </c>
      <c r="I863" t="s">
        <v>326</v>
      </c>
      <c r="J863" t="s">
        <v>16</v>
      </c>
      <c r="K863" t="s">
        <v>17</v>
      </c>
      <c r="L863" t="s">
        <v>23</v>
      </c>
      <c r="M863" t="str">
        <f>VLOOKUP($L$2:$L$2129,Agenumeric!$A$1:$B$6,2,FALSE)</f>
        <v>35_44</v>
      </c>
      <c r="N863">
        <f t="shared" si="27"/>
        <v>0</v>
      </c>
    </row>
    <row r="864" spans="1:14" x14ac:dyDescent="0.2">
      <c r="A864">
        <v>111</v>
      </c>
      <c r="B864" s="1">
        <v>43473.549305555556</v>
      </c>
      <c r="C864" s="7">
        <f t="shared" si="26"/>
        <v>3</v>
      </c>
      <c r="D864" s="7" t="str">
        <f>VLOOKUP($C$2:$C$2129,Weekday!$A$1:$B$8,2,FALSE)</f>
        <v>Tuesday</v>
      </c>
      <c r="E864" t="s">
        <v>351</v>
      </c>
      <c r="F864" t="s">
        <v>346</v>
      </c>
      <c r="G864" t="s">
        <v>8</v>
      </c>
      <c r="H864" t="s">
        <v>9</v>
      </c>
      <c r="I864" t="s">
        <v>326</v>
      </c>
      <c r="J864" t="s">
        <v>16</v>
      </c>
      <c r="K864" t="s">
        <v>17</v>
      </c>
      <c r="L864" t="s">
        <v>23</v>
      </c>
      <c r="M864" t="str">
        <f>VLOOKUP($L$2:$L$2129,Agenumeric!$A$1:$B$6,2,FALSE)</f>
        <v>35_44</v>
      </c>
      <c r="N864">
        <f t="shared" si="27"/>
        <v>0</v>
      </c>
    </row>
    <row r="865" spans="1:14" x14ac:dyDescent="0.2">
      <c r="A865">
        <v>112</v>
      </c>
      <c r="B865" s="1">
        <v>43470.390972222223</v>
      </c>
      <c r="C865" s="7">
        <f t="shared" si="26"/>
        <v>7</v>
      </c>
      <c r="D865" s="7" t="str">
        <f>VLOOKUP($C$2:$C$2129,Weekday!$A$1:$B$8,2,FALSE)</f>
        <v>Saturday</v>
      </c>
      <c r="E865" t="s">
        <v>351</v>
      </c>
      <c r="F865" t="s">
        <v>346</v>
      </c>
      <c r="G865" t="s">
        <v>19</v>
      </c>
      <c r="H865" t="s">
        <v>9</v>
      </c>
      <c r="I865" t="s">
        <v>28</v>
      </c>
      <c r="J865" t="s">
        <v>22</v>
      </c>
      <c r="K865" t="s">
        <v>12</v>
      </c>
      <c r="L865" t="s">
        <v>18</v>
      </c>
      <c r="M865" t="str">
        <f>VLOOKUP($L$2:$L$2129,Agenumeric!$A$1:$B$6,2,FALSE)</f>
        <v>45_54</v>
      </c>
      <c r="N865">
        <f t="shared" si="27"/>
        <v>0</v>
      </c>
    </row>
    <row r="866" spans="1:14" x14ac:dyDescent="0.2">
      <c r="A866">
        <v>112</v>
      </c>
      <c r="B866" s="1">
        <v>43475.888888888891</v>
      </c>
      <c r="C866" s="7">
        <f t="shared" si="26"/>
        <v>5</v>
      </c>
      <c r="D866" s="7" t="str">
        <f>VLOOKUP($C$2:$C$2129,Weekday!$A$1:$B$8,2,FALSE)</f>
        <v>Thursday</v>
      </c>
      <c r="E866" t="s">
        <v>351</v>
      </c>
      <c r="F866" t="s">
        <v>346</v>
      </c>
      <c r="G866" t="s">
        <v>19</v>
      </c>
      <c r="H866" t="s">
        <v>9</v>
      </c>
      <c r="I866" t="s">
        <v>37</v>
      </c>
      <c r="J866" t="s">
        <v>22</v>
      </c>
      <c r="K866" t="s">
        <v>12</v>
      </c>
      <c r="L866" t="s">
        <v>18</v>
      </c>
      <c r="M866" t="str">
        <f>VLOOKUP($L$2:$L$2129,Agenumeric!$A$1:$B$6,2,FALSE)</f>
        <v>45_54</v>
      </c>
      <c r="N866">
        <f t="shared" si="27"/>
        <v>0</v>
      </c>
    </row>
    <row r="867" spans="1:14" x14ac:dyDescent="0.2">
      <c r="A867">
        <v>112</v>
      </c>
      <c r="B867" s="1">
        <v>43466.495138888888</v>
      </c>
      <c r="C867" s="7">
        <f t="shared" si="26"/>
        <v>3</v>
      </c>
      <c r="D867" s="7" t="str">
        <f>VLOOKUP($C$2:$C$2129,Weekday!$A$1:$B$8,2,FALSE)</f>
        <v>Tuesday</v>
      </c>
      <c r="E867" t="s">
        <v>351</v>
      </c>
      <c r="F867" t="s">
        <v>346</v>
      </c>
      <c r="G867" t="s">
        <v>19</v>
      </c>
      <c r="H867" t="s">
        <v>9</v>
      </c>
      <c r="I867" t="s">
        <v>28</v>
      </c>
      <c r="J867" t="s">
        <v>22</v>
      </c>
      <c r="K867" t="s">
        <v>12</v>
      </c>
      <c r="L867" t="s">
        <v>18</v>
      </c>
      <c r="M867" t="str">
        <f>VLOOKUP($L$2:$L$2129,Agenumeric!$A$1:$B$6,2,FALSE)</f>
        <v>45_54</v>
      </c>
      <c r="N867">
        <f t="shared" si="27"/>
        <v>0</v>
      </c>
    </row>
    <row r="868" spans="1:14" x14ac:dyDescent="0.2">
      <c r="A868">
        <v>112</v>
      </c>
      <c r="B868" s="1">
        <v>43466.432638888888</v>
      </c>
      <c r="C868" s="7">
        <f t="shared" si="26"/>
        <v>3</v>
      </c>
      <c r="D868" s="7" t="str">
        <f>VLOOKUP($C$2:$C$2129,Weekday!$A$1:$B$8,2,FALSE)</f>
        <v>Tuesday</v>
      </c>
      <c r="E868" t="s">
        <v>351</v>
      </c>
      <c r="F868" t="s">
        <v>346</v>
      </c>
      <c r="G868" t="s">
        <v>19</v>
      </c>
      <c r="H868" t="s">
        <v>25</v>
      </c>
      <c r="I868" t="s">
        <v>28</v>
      </c>
      <c r="J868" t="s">
        <v>22</v>
      </c>
      <c r="K868" t="s">
        <v>12</v>
      </c>
      <c r="L868" t="s">
        <v>18</v>
      </c>
      <c r="M868" t="str">
        <f>VLOOKUP($L$2:$L$2129,Agenumeric!$A$1:$B$6,2,FALSE)</f>
        <v>45_54</v>
      </c>
      <c r="N868">
        <f t="shared" si="27"/>
        <v>0</v>
      </c>
    </row>
    <row r="869" spans="1:14" x14ac:dyDescent="0.2">
      <c r="A869">
        <v>112</v>
      </c>
      <c r="B869" s="1">
        <v>43473.952777777777</v>
      </c>
      <c r="C869" s="7">
        <f t="shared" si="26"/>
        <v>3</v>
      </c>
      <c r="D869" s="7" t="str">
        <f>VLOOKUP($C$2:$C$2129,Weekday!$A$1:$B$8,2,FALSE)</f>
        <v>Tuesday</v>
      </c>
      <c r="E869" t="s">
        <v>351</v>
      </c>
      <c r="F869" t="s">
        <v>346</v>
      </c>
      <c r="G869" t="s">
        <v>19</v>
      </c>
      <c r="H869" t="s">
        <v>9</v>
      </c>
      <c r="I869" t="s">
        <v>26</v>
      </c>
      <c r="J869" t="s">
        <v>22</v>
      </c>
      <c r="K869" t="s">
        <v>12</v>
      </c>
      <c r="L869" t="s">
        <v>18</v>
      </c>
      <c r="M869" t="str">
        <f>VLOOKUP($L$2:$L$2129,Agenumeric!$A$1:$B$6,2,FALSE)</f>
        <v>45_54</v>
      </c>
      <c r="N869">
        <f t="shared" si="27"/>
        <v>0</v>
      </c>
    </row>
    <row r="870" spans="1:14" x14ac:dyDescent="0.2">
      <c r="A870">
        <v>112</v>
      </c>
      <c r="B870" s="1">
        <v>43470.712500000001</v>
      </c>
      <c r="C870" s="7">
        <f t="shared" si="26"/>
        <v>7</v>
      </c>
      <c r="D870" s="7" t="str">
        <f>VLOOKUP($C$2:$C$2129,Weekday!$A$1:$B$8,2,FALSE)</f>
        <v>Saturday</v>
      </c>
      <c r="E870" t="s">
        <v>351</v>
      </c>
      <c r="F870" t="s">
        <v>346</v>
      </c>
      <c r="G870" t="s">
        <v>19</v>
      </c>
      <c r="H870" t="s">
        <v>9</v>
      </c>
      <c r="I870" t="s">
        <v>34</v>
      </c>
      <c r="J870" t="s">
        <v>22</v>
      </c>
      <c r="K870" t="s">
        <v>12</v>
      </c>
      <c r="L870" t="s">
        <v>18</v>
      </c>
      <c r="M870" t="str">
        <f>VLOOKUP($L$2:$L$2129,Agenumeric!$A$1:$B$6,2,FALSE)</f>
        <v>45_54</v>
      </c>
      <c r="N870">
        <f t="shared" si="27"/>
        <v>0</v>
      </c>
    </row>
    <row r="871" spans="1:14" x14ac:dyDescent="0.2">
      <c r="A871">
        <v>112</v>
      </c>
      <c r="B871" s="1">
        <v>43474.906944444447</v>
      </c>
      <c r="C871" s="7">
        <f t="shared" si="26"/>
        <v>4</v>
      </c>
      <c r="D871" s="7" t="str">
        <f>VLOOKUP($C$2:$C$2129,Weekday!$A$1:$B$8,2,FALSE)</f>
        <v>Wednesday</v>
      </c>
      <c r="E871" t="s">
        <v>351</v>
      </c>
      <c r="F871" t="s">
        <v>346</v>
      </c>
      <c r="G871" t="s">
        <v>19</v>
      </c>
      <c r="H871" t="s">
        <v>9</v>
      </c>
      <c r="I871" t="s">
        <v>34</v>
      </c>
      <c r="J871" t="s">
        <v>22</v>
      </c>
      <c r="K871" t="s">
        <v>12</v>
      </c>
      <c r="L871" t="s">
        <v>18</v>
      </c>
      <c r="M871" t="str">
        <f>VLOOKUP($L$2:$L$2129,Agenumeric!$A$1:$B$6,2,FALSE)</f>
        <v>45_54</v>
      </c>
      <c r="N871">
        <f t="shared" si="27"/>
        <v>0</v>
      </c>
    </row>
    <row r="872" spans="1:14" x14ac:dyDescent="0.2">
      <c r="A872">
        <v>112</v>
      </c>
      <c r="B872" s="1">
        <v>43473.938888888886</v>
      </c>
      <c r="C872" s="7">
        <f t="shared" si="26"/>
        <v>3</v>
      </c>
      <c r="D872" s="7" t="str">
        <f>VLOOKUP($C$2:$C$2129,Weekday!$A$1:$B$8,2,FALSE)</f>
        <v>Tuesday</v>
      </c>
      <c r="E872" t="s">
        <v>351</v>
      </c>
      <c r="F872" t="s">
        <v>346</v>
      </c>
      <c r="G872" t="s">
        <v>19</v>
      </c>
      <c r="H872" t="s">
        <v>9</v>
      </c>
      <c r="I872" t="s">
        <v>26</v>
      </c>
      <c r="J872" t="s">
        <v>22</v>
      </c>
      <c r="K872" t="s">
        <v>12</v>
      </c>
      <c r="L872" t="s">
        <v>18</v>
      </c>
      <c r="M872" t="str">
        <f>VLOOKUP($L$2:$L$2129,Agenumeric!$A$1:$B$6,2,FALSE)</f>
        <v>45_54</v>
      </c>
      <c r="N872">
        <f t="shared" si="27"/>
        <v>0</v>
      </c>
    </row>
    <row r="873" spans="1:14" x14ac:dyDescent="0.2">
      <c r="A873">
        <v>112</v>
      </c>
      <c r="B873" s="1">
        <v>43468.90902777778</v>
      </c>
      <c r="C873" s="7">
        <f t="shared" si="26"/>
        <v>5</v>
      </c>
      <c r="D873" s="7" t="str">
        <f>VLOOKUP($C$2:$C$2129,Weekday!$A$1:$B$8,2,FALSE)</f>
        <v>Thursday</v>
      </c>
      <c r="E873" t="s">
        <v>351</v>
      </c>
      <c r="F873" t="s">
        <v>346</v>
      </c>
      <c r="G873" t="s">
        <v>19</v>
      </c>
      <c r="H873" t="s">
        <v>9</v>
      </c>
      <c r="I873" t="s">
        <v>37</v>
      </c>
      <c r="J873" t="s">
        <v>22</v>
      </c>
      <c r="K873" t="s">
        <v>12</v>
      </c>
      <c r="L873" t="s">
        <v>18</v>
      </c>
      <c r="M873" t="str">
        <f>VLOOKUP($L$2:$L$2129,Agenumeric!$A$1:$B$6,2,FALSE)</f>
        <v>45_54</v>
      </c>
      <c r="N873">
        <f t="shared" si="27"/>
        <v>0</v>
      </c>
    </row>
    <row r="874" spans="1:14" x14ac:dyDescent="0.2">
      <c r="A874">
        <v>112</v>
      </c>
      <c r="B874" s="1">
        <v>43466.457638888889</v>
      </c>
      <c r="C874" s="7">
        <f t="shared" si="26"/>
        <v>3</v>
      </c>
      <c r="D874" s="7" t="str">
        <f>VLOOKUP($C$2:$C$2129,Weekday!$A$1:$B$8,2,FALSE)</f>
        <v>Tuesday</v>
      </c>
      <c r="E874" t="s">
        <v>351</v>
      </c>
      <c r="F874" t="s">
        <v>346</v>
      </c>
      <c r="G874" t="s">
        <v>19</v>
      </c>
      <c r="H874" t="s">
        <v>9</v>
      </c>
      <c r="I874" t="s">
        <v>28</v>
      </c>
      <c r="J874" t="s">
        <v>22</v>
      </c>
      <c r="K874" t="s">
        <v>12</v>
      </c>
      <c r="L874" t="s">
        <v>18</v>
      </c>
      <c r="M874" t="str">
        <f>VLOOKUP($L$2:$L$2129,Agenumeric!$A$1:$B$6,2,FALSE)</f>
        <v>45_54</v>
      </c>
      <c r="N874">
        <f t="shared" si="27"/>
        <v>0</v>
      </c>
    </row>
    <row r="875" spans="1:14" x14ac:dyDescent="0.2">
      <c r="A875">
        <v>112</v>
      </c>
      <c r="B875" s="1">
        <v>43468.908333333333</v>
      </c>
      <c r="C875" s="7">
        <f t="shared" si="26"/>
        <v>5</v>
      </c>
      <c r="D875" s="7" t="str">
        <f>VLOOKUP($C$2:$C$2129,Weekday!$A$1:$B$8,2,FALSE)</f>
        <v>Thursday</v>
      </c>
      <c r="E875" t="s">
        <v>351</v>
      </c>
      <c r="F875" t="s">
        <v>346</v>
      </c>
      <c r="G875" t="s">
        <v>19</v>
      </c>
      <c r="H875" t="s">
        <v>9</v>
      </c>
      <c r="I875" t="s">
        <v>37</v>
      </c>
      <c r="J875" t="s">
        <v>22</v>
      </c>
      <c r="K875" t="s">
        <v>12</v>
      </c>
      <c r="L875" t="s">
        <v>18</v>
      </c>
      <c r="M875" t="str">
        <f>VLOOKUP($L$2:$L$2129,Agenumeric!$A$1:$B$6,2,FALSE)</f>
        <v>45_54</v>
      </c>
      <c r="N875">
        <f t="shared" si="27"/>
        <v>0</v>
      </c>
    </row>
    <row r="876" spans="1:14" x14ac:dyDescent="0.2">
      <c r="A876">
        <v>112</v>
      </c>
      <c r="B876" s="1">
        <v>43468.911805555559</v>
      </c>
      <c r="C876" s="7">
        <f t="shared" si="26"/>
        <v>5</v>
      </c>
      <c r="D876" s="7" t="str">
        <f>VLOOKUP($C$2:$C$2129,Weekday!$A$1:$B$8,2,FALSE)</f>
        <v>Thursday</v>
      </c>
      <c r="E876" t="s">
        <v>351</v>
      </c>
      <c r="F876" t="s">
        <v>346</v>
      </c>
      <c r="G876" t="s">
        <v>19</v>
      </c>
      <c r="H876" t="s">
        <v>9</v>
      </c>
      <c r="I876" t="s">
        <v>37</v>
      </c>
      <c r="J876" t="s">
        <v>22</v>
      </c>
      <c r="K876" t="s">
        <v>12</v>
      </c>
      <c r="L876" t="s">
        <v>18</v>
      </c>
      <c r="M876" t="str">
        <f>VLOOKUP($L$2:$L$2129,Agenumeric!$A$1:$B$6,2,FALSE)</f>
        <v>45_54</v>
      </c>
      <c r="N876">
        <f t="shared" si="27"/>
        <v>0</v>
      </c>
    </row>
    <row r="877" spans="1:14" x14ac:dyDescent="0.2">
      <c r="A877">
        <v>112</v>
      </c>
      <c r="B877" s="1">
        <v>43470.710416666669</v>
      </c>
      <c r="C877" s="7">
        <f t="shared" si="26"/>
        <v>7</v>
      </c>
      <c r="D877" s="7" t="str">
        <f>VLOOKUP($C$2:$C$2129,Weekday!$A$1:$B$8,2,FALSE)</f>
        <v>Saturday</v>
      </c>
      <c r="E877" t="s">
        <v>351</v>
      </c>
      <c r="F877" t="s">
        <v>346</v>
      </c>
      <c r="G877" t="s">
        <v>19</v>
      </c>
      <c r="H877" t="s">
        <v>9</v>
      </c>
      <c r="I877" t="s">
        <v>34</v>
      </c>
      <c r="J877" t="s">
        <v>22</v>
      </c>
      <c r="K877" t="s">
        <v>12</v>
      </c>
      <c r="L877" t="s">
        <v>18</v>
      </c>
      <c r="M877" t="str">
        <f>VLOOKUP($L$2:$L$2129,Agenumeric!$A$1:$B$6,2,FALSE)</f>
        <v>45_54</v>
      </c>
      <c r="N877">
        <f t="shared" si="27"/>
        <v>0</v>
      </c>
    </row>
    <row r="878" spans="1:14" x14ac:dyDescent="0.2">
      <c r="A878">
        <v>112</v>
      </c>
      <c r="B878" s="1">
        <v>43474.8125</v>
      </c>
      <c r="C878" s="7">
        <f t="shared" si="26"/>
        <v>4</v>
      </c>
      <c r="D878" s="7" t="str">
        <f>VLOOKUP($C$2:$C$2129,Weekday!$A$1:$B$8,2,FALSE)</f>
        <v>Wednesday</v>
      </c>
      <c r="E878" t="s">
        <v>351</v>
      </c>
      <c r="F878" t="s">
        <v>346</v>
      </c>
      <c r="G878" t="s">
        <v>19</v>
      </c>
      <c r="H878" t="s">
        <v>9</v>
      </c>
      <c r="I878" t="s">
        <v>28</v>
      </c>
      <c r="J878" t="s">
        <v>22</v>
      </c>
      <c r="K878" t="s">
        <v>12</v>
      </c>
      <c r="L878" t="s">
        <v>18</v>
      </c>
      <c r="M878" t="str">
        <f>VLOOKUP($L$2:$L$2129,Agenumeric!$A$1:$B$6,2,FALSE)</f>
        <v>45_54</v>
      </c>
      <c r="N878">
        <f t="shared" si="27"/>
        <v>0</v>
      </c>
    </row>
    <row r="879" spans="1:14" x14ac:dyDescent="0.2">
      <c r="A879">
        <v>112</v>
      </c>
      <c r="B879" s="1">
        <v>43470.395138888889</v>
      </c>
      <c r="C879" s="7">
        <f t="shared" si="26"/>
        <v>7</v>
      </c>
      <c r="D879" s="7" t="str">
        <f>VLOOKUP($C$2:$C$2129,Weekday!$A$1:$B$8,2,FALSE)</f>
        <v>Saturday</v>
      </c>
      <c r="E879" t="s">
        <v>351</v>
      </c>
      <c r="F879" t="s">
        <v>346</v>
      </c>
      <c r="G879" t="s">
        <v>19</v>
      </c>
      <c r="H879" t="s">
        <v>9</v>
      </c>
      <c r="I879" t="s">
        <v>28</v>
      </c>
      <c r="J879" t="s">
        <v>22</v>
      </c>
      <c r="K879" t="s">
        <v>12</v>
      </c>
      <c r="L879" t="s">
        <v>18</v>
      </c>
      <c r="M879" t="str">
        <f>VLOOKUP($L$2:$L$2129,Agenumeric!$A$1:$B$6,2,FALSE)</f>
        <v>45_54</v>
      </c>
      <c r="N879">
        <f t="shared" si="27"/>
        <v>0</v>
      </c>
    </row>
    <row r="880" spans="1:14" x14ac:dyDescent="0.2">
      <c r="A880">
        <v>112</v>
      </c>
      <c r="B880" s="1">
        <v>43466.480555555558</v>
      </c>
      <c r="C880" s="7">
        <f t="shared" si="26"/>
        <v>3</v>
      </c>
      <c r="D880" s="7" t="str">
        <f>VLOOKUP($C$2:$C$2129,Weekday!$A$1:$B$8,2,FALSE)</f>
        <v>Tuesday</v>
      </c>
      <c r="E880" t="s">
        <v>351</v>
      </c>
      <c r="F880" t="s">
        <v>346</v>
      </c>
      <c r="G880" t="s">
        <v>19</v>
      </c>
      <c r="H880" t="s">
        <v>9</v>
      </c>
      <c r="I880" t="s">
        <v>28</v>
      </c>
      <c r="J880" t="s">
        <v>22</v>
      </c>
      <c r="K880" t="s">
        <v>12</v>
      </c>
      <c r="L880" t="s">
        <v>18</v>
      </c>
      <c r="M880" t="str">
        <f>VLOOKUP($L$2:$L$2129,Agenumeric!$A$1:$B$6,2,FALSE)</f>
        <v>45_54</v>
      </c>
      <c r="N880">
        <f t="shared" si="27"/>
        <v>0</v>
      </c>
    </row>
    <row r="881" spans="1:14" x14ac:dyDescent="0.2">
      <c r="A881">
        <v>112</v>
      </c>
      <c r="B881" s="1">
        <v>43469.86041666667</v>
      </c>
      <c r="C881" s="7">
        <f t="shared" si="26"/>
        <v>6</v>
      </c>
      <c r="D881" s="7" t="str">
        <f>VLOOKUP($C$2:$C$2129,Weekday!$A$1:$B$8,2,FALSE)</f>
        <v>Friday</v>
      </c>
      <c r="E881" t="s">
        <v>351</v>
      </c>
      <c r="F881" t="s">
        <v>346</v>
      </c>
      <c r="G881" t="s">
        <v>19</v>
      </c>
      <c r="H881" t="s">
        <v>9</v>
      </c>
      <c r="I881" t="s">
        <v>28</v>
      </c>
      <c r="J881" t="s">
        <v>22</v>
      </c>
      <c r="K881" t="s">
        <v>12</v>
      </c>
      <c r="L881" t="s">
        <v>18</v>
      </c>
      <c r="M881" t="str">
        <f>VLOOKUP($L$2:$L$2129,Agenumeric!$A$1:$B$6,2,FALSE)</f>
        <v>45_54</v>
      </c>
      <c r="N881">
        <f t="shared" si="27"/>
        <v>0</v>
      </c>
    </row>
    <row r="882" spans="1:14" x14ac:dyDescent="0.2">
      <c r="A882">
        <v>112</v>
      </c>
      <c r="B882" s="1">
        <v>43484.620138888888</v>
      </c>
      <c r="C882" s="7">
        <f t="shared" si="26"/>
        <v>7</v>
      </c>
      <c r="D882" s="7" t="str">
        <f>VLOOKUP($C$2:$C$2129,Weekday!$A$1:$B$8,2,FALSE)</f>
        <v>Saturday</v>
      </c>
      <c r="E882" t="s">
        <v>351</v>
      </c>
      <c r="F882" t="s">
        <v>346</v>
      </c>
      <c r="G882" t="s">
        <v>19</v>
      </c>
      <c r="H882" t="s">
        <v>9</v>
      </c>
      <c r="I882" t="s">
        <v>28</v>
      </c>
      <c r="J882" t="s">
        <v>22</v>
      </c>
      <c r="K882" t="s">
        <v>12</v>
      </c>
      <c r="L882" t="s">
        <v>18</v>
      </c>
      <c r="M882" t="str">
        <f>VLOOKUP($L$2:$L$2129,Agenumeric!$A$1:$B$6,2,FALSE)</f>
        <v>45_54</v>
      </c>
      <c r="N882">
        <f t="shared" si="27"/>
        <v>0</v>
      </c>
    </row>
    <row r="883" spans="1:14" x14ac:dyDescent="0.2">
      <c r="A883">
        <v>112</v>
      </c>
      <c r="B883" s="1">
        <v>43473.759722222225</v>
      </c>
      <c r="C883" s="7">
        <f t="shared" si="26"/>
        <v>3</v>
      </c>
      <c r="D883" s="7" t="str">
        <f>VLOOKUP($C$2:$C$2129,Weekday!$A$1:$B$8,2,FALSE)</f>
        <v>Tuesday</v>
      </c>
      <c r="E883" t="s">
        <v>351</v>
      </c>
      <c r="F883" t="s">
        <v>346</v>
      </c>
      <c r="G883" t="s">
        <v>19</v>
      </c>
      <c r="H883" t="s">
        <v>9</v>
      </c>
      <c r="I883" t="s">
        <v>28</v>
      </c>
      <c r="J883" t="s">
        <v>22</v>
      </c>
      <c r="K883" t="s">
        <v>12</v>
      </c>
      <c r="L883" t="s">
        <v>18</v>
      </c>
      <c r="M883" t="str">
        <f>VLOOKUP($L$2:$L$2129,Agenumeric!$A$1:$B$6,2,FALSE)</f>
        <v>45_54</v>
      </c>
      <c r="N883">
        <f t="shared" si="27"/>
        <v>0</v>
      </c>
    </row>
    <row r="884" spans="1:14" x14ac:dyDescent="0.2">
      <c r="A884">
        <v>112</v>
      </c>
      <c r="B884" s="1">
        <v>43490.538194444445</v>
      </c>
      <c r="C884" s="7">
        <f t="shared" si="26"/>
        <v>6</v>
      </c>
      <c r="D884" s="7" t="str">
        <f>VLOOKUP($C$2:$C$2129,Weekday!$A$1:$B$8,2,FALSE)</f>
        <v>Friday</v>
      </c>
      <c r="E884" t="s">
        <v>351</v>
      </c>
      <c r="F884" t="s">
        <v>346</v>
      </c>
      <c r="G884" t="s">
        <v>19</v>
      </c>
      <c r="H884" t="s">
        <v>20</v>
      </c>
      <c r="I884" t="s">
        <v>28</v>
      </c>
      <c r="J884" t="s">
        <v>22</v>
      </c>
      <c r="K884" t="s">
        <v>12</v>
      </c>
      <c r="L884" t="s">
        <v>18</v>
      </c>
      <c r="M884" t="str">
        <f>VLOOKUP($L$2:$L$2129,Agenumeric!$A$1:$B$6,2,FALSE)</f>
        <v>45_54</v>
      </c>
      <c r="N884">
        <f t="shared" si="27"/>
        <v>0</v>
      </c>
    </row>
    <row r="885" spans="1:14" x14ac:dyDescent="0.2">
      <c r="A885">
        <v>112</v>
      </c>
      <c r="B885" s="1">
        <v>43470.37777777778</v>
      </c>
      <c r="C885" s="7">
        <f t="shared" si="26"/>
        <v>7</v>
      </c>
      <c r="D885" s="7" t="str">
        <f>VLOOKUP($C$2:$C$2129,Weekday!$A$1:$B$8,2,FALSE)</f>
        <v>Saturday</v>
      </c>
      <c r="E885" t="s">
        <v>351</v>
      </c>
      <c r="F885" t="s">
        <v>346</v>
      </c>
      <c r="G885" t="s">
        <v>19</v>
      </c>
      <c r="H885" t="s">
        <v>9</v>
      </c>
      <c r="I885" t="s">
        <v>28</v>
      </c>
      <c r="J885" t="s">
        <v>22</v>
      </c>
      <c r="K885" t="s">
        <v>12</v>
      </c>
      <c r="L885" t="s">
        <v>18</v>
      </c>
      <c r="M885" t="str">
        <f>VLOOKUP($L$2:$L$2129,Agenumeric!$A$1:$B$6,2,FALSE)</f>
        <v>45_54</v>
      </c>
      <c r="N885">
        <f t="shared" si="27"/>
        <v>0</v>
      </c>
    </row>
    <row r="886" spans="1:14" x14ac:dyDescent="0.2">
      <c r="A886">
        <v>112</v>
      </c>
      <c r="B886" s="1">
        <v>43466.481249999997</v>
      </c>
      <c r="C886" s="7">
        <f t="shared" si="26"/>
        <v>3</v>
      </c>
      <c r="D886" s="7" t="str">
        <f>VLOOKUP($C$2:$C$2129,Weekday!$A$1:$B$8,2,FALSE)</f>
        <v>Tuesday</v>
      </c>
      <c r="E886" t="s">
        <v>351</v>
      </c>
      <c r="F886" t="s">
        <v>346</v>
      </c>
      <c r="G886" t="s">
        <v>19</v>
      </c>
      <c r="H886" t="s">
        <v>9</v>
      </c>
      <c r="I886" t="s">
        <v>28</v>
      </c>
      <c r="J886" t="s">
        <v>22</v>
      </c>
      <c r="K886" t="s">
        <v>12</v>
      </c>
      <c r="L886" t="s">
        <v>18</v>
      </c>
      <c r="M886" t="str">
        <f>VLOOKUP($L$2:$L$2129,Agenumeric!$A$1:$B$6,2,FALSE)</f>
        <v>45_54</v>
      </c>
      <c r="N886">
        <f t="shared" si="27"/>
        <v>0</v>
      </c>
    </row>
    <row r="887" spans="1:14" x14ac:dyDescent="0.2">
      <c r="A887">
        <v>112</v>
      </c>
      <c r="B887" s="1">
        <v>43473.760416666664</v>
      </c>
      <c r="C887" s="7">
        <f t="shared" si="26"/>
        <v>3</v>
      </c>
      <c r="D887" s="7" t="str">
        <f>VLOOKUP($C$2:$C$2129,Weekday!$A$1:$B$8,2,FALSE)</f>
        <v>Tuesday</v>
      </c>
      <c r="E887" t="s">
        <v>351</v>
      </c>
      <c r="F887" t="s">
        <v>346</v>
      </c>
      <c r="G887" t="s">
        <v>19</v>
      </c>
      <c r="H887" t="s">
        <v>9</v>
      </c>
      <c r="I887" t="s">
        <v>28</v>
      </c>
      <c r="J887" t="s">
        <v>29</v>
      </c>
      <c r="K887" t="s">
        <v>12</v>
      </c>
      <c r="L887" t="s">
        <v>18</v>
      </c>
      <c r="M887" t="str">
        <f>VLOOKUP($L$2:$L$2129,Agenumeric!$A$1:$B$6,2,FALSE)</f>
        <v>45_54</v>
      </c>
      <c r="N887">
        <f t="shared" si="27"/>
        <v>0</v>
      </c>
    </row>
    <row r="888" spans="1:14" x14ac:dyDescent="0.2">
      <c r="A888">
        <v>112</v>
      </c>
      <c r="B888" s="1">
        <v>43466.970833333333</v>
      </c>
      <c r="C888" s="7">
        <f t="shared" si="26"/>
        <v>3</v>
      </c>
      <c r="D888" s="7" t="str">
        <f>VLOOKUP($C$2:$C$2129,Weekday!$A$1:$B$8,2,FALSE)</f>
        <v>Tuesday</v>
      </c>
      <c r="E888" t="s">
        <v>351</v>
      </c>
      <c r="F888" t="s">
        <v>346</v>
      </c>
      <c r="G888" t="s">
        <v>19</v>
      </c>
      <c r="H888" t="s">
        <v>9</v>
      </c>
      <c r="I888" t="s">
        <v>28</v>
      </c>
      <c r="J888" t="s">
        <v>29</v>
      </c>
      <c r="K888" t="s">
        <v>12</v>
      </c>
      <c r="L888" t="s">
        <v>18</v>
      </c>
      <c r="M888" t="str">
        <f>VLOOKUP($L$2:$L$2129,Agenumeric!$A$1:$B$6,2,FALSE)</f>
        <v>45_54</v>
      </c>
      <c r="N888">
        <f t="shared" si="27"/>
        <v>0</v>
      </c>
    </row>
    <row r="889" spans="1:14" x14ac:dyDescent="0.2">
      <c r="A889">
        <v>112</v>
      </c>
      <c r="B889" s="1">
        <v>43470.400694444441</v>
      </c>
      <c r="C889" s="7">
        <f t="shared" si="26"/>
        <v>7</v>
      </c>
      <c r="D889" s="7" t="str">
        <f>VLOOKUP($C$2:$C$2129,Weekday!$A$1:$B$8,2,FALSE)</f>
        <v>Saturday</v>
      </c>
      <c r="E889" t="s">
        <v>351</v>
      </c>
      <c r="F889" t="s">
        <v>346</v>
      </c>
      <c r="G889" t="s">
        <v>19</v>
      </c>
      <c r="H889" t="s">
        <v>9</v>
      </c>
      <c r="I889" t="s">
        <v>28</v>
      </c>
      <c r="J889" t="s">
        <v>29</v>
      </c>
      <c r="K889" t="s">
        <v>12</v>
      </c>
      <c r="L889" t="s">
        <v>18</v>
      </c>
      <c r="M889" t="str">
        <f>VLOOKUP($L$2:$L$2129,Agenumeric!$A$1:$B$6,2,FALSE)</f>
        <v>45_54</v>
      </c>
      <c r="N889">
        <f t="shared" si="27"/>
        <v>0</v>
      </c>
    </row>
    <row r="890" spans="1:14" x14ac:dyDescent="0.2">
      <c r="A890">
        <v>112</v>
      </c>
      <c r="B890" s="1">
        <v>43469.953472222223</v>
      </c>
      <c r="C890" s="7">
        <f t="shared" si="26"/>
        <v>6</v>
      </c>
      <c r="D890" s="7" t="str">
        <f>VLOOKUP($C$2:$C$2129,Weekday!$A$1:$B$8,2,FALSE)</f>
        <v>Friday</v>
      </c>
      <c r="E890" t="s">
        <v>351</v>
      </c>
      <c r="F890" t="s">
        <v>346</v>
      </c>
      <c r="G890" t="s">
        <v>19</v>
      </c>
      <c r="H890" t="s">
        <v>9</v>
      </c>
      <c r="I890" t="s">
        <v>28</v>
      </c>
      <c r="J890" t="s">
        <v>29</v>
      </c>
      <c r="K890" t="s">
        <v>12</v>
      </c>
      <c r="L890" t="s">
        <v>18</v>
      </c>
      <c r="M890" t="str">
        <f>VLOOKUP($L$2:$L$2129,Agenumeric!$A$1:$B$6,2,FALSE)</f>
        <v>45_54</v>
      </c>
      <c r="N890">
        <f t="shared" si="27"/>
        <v>0</v>
      </c>
    </row>
    <row r="891" spans="1:14" x14ac:dyDescent="0.2">
      <c r="A891">
        <v>112</v>
      </c>
      <c r="B891" s="1">
        <v>43474.517361111109</v>
      </c>
      <c r="C891" s="7">
        <f t="shared" si="26"/>
        <v>4</v>
      </c>
      <c r="D891" s="7" t="str">
        <f>VLOOKUP($C$2:$C$2129,Weekday!$A$1:$B$8,2,FALSE)</f>
        <v>Wednesday</v>
      </c>
      <c r="E891" t="s">
        <v>351</v>
      </c>
      <c r="F891" t="s">
        <v>346</v>
      </c>
      <c r="G891" t="s">
        <v>19</v>
      </c>
      <c r="H891" t="s">
        <v>9</v>
      </c>
      <c r="I891" t="s">
        <v>28</v>
      </c>
      <c r="J891" t="s">
        <v>29</v>
      </c>
      <c r="K891" t="s">
        <v>12</v>
      </c>
      <c r="L891" t="s">
        <v>18</v>
      </c>
      <c r="M891" t="str">
        <f>VLOOKUP($L$2:$L$2129,Agenumeric!$A$1:$B$6,2,FALSE)</f>
        <v>45_54</v>
      </c>
      <c r="N891">
        <f t="shared" si="27"/>
        <v>0</v>
      </c>
    </row>
    <row r="892" spans="1:14" x14ac:dyDescent="0.2">
      <c r="A892">
        <v>112</v>
      </c>
      <c r="B892" s="1">
        <v>43469.759722222225</v>
      </c>
      <c r="C892" s="7">
        <f t="shared" si="26"/>
        <v>6</v>
      </c>
      <c r="D892" s="7" t="str">
        <f>VLOOKUP($C$2:$C$2129,Weekday!$A$1:$B$8,2,FALSE)</f>
        <v>Friday</v>
      </c>
      <c r="E892" t="s">
        <v>351</v>
      </c>
      <c r="F892" t="s">
        <v>346</v>
      </c>
      <c r="G892" t="s">
        <v>19</v>
      </c>
      <c r="H892" t="s">
        <v>9</v>
      </c>
      <c r="I892" t="s">
        <v>28</v>
      </c>
      <c r="J892" t="s">
        <v>29</v>
      </c>
      <c r="K892" t="s">
        <v>12</v>
      </c>
      <c r="L892" t="s">
        <v>18</v>
      </c>
      <c r="M892" t="str">
        <f>VLOOKUP($L$2:$L$2129,Agenumeric!$A$1:$B$6,2,FALSE)</f>
        <v>45_54</v>
      </c>
      <c r="N892">
        <f t="shared" si="27"/>
        <v>0</v>
      </c>
    </row>
    <row r="893" spans="1:14" x14ac:dyDescent="0.2">
      <c r="A893">
        <v>112</v>
      </c>
      <c r="B893" s="1">
        <v>43469.95416666667</v>
      </c>
      <c r="C893" s="7">
        <f t="shared" si="26"/>
        <v>6</v>
      </c>
      <c r="D893" s="7" t="str">
        <f>VLOOKUP($C$2:$C$2129,Weekday!$A$1:$B$8,2,FALSE)</f>
        <v>Friday</v>
      </c>
      <c r="E893" t="s">
        <v>351</v>
      </c>
      <c r="F893" t="s">
        <v>346</v>
      </c>
      <c r="G893" t="s">
        <v>19</v>
      </c>
      <c r="H893" t="s">
        <v>9</v>
      </c>
      <c r="I893" t="s">
        <v>28</v>
      </c>
      <c r="J893" t="s">
        <v>29</v>
      </c>
      <c r="K893" t="s">
        <v>12</v>
      </c>
      <c r="L893" t="s">
        <v>18</v>
      </c>
      <c r="M893" t="str">
        <f>VLOOKUP($L$2:$L$2129,Agenumeric!$A$1:$B$6,2,FALSE)</f>
        <v>45_54</v>
      </c>
      <c r="N893">
        <f t="shared" si="27"/>
        <v>0</v>
      </c>
    </row>
    <row r="894" spans="1:14" x14ac:dyDescent="0.2">
      <c r="A894">
        <v>112</v>
      </c>
      <c r="B894" s="1">
        <v>43469.859722222223</v>
      </c>
      <c r="C894" s="7">
        <f t="shared" si="26"/>
        <v>6</v>
      </c>
      <c r="D894" s="7" t="str">
        <f>VLOOKUP($C$2:$C$2129,Weekday!$A$1:$B$8,2,FALSE)</f>
        <v>Friday</v>
      </c>
      <c r="E894" t="s">
        <v>351</v>
      </c>
      <c r="F894" t="s">
        <v>346</v>
      </c>
      <c r="G894" t="s">
        <v>19</v>
      </c>
      <c r="H894" t="s">
        <v>9</v>
      </c>
      <c r="I894" t="s">
        <v>28</v>
      </c>
      <c r="J894" t="s">
        <v>29</v>
      </c>
      <c r="K894" t="s">
        <v>12</v>
      </c>
      <c r="L894" t="s">
        <v>18</v>
      </c>
      <c r="M894" t="str">
        <f>VLOOKUP($L$2:$L$2129,Agenumeric!$A$1:$B$6,2,FALSE)</f>
        <v>45_54</v>
      </c>
      <c r="N894">
        <f t="shared" si="27"/>
        <v>0</v>
      </c>
    </row>
    <row r="895" spans="1:14" x14ac:dyDescent="0.2">
      <c r="A895">
        <v>112</v>
      </c>
      <c r="B895" s="1">
        <v>43470.400694444441</v>
      </c>
      <c r="C895" s="7">
        <f t="shared" si="26"/>
        <v>7</v>
      </c>
      <c r="D895" s="7" t="str">
        <f>VLOOKUP($C$2:$C$2129,Weekday!$A$1:$B$8,2,FALSE)</f>
        <v>Saturday</v>
      </c>
      <c r="E895" t="s">
        <v>351</v>
      </c>
      <c r="F895" t="s">
        <v>346</v>
      </c>
      <c r="G895" t="s">
        <v>19</v>
      </c>
      <c r="H895" t="s">
        <v>9</v>
      </c>
      <c r="I895" t="s">
        <v>28</v>
      </c>
      <c r="J895" t="s">
        <v>29</v>
      </c>
      <c r="K895" t="s">
        <v>12</v>
      </c>
      <c r="L895" t="s">
        <v>18</v>
      </c>
      <c r="M895" t="str">
        <f>VLOOKUP($L$2:$L$2129,Agenumeric!$A$1:$B$6,2,FALSE)</f>
        <v>45_54</v>
      </c>
      <c r="N895">
        <f t="shared" si="27"/>
        <v>0</v>
      </c>
    </row>
    <row r="896" spans="1:14" x14ac:dyDescent="0.2">
      <c r="A896">
        <v>112</v>
      </c>
      <c r="B896" s="1">
        <v>43489.732638888891</v>
      </c>
      <c r="C896" s="7">
        <f t="shared" si="26"/>
        <v>5</v>
      </c>
      <c r="D896" s="7" t="str">
        <f>VLOOKUP($C$2:$C$2129,Weekday!$A$1:$B$8,2,FALSE)</f>
        <v>Thursday</v>
      </c>
      <c r="E896" t="s">
        <v>351</v>
      </c>
      <c r="F896" t="s">
        <v>346</v>
      </c>
      <c r="G896" t="s">
        <v>19</v>
      </c>
      <c r="H896" t="s">
        <v>9</v>
      </c>
      <c r="I896" t="s">
        <v>28</v>
      </c>
      <c r="J896" t="s">
        <v>29</v>
      </c>
      <c r="K896" t="s">
        <v>12</v>
      </c>
      <c r="L896" t="s">
        <v>18</v>
      </c>
      <c r="M896" t="str">
        <f>VLOOKUP($L$2:$L$2129,Agenumeric!$A$1:$B$6,2,FALSE)</f>
        <v>45_54</v>
      </c>
      <c r="N896">
        <f t="shared" si="27"/>
        <v>0</v>
      </c>
    </row>
    <row r="897" spans="1:14" x14ac:dyDescent="0.2">
      <c r="A897">
        <v>112</v>
      </c>
      <c r="B897" s="1">
        <v>43466.496527777781</v>
      </c>
      <c r="C897" s="7">
        <f t="shared" si="26"/>
        <v>3</v>
      </c>
      <c r="D897" s="7" t="str">
        <f>VLOOKUP($C$2:$C$2129,Weekday!$A$1:$B$8,2,FALSE)</f>
        <v>Tuesday</v>
      </c>
      <c r="E897" t="s">
        <v>351</v>
      </c>
      <c r="F897" t="s">
        <v>346</v>
      </c>
      <c r="G897" t="s">
        <v>19</v>
      </c>
      <c r="H897" t="s">
        <v>9</v>
      </c>
      <c r="I897" t="s">
        <v>28</v>
      </c>
      <c r="J897" t="s">
        <v>29</v>
      </c>
      <c r="K897" t="s">
        <v>12</v>
      </c>
      <c r="L897" t="s">
        <v>18</v>
      </c>
      <c r="M897" t="str">
        <f>VLOOKUP($L$2:$L$2129,Agenumeric!$A$1:$B$6,2,FALSE)</f>
        <v>45_54</v>
      </c>
      <c r="N897">
        <f t="shared" si="27"/>
        <v>0</v>
      </c>
    </row>
    <row r="898" spans="1:14" x14ac:dyDescent="0.2">
      <c r="A898">
        <v>112</v>
      </c>
      <c r="B898" s="1">
        <v>43470.48541666667</v>
      </c>
      <c r="C898" s="7">
        <f t="shared" si="26"/>
        <v>7</v>
      </c>
      <c r="D898" s="7" t="str">
        <f>VLOOKUP($C$2:$C$2129,Weekday!$A$1:$B$8,2,FALSE)</f>
        <v>Saturday</v>
      </c>
      <c r="E898" t="s">
        <v>351</v>
      </c>
      <c r="F898" t="s">
        <v>346</v>
      </c>
      <c r="G898" t="s">
        <v>19</v>
      </c>
      <c r="H898" t="s">
        <v>9</v>
      </c>
      <c r="I898" t="s">
        <v>28</v>
      </c>
      <c r="J898" t="s">
        <v>29</v>
      </c>
      <c r="K898" t="s">
        <v>12</v>
      </c>
      <c r="L898" t="s">
        <v>18</v>
      </c>
      <c r="M898" t="str">
        <f>VLOOKUP($L$2:$L$2129,Agenumeric!$A$1:$B$6,2,FALSE)</f>
        <v>45_54</v>
      </c>
      <c r="N898">
        <f t="shared" si="27"/>
        <v>0</v>
      </c>
    </row>
    <row r="899" spans="1:14" x14ac:dyDescent="0.2">
      <c r="A899">
        <v>112</v>
      </c>
      <c r="B899" s="1">
        <v>43466.530555555553</v>
      </c>
      <c r="C899" s="7">
        <f t="shared" ref="C899:C962" si="28">WEEKDAY(B899)</f>
        <v>3</v>
      </c>
      <c r="D899" s="7" t="str">
        <f>VLOOKUP($C$2:$C$2129,Weekday!$A$1:$B$8,2,FALSE)</f>
        <v>Tuesday</v>
      </c>
      <c r="E899" t="s">
        <v>351</v>
      </c>
      <c r="F899" t="s">
        <v>346</v>
      </c>
      <c r="G899" t="s">
        <v>19</v>
      </c>
      <c r="H899" t="s">
        <v>9</v>
      </c>
      <c r="I899" t="s">
        <v>28</v>
      </c>
      <c r="J899" t="s">
        <v>7</v>
      </c>
      <c r="K899" t="s">
        <v>12</v>
      </c>
      <c r="L899" t="s">
        <v>18</v>
      </c>
      <c r="M899" t="str">
        <f>VLOOKUP($L$2:$L$2129,Agenumeric!$A$1:$B$6,2,FALSE)</f>
        <v>45_54</v>
      </c>
      <c r="N899">
        <f t="shared" ref="N899:N962" si="29">IF(I899="daft.ie","yes",0)</f>
        <v>0</v>
      </c>
    </row>
    <row r="900" spans="1:14" x14ac:dyDescent="0.2">
      <c r="A900">
        <v>112</v>
      </c>
      <c r="B900" s="1">
        <v>43475.693749999999</v>
      </c>
      <c r="C900" s="7">
        <f t="shared" si="28"/>
        <v>5</v>
      </c>
      <c r="D900" s="7" t="str">
        <f>VLOOKUP($C$2:$C$2129,Weekday!$A$1:$B$8,2,FALSE)</f>
        <v>Thursday</v>
      </c>
      <c r="E900" t="s">
        <v>351</v>
      </c>
      <c r="F900" t="s">
        <v>346</v>
      </c>
      <c r="G900" t="s">
        <v>19</v>
      </c>
      <c r="H900" t="s">
        <v>9</v>
      </c>
      <c r="I900" t="s">
        <v>28</v>
      </c>
      <c r="J900" t="s">
        <v>29</v>
      </c>
      <c r="K900" t="s">
        <v>12</v>
      </c>
      <c r="L900" t="s">
        <v>18</v>
      </c>
      <c r="M900" t="str">
        <f>VLOOKUP($L$2:$L$2129,Agenumeric!$A$1:$B$6,2,FALSE)</f>
        <v>45_54</v>
      </c>
      <c r="N900">
        <f t="shared" si="29"/>
        <v>0</v>
      </c>
    </row>
    <row r="901" spans="1:14" x14ac:dyDescent="0.2">
      <c r="A901">
        <v>112</v>
      </c>
      <c r="B901" s="1">
        <v>43475.495833333334</v>
      </c>
      <c r="C901" s="7">
        <f t="shared" si="28"/>
        <v>5</v>
      </c>
      <c r="D901" s="7" t="str">
        <f>VLOOKUP($C$2:$C$2129,Weekday!$A$1:$B$8,2,FALSE)</f>
        <v>Thursday</v>
      </c>
      <c r="E901" t="s">
        <v>351</v>
      </c>
      <c r="F901" t="s">
        <v>346</v>
      </c>
      <c r="G901" t="s">
        <v>19</v>
      </c>
      <c r="H901" t="s">
        <v>9</v>
      </c>
      <c r="I901" t="s">
        <v>28</v>
      </c>
      <c r="J901" t="s">
        <v>29</v>
      </c>
      <c r="K901" t="s">
        <v>12</v>
      </c>
      <c r="L901" t="s">
        <v>18</v>
      </c>
      <c r="M901" t="str">
        <f>VLOOKUP($L$2:$L$2129,Agenumeric!$A$1:$B$6,2,FALSE)</f>
        <v>45_54</v>
      </c>
      <c r="N901">
        <f t="shared" si="29"/>
        <v>0</v>
      </c>
    </row>
    <row r="902" spans="1:14" x14ac:dyDescent="0.2">
      <c r="A902">
        <v>112</v>
      </c>
      <c r="B902" s="1">
        <v>43470.401388888888</v>
      </c>
      <c r="C902" s="7">
        <f t="shared" si="28"/>
        <v>7</v>
      </c>
      <c r="D902" s="7" t="str">
        <f>VLOOKUP($C$2:$C$2129,Weekday!$A$1:$B$8,2,FALSE)</f>
        <v>Saturday</v>
      </c>
      <c r="E902" t="s">
        <v>351</v>
      </c>
      <c r="F902" t="s">
        <v>346</v>
      </c>
      <c r="G902" t="s">
        <v>19</v>
      </c>
      <c r="H902" t="s">
        <v>9</v>
      </c>
      <c r="I902" t="s">
        <v>28</v>
      </c>
      <c r="J902" t="s">
        <v>29</v>
      </c>
      <c r="K902" t="s">
        <v>12</v>
      </c>
      <c r="L902" t="s">
        <v>18</v>
      </c>
      <c r="M902" t="str">
        <f>VLOOKUP($L$2:$L$2129,Agenumeric!$A$1:$B$6,2,FALSE)</f>
        <v>45_54</v>
      </c>
      <c r="N902">
        <f t="shared" si="29"/>
        <v>0</v>
      </c>
    </row>
    <row r="903" spans="1:14" x14ac:dyDescent="0.2">
      <c r="A903">
        <v>112</v>
      </c>
      <c r="B903" s="1">
        <v>43467.493750000001</v>
      </c>
      <c r="C903" s="7">
        <f t="shared" si="28"/>
        <v>4</v>
      </c>
      <c r="D903" s="7" t="str">
        <f>VLOOKUP($C$2:$C$2129,Weekday!$A$1:$B$8,2,FALSE)</f>
        <v>Wednesday</v>
      </c>
      <c r="E903" t="s">
        <v>351</v>
      </c>
      <c r="F903" t="s">
        <v>346</v>
      </c>
      <c r="G903" t="s">
        <v>19</v>
      </c>
      <c r="H903" t="s">
        <v>9</v>
      </c>
      <c r="I903" t="s">
        <v>28</v>
      </c>
      <c r="J903" t="s">
        <v>29</v>
      </c>
      <c r="K903" t="s">
        <v>12</v>
      </c>
      <c r="L903" t="s">
        <v>18</v>
      </c>
      <c r="M903" t="str">
        <f>VLOOKUP($L$2:$L$2129,Agenumeric!$A$1:$B$6,2,FALSE)</f>
        <v>45_54</v>
      </c>
      <c r="N903">
        <f t="shared" si="29"/>
        <v>0</v>
      </c>
    </row>
    <row r="904" spans="1:14" x14ac:dyDescent="0.2">
      <c r="A904">
        <v>112</v>
      </c>
      <c r="B904" s="1">
        <v>43470.383333333331</v>
      </c>
      <c r="C904" s="7">
        <f t="shared" si="28"/>
        <v>7</v>
      </c>
      <c r="D904" s="7" t="str">
        <f>VLOOKUP($C$2:$C$2129,Weekday!$A$1:$B$8,2,FALSE)</f>
        <v>Saturday</v>
      </c>
      <c r="E904" t="s">
        <v>351</v>
      </c>
      <c r="F904" t="s">
        <v>346</v>
      </c>
      <c r="G904" t="s">
        <v>19</v>
      </c>
      <c r="H904" t="s">
        <v>9</v>
      </c>
      <c r="I904" t="s">
        <v>28</v>
      </c>
      <c r="J904" t="s">
        <v>29</v>
      </c>
      <c r="K904" t="s">
        <v>12</v>
      </c>
      <c r="L904" t="s">
        <v>18</v>
      </c>
      <c r="M904" t="str">
        <f>VLOOKUP($L$2:$L$2129,Agenumeric!$A$1:$B$6,2,FALSE)</f>
        <v>45_54</v>
      </c>
      <c r="N904">
        <f t="shared" si="29"/>
        <v>0</v>
      </c>
    </row>
    <row r="905" spans="1:14" x14ac:dyDescent="0.2">
      <c r="A905">
        <v>112</v>
      </c>
      <c r="B905" s="1">
        <v>43468.948611111111</v>
      </c>
      <c r="C905" s="7">
        <f t="shared" si="28"/>
        <v>5</v>
      </c>
      <c r="D905" s="7" t="str">
        <f>VLOOKUP($C$2:$C$2129,Weekday!$A$1:$B$8,2,FALSE)</f>
        <v>Thursday</v>
      </c>
      <c r="E905" t="s">
        <v>351</v>
      </c>
      <c r="F905" t="s">
        <v>346</v>
      </c>
      <c r="G905" t="s">
        <v>19</v>
      </c>
      <c r="H905" t="s">
        <v>9</v>
      </c>
      <c r="I905" t="s">
        <v>28</v>
      </c>
      <c r="J905" t="s">
        <v>29</v>
      </c>
      <c r="K905" t="s">
        <v>12</v>
      </c>
      <c r="L905" t="s">
        <v>18</v>
      </c>
      <c r="M905" t="str">
        <f>VLOOKUP($L$2:$L$2129,Agenumeric!$A$1:$B$6,2,FALSE)</f>
        <v>45_54</v>
      </c>
      <c r="N905">
        <f t="shared" si="29"/>
        <v>0</v>
      </c>
    </row>
    <row r="906" spans="1:14" x14ac:dyDescent="0.2">
      <c r="A906">
        <v>112</v>
      </c>
      <c r="B906" s="1">
        <v>43468.933333333334</v>
      </c>
      <c r="C906" s="7">
        <f t="shared" si="28"/>
        <v>5</v>
      </c>
      <c r="D906" s="7" t="str">
        <f>VLOOKUP($C$2:$C$2129,Weekday!$A$1:$B$8,2,FALSE)</f>
        <v>Thursday</v>
      </c>
      <c r="E906" t="s">
        <v>351</v>
      </c>
      <c r="F906" t="s">
        <v>346</v>
      </c>
      <c r="G906" t="s">
        <v>19</v>
      </c>
      <c r="H906" t="s">
        <v>9</v>
      </c>
      <c r="I906" t="s">
        <v>28</v>
      </c>
      <c r="J906" t="s">
        <v>29</v>
      </c>
      <c r="K906" t="s">
        <v>12</v>
      </c>
      <c r="L906" t="s">
        <v>18</v>
      </c>
      <c r="M906" t="str">
        <f>VLOOKUP($L$2:$L$2129,Agenumeric!$A$1:$B$6,2,FALSE)</f>
        <v>45_54</v>
      </c>
      <c r="N906">
        <f t="shared" si="29"/>
        <v>0</v>
      </c>
    </row>
    <row r="907" spans="1:14" x14ac:dyDescent="0.2">
      <c r="A907">
        <v>112</v>
      </c>
      <c r="B907" s="1">
        <v>43474.906944444447</v>
      </c>
      <c r="C907" s="7">
        <f t="shared" si="28"/>
        <v>4</v>
      </c>
      <c r="D907" s="7" t="str">
        <f>VLOOKUP($C$2:$C$2129,Weekday!$A$1:$B$8,2,FALSE)</f>
        <v>Wednesday</v>
      </c>
      <c r="E907" t="s">
        <v>351</v>
      </c>
      <c r="F907" t="s">
        <v>346</v>
      </c>
      <c r="G907" t="s">
        <v>19</v>
      </c>
      <c r="H907" t="s">
        <v>9</v>
      </c>
      <c r="I907" t="s">
        <v>34</v>
      </c>
      <c r="J907" t="s">
        <v>29</v>
      </c>
      <c r="K907" t="s">
        <v>12</v>
      </c>
      <c r="L907" t="s">
        <v>18</v>
      </c>
      <c r="M907" t="str">
        <f>VLOOKUP($L$2:$L$2129,Agenumeric!$A$1:$B$6,2,FALSE)</f>
        <v>45_54</v>
      </c>
      <c r="N907">
        <f t="shared" si="29"/>
        <v>0</v>
      </c>
    </row>
    <row r="908" spans="1:14" x14ac:dyDescent="0.2">
      <c r="A908">
        <v>112</v>
      </c>
      <c r="B908" s="1">
        <v>43470.400000000001</v>
      </c>
      <c r="C908" s="7">
        <f t="shared" si="28"/>
        <v>7</v>
      </c>
      <c r="D908" s="7" t="str">
        <f>VLOOKUP($C$2:$C$2129,Weekday!$A$1:$B$8,2,FALSE)</f>
        <v>Saturday</v>
      </c>
      <c r="E908" t="s">
        <v>351</v>
      </c>
      <c r="F908" t="s">
        <v>346</v>
      </c>
      <c r="G908" t="s">
        <v>19</v>
      </c>
      <c r="H908" t="s">
        <v>9</v>
      </c>
      <c r="I908" t="s">
        <v>28</v>
      </c>
      <c r="J908" t="s">
        <v>29</v>
      </c>
      <c r="K908" t="s">
        <v>12</v>
      </c>
      <c r="L908" t="s">
        <v>18</v>
      </c>
      <c r="M908" t="str">
        <f>VLOOKUP($L$2:$L$2129,Agenumeric!$A$1:$B$6,2,FALSE)</f>
        <v>45_54</v>
      </c>
      <c r="N908">
        <f t="shared" si="29"/>
        <v>0</v>
      </c>
    </row>
    <row r="909" spans="1:14" x14ac:dyDescent="0.2">
      <c r="A909">
        <v>112</v>
      </c>
      <c r="B909" s="1">
        <v>43469.95416666667</v>
      </c>
      <c r="C909" s="7">
        <f t="shared" si="28"/>
        <v>6</v>
      </c>
      <c r="D909" s="7" t="str">
        <f>VLOOKUP($C$2:$C$2129,Weekday!$A$1:$B$8,2,FALSE)</f>
        <v>Friday</v>
      </c>
      <c r="E909" t="s">
        <v>351</v>
      </c>
      <c r="F909" t="s">
        <v>346</v>
      </c>
      <c r="G909" t="s">
        <v>19</v>
      </c>
      <c r="H909" t="s">
        <v>9</v>
      </c>
      <c r="I909" t="s">
        <v>28</v>
      </c>
      <c r="J909" t="s">
        <v>29</v>
      </c>
      <c r="K909" t="s">
        <v>12</v>
      </c>
      <c r="L909" t="s">
        <v>18</v>
      </c>
      <c r="M909" t="str">
        <f>VLOOKUP($L$2:$L$2129,Agenumeric!$A$1:$B$6,2,FALSE)</f>
        <v>45_54</v>
      </c>
      <c r="N909">
        <f t="shared" si="29"/>
        <v>0</v>
      </c>
    </row>
    <row r="910" spans="1:14" x14ac:dyDescent="0.2">
      <c r="A910">
        <v>112</v>
      </c>
      <c r="B910" s="1">
        <v>43466.704861111109</v>
      </c>
      <c r="C910" s="7">
        <f t="shared" si="28"/>
        <v>3</v>
      </c>
      <c r="D910" s="7" t="str">
        <f>VLOOKUP($C$2:$C$2129,Weekday!$A$1:$B$8,2,FALSE)</f>
        <v>Tuesday</v>
      </c>
      <c r="E910" t="s">
        <v>351</v>
      </c>
      <c r="F910" t="s">
        <v>346</v>
      </c>
      <c r="G910" t="s">
        <v>19</v>
      </c>
      <c r="H910" t="s">
        <v>9</v>
      </c>
      <c r="I910" t="s">
        <v>28</v>
      </c>
      <c r="J910" t="s">
        <v>29</v>
      </c>
      <c r="K910" t="s">
        <v>12</v>
      </c>
      <c r="L910" t="s">
        <v>18</v>
      </c>
      <c r="M910" t="str">
        <f>VLOOKUP($L$2:$L$2129,Agenumeric!$A$1:$B$6,2,FALSE)</f>
        <v>45_54</v>
      </c>
      <c r="N910">
        <f t="shared" si="29"/>
        <v>0</v>
      </c>
    </row>
    <row r="911" spans="1:14" x14ac:dyDescent="0.2">
      <c r="A911">
        <v>112</v>
      </c>
      <c r="B911" s="1">
        <v>43466.436111111114</v>
      </c>
      <c r="C911" s="7">
        <f t="shared" si="28"/>
        <v>3</v>
      </c>
      <c r="D911" s="7" t="str">
        <f>VLOOKUP($C$2:$C$2129,Weekday!$A$1:$B$8,2,FALSE)</f>
        <v>Tuesday</v>
      </c>
      <c r="E911" t="s">
        <v>351</v>
      </c>
      <c r="F911" t="s">
        <v>346</v>
      </c>
      <c r="G911" t="s">
        <v>19</v>
      </c>
      <c r="H911" t="s">
        <v>9</v>
      </c>
      <c r="I911" t="s">
        <v>28</v>
      </c>
      <c r="J911" t="s">
        <v>29</v>
      </c>
      <c r="K911" t="s">
        <v>12</v>
      </c>
      <c r="L911" t="s">
        <v>18</v>
      </c>
      <c r="M911" t="str">
        <f>VLOOKUP($L$2:$L$2129,Agenumeric!$A$1:$B$6,2,FALSE)</f>
        <v>45_54</v>
      </c>
      <c r="N911">
        <f t="shared" si="29"/>
        <v>0</v>
      </c>
    </row>
    <row r="912" spans="1:14" x14ac:dyDescent="0.2">
      <c r="A912">
        <v>112</v>
      </c>
      <c r="B912" s="1">
        <v>43466.924305555556</v>
      </c>
      <c r="C912" s="7">
        <f t="shared" si="28"/>
        <v>3</v>
      </c>
      <c r="D912" s="7" t="str">
        <f>VLOOKUP($C$2:$C$2129,Weekday!$A$1:$B$8,2,FALSE)</f>
        <v>Tuesday</v>
      </c>
      <c r="E912" t="s">
        <v>351</v>
      </c>
      <c r="F912" t="s">
        <v>346</v>
      </c>
      <c r="G912" t="s">
        <v>19</v>
      </c>
      <c r="H912" t="s">
        <v>9</v>
      </c>
      <c r="I912" t="s">
        <v>28</v>
      </c>
      <c r="J912" t="s">
        <v>29</v>
      </c>
      <c r="K912" t="s">
        <v>12</v>
      </c>
      <c r="L912" t="s">
        <v>18</v>
      </c>
      <c r="M912" t="str">
        <f>VLOOKUP($L$2:$L$2129,Agenumeric!$A$1:$B$6,2,FALSE)</f>
        <v>45_54</v>
      </c>
      <c r="N912">
        <f t="shared" si="29"/>
        <v>0</v>
      </c>
    </row>
    <row r="913" spans="1:14" x14ac:dyDescent="0.2">
      <c r="A913">
        <v>112</v>
      </c>
      <c r="B913" s="1">
        <v>43466.49722222222</v>
      </c>
      <c r="C913" s="7">
        <f t="shared" si="28"/>
        <v>3</v>
      </c>
      <c r="D913" s="7" t="str">
        <f>VLOOKUP($C$2:$C$2129,Weekday!$A$1:$B$8,2,FALSE)</f>
        <v>Tuesday</v>
      </c>
      <c r="E913" t="s">
        <v>351</v>
      </c>
      <c r="F913" t="s">
        <v>346</v>
      </c>
      <c r="G913" t="s">
        <v>19</v>
      </c>
      <c r="H913" t="s">
        <v>9</v>
      </c>
      <c r="I913" t="s">
        <v>28</v>
      </c>
      <c r="J913" t="s">
        <v>29</v>
      </c>
      <c r="K913" t="s">
        <v>12</v>
      </c>
      <c r="L913" t="s">
        <v>18</v>
      </c>
      <c r="M913" t="str">
        <f>VLOOKUP($L$2:$L$2129,Agenumeric!$A$1:$B$6,2,FALSE)</f>
        <v>45_54</v>
      </c>
      <c r="N913">
        <f t="shared" si="29"/>
        <v>0</v>
      </c>
    </row>
    <row r="914" spans="1:14" x14ac:dyDescent="0.2">
      <c r="A914">
        <v>112</v>
      </c>
      <c r="B914" s="1">
        <v>43475.503472222219</v>
      </c>
      <c r="C914" s="7">
        <f t="shared" si="28"/>
        <v>5</v>
      </c>
      <c r="D914" s="7" t="str">
        <f>VLOOKUP($C$2:$C$2129,Weekday!$A$1:$B$8,2,FALSE)</f>
        <v>Thursday</v>
      </c>
      <c r="E914" t="s">
        <v>351</v>
      </c>
      <c r="F914" t="s">
        <v>346</v>
      </c>
      <c r="G914" t="s">
        <v>19</v>
      </c>
      <c r="H914" t="s">
        <v>9</v>
      </c>
      <c r="I914" t="s">
        <v>28</v>
      </c>
      <c r="J914" t="s">
        <v>29</v>
      </c>
      <c r="K914" t="s">
        <v>12</v>
      </c>
      <c r="L914" t="s">
        <v>18</v>
      </c>
      <c r="M914" t="str">
        <f>VLOOKUP($L$2:$L$2129,Agenumeric!$A$1:$B$6,2,FALSE)</f>
        <v>45_54</v>
      </c>
      <c r="N914">
        <f t="shared" si="29"/>
        <v>0</v>
      </c>
    </row>
    <row r="915" spans="1:14" x14ac:dyDescent="0.2">
      <c r="A915">
        <v>112</v>
      </c>
      <c r="B915" s="1">
        <v>43466.481249999997</v>
      </c>
      <c r="C915" s="7">
        <f t="shared" si="28"/>
        <v>3</v>
      </c>
      <c r="D915" s="7" t="str">
        <f>VLOOKUP($C$2:$C$2129,Weekday!$A$1:$B$8,2,FALSE)</f>
        <v>Tuesday</v>
      </c>
      <c r="E915" t="s">
        <v>351</v>
      </c>
      <c r="F915" t="s">
        <v>346</v>
      </c>
      <c r="G915" t="s">
        <v>19</v>
      </c>
      <c r="H915" t="s">
        <v>9</v>
      </c>
      <c r="I915" t="s">
        <v>28</v>
      </c>
      <c r="J915" t="s">
        <v>29</v>
      </c>
      <c r="K915" t="s">
        <v>12</v>
      </c>
      <c r="L915" t="s">
        <v>18</v>
      </c>
      <c r="M915" t="str">
        <f>VLOOKUP($L$2:$L$2129,Agenumeric!$A$1:$B$6,2,FALSE)</f>
        <v>45_54</v>
      </c>
      <c r="N915">
        <f t="shared" si="29"/>
        <v>0</v>
      </c>
    </row>
    <row r="916" spans="1:14" x14ac:dyDescent="0.2">
      <c r="A916">
        <v>112</v>
      </c>
      <c r="B916" s="1">
        <v>43470.400694444441</v>
      </c>
      <c r="C916" s="7">
        <f t="shared" si="28"/>
        <v>7</v>
      </c>
      <c r="D916" s="7" t="str">
        <f>VLOOKUP($C$2:$C$2129,Weekday!$A$1:$B$8,2,FALSE)</f>
        <v>Saturday</v>
      </c>
      <c r="E916" t="s">
        <v>351</v>
      </c>
      <c r="F916" t="s">
        <v>346</v>
      </c>
      <c r="G916" t="s">
        <v>19</v>
      </c>
      <c r="H916" t="s">
        <v>9</v>
      </c>
      <c r="I916" t="s">
        <v>28</v>
      </c>
      <c r="J916" t="s">
        <v>29</v>
      </c>
      <c r="K916" t="s">
        <v>12</v>
      </c>
      <c r="L916" t="s">
        <v>18</v>
      </c>
      <c r="M916" t="str">
        <f>VLOOKUP($L$2:$L$2129,Agenumeric!$A$1:$B$6,2,FALSE)</f>
        <v>45_54</v>
      </c>
      <c r="N916">
        <f t="shared" si="29"/>
        <v>0</v>
      </c>
    </row>
    <row r="917" spans="1:14" x14ac:dyDescent="0.2">
      <c r="A917">
        <v>112</v>
      </c>
      <c r="B917" s="1">
        <v>43469.95416666667</v>
      </c>
      <c r="C917" s="7">
        <f t="shared" si="28"/>
        <v>6</v>
      </c>
      <c r="D917" s="7" t="str">
        <f>VLOOKUP($C$2:$C$2129,Weekday!$A$1:$B$8,2,FALSE)</f>
        <v>Friday</v>
      </c>
      <c r="E917" t="s">
        <v>351</v>
      </c>
      <c r="F917" t="s">
        <v>346</v>
      </c>
      <c r="G917" t="s">
        <v>19</v>
      </c>
      <c r="H917" t="s">
        <v>9</v>
      </c>
      <c r="I917" t="s">
        <v>28</v>
      </c>
      <c r="J917" t="s">
        <v>29</v>
      </c>
      <c r="K917" t="s">
        <v>12</v>
      </c>
      <c r="L917" t="s">
        <v>18</v>
      </c>
      <c r="M917" t="str">
        <f>VLOOKUP($L$2:$L$2129,Agenumeric!$A$1:$B$6,2,FALSE)</f>
        <v>45_54</v>
      </c>
      <c r="N917">
        <f t="shared" si="29"/>
        <v>0</v>
      </c>
    </row>
    <row r="918" spans="1:14" x14ac:dyDescent="0.2">
      <c r="A918">
        <v>112</v>
      </c>
      <c r="B918" s="1">
        <v>43470.379861111112</v>
      </c>
      <c r="C918" s="7">
        <f t="shared" si="28"/>
        <v>7</v>
      </c>
      <c r="D918" s="7" t="str">
        <f>VLOOKUP($C$2:$C$2129,Weekday!$A$1:$B$8,2,FALSE)</f>
        <v>Saturday</v>
      </c>
      <c r="E918" t="s">
        <v>351</v>
      </c>
      <c r="F918" t="s">
        <v>346</v>
      </c>
      <c r="G918" t="s">
        <v>19</v>
      </c>
      <c r="H918" t="s">
        <v>9</v>
      </c>
      <c r="I918" t="s">
        <v>28</v>
      </c>
      <c r="J918" t="s">
        <v>29</v>
      </c>
      <c r="K918" t="s">
        <v>12</v>
      </c>
      <c r="L918" t="s">
        <v>18</v>
      </c>
      <c r="M918" t="str">
        <f>VLOOKUP($L$2:$L$2129,Agenumeric!$A$1:$B$6,2,FALSE)</f>
        <v>45_54</v>
      </c>
      <c r="N918">
        <f t="shared" si="29"/>
        <v>0</v>
      </c>
    </row>
    <row r="919" spans="1:14" x14ac:dyDescent="0.2">
      <c r="A919">
        <v>112</v>
      </c>
      <c r="B919" s="1">
        <v>43466.920138888891</v>
      </c>
      <c r="C919" s="7">
        <f t="shared" si="28"/>
        <v>3</v>
      </c>
      <c r="D919" s="7" t="str">
        <f>VLOOKUP($C$2:$C$2129,Weekday!$A$1:$B$8,2,FALSE)</f>
        <v>Tuesday</v>
      </c>
      <c r="E919" t="s">
        <v>351</v>
      </c>
      <c r="F919" t="s">
        <v>346</v>
      </c>
      <c r="G919" t="s">
        <v>19</v>
      </c>
      <c r="H919" t="s">
        <v>9</v>
      </c>
      <c r="I919" t="s">
        <v>28</v>
      </c>
      <c r="J919" t="s">
        <v>29</v>
      </c>
      <c r="K919" t="s">
        <v>12</v>
      </c>
      <c r="L919" t="s">
        <v>18</v>
      </c>
      <c r="M919" t="str">
        <f>VLOOKUP($L$2:$L$2129,Agenumeric!$A$1:$B$6,2,FALSE)</f>
        <v>45_54</v>
      </c>
      <c r="N919">
        <f t="shared" si="29"/>
        <v>0</v>
      </c>
    </row>
    <row r="920" spans="1:14" x14ac:dyDescent="0.2">
      <c r="A920">
        <v>112</v>
      </c>
      <c r="B920" s="1">
        <v>43470.396527777775</v>
      </c>
      <c r="C920" s="7">
        <f t="shared" si="28"/>
        <v>7</v>
      </c>
      <c r="D920" s="7" t="str">
        <f>VLOOKUP($C$2:$C$2129,Weekday!$A$1:$B$8,2,FALSE)</f>
        <v>Saturday</v>
      </c>
      <c r="E920" t="s">
        <v>351</v>
      </c>
      <c r="F920" t="s">
        <v>346</v>
      </c>
      <c r="G920" t="s">
        <v>19</v>
      </c>
      <c r="H920" t="s">
        <v>9</v>
      </c>
      <c r="I920" t="s">
        <v>28</v>
      </c>
      <c r="J920" t="s">
        <v>29</v>
      </c>
      <c r="K920" t="s">
        <v>12</v>
      </c>
      <c r="L920" t="s">
        <v>18</v>
      </c>
      <c r="M920" t="str">
        <f>VLOOKUP($L$2:$L$2129,Agenumeric!$A$1:$B$6,2,FALSE)</f>
        <v>45_54</v>
      </c>
      <c r="N920">
        <f t="shared" si="29"/>
        <v>0</v>
      </c>
    </row>
    <row r="921" spans="1:14" x14ac:dyDescent="0.2">
      <c r="A921">
        <v>112</v>
      </c>
      <c r="B921" s="1">
        <v>43466.497916666667</v>
      </c>
      <c r="C921" s="7">
        <f t="shared" si="28"/>
        <v>3</v>
      </c>
      <c r="D921" s="7" t="str">
        <f>VLOOKUP($C$2:$C$2129,Weekday!$A$1:$B$8,2,FALSE)</f>
        <v>Tuesday</v>
      </c>
      <c r="E921" t="s">
        <v>351</v>
      </c>
      <c r="F921" t="s">
        <v>346</v>
      </c>
      <c r="G921" t="s">
        <v>19</v>
      </c>
      <c r="H921" t="s">
        <v>9</v>
      </c>
      <c r="I921" t="s">
        <v>28</v>
      </c>
      <c r="J921" t="s">
        <v>29</v>
      </c>
      <c r="K921" t="s">
        <v>12</v>
      </c>
      <c r="L921" t="s">
        <v>18</v>
      </c>
      <c r="M921" t="str">
        <f>VLOOKUP($L$2:$L$2129,Agenumeric!$A$1:$B$6,2,FALSE)</f>
        <v>45_54</v>
      </c>
      <c r="N921">
        <f t="shared" si="29"/>
        <v>0</v>
      </c>
    </row>
    <row r="922" spans="1:14" x14ac:dyDescent="0.2">
      <c r="A922">
        <v>112</v>
      </c>
      <c r="B922" s="1">
        <v>43470.395833333336</v>
      </c>
      <c r="C922" s="7">
        <f t="shared" si="28"/>
        <v>7</v>
      </c>
      <c r="D922" s="7" t="str">
        <f>VLOOKUP($C$2:$C$2129,Weekday!$A$1:$B$8,2,FALSE)</f>
        <v>Saturday</v>
      </c>
      <c r="E922" t="s">
        <v>351</v>
      </c>
      <c r="F922" t="s">
        <v>346</v>
      </c>
      <c r="G922" t="s">
        <v>19</v>
      </c>
      <c r="H922" t="s">
        <v>9</v>
      </c>
      <c r="I922" t="s">
        <v>28</v>
      </c>
      <c r="J922" t="s">
        <v>29</v>
      </c>
      <c r="K922" t="s">
        <v>12</v>
      </c>
      <c r="L922" t="s">
        <v>18</v>
      </c>
      <c r="M922" t="str">
        <f>VLOOKUP($L$2:$L$2129,Agenumeric!$A$1:$B$6,2,FALSE)</f>
        <v>45_54</v>
      </c>
      <c r="N922">
        <f t="shared" si="29"/>
        <v>0</v>
      </c>
    </row>
    <row r="923" spans="1:14" x14ac:dyDescent="0.2">
      <c r="A923">
        <v>112</v>
      </c>
      <c r="B923" s="1">
        <v>43466.469444444447</v>
      </c>
      <c r="C923" s="7">
        <f t="shared" si="28"/>
        <v>3</v>
      </c>
      <c r="D923" s="7" t="str">
        <f>VLOOKUP($C$2:$C$2129,Weekday!$A$1:$B$8,2,FALSE)</f>
        <v>Tuesday</v>
      </c>
      <c r="E923" t="s">
        <v>351</v>
      </c>
      <c r="F923" t="s">
        <v>346</v>
      </c>
      <c r="G923" t="s">
        <v>19</v>
      </c>
      <c r="H923" t="s">
        <v>9</v>
      </c>
      <c r="I923" t="s">
        <v>28</v>
      </c>
      <c r="J923" t="s">
        <v>29</v>
      </c>
      <c r="K923" t="s">
        <v>12</v>
      </c>
      <c r="L923" t="s">
        <v>18</v>
      </c>
      <c r="M923" t="str">
        <f>VLOOKUP($L$2:$L$2129,Agenumeric!$A$1:$B$6,2,FALSE)</f>
        <v>45_54</v>
      </c>
      <c r="N923">
        <f t="shared" si="29"/>
        <v>0</v>
      </c>
    </row>
    <row r="924" spans="1:14" x14ac:dyDescent="0.2">
      <c r="A924">
        <v>112</v>
      </c>
      <c r="B924" s="1">
        <v>43466.926388888889</v>
      </c>
      <c r="C924" s="7">
        <f t="shared" si="28"/>
        <v>3</v>
      </c>
      <c r="D924" s="7" t="str">
        <f>VLOOKUP($C$2:$C$2129,Weekday!$A$1:$B$8,2,FALSE)</f>
        <v>Tuesday</v>
      </c>
      <c r="E924" t="s">
        <v>351</v>
      </c>
      <c r="F924" t="s">
        <v>346</v>
      </c>
      <c r="G924" t="s">
        <v>19</v>
      </c>
      <c r="H924" t="s">
        <v>9</v>
      </c>
      <c r="I924" t="s">
        <v>28</v>
      </c>
      <c r="J924" t="s">
        <v>29</v>
      </c>
      <c r="K924" t="s">
        <v>12</v>
      </c>
      <c r="L924" t="s">
        <v>18</v>
      </c>
      <c r="M924" t="str">
        <f>VLOOKUP($L$2:$L$2129,Agenumeric!$A$1:$B$6,2,FALSE)</f>
        <v>45_54</v>
      </c>
      <c r="N924">
        <f t="shared" si="29"/>
        <v>0</v>
      </c>
    </row>
    <row r="925" spans="1:14" x14ac:dyDescent="0.2">
      <c r="A925">
        <v>112</v>
      </c>
      <c r="B925" s="1">
        <v>43469.758333333331</v>
      </c>
      <c r="C925" s="7">
        <f t="shared" si="28"/>
        <v>6</v>
      </c>
      <c r="D925" s="7" t="str">
        <f>VLOOKUP($C$2:$C$2129,Weekday!$A$1:$B$8,2,FALSE)</f>
        <v>Friday</v>
      </c>
      <c r="E925" t="s">
        <v>351</v>
      </c>
      <c r="F925" t="s">
        <v>346</v>
      </c>
      <c r="G925" t="s">
        <v>19</v>
      </c>
      <c r="H925" t="s">
        <v>9</v>
      </c>
      <c r="I925" t="s">
        <v>28</v>
      </c>
      <c r="J925" t="s">
        <v>29</v>
      </c>
      <c r="K925" t="s">
        <v>12</v>
      </c>
      <c r="L925" t="s">
        <v>18</v>
      </c>
      <c r="M925" t="str">
        <f>VLOOKUP($L$2:$L$2129,Agenumeric!$A$1:$B$6,2,FALSE)</f>
        <v>45_54</v>
      </c>
      <c r="N925">
        <f t="shared" si="29"/>
        <v>0</v>
      </c>
    </row>
    <row r="926" spans="1:14" x14ac:dyDescent="0.2">
      <c r="A926">
        <v>112</v>
      </c>
      <c r="B926" s="1">
        <v>43466.436111111114</v>
      </c>
      <c r="C926" s="7">
        <f t="shared" si="28"/>
        <v>3</v>
      </c>
      <c r="D926" s="7" t="str">
        <f>VLOOKUP($C$2:$C$2129,Weekday!$A$1:$B$8,2,FALSE)</f>
        <v>Tuesday</v>
      </c>
      <c r="E926" t="s">
        <v>351</v>
      </c>
      <c r="F926" t="s">
        <v>346</v>
      </c>
      <c r="G926" t="s">
        <v>19</v>
      </c>
      <c r="H926" t="s">
        <v>9</v>
      </c>
      <c r="I926" t="s">
        <v>28</v>
      </c>
      <c r="J926" t="s">
        <v>29</v>
      </c>
      <c r="K926" t="s">
        <v>12</v>
      </c>
      <c r="L926" t="s">
        <v>18</v>
      </c>
      <c r="M926" t="str">
        <f>VLOOKUP($L$2:$L$2129,Agenumeric!$A$1:$B$6,2,FALSE)</f>
        <v>45_54</v>
      </c>
      <c r="N926">
        <f t="shared" si="29"/>
        <v>0</v>
      </c>
    </row>
    <row r="927" spans="1:14" x14ac:dyDescent="0.2">
      <c r="A927">
        <v>112</v>
      </c>
      <c r="B927" s="1">
        <v>43469.757638888892</v>
      </c>
      <c r="C927" s="7">
        <f t="shared" si="28"/>
        <v>6</v>
      </c>
      <c r="D927" s="7" t="str">
        <f>VLOOKUP($C$2:$C$2129,Weekday!$A$1:$B$8,2,FALSE)</f>
        <v>Friday</v>
      </c>
      <c r="E927" t="s">
        <v>351</v>
      </c>
      <c r="F927" t="s">
        <v>346</v>
      </c>
      <c r="G927" t="s">
        <v>19</v>
      </c>
      <c r="H927" t="s">
        <v>9</v>
      </c>
      <c r="I927" t="s">
        <v>28</v>
      </c>
      <c r="J927" t="s">
        <v>29</v>
      </c>
      <c r="K927" t="s">
        <v>12</v>
      </c>
      <c r="L927" t="s">
        <v>18</v>
      </c>
      <c r="M927" t="str">
        <f>VLOOKUP($L$2:$L$2129,Agenumeric!$A$1:$B$6,2,FALSE)</f>
        <v>45_54</v>
      </c>
      <c r="N927">
        <f t="shared" si="29"/>
        <v>0</v>
      </c>
    </row>
    <row r="928" spans="1:14" x14ac:dyDescent="0.2">
      <c r="A928">
        <v>112</v>
      </c>
      <c r="B928" s="1">
        <v>43470.606944444444</v>
      </c>
      <c r="C928" s="7">
        <f t="shared" si="28"/>
        <v>7</v>
      </c>
      <c r="D928" s="7" t="str">
        <f>VLOOKUP($C$2:$C$2129,Weekday!$A$1:$B$8,2,FALSE)</f>
        <v>Saturday</v>
      </c>
      <c r="E928" t="s">
        <v>351</v>
      </c>
      <c r="F928" t="s">
        <v>346</v>
      </c>
      <c r="G928" t="s">
        <v>19</v>
      </c>
      <c r="H928" t="s">
        <v>9</v>
      </c>
      <c r="I928" t="s">
        <v>56</v>
      </c>
      <c r="J928" t="s">
        <v>29</v>
      </c>
      <c r="K928" t="s">
        <v>12</v>
      </c>
      <c r="L928" t="s">
        <v>18</v>
      </c>
      <c r="M928" t="str">
        <f>VLOOKUP($L$2:$L$2129,Agenumeric!$A$1:$B$6,2,FALSE)</f>
        <v>45_54</v>
      </c>
      <c r="N928">
        <f t="shared" si="29"/>
        <v>0</v>
      </c>
    </row>
    <row r="929" spans="1:14" x14ac:dyDescent="0.2">
      <c r="A929">
        <v>112</v>
      </c>
      <c r="B929" s="1">
        <v>43485.594444444447</v>
      </c>
      <c r="C929" s="7">
        <f t="shared" si="28"/>
        <v>1</v>
      </c>
      <c r="D929" s="7" t="str">
        <f>VLOOKUP($C$2:$C$2129,Weekday!$A$1:$B$8,2,FALSE)</f>
        <v>Sunday</v>
      </c>
      <c r="E929" t="s">
        <v>351</v>
      </c>
      <c r="F929" t="s">
        <v>346</v>
      </c>
      <c r="G929" t="s">
        <v>19</v>
      </c>
      <c r="H929" t="s">
        <v>9</v>
      </c>
      <c r="I929" t="s">
        <v>28</v>
      </c>
      <c r="J929" t="s">
        <v>29</v>
      </c>
      <c r="K929" t="s">
        <v>12</v>
      </c>
      <c r="L929" t="s">
        <v>18</v>
      </c>
      <c r="M929" t="str">
        <f>VLOOKUP($L$2:$L$2129,Agenumeric!$A$1:$B$6,2,FALSE)</f>
        <v>45_54</v>
      </c>
      <c r="N929">
        <f t="shared" si="29"/>
        <v>0</v>
      </c>
    </row>
    <row r="930" spans="1:14" x14ac:dyDescent="0.2">
      <c r="A930">
        <v>112</v>
      </c>
      <c r="B930" s="1">
        <v>43469.861805555556</v>
      </c>
      <c r="C930" s="7">
        <f t="shared" si="28"/>
        <v>6</v>
      </c>
      <c r="D930" s="7" t="str">
        <f>VLOOKUP($C$2:$C$2129,Weekday!$A$1:$B$8,2,FALSE)</f>
        <v>Friday</v>
      </c>
      <c r="E930" t="s">
        <v>351</v>
      </c>
      <c r="F930" t="s">
        <v>346</v>
      </c>
      <c r="G930" t="s">
        <v>19</v>
      </c>
      <c r="H930" t="s">
        <v>9</v>
      </c>
      <c r="I930" t="s">
        <v>28</v>
      </c>
      <c r="J930" t="s">
        <v>29</v>
      </c>
      <c r="K930" t="s">
        <v>12</v>
      </c>
      <c r="L930" t="s">
        <v>18</v>
      </c>
      <c r="M930" t="str">
        <f>VLOOKUP($L$2:$L$2129,Agenumeric!$A$1:$B$6,2,FALSE)</f>
        <v>45_54</v>
      </c>
      <c r="N930">
        <f t="shared" si="29"/>
        <v>0</v>
      </c>
    </row>
    <row r="931" spans="1:14" x14ac:dyDescent="0.2">
      <c r="A931">
        <v>112</v>
      </c>
      <c r="B931" s="1">
        <v>43467.488888888889</v>
      </c>
      <c r="C931" s="7">
        <f t="shared" si="28"/>
        <v>4</v>
      </c>
      <c r="D931" s="7" t="str">
        <f>VLOOKUP($C$2:$C$2129,Weekday!$A$1:$B$8,2,FALSE)</f>
        <v>Wednesday</v>
      </c>
      <c r="E931" t="s">
        <v>351</v>
      </c>
      <c r="F931" t="s">
        <v>346</v>
      </c>
      <c r="G931" t="s">
        <v>19</v>
      </c>
      <c r="H931" t="s">
        <v>9</v>
      </c>
      <c r="I931" t="s">
        <v>28</v>
      </c>
      <c r="J931" t="s">
        <v>29</v>
      </c>
      <c r="K931" t="s">
        <v>12</v>
      </c>
      <c r="L931" t="s">
        <v>18</v>
      </c>
      <c r="M931" t="str">
        <f>VLOOKUP($L$2:$L$2129,Agenumeric!$A$1:$B$6,2,FALSE)</f>
        <v>45_54</v>
      </c>
      <c r="N931">
        <f t="shared" si="29"/>
        <v>0</v>
      </c>
    </row>
    <row r="932" spans="1:14" x14ac:dyDescent="0.2">
      <c r="A932">
        <v>113</v>
      </c>
      <c r="B932" s="1">
        <v>43498.633333333331</v>
      </c>
      <c r="C932" s="7">
        <f t="shared" si="28"/>
        <v>7</v>
      </c>
      <c r="D932" s="7" t="str">
        <f>VLOOKUP($C$2:$C$2129,Weekday!$A$1:$B$8,2,FALSE)</f>
        <v>Saturday</v>
      </c>
      <c r="E932" t="s">
        <v>351</v>
      </c>
      <c r="F932" t="s">
        <v>347</v>
      </c>
      <c r="G932" t="s">
        <v>19</v>
      </c>
      <c r="H932" t="s">
        <v>9</v>
      </c>
      <c r="I932" t="s">
        <v>26</v>
      </c>
      <c r="J932" t="s">
        <v>22</v>
      </c>
      <c r="K932" t="s">
        <v>17</v>
      </c>
      <c r="L932" t="s">
        <v>18</v>
      </c>
      <c r="M932" t="str">
        <f>VLOOKUP($L$2:$L$2129,Agenumeric!$A$1:$B$6,2,FALSE)</f>
        <v>45_54</v>
      </c>
      <c r="N932">
        <f t="shared" si="29"/>
        <v>0</v>
      </c>
    </row>
    <row r="933" spans="1:14" x14ac:dyDescent="0.2">
      <c r="A933">
        <v>113</v>
      </c>
      <c r="B933" s="1">
        <v>43498.640972222223</v>
      </c>
      <c r="C933" s="7">
        <f t="shared" si="28"/>
        <v>7</v>
      </c>
      <c r="D933" s="7" t="str">
        <f>VLOOKUP($C$2:$C$2129,Weekday!$A$1:$B$8,2,FALSE)</f>
        <v>Saturday</v>
      </c>
      <c r="E933" t="s">
        <v>351</v>
      </c>
      <c r="F933" t="s">
        <v>346</v>
      </c>
      <c r="G933" t="s">
        <v>19</v>
      </c>
      <c r="H933" t="s">
        <v>20</v>
      </c>
      <c r="I933" t="s">
        <v>26</v>
      </c>
      <c r="J933" t="s">
        <v>22</v>
      </c>
      <c r="K933" t="s">
        <v>17</v>
      </c>
      <c r="L933" t="s">
        <v>18</v>
      </c>
      <c r="M933" t="str">
        <f>VLOOKUP($L$2:$L$2129,Agenumeric!$A$1:$B$6,2,FALSE)</f>
        <v>45_54</v>
      </c>
      <c r="N933">
        <f t="shared" si="29"/>
        <v>0</v>
      </c>
    </row>
    <row r="934" spans="1:14" x14ac:dyDescent="0.2">
      <c r="A934">
        <v>113</v>
      </c>
      <c r="B934" s="1">
        <v>43493.679861111108</v>
      </c>
      <c r="C934" s="7">
        <f t="shared" si="28"/>
        <v>2</v>
      </c>
      <c r="D934" s="7" t="str">
        <f>VLOOKUP($C$2:$C$2129,Weekday!$A$1:$B$8,2,FALSE)</f>
        <v>Monday</v>
      </c>
      <c r="E934" t="s">
        <v>351</v>
      </c>
      <c r="F934" t="s">
        <v>346</v>
      </c>
      <c r="G934" t="s">
        <v>19</v>
      </c>
      <c r="H934" t="s">
        <v>9</v>
      </c>
      <c r="I934" t="s">
        <v>307</v>
      </c>
      <c r="J934" t="s">
        <v>22</v>
      </c>
      <c r="K934" t="s">
        <v>17</v>
      </c>
      <c r="L934" t="s">
        <v>18</v>
      </c>
      <c r="M934" t="str">
        <f>VLOOKUP($L$2:$L$2129,Agenumeric!$A$1:$B$6,2,FALSE)</f>
        <v>45_54</v>
      </c>
      <c r="N934">
        <f t="shared" si="29"/>
        <v>0</v>
      </c>
    </row>
    <row r="935" spans="1:14" x14ac:dyDescent="0.2">
      <c r="A935">
        <v>113</v>
      </c>
      <c r="B935" s="1">
        <v>43474.927777777775</v>
      </c>
      <c r="C935" s="7">
        <f t="shared" si="28"/>
        <v>4</v>
      </c>
      <c r="D935" s="7" t="str">
        <f>VLOOKUP($C$2:$C$2129,Weekday!$A$1:$B$8,2,FALSE)</f>
        <v>Wednesday</v>
      </c>
      <c r="E935" t="s">
        <v>351</v>
      </c>
      <c r="F935" t="s">
        <v>346</v>
      </c>
      <c r="G935" t="s">
        <v>19</v>
      </c>
      <c r="H935" t="s">
        <v>9</v>
      </c>
      <c r="I935" t="s">
        <v>143</v>
      </c>
      <c r="J935" t="s">
        <v>22</v>
      </c>
      <c r="K935" t="s">
        <v>17</v>
      </c>
      <c r="L935" t="s">
        <v>18</v>
      </c>
      <c r="M935" t="str">
        <f>VLOOKUP($L$2:$L$2129,Agenumeric!$A$1:$B$6,2,FALSE)</f>
        <v>45_54</v>
      </c>
      <c r="N935">
        <f t="shared" si="29"/>
        <v>0</v>
      </c>
    </row>
    <row r="936" spans="1:14" x14ac:dyDescent="0.2">
      <c r="A936">
        <v>113</v>
      </c>
      <c r="B936" s="1">
        <v>43474.927083333336</v>
      </c>
      <c r="C936" s="7">
        <f t="shared" si="28"/>
        <v>4</v>
      </c>
      <c r="D936" s="7" t="str">
        <f>VLOOKUP($C$2:$C$2129,Weekday!$A$1:$B$8,2,FALSE)</f>
        <v>Wednesday</v>
      </c>
      <c r="E936" t="s">
        <v>351</v>
      </c>
      <c r="F936" t="s">
        <v>346</v>
      </c>
      <c r="G936" t="s">
        <v>19</v>
      </c>
      <c r="H936" t="s">
        <v>9</v>
      </c>
      <c r="I936" t="s">
        <v>143</v>
      </c>
      <c r="J936" t="s">
        <v>22</v>
      </c>
      <c r="K936" t="s">
        <v>17</v>
      </c>
      <c r="L936" t="s">
        <v>18</v>
      </c>
      <c r="M936" t="str">
        <f>VLOOKUP($L$2:$L$2129,Agenumeric!$A$1:$B$6,2,FALSE)</f>
        <v>45_54</v>
      </c>
      <c r="N936">
        <f t="shared" si="29"/>
        <v>0</v>
      </c>
    </row>
    <row r="937" spans="1:14" x14ac:dyDescent="0.2">
      <c r="A937">
        <v>113</v>
      </c>
      <c r="B937" s="1">
        <v>43495.736805555556</v>
      </c>
      <c r="C937" s="7">
        <f t="shared" si="28"/>
        <v>4</v>
      </c>
      <c r="D937" s="7" t="str">
        <f>VLOOKUP($C$2:$C$2129,Weekday!$A$1:$B$8,2,FALSE)</f>
        <v>Wednesday</v>
      </c>
      <c r="E937" t="s">
        <v>351</v>
      </c>
      <c r="F937" t="s">
        <v>346</v>
      </c>
      <c r="G937" t="s">
        <v>19</v>
      </c>
      <c r="H937" t="s">
        <v>9</v>
      </c>
      <c r="I937" t="s">
        <v>103</v>
      </c>
      <c r="J937" t="s">
        <v>29</v>
      </c>
      <c r="K937" t="s">
        <v>17</v>
      </c>
      <c r="L937" t="s">
        <v>18</v>
      </c>
      <c r="M937" t="str">
        <f>VLOOKUP($L$2:$L$2129,Agenumeric!$A$1:$B$6,2,FALSE)</f>
        <v>45_54</v>
      </c>
      <c r="N937">
        <f t="shared" si="29"/>
        <v>0</v>
      </c>
    </row>
    <row r="938" spans="1:14" x14ac:dyDescent="0.2">
      <c r="A938">
        <v>113</v>
      </c>
      <c r="B938" s="1">
        <v>43468.261111111111</v>
      </c>
      <c r="C938" s="7">
        <f t="shared" si="28"/>
        <v>5</v>
      </c>
      <c r="D938" s="7" t="str">
        <f>VLOOKUP($C$2:$C$2129,Weekday!$A$1:$B$8,2,FALSE)</f>
        <v>Thursday</v>
      </c>
      <c r="E938" t="s">
        <v>351</v>
      </c>
      <c r="F938" t="s">
        <v>346</v>
      </c>
      <c r="G938" t="s">
        <v>19</v>
      </c>
      <c r="H938" t="s">
        <v>9</v>
      </c>
      <c r="I938" t="s">
        <v>49</v>
      </c>
      <c r="J938" t="s">
        <v>29</v>
      </c>
      <c r="K938" t="s">
        <v>17</v>
      </c>
      <c r="L938" t="s">
        <v>18</v>
      </c>
      <c r="M938" t="str">
        <f>VLOOKUP($L$2:$L$2129,Agenumeric!$A$1:$B$6,2,FALSE)</f>
        <v>45_54</v>
      </c>
      <c r="N938">
        <f t="shared" si="29"/>
        <v>0</v>
      </c>
    </row>
    <row r="939" spans="1:14" x14ac:dyDescent="0.2">
      <c r="A939">
        <v>113</v>
      </c>
      <c r="B939" s="1">
        <v>43468.257638888892</v>
      </c>
      <c r="C939" s="7">
        <f t="shared" si="28"/>
        <v>5</v>
      </c>
      <c r="D939" s="7" t="str">
        <f>VLOOKUP($C$2:$C$2129,Weekday!$A$1:$B$8,2,FALSE)</f>
        <v>Thursday</v>
      </c>
      <c r="E939" t="s">
        <v>351</v>
      </c>
      <c r="F939" t="s">
        <v>346</v>
      </c>
      <c r="G939" t="s">
        <v>19</v>
      </c>
      <c r="H939" t="s">
        <v>9</v>
      </c>
      <c r="I939" t="s">
        <v>49</v>
      </c>
      <c r="J939" t="s">
        <v>29</v>
      </c>
      <c r="K939" t="s">
        <v>17</v>
      </c>
      <c r="L939" t="s">
        <v>18</v>
      </c>
      <c r="M939" t="str">
        <f>VLOOKUP($L$2:$L$2129,Agenumeric!$A$1:$B$6,2,FALSE)</f>
        <v>45_54</v>
      </c>
      <c r="N939">
        <f t="shared" si="29"/>
        <v>0</v>
      </c>
    </row>
    <row r="940" spans="1:14" x14ac:dyDescent="0.2">
      <c r="A940">
        <v>113</v>
      </c>
      <c r="B940" s="1">
        <v>43471.075694444444</v>
      </c>
      <c r="C940" s="7">
        <f t="shared" si="28"/>
        <v>1</v>
      </c>
      <c r="D940" s="7" t="str">
        <f>VLOOKUP($C$2:$C$2129,Weekday!$A$1:$B$8,2,FALSE)</f>
        <v>Sunday</v>
      </c>
      <c r="E940" t="s">
        <v>351</v>
      </c>
      <c r="F940" t="s">
        <v>346</v>
      </c>
      <c r="G940" t="s">
        <v>19</v>
      </c>
      <c r="H940" t="s">
        <v>9</v>
      </c>
      <c r="I940" t="s">
        <v>49</v>
      </c>
      <c r="J940" t="s">
        <v>29</v>
      </c>
      <c r="K940" t="s">
        <v>17</v>
      </c>
      <c r="L940" t="s">
        <v>18</v>
      </c>
      <c r="M940" t="str">
        <f>VLOOKUP($L$2:$L$2129,Agenumeric!$A$1:$B$6,2,FALSE)</f>
        <v>45_54</v>
      </c>
      <c r="N940">
        <f t="shared" si="29"/>
        <v>0</v>
      </c>
    </row>
    <row r="941" spans="1:14" x14ac:dyDescent="0.2">
      <c r="A941">
        <v>113</v>
      </c>
      <c r="B941" s="1">
        <v>43471.321527777778</v>
      </c>
      <c r="C941" s="7">
        <f t="shared" si="28"/>
        <v>1</v>
      </c>
      <c r="D941" s="7" t="str">
        <f>VLOOKUP($C$2:$C$2129,Weekday!$A$1:$B$8,2,FALSE)</f>
        <v>Sunday</v>
      </c>
      <c r="E941" t="s">
        <v>351</v>
      </c>
      <c r="F941" t="s">
        <v>346</v>
      </c>
      <c r="G941" t="s">
        <v>19</v>
      </c>
      <c r="H941" t="s">
        <v>9</v>
      </c>
      <c r="I941" t="s">
        <v>49</v>
      </c>
      <c r="J941" t="s">
        <v>29</v>
      </c>
      <c r="K941" t="s">
        <v>17</v>
      </c>
      <c r="L941" t="s">
        <v>18</v>
      </c>
      <c r="M941" t="str">
        <f>VLOOKUP($L$2:$L$2129,Agenumeric!$A$1:$B$6,2,FALSE)</f>
        <v>45_54</v>
      </c>
      <c r="N941">
        <f t="shared" si="29"/>
        <v>0</v>
      </c>
    </row>
    <row r="942" spans="1:14" x14ac:dyDescent="0.2">
      <c r="A942">
        <v>113</v>
      </c>
      <c r="B942" s="1">
        <v>43488.324999999997</v>
      </c>
      <c r="C942" s="7">
        <f t="shared" si="28"/>
        <v>4</v>
      </c>
      <c r="D942" s="7" t="str">
        <f>VLOOKUP($C$2:$C$2129,Weekday!$A$1:$B$8,2,FALSE)</f>
        <v>Wednesday</v>
      </c>
      <c r="E942" t="s">
        <v>351</v>
      </c>
      <c r="F942" t="s">
        <v>346</v>
      </c>
      <c r="G942" t="s">
        <v>19</v>
      </c>
      <c r="H942" t="s">
        <v>9</v>
      </c>
      <c r="I942" t="s">
        <v>209</v>
      </c>
      <c r="J942" t="s">
        <v>29</v>
      </c>
      <c r="K942" t="s">
        <v>17</v>
      </c>
      <c r="L942" t="s">
        <v>18</v>
      </c>
      <c r="M942" t="str">
        <f>VLOOKUP($L$2:$L$2129,Agenumeric!$A$1:$B$6,2,FALSE)</f>
        <v>45_54</v>
      </c>
      <c r="N942">
        <f t="shared" si="29"/>
        <v>0</v>
      </c>
    </row>
    <row r="943" spans="1:14" x14ac:dyDescent="0.2">
      <c r="A943">
        <v>113</v>
      </c>
      <c r="B943" s="1">
        <v>43493.434027777781</v>
      </c>
      <c r="C943" s="7">
        <f t="shared" si="28"/>
        <v>2</v>
      </c>
      <c r="D943" s="7" t="str">
        <f>VLOOKUP($C$2:$C$2129,Weekday!$A$1:$B$8,2,FALSE)</f>
        <v>Monday</v>
      </c>
      <c r="E943" t="s">
        <v>351</v>
      </c>
      <c r="F943" t="s">
        <v>346</v>
      </c>
      <c r="G943" t="s">
        <v>19</v>
      </c>
      <c r="H943" t="s">
        <v>9</v>
      </c>
      <c r="I943" t="s">
        <v>49</v>
      </c>
      <c r="J943" t="s">
        <v>29</v>
      </c>
      <c r="K943" t="s">
        <v>17</v>
      </c>
      <c r="L943" t="s">
        <v>18</v>
      </c>
      <c r="M943" t="str">
        <f>VLOOKUP($L$2:$L$2129,Agenumeric!$A$1:$B$6,2,FALSE)</f>
        <v>45_54</v>
      </c>
      <c r="N943">
        <f t="shared" si="29"/>
        <v>0</v>
      </c>
    </row>
    <row r="944" spans="1:14" x14ac:dyDescent="0.2">
      <c r="A944">
        <v>113</v>
      </c>
      <c r="B944" s="1">
        <v>43489.939583333333</v>
      </c>
      <c r="C944" s="7">
        <f t="shared" si="28"/>
        <v>5</v>
      </c>
      <c r="D944" s="7" t="str">
        <f>VLOOKUP($C$2:$C$2129,Weekday!$A$1:$B$8,2,FALSE)</f>
        <v>Thursday</v>
      </c>
      <c r="E944" t="s">
        <v>351</v>
      </c>
      <c r="F944" t="s">
        <v>346</v>
      </c>
      <c r="G944" t="s">
        <v>19</v>
      </c>
      <c r="H944" t="s">
        <v>9</v>
      </c>
      <c r="I944" t="s">
        <v>26</v>
      </c>
      <c r="J944" t="s">
        <v>29</v>
      </c>
      <c r="K944" t="s">
        <v>17</v>
      </c>
      <c r="L944" t="s">
        <v>18</v>
      </c>
      <c r="M944" t="str">
        <f>VLOOKUP($L$2:$L$2129,Agenumeric!$A$1:$B$6,2,FALSE)</f>
        <v>45_54</v>
      </c>
      <c r="N944">
        <f t="shared" si="29"/>
        <v>0</v>
      </c>
    </row>
    <row r="945" spans="1:14" x14ac:dyDescent="0.2">
      <c r="A945">
        <v>113</v>
      </c>
      <c r="B945" s="1">
        <v>43468.258333333331</v>
      </c>
      <c r="C945" s="7">
        <f t="shared" si="28"/>
        <v>5</v>
      </c>
      <c r="D945" s="7" t="str">
        <f>VLOOKUP($C$2:$C$2129,Weekday!$A$1:$B$8,2,FALSE)</f>
        <v>Thursday</v>
      </c>
      <c r="E945" t="s">
        <v>351</v>
      </c>
      <c r="F945" t="s">
        <v>346</v>
      </c>
      <c r="G945" t="s">
        <v>19</v>
      </c>
      <c r="H945" t="s">
        <v>9</v>
      </c>
      <c r="I945" t="s">
        <v>49</v>
      </c>
      <c r="J945" t="s">
        <v>29</v>
      </c>
      <c r="K945" t="s">
        <v>17</v>
      </c>
      <c r="L945" t="s">
        <v>18</v>
      </c>
      <c r="M945" t="str">
        <f>VLOOKUP($L$2:$L$2129,Agenumeric!$A$1:$B$6,2,FALSE)</f>
        <v>45_54</v>
      </c>
      <c r="N945">
        <f t="shared" si="29"/>
        <v>0</v>
      </c>
    </row>
    <row r="946" spans="1:14" x14ac:dyDescent="0.2">
      <c r="A946">
        <v>113</v>
      </c>
      <c r="B946" s="1">
        <v>43468.334722222222</v>
      </c>
      <c r="C946" s="7">
        <f t="shared" si="28"/>
        <v>5</v>
      </c>
      <c r="D946" s="7" t="str">
        <f>VLOOKUP($C$2:$C$2129,Weekday!$A$1:$B$8,2,FALSE)</f>
        <v>Thursday</v>
      </c>
      <c r="E946" t="s">
        <v>351</v>
      </c>
      <c r="F946" t="s">
        <v>346</v>
      </c>
      <c r="G946" t="s">
        <v>19</v>
      </c>
      <c r="H946" t="s">
        <v>9</v>
      </c>
      <c r="I946" t="s">
        <v>49</v>
      </c>
      <c r="J946" t="s">
        <v>29</v>
      </c>
      <c r="K946" t="s">
        <v>17</v>
      </c>
      <c r="L946" t="s">
        <v>18</v>
      </c>
      <c r="M946" t="str">
        <f>VLOOKUP($L$2:$L$2129,Agenumeric!$A$1:$B$6,2,FALSE)</f>
        <v>45_54</v>
      </c>
      <c r="N946">
        <f t="shared" si="29"/>
        <v>0</v>
      </c>
    </row>
    <row r="947" spans="1:14" x14ac:dyDescent="0.2">
      <c r="A947">
        <v>113</v>
      </c>
      <c r="B947" s="1">
        <v>43492.856249999997</v>
      </c>
      <c r="C947" s="7">
        <f t="shared" si="28"/>
        <v>1</v>
      </c>
      <c r="D947" s="7" t="str">
        <f>VLOOKUP($C$2:$C$2129,Weekday!$A$1:$B$8,2,FALSE)</f>
        <v>Sunday</v>
      </c>
      <c r="E947" t="s">
        <v>351</v>
      </c>
      <c r="F947" t="s">
        <v>346</v>
      </c>
      <c r="G947" t="s">
        <v>19</v>
      </c>
      <c r="H947" t="s">
        <v>9</v>
      </c>
      <c r="I947" t="s">
        <v>26</v>
      </c>
      <c r="J947" t="s">
        <v>29</v>
      </c>
      <c r="K947" t="s">
        <v>17</v>
      </c>
      <c r="L947" t="s">
        <v>18</v>
      </c>
      <c r="M947" t="str">
        <f>VLOOKUP($L$2:$L$2129,Agenumeric!$A$1:$B$6,2,FALSE)</f>
        <v>45_54</v>
      </c>
      <c r="N947">
        <f t="shared" si="29"/>
        <v>0</v>
      </c>
    </row>
    <row r="948" spans="1:14" x14ac:dyDescent="0.2">
      <c r="A948">
        <v>113</v>
      </c>
      <c r="B948" s="1">
        <v>43469.020138888889</v>
      </c>
      <c r="C948" s="7">
        <f t="shared" si="28"/>
        <v>6</v>
      </c>
      <c r="D948" s="7" t="str">
        <f>VLOOKUP($C$2:$C$2129,Weekday!$A$1:$B$8,2,FALSE)</f>
        <v>Friday</v>
      </c>
      <c r="E948" t="s">
        <v>351</v>
      </c>
      <c r="F948" t="s">
        <v>346</v>
      </c>
      <c r="G948" t="s">
        <v>19</v>
      </c>
      <c r="H948" t="s">
        <v>9</v>
      </c>
      <c r="I948" t="s">
        <v>49</v>
      </c>
      <c r="J948" t="s">
        <v>29</v>
      </c>
      <c r="K948" t="s">
        <v>17</v>
      </c>
      <c r="L948" t="s">
        <v>18</v>
      </c>
      <c r="M948" t="str">
        <f>VLOOKUP($L$2:$L$2129,Agenumeric!$A$1:$B$6,2,FALSE)</f>
        <v>45_54</v>
      </c>
      <c r="N948">
        <f t="shared" si="29"/>
        <v>0</v>
      </c>
    </row>
    <row r="949" spans="1:14" x14ac:dyDescent="0.2">
      <c r="A949">
        <v>113</v>
      </c>
      <c r="B949" s="1">
        <v>43469.01666666667</v>
      </c>
      <c r="C949" s="7">
        <f t="shared" si="28"/>
        <v>6</v>
      </c>
      <c r="D949" s="7" t="str">
        <f>VLOOKUP($C$2:$C$2129,Weekday!$A$1:$B$8,2,FALSE)</f>
        <v>Friday</v>
      </c>
      <c r="E949" t="s">
        <v>351</v>
      </c>
      <c r="F949" t="s">
        <v>346</v>
      </c>
      <c r="G949" t="s">
        <v>19</v>
      </c>
      <c r="H949" t="s">
        <v>9</v>
      </c>
      <c r="I949" t="s">
        <v>49</v>
      </c>
      <c r="J949" t="s">
        <v>29</v>
      </c>
      <c r="K949" t="s">
        <v>17</v>
      </c>
      <c r="L949" t="s">
        <v>18</v>
      </c>
      <c r="M949" t="str">
        <f>VLOOKUP($L$2:$L$2129,Agenumeric!$A$1:$B$6,2,FALSE)</f>
        <v>45_54</v>
      </c>
      <c r="N949">
        <f t="shared" si="29"/>
        <v>0</v>
      </c>
    </row>
    <row r="950" spans="1:14" x14ac:dyDescent="0.2">
      <c r="A950">
        <v>113</v>
      </c>
      <c r="B950" s="1">
        <v>43469.022222222222</v>
      </c>
      <c r="C950" s="7">
        <f t="shared" si="28"/>
        <v>6</v>
      </c>
      <c r="D950" s="7" t="str">
        <f>VLOOKUP($C$2:$C$2129,Weekday!$A$1:$B$8,2,FALSE)</f>
        <v>Friday</v>
      </c>
      <c r="E950" t="s">
        <v>351</v>
      </c>
      <c r="F950" t="s">
        <v>346</v>
      </c>
      <c r="G950" t="s">
        <v>19</v>
      </c>
      <c r="H950" t="s">
        <v>9</v>
      </c>
      <c r="I950" t="s">
        <v>49</v>
      </c>
      <c r="J950" t="s">
        <v>29</v>
      </c>
      <c r="K950" t="s">
        <v>17</v>
      </c>
      <c r="L950" t="s">
        <v>18</v>
      </c>
      <c r="M950" t="str">
        <f>VLOOKUP($L$2:$L$2129,Agenumeric!$A$1:$B$6,2,FALSE)</f>
        <v>45_54</v>
      </c>
      <c r="N950">
        <f t="shared" si="29"/>
        <v>0</v>
      </c>
    </row>
    <row r="951" spans="1:14" x14ac:dyDescent="0.2">
      <c r="A951">
        <v>113</v>
      </c>
      <c r="B951" s="1">
        <v>43468.186805555553</v>
      </c>
      <c r="C951" s="7">
        <f t="shared" si="28"/>
        <v>5</v>
      </c>
      <c r="D951" s="7" t="str">
        <f>VLOOKUP($C$2:$C$2129,Weekday!$A$1:$B$8,2,FALSE)</f>
        <v>Thursday</v>
      </c>
      <c r="E951" t="s">
        <v>351</v>
      </c>
      <c r="F951" t="s">
        <v>346</v>
      </c>
      <c r="G951" t="s">
        <v>19</v>
      </c>
      <c r="H951" t="s">
        <v>9</v>
      </c>
      <c r="I951" t="s">
        <v>49</v>
      </c>
      <c r="J951" t="s">
        <v>29</v>
      </c>
      <c r="K951" t="s">
        <v>17</v>
      </c>
      <c r="L951" t="s">
        <v>18</v>
      </c>
      <c r="M951" t="str">
        <f>VLOOKUP($L$2:$L$2129,Agenumeric!$A$1:$B$6,2,FALSE)</f>
        <v>45_54</v>
      </c>
      <c r="N951">
        <f t="shared" si="29"/>
        <v>0</v>
      </c>
    </row>
    <row r="952" spans="1:14" x14ac:dyDescent="0.2">
      <c r="A952">
        <v>113</v>
      </c>
      <c r="B952" s="1">
        <v>43475.945138888892</v>
      </c>
      <c r="C952" s="7">
        <f t="shared" si="28"/>
        <v>5</v>
      </c>
      <c r="D952" s="7" t="str">
        <f>VLOOKUP($C$2:$C$2129,Weekday!$A$1:$B$8,2,FALSE)</f>
        <v>Thursday</v>
      </c>
      <c r="E952" t="s">
        <v>351</v>
      </c>
      <c r="F952" t="s">
        <v>346</v>
      </c>
      <c r="G952" t="s">
        <v>19</v>
      </c>
      <c r="H952" t="s">
        <v>9</v>
      </c>
      <c r="I952" t="s">
        <v>26</v>
      </c>
      <c r="J952" t="s">
        <v>29</v>
      </c>
      <c r="K952" t="s">
        <v>17</v>
      </c>
      <c r="L952" t="s">
        <v>18</v>
      </c>
      <c r="M952" t="str">
        <f>VLOOKUP($L$2:$L$2129,Agenumeric!$A$1:$B$6,2,FALSE)</f>
        <v>45_54</v>
      </c>
      <c r="N952">
        <f t="shared" si="29"/>
        <v>0</v>
      </c>
    </row>
    <row r="953" spans="1:14" x14ac:dyDescent="0.2">
      <c r="A953">
        <v>114</v>
      </c>
      <c r="B953" s="1">
        <v>43492.920138888891</v>
      </c>
      <c r="C953" s="7">
        <f t="shared" si="28"/>
        <v>1</v>
      </c>
      <c r="D953" s="7" t="str">
        <f>VLOOKUP($C$2:$C$2129,Weekday!$A$1:$B$8,2,FALSE)</f>
        <v>Sunday</v>
      </c>
      <c r="E953" t="s">
        <v>351</v>
      </c>
      <c r="F953" t="s">
        <v>346</v>
      </c>
      <c r="G953" t="s">
        <v>19</v>
      </c>
      <c r="H953" t="s">
        <v>20</v>
      </c>
      <c r="I953" t="s">
        <v>75</v>
      </c>
      <c r="J953" t="s">
        <v>22</v>
      </c>
      <c r="K953" t="s">
        <v>12</v>
      </c>
      <c r="L953" t="s">
        <v>23</v>
      </c>
      <c r="M953" t="str">
        <f>VLOOKUP($L$2:$L$2129,Agenumeric!$A$1:$B$6,2,FALSE)</f>
        <v>35_44</v>
      </c>
      <c r="N953">
        <f t="shared" si="29"/>
        <v>0</v>
      </c>
    </row>
    <row r="954" spans="1:14" x14ac:dyDescent="0.2">
      <c r="A954">
        <v>115</v>
      </c>
      <c r="B954" s="1">
        <v>43485.788194444445</v>
      </c>
      <c r="C954" s="7">
        <f t="shared" si="28"/>
        <v>1</v>
      </c>
      <c r="D954" s="7" t="str">
        <f>VLOOKUP($C$2:$C$2129,Weekday!$A$1:$B$8,2,FALSE)</f>
        <v>Sunday</v>
      </c>
      <c r="E954" t="s">
        <v>351</v>
      </c>
      <c r="F954" t="s">
        <v>346</v>
      </c>
      <c r="G954" t="s">
        <v>19</v>
      </c>
      <c r="H954" t="s">
        <v>20</v>
      </c>
      <c r="I954" t="s">
        <v>69</v>
      </c>
      <c r="J954" t="s">
        <v>22</v>
      </c>
      <c r="K954" t="s">
        <v>12</v>
      </c>
      <c r="L954" t="s">
        <v>13</v>
      </c>
      <c r="M954" t="str">
        <f>VLOOKUP($L$2:$L$2129,Agenumeric!$A$1:$B$6,2,FALSE)</f>
        <v>25_34</v>
      </c>
      <c r="N954">
        <f t="shared" si="29"/>
        <v>0</v>
      </c>
    </row>
    <row r="955" spans="1:14" x14ac:dyDescent="0.2">
      <c r="A955">
        <v>116</v>
      </c>
      <c r="B955" s="1">
        <v>43473.738194444442</v>
      </c>
      <c r="C955" s="7">
        <f t="shared" si="28"/>
        <v>3</v>
      </c>
      <c r="D955" s="7" t="str">
        <f>VLOOKUP($C$2:$C$2129,Weekday!$A$1:$B$8,2,FALSE)</f>
        <v>Tuesday</v>
      </c>
      <c r="E955" t="s">
        <v>351</v>
      </c>
      <c r="F955" t="s">
        <v>347</v>
      </c>
      <c r="G955" t="s">
        <v>8</v>
      </c>
      <c r="H955" t="s">
        <v>20</v>
      </c>
      <c r="I955" t="s">
        <v>30</v>
      </c>
      <c r="J955" t="s">
        <v>16</v>
      </c>
      <c r="K955" t="s">
        <v>17</v>
      </c>
      <c r="L955" t="s">
        <v>18</v>
      </c>
      <c r="M955" t="str">
        <f>VLOOKUP($L$2:$L$2129,Agenumeric!$A$1:$B$6,2,FALSE)</f>
        <v>45_54</v>
      </c>
      <c r="N955" t="str">
        <f t="shared" si="29"/>
        <v>yes</v>
      </c>
    </row>
    <row r="956" spans="1:14" x14ac:dyDescent="0.2">
      <c r="A956">
        <v>117</v>
      </c>
      <c r="B956" s="1">
        <v>43483.938888888886</v>
      </c>
      <c r="C956" s="7">
        <f t="shared" si="28"/>
        <v>6</v>
      </c>
      <c r="D956" s="7" t="str">
        <f>VLOOKUP($C$2:$C$2129,Weekday!$A$1:$B$8,2,FALSE)</f>
        <v>Friday</v>
      </c>
      <c r="E956" t="s">
        <v>351</v>
      </c>
      <c r="F956" t="s">
        <v>347</v>
      </c>
      <c r="G956" t="s">
        <v>19</v>
      </c>
      <c r="H956" t="s">
        <v>9</v>
      </c>
      <c r="I956" t="s">
        <v>47</v>
      </c>
      <c r="J956" t="s">
        <v>22</v>
      </c>
      <c r="K956" t="s">
        <v>12</v>
      </c>
      <c r="L956" t="s">
        <v>13</v>
      </c>
      <c r="M956" t="str">
        <f>VLOOKUP($L$2:$L$2129,Agenumeric!$A$1:$B$6,2,FALSE)</f>
        <v>25_34</v>
      </c>
      <c r="N956">
        <f t="shared" si="29"/>
        <v>0</v>
      </c>
    </row>
    <row r="957" spans="1:14" x14ac:dyDescent="0.2">
      <c r="A957">
        <v>117</v>
      </c>
      <c r="B957" s="1">
        <v>43485.129166666666</v>
      </c>
      <c r="C957" s="7">
        <f t="shared" si="28"/>
        <v>1</v>
      </c>
      <c r="D957" s="7" t="str">
        <f>VLOOKUP($C$2:$C$2129,Weekday!$A$1:$B$8,2,FALSE)</f>
        <v>Sunday</v>
      </c>
      <c r="E957" t="s">
        <v>351</v>
      </c>
      <c r="F957" t="s">
        <v>346</v>
      </c>
      <c r="G957" t="s">
        <v>19</v>
      </c>
      <c r="H957" t="s">
        <v>9</v>
      </c>
      <c r="I957" t="s">
        <v>119</v>
      </c>
      <c r="J957" t="s">
        <v>22</v>
      </c>
      <c r="K957" t="s">
        <v>12</v>
      </c>
      <c r="L957" t="s">
        <v>13</v>
      </c>
      <c r="M957" t="str">
        <f>VLOOKUP($L$2:$L$2129,Agenumeric!$A$1:$B$6,2,FALSE)</f>
        <v>25_34</v>
      </c>
      <c r="N957">
        <f t="shared" si="29"/>
        <v>0</v>
      </c>
    </row>
    <row r="958" spans="1:14" x14ac:dyDescent="0.2">
      <c r="A958">
        <v>117</v>
      </c>
      <c r="B958" s="1">
        <v>43489.134722222225</v>
      </c>
      <c r="C958" s="7">
        <f t="shared" si="28"/>
        <v>5</v>
      </c>
      <c r="D958" s="7" t="str">
        <f>VLOOKUP($C$2:$C$2129,Weekday!$A$1:$B$8,2,FALSE)</f>
        <v>Thursday</v>
      </c>
      <c r="E958" t="s">
        <v>351</v>
      </c>
      <c r="F958" t="s">
        <v>346</v>
      </c>
      <c r="G958" t="s">
        <v>19</v>
      </c>
      <c r="H958" t="s">
        <v>20</v>
      </c>
      <c r="I958" t="s">
        <v>34</v>
      </c>
      <c r="J958" t="s">
        <v>22</v>
      </c>
      <c r="K958" t="s">
        <v>12</v>
      </c>
      <c r="L958" t="s">
        <v>13</v>
      </c>
      <c r="M958" t="str">
        <f>VLOOKUP($L$2:$L$2129,Agenumeric!$A$1:$B$6,2,FALSE)</f>
        <v>25_34</v>
      </c>
      <c r="N958">
        <f t="shared" si="29"/>
        <v>0</v>
      </c>
    </row>
    <row r="959" spans="1:14" x14ac:dyDescent="0.2">
      <c r="A959">
        <v>117</v>
      </c>
      <c r="B959" s="1">
        <v>43477.957638888889</v>
      </c>
      <c r="C959" s="7">
        <f t="shared" si="28"/>
        <v>7</v>
      </c>
      <c r="D959" s="7" t="str">
        <f>VLOOKUP($C$2:$C$2129,Weekday!$A$1:$B$8,2,FALSE)</f>
        <v>Saturday</v>
      </c>
      <c r="E959" t="s">
        <v>351</v>
      </c>
      <c r="F959" t="s">
        <v>346</v>
      </c>
      <c r="G959" t="s">
        <v>19</v>
      </c>
      <c r="H959" t="s">
        <v>9</v>
      </c>
      <c r="I959" t="s">
        <v>48</v>
      </c>
      <c r="J959" t="s">
        <v>22</v>
      </c>
      <c r="K959" t="s">
        <v>12</v>
      </c>
      <c r="L959" t="s">
        <v>13</v>
      </c>
      <c r="M959" t="str">
        <f>VLOOKUP($L$2:$L$2129,Agenumeric!$A$1:$B$6,2,FALSE)</f>
        <v>25_34</v>
      </c>
      <c r="N959">
        <f t="shared" si="29"/>
        <v>0</v>
      </c>
    </row>
    <row r="960" spans="1:14" x14ac:dyDescent="0.2">
      <c r="A960">
        <v>117</v>
      </c>
      <c r="B960" s="1">
        <v>43483.20208333333</v>
      </c>
      <c r="C960" s="7">
        <f t="shared" si="28"/>
        <v>6</v>
      </c>
      <c r="D960" s="7" t="str">
        <f>VLOOKUP($C$2:$C$2129,Weekday!$A$1:$B$8,2,FALSE)</f>
        <v>Friday</v>
      </c>
      <c r="E960" t="s">
        <v>351</v>
      </c>
      <c r="F960" t="s">
        <v>346</v>
      </c>
      <c r="G960" t="s">
        <v>19</v>
      </c>
      <c r="H960" t="s">
        <v>9</v>
      </c>
      <c r="I960" t="s">
        <v>26</v>
      </c>
      <c r="J960" t="s">
        <v>22</v>
      </c>
      <c r="K960" t="s">
        <v>12</v>
      </c>
      <c r="L960" t="s">
        <v>13</v>
      </c>
      <c r="M960" t="str">
        <f>VLOOKUP($L$2:$L$2129,Agenumeric!$A$1:$B$6,2,FALSE)</f>
        <v>25_34</v>
      </c>
      <c r="N960">
        <f t="shared" si="29"/>
        <v>0</v>
      </c>
    </row>
    <row r="961" spans="1:14" x14ac:dyDescent="0.2">
      <c r="A961">
        <v>117</v>
      </c>
      <c r="B961" s="1">
        <v>43487.587500000001</v>
      </c>
      <c r="C961" s="7">
        <f t="shared" si="28"/>
        <v>3</v>
      </c>
      <c r="D961" s="7" t="str">
        <f>VLOOKUP($C$2:$C$2129,Weekday!$A$1:$B$8,2,FALSE)</f>
        <v>Tuesday</v>
      </c>
      <c r="E961" t="s">
        <v>351</v>
      </c>
      <c r="F961" t="s">
        <v>346</v>
      </c>
      <c r="G961" t="s">
        <v>19</v>
      </c>
      <c r="H961" t="s">
        <v>9</v>
      </c>
      <c r="I961" t="s">
        <v>148</v>
      </c>
      <c r="J961" t="s">
        <v>29</v>
      </c>
      <c r="K961" t="s">
        <v>12</v>
      </c>
      <c r="L961" t="s">
        <v>13</v>
      </c>
      <c r="M961" t="str">
        <f>VLOOKUP($L$2:$L$2129,Agenumeric!$A$1:$B$6,2,FALSE)</f>
        <v>25_34</v>
      </c>
      <c r="N961">
        <f t="shared" si="29"/>
        <v>0</v>
      </c>
    </row>
    <row r="962" spans="1:14" x14ac:dyDescent="0.2">
      <c r="A962">
        <v>117</v>
      </c>
      <c r="B962" s="1">
        <v>43476.077777777777</v>
      </c>
      <c r="C962" s="7">
        <f t="shared" si="28"/>
        <v>6</v>
      </c>
      <c r="D962" s="7" t="str">
        <f>VLOOKUP($C$2:$C$2129,Weekday!$A$1:$B$8,2,FALSE)</f>
        <v>Friday</v>
      </c>
      <c r="E962" t="s">
        <v>351</v>
      </c>
      <c r="F962" t="s">
        <v>346</v>
      </c>
      <c r="G962" t="s">
        <v>19</v>
      </c>
      <c r="H962" t="s">
        <v>25</v>
      </c>
      <c r="I962" t="s">
        <v>248</v>
      </c>
      <c r="J962" t="s">
        <v>29</v>
      </c>
      <c r="K962" t="s">
        <v>12</v>
      </c>
      <c r="L962" t="s">
        <v>13</v>
      </c>
      <c r="M962" t="str">
        <f>VLOOKUP($L$2:$L$2129,Agenumeric!$A$1:$B$6,2,FALSE)</f>
        <v>25_34</v>
      </c>
      <c r="N962">
        <f t="shared" si="29"/>
        <v>0</v>
      </c>
    </row>
    <row r="963" spans="1:14" x14ac:dyDescent="0.2">
      <c r="A963">
        <v>117</v>
      </c>
      <c r="B963" s="1">
        <v>43485.904166666667</v>
      </c>
      <c r="C963" s="7">
        <f t="shared" ref="C963:C1026" si="30">WEEKDAY(B963)</f>
        <v>1</v>
      </c>
      <c r="D963" s="7" t="str">
        <f>VLOOKUP($C$2:$C$2129,Weekday!$A$1:$B$8,2,FALSE)</f>
        <v>Sunday</v>
      </c>
      <c r="E963" t="s">
        <v>351</v>
      </c>
      <c r="F963" t="s">
        <v>346</v>
      </c>
      <c r="G963" t="s">
        <v>19</v>
      </c>
      <c r="H963" t="s">
        <v>9</v>
      </c>
      <c r="I963" t="s">
        <v>119</v>
      </c>
      <c r="J963" t="s">
        <v>29</v>
      </c>
      <c r="K963" t="s">
        <v>12</v>
      </c>
      <c r="L963" t="s">
        <v>13</v>
      </c>
      <c r="M963" t="str">
        <f>VLOOKUP($L$2:$L$2129,Agenumeric!$A$1:$B$6,2,FALSE)</f>
        <v>25_34</v>
      </c>
      <c r="N963">
        <f t="shared" ref="N963:N1026" si="31">IF(I963="daft.ie","yes",0)</f>
        <v>0</v>
      </c>
    </row>
    <row r="964" spans="1:14" x14ac:dyDescent="0.2">
      <c r="A964">
        <v>117</v>
      </c>
      <c r="B964" s="1">
        <v>43487.587500000001</v>
      </c>
      <c r="C964" s="7">
        <f t="shared" si="30"/>
        <v>3</v>
      </c>
      <c r="D964" s="7" t="str">
        <f>VLOOKUP($C$2:$C$2129,Weekday!$A$1:$B$8,2,FALSE)</f>
        <v>Tuesday</v>
      </c>
      <c r="E964" t="s">
        <v>351</v>
      </c>
      <c r="F964" t="s">
        <v>346</v>
      </c>
      <c r="G964" t="s">
        <v>19</v>
      </c>
      <c r="H964" t="s">
        <v>9</v>
      </c>
      <c r="I964" t="s">
        <v>148</v>
      </c>
      <c r="J964" t="s">
        <v>29</v>
      </c>
      <c r="K964" t="s">
        <v>12</v>
      </c>
      <c r="L964" t="s">
        <v>13</v>
      </c>
      <c r="M964" t="str">
        <f>VLOOKUP($L$2:$L$2129,Agenumeric!$A$1:$B$6,2,FALSE)</f>
        <v>25_34</v>
      </c>
      <c r="N964">
        <f t="shared" si="31"/>
        <v>0</v>
      </c>
    </row>
    <row r="965" spans="1:14" x14ac:dyDescent="0.2">
      <c r="A965">
        <v>117</v>
      </c>
      <c r="B965" s="1">
        <v>43487.588194444441</v>
      </c>
      <c r="C965" s="7">
        <f t="shared" si="30"/>
        <v>3</v>
      </c>
      <c r="D965" s="7" t="str">
        <f>VLOOKUP($C$2:$C$2129,Weekday!$A$1:$B$8,2,FALSE)</f>
        <v>Tuesday</v>
      </c>
      <c r="E965" t="s">
        <v>351</v>
      </c>
      <c r="F965" t="s">
        <v>346</v>
      </c>
      <c r="G965" t="s">
        <v>19</v>
      </c>
      <c r="H965" t="s">
        <v>9</v>
      </c>
      <c r="I965" t="s">
        <v>148</v>
      </c>
      <c r="J965" t="s">
        <v>29</v>
      </c>
      <c r="K965" t="s">
        <v>12</v>
      </c>
      <c r="L965" t="s">
        <v>13</v>
      </c>
      <c r="M965" t="str">
        <f>VLOOKUP($L$2:$L$2129,Agenumeric!$A$1:$B$6,2,FALSE)</f>
        <v>25_34</v>
      </c>
      <c r="N965">
        <f t="shared" si="31"/>
        <v>0</v>
      </c>
    </row>
    <row r="966" spans="1:14" x14ac:dyDescent="0.2">
      <c r="A966">
        <v>118</v>
      </c>
      <c r="B966" s="1">
        <v>43478.981249999997</v>
      </c>
      <c r="C966" s="7">
        <f t="shared" si="30"/>
        <v>1</v>
      </c>
      <c r="D966" s="7" t="str">
        <f>VLOOKUP($C$2:$C$2129,Weekday!$A$1:$B$8,2,FALSE)</f>
        <v>Sunday</v>
      </c>
      <c r="E966" t="s">
        <v>351</v>
      </c>
      <c r="F966" t="s">
        <v>347</v>
      </c>
      <c r="G966" t="s">
        <v>19</v>
      </c>
      <c r="H966" t="s">
        <v>20</v>
      </c>
      <c r="I966" t="s">
        <v>52</v>
      </c>
      <c r="J966" t="s">
        <v>16</v>
      </c>
      <c r="K966" t="s">
        <v>12</v>
      </c>
      <c r="L966" t="s">
        <v>13</v>
      </c>
      <c r="M966" t="str">
        <f>VLOOKUP($L$2:$L$2129,Agenumeric!$A$1:$B$6,2,FALSE)</f>
        <v>25_34</v>
      </c>
      <c r="N966">
        <f t="shared" si="31"/>
        <v>0</v>
      </c>
    </row>
    <row r="967" spans="1:14" x14ac:dyDescent="0.2">
      <c r="A967">
        <v>119</v>
      </c>
      <c r="B967" s="1">
        <v>43474.895138888889</v>
      </c>
      <c r="C967" s="7">
        <f t="shared" si="30"/>
        <v>4</v>
      </c>
      <c r="D967" s="7" t="str">
        <f>VLOOKUP($C$2:$C$2129,Weekday!$A$1:$B$8,2,FALSE)</f>
        <v>Wednesday</v>
      </c>
      <c r="E967" t="s">
        <v>351</v>
      </c>
      <c r="F967" t="s">
        <v>347</v>
      </c>
      <c r="G967" t="s">
        <v>8</v>
      </c>
      <c r="H967" t="s">
        <v>9</v>
      </c>
      <c r="I967" t="s">
        <v>10</v>
      </c>
      <c r="J967" t="s">
        <v>11</v>
      </c>
      <c r="K967" t="s">
        <v>17</v>
      </c>
      <c r="L967" t="s">
        <v>18</v>
      </c>
      <c r="M967" t="str">
        <f>VLOOKUP($L$2:$L$2129,Agenumeric!$A$1:$B$6,2,FALSE)</f>
        <v>45_54</v>
      </c>
      <c r="N967">
        <f t="shared" si="31"/>
        <v>0</v>
      </c>
    </row>
    <row r="968" spans="1:14" x14ac:dyDescent="0.2">
      <c r="A968">
        <v>119</v>
      </c>
      <c r="B968" s="1">
        <v>43470.869444444441</v>
      </c>
      <c r="C968" s="7">
        <f t="shared" si="30"/>
        <v>7</v>
      </c>
      <c r="D968" s="7" t="str">
        <f>VLOOKUP($C$2:$C$2129,Weekday!$A$1:$B$8,2,FALSE)</f>
        <v>Saturday</v>
      </c>
      <c r="E968" t="s">
        <v>351</v>
      </c>
      <c r="F968" t="s">
        <v>347</v>
      </c>
      <c r="G968" t="s">
        <v>8</v>
      </c>
      <c r="H968" t="s">
        <v>9</v>
      </c>
      <c r="I968" t="s">
        <v>10</v>
      </c>
      <c r="J968" t="s">
        <v>11</v>
      </c>
      <c r="K968" t="s">
        <v>17</v>
      </c>
      <c r="L968" t="s">
        <v>18</v>
      </c>
      <c r="M968" t="str">
        <f>VLOOKUP($L$2:$L$2129,Agenumeric!$A$1:$B$6,2,FALSE)</f>
        <v>45_54</v>
      </c>
      <c r="N968">
        <f t="shared" si="31"/>
        <v>0</v>
      </c>
    </row>
    <row r="969" spans="1:14" x14ac:dyDescent="0.2">
      <c r="A969">
        <v>119</v>
      </c>
      <c r="B969" s="1">
        <v>43479.532638888886</v>
      </c>
      <c r="C969" s="7">
        <f t="shared" si="30"/>
        <v>2</v>
      </c>
      <c r="D969" s="7" t="str">
        <f>VLOOKUP($C$2:$C$2129,Weekday!$A$1:$B$8,2,FALSE)</f>
        <v>Monday</v>
      </c>
      <c r="E969" t="s">
        <v>351</v>
      </c>
      <c r="F969" t="s">
        <v>347</v>
      </c>
      <c r="G969" t="s">
        <v>8</v>
      </c>
      <c r="H969" t="s">
        <v>9</v>
      </c>
      <c r="I969" t="s">
        <v>10</v>
      </c>
      <c r="J969" t="s">
        <v>11</v>
      </c>
      <c r="K969" t="s">
        <v>17</v>
      </c>
      <c r="L969" t="s">
        <v>18</v>
      </c>
      <c r="M969" t="str">
        <f>VLOOKUP($L$2:$L$2129,Agenumeric!$A$1:$B$6,2,FALSE)</f>
        <v>45_54</v>
      </c>
      <c r="N969">
        <f t="shared" si="31"/>
        <v>0</v>
      </c>
    </row>
    <row r="970" spans="1:14" x14ac:dyDescent="0.2">
      <c r="A970">
        <v>119</v>
      </c>
      <c r="B970" s="1">
        <v>43470.859027777777</v>
      </c>
      <c r="C970" s="7">
        <f t="shared" si="30"/>
        <v>7</v>
      </c>
      <c r="D970" s="7" t="str">
        <f>VLOOKUP($C$2:$C$2129,Weekday!$A$1:$B$8,2,FALSE)</f>
        <v>Saturday</v>
      </c>
      <c r="E970" t="s">
        <v>351</v>
      </c>
      <c r="F970" t="s">
        <v>347</v>
      </c>
      <c r="G970" t="s">
        <v>8</v>
      </c>
      <c r="H970" t="s">
        <v>25</v>
      </c>
      <c r="I970" t="s">
        <v>10</v>
      </c>
      <c r="J970" t="s">
        <v>11</v>
      </c>
      <c r="K970" t="s">
        <v>17</v>
      </c>
      <c r="L970" t="s">
        <v>18</v>
      </c>
      <c r="M970" t="str">
        <f>VLOOKUP($L$2:$L$2129,Agenumeric!$A$1:$B$6,2,FALSE)</f>
        <v>45_54</v>
      </c>
      <c r="N970">
        <f t="shared" si="31"/>
        <v>0</v>
      </c>
    </row>
    <row r="971" spans="1:14" x14ac:dyDescent="0.2">
      <c r="A971">
        <v>119</v>
      </c>
      <c r="B971" s="1">
        <v>43470.859027777777</v>
      </c>
      <c r="C971" s="7">
        <f t="shared" si="30"/>
        <v>7</v>
      </c>
      <c r="D971" s="7" t="str">
        <f>VLOOKUP($C$2:$C$2129,Weekday!$A$1:$B$8,2,FALSE)</f>
        <v>Saturday</v>
      </c>
      <c r="E971" t="s">
        <v>351</v>
      </c>
      <c r="F971" t="s">
        <v>347</v>
      </c>
      <c r="G971" t="s">
        <v>8</v>
      </c>
      <c r="H971" t="s">
        <v>9</v>
      </c>
      <c r="I971" t="s">
        <v>10</v>
      </c>
      <c r="J971" t="s">
        <v>11</v>
      </c>
      <c r="K971" t="s">
        <v>17</v>
      </c>
      <c r="L971" t="s">
        <v>18</v>
      </c>
      <c r="M971" t="str">
        <f>VLOOKUP($L$2:$L$2129,Agenumeric!$A$1:$B$6,2,FALSE)</f>
        <v>45_54</v>
      </c>
      <c r="N971">
        <f t="shared" si="31"/>
        <v>0</v>
      </c>
    </row>
    <row r="972" spans="1:14" x14ac:dyDescent="0.2">
      <c r="A972">
        <v>119</v>
      </c>
      <c r="B972" s="1">
        <v>43494.547222222223</v>
      </c>
      <c r="C972" s="7">
        <f t="shared" si="30"/>
        <v>3</v>
      </c>
      <c r="D972" s="7" t="str">
        <f>VLOOKUP($C$2:$C$2129,Weekday!$A$1:$B$8,2,FALSE)</f>
        <v>Tuesday</v>
      </c>
      <c r="E972" t="s">
        <v>351</v>
      </c>
      <c r="F972" t="s">
        <v>347</v>
      </c>
      <c r="G972" t="s">
        <v>8</v>
      </c>
      <c r="H972" t="s">
        <v>20</v>
      </c>
      <c r="I972" t="s">
        <v>10</v>
      </c>
      <c r="J972" t="s">
        <v>11</v>
      </c>
      <c r="K972" t="s">
        <v>17</v>
      </c>
      <c r="L972" t="s">
        <v>18</v>
      </c>
      <c r="M972" t="str">
        <f>VLOOKUP($L$2:$L$2129,Agenumeric!$A$1:$B$6,2,FALSE)</f>
        <v>45_54</v>
      </c>
      <c r="N972">
        <f t="shared" si="31"/>
        <v>0</v>
      </c>
    </row>
    <row r="973" spans="1:14" x14ac:dyDescent="0.2">
      <c r="A973">
        <v>119</v>
      </c>
      <c r="B973" s="1">
        <v>43472.510416666664</v>
      </c>
      <c r="C973" s="7">
        <f t="shared" si="30"/>
        <v>2</v>
      </c>
      <c r="D973" s="7" t="str">
        <f>VLOOKUP($C$2:$C$2129,Weekday!$A$1:$B$8,2,FALSE)</f>
        <v>Monday</v>
      </c>
      <c r="E973" t="s">
        <v>351</v>
      </c>
      <c r="F973" t="s">
        <v>347</v>
      </c>
      <c r="G973" t="s">
        <v>8</v>
      </c>
      <c r="H973" t="s">
        <v>9</v>
      </c>
      <c r="I973" t="s">
        <v>165</v>
      </c>
      <c r="J973" t="s">
        <v>29</v>
      </c>
      <c r="K973" t="s">
        <v>17</v>
      </c>
      <c r="L973" t="s">
        <v>18</v>
      </c>
      <c r="M973" t="str">
        <f>VLOOKUP($L$2:$L$2129,Agenumeric!$A$1:$B$6,2,FALSE)</f>
        <v>45_54</v>
      </c>
      <c r="N973">
        <f t="shared" si="31"/>
        <v>0</v>
      </c>
    </row>
    <row r="974" spans="1:14" x14ac:dyDescent="0.2">
      <c r="A974">
        <v>120</v>
      </c>
      <c r="B974" s="1">
        <v>43482.392361111109</v>
      </c>
      <c r="C974" s="7">
        <f t="shared" si="30"/>
        <v>5</v>
      </c>
      <c r="D974" s="7" t="str">
        <f>VLOOKUP($C$2:$C$2129,Weekday!$A$1:$B$8,2,FALSE)</f>
        <v>Thursday</v>
      </c>
      <c r="E974" t="s">
        <v>351</v>
      </c>
      <c r="F974" t="s">
        <v>346</v>
      </c>
      <c r="G974" t="s">
        <v>8</v>
      </c>
      <c r="H974" t="s">
        <v>25</v>
      </c>
      <c r="I974" t="s">
        <v>126</v>
      </c>
      <c r="J974" t="s">
        <v>16</v>
      </c>
      <c r="K974" t="s">
        <v>12</v>
      </c>
      <c r="L974" t="s">
        <v>18</v>
      </c>
      <c r="M974" t="str">
        <f>VLOOKUP($L$2:$L$2129,Agenumeric!$A$1:$B$6,2,FALSE)</f>
        <v>45_54</v>
      </c>
      <c r="N974">
        <f t="shared" si="31"/>
        <v>0</v>
      </c>
    </row>
    <row r="975" spans="1:14" x14ac:dyDescent="0.2">
      <c r="A975">
        <v>120</v>
      </c>
      <c r="B975" s="1">
        <v>43486.463888888888</v>
      </c>
      <c r="C975" s="7">
        <f t="shared" si="30"/>
        <v>2</v>
      </c>
      <c r="D975" s="7" t="str">
        <f>VLOOKUP($C$2:$C$2129,Weekday!$A$1:$B$8,2,FALSE)</f>
        <v>Monday</v>
      </c>
      <c r="E975" t="s">
        <v>351</v>
      </c>
      <c r="F975" t="s">
        <v>346</v>
      </c>
      <c r="G975" t="s">
        <v>8</v>
      </c>
      <c r="H975" t="s">
        <v>20</v>
      </c>
      <c r="I975" t="s">
        <v>125</v>
      </c>
      <c r="J975" t="s">
        <v>16</v>
      </c>
      <c r="K975" t="s">
        <v>12</v>
      </c>
      <c r="L975" t="s">
        <v>18</v>
      </c>
      <c r="M975" t="str">
        <f>VLOOKUP($L$2:$L$2129,Agenumeric!$A$1:$B$6,2,FALSE)</f>
        <v>45_54</v>
      </c>
      <c r="N975">
        <f t="shared" si="31"/>
        <v>0</v>
      </c>
    </row>
    <row r="976" spans="1:14" x14ac:dyDescent="0.2">
      <c r="A976">
        <v>121</v>
      </c>
      <c r="B976" s="1">
        <v>43479.677777777775</v>
      </c>
      <c r="C976" s="7">
        <f t="shared" si="30"/>
        <v>2</v>
      </c>
      <c r="D976" s="7" t="str">
        <f>VLOOKUP($C$2:$C$2129,Weekday!$A$1:$B$8,2,FALSE)</f>
        <v>Monday</v>
      </c>
      <c r="E976" t="s">
        <v>351</v>
      </c>
      <c r="F976" t="s">
        <v>347</v>
      </c>
      <c r="G976" t="s">
        <v>8</v>
      </c>
      <c r="H976" t="s">
        <v>9</v>
      </c>
      <c r="I976" t="s">
        <v>39</v>
      </c>
      <c r="J976" t="s">
        <v>22</v>
      </c>
      <c r="K976" t="s">
        <v>17</v>
      </c>
      <c r="L976" t="s">
        <v>18</v>
      </c>
      <c r="M976" t="str">
        <f>VLOOKUP($L$2:$L$2129,Agenumeric!$A$1:$B$6,2,FALSE)</f>
        <v>45_54</v>
      </c>
      <c r="N976">
        <f t="shared" si="31"/>
        <v>0</v>
      </c>
    </row>
    <row r="977" spans="1:14" x14ac:dyDescent="0.2">
      <c r="A977">
        <v>121</v>
      </c>
      <c r="B977" s="1">
        <v>43474.340277777781</v>
      </c>
      <c r="C977" s="7">
        <f t="shared" si="30"/>
        <v>4</v>
      </c>
      <c r="D977" s="7" t="str">
        <f>VLOOKUP($C$2:$C$2129,Weekday!$A$1:$B$8,2,FALSE)</f>
        <v>Wednesday</v>
      </c>
      <c r="E977" t="s">
        <v>351</v>
      </c>
      <c r="F977" t="s">
        <v>347</v>
      </c>
      <c r="G977" t="s">
        <v>8</v>
      </c>
      <c r="H977" t="s">
        <v>9</v>
      </c>
      <c r="I977" t="s">
        <v>60</v>
      </c>
      <c r="J977" t="s">
        <v>16</v>
      </c>
      <c r="K977" t="s">
        <v>17</v>
      </c>
      <c r="L977" t="s">
        <v>18</v>
      </c>
      <c r="M977" t="str">
        <f>VLOOKUP($L$2:$L$2129,Agenumeric!$A$1:$B$6,2,FALSE)</f>
        <v>45_54</v>
      </c>
      <c r="N977">
        <f t="shared" si="31"/>
        <v>0</v>
      </c>
    </row>
    <row r="978" spans="1:14" x14ac:dyDescent="0.2">
      <c r="A978">
        <v>121</v>
      </c>
      <c r="B978" s="1">
        <v>43480.567361111112</v>
      </c>
      <c r="C978" s="7">
        <f t="shared" si="30"/>
        <v>3</v>
      </c>
      <c r="D978" s="7" t="str">
        <f>VLOOKUP($C$2:$C$2129,Weekday!$A$1:$B$8,2,FALSE)</f>
        <v>Tuesday</v>
      </c>
      <c r="E978" t="s">
        <v>351</v>
      </c>
      <c r="F978" t="s">
        <v>346</v>
      </c>
      <c r="G978" t="s">
        <v>8</v>
      </c>
      <c r="H978" t="s">
        <v>9</v>
      </c>
      <c r="I978" t="s">
        <v>39</v>
      </c>
      <c r="J978" t="s">
        <v>22</v>
      </c>
      <c r="K978" t="s">
        <v>17</v>
      </c>
      <c r="L978" t="s">
        <v>18</v>
      </c>
      <c r="M978" t="str">
        <f>VLOOKUP($L$2:$L$2129,Agenumeric!$A$1:$B$6,2,FALSE)</f>
        <v>45_54</v>
      </c>
      <c r="N978">
        <f t="shared" si="31"/>
        <v>0</v>
      </c>
    </row>
    <row r="979" spans="1:14" x14ac:dyDescent="0.2">
      <c r="A979">
        <v>121</v>
      </c>
      <c r="B979" s="1">
        <v>43481.686111111114</v>
      </c>
      <c r="C979" s="7">
        <f t="shared" si="30"/>
        <v>4</v>
      </c>
      <c r="D979" s="7" t="str">
        <f>VLOOKUP($C$2:$C$2129,Weekday!$A$1:$B$8,2,FALSE)</f>
        <v>Wednesday</v>
      </c>
      <c r="E979" t="s">
        <v>351</v>
      </c>
      <c r="F979" t="s">
        <v>346</v>
      </c>
      <c r="G979" t="s">
        <v>8</v>
      </c>
      <c r="H979" t="s">
        <v>9</v>
      </c>
      <c r="I979" t="s">
        <v>39</v>
      </c>
      <c r="J979" t="s">
        <v>22</v>
      </c>
      <c r="K979" t="s">
        <v>17</v>
      </c>
      <c r="L979" t="s">
        <v>18</v>
      </c>
      <c r="M979" t="str">
        <f>VLOOKUP($L$2:$L$2129,Agenumeric!$A$1:$B$6,2,FALSE)</f>
        <v>45_54</v>
      </c>
      <c r="N979">
        <f t="shared" si="31"/>
        <v>0</v>
      </c>
    </row>
    <row r="980" spans="1:14" x14ac:dyDescent="0.2">
      <c r="A980">
        <v>121</v>
      </c>
      <c r="B980" s="1">
        <v>43486.34097222222</v>
      </c>
      <c r="C980" s="7">
        <f t="shared" si="30"/>
        <v>2</v>
      </c>
      <c r="D980" s="7" t="str">
        <f>VLOOKUP($C$2:$C$2129,Weekday!$A$1:$B$8,2,FALSE)</f>
        <v>Monday</v>
      </c>
      <c r="E980" t="s">
        <v>351</v>
      </c>
      <c r="F980" t="s">
        <v>346</v>
      </c>
      <c r="G980" t="s">
        <v>8</v>
      </c>
      <c r="H980" t="s">
        <v>9</v>
      </c>
      <c r="I980" t="s">
        <v>39</v>
      </c>
      <c r="J980" t="s">
        <v>22</v>
      </c>
      <c r="K980" t="s">
        <v>17</v>
      </c>
      <c r="L980" t="s">
        <v>18</v>
      </c>
      <c r="M980" t="str">
        <f>VLOOKUP($L$2:$L$2129,Agenumeric!$A$1:$B$6,2,FALSE)</f>
        <v>45_54</v>
      </c>
      <c r="N980">
        <f t="shared" si="31"/>
        <v>0</v>
      </c>
    </row>
    <row r="981" spans="1:14" x14ac:dyDescent="0.2">
      <c r="A981">
        <v>121</v>
      </c>
      <c r="B981" s="1">
        <v>43486.43472222222</v>
      </c>
      <c r="C981" s="7">
        <f t="shared" si="30"/>
        <v>2</v>
      </c>
      <c r="D981" s="7" t="str">
        <f>VLOOKUP($C$2:$C$2129,Weekday!$A$1:$B$8,2,FALSE)</f>
        <v>Monday</v>
      </c>
      <c r="E981" t="s">
        <v>351</v>
      </c>
      <c r="F981" t="s">
        <v>346</v>
      </c>
      <c r="G981" t="s">
        <v>8</v>
      </c>
      <c r="H981" t="s">
        <v>9</v>
      </c>
      <c r="I981" t="s">
        <v>39</v>
      </c>
      <c r="J981" t="s">
        <v>22</v>
      </c>
      <c r="K981" t="s">
        <v>17</v>
      </c>
      <c r="L981" t="s">
        <v>18</v>
      </c>
      <c r="M981" t="str">
        <f>VLOOKUP($L$2:$L$2129,Agenumeric!$A$1:$B$6,2,FALSE)</f>
        <v>45_54</v>
      </c>
      <c r="N981">
        <f t="shared" si="31"/>
        <v>0</v>
      </c>
    </row>
    <row r="982" spans="1:14" x14ac:dyDescent="0.2">
      <c r="A982">
        <v>121</v>
      </c>
      <c r="B982" s="1">
        <v>43473.39166666667</v>
      </c>
      <c r="C982" s="7">
        <f t="shared" si="30"/>
        <v>3</v>
      </c>
      <c r="D982" s="7" t="str">
        <f>VLOOKUP($C$2:$C$2129,Weekday!$A$1:$B$8,2,FALSE)</f>
        <v>Tuesday</v>
      </c>
      <c r="E982" t="s">
        <v>351</v>
      </c>
      <c r="F982" t="s">
        <v>346</v>
      </c>
      <c r="G982" t="s">
        <v>8</v>
      </c>
      <c r="H982" t="s">
        <v>9</v>
      </c>
      <c r="I982" t="s">
        <v>127</v>
      </c>
      <c r="J982" t="s">
        <v>22</v>
      </c>
      <c r="K982" t="s">
        <v>17</v>
      </c>
      <c r="L982" t="s">
        <v>18</v>
      </c>
      <c r="M982" t="str">
        <f>VLOOKUP($L$2:$L$2129,Agenumeric!$A$1:$B$6,2,FALSE)</f>
        <v>45_54</v>
      </c>
      <c r="N982">
        <f t="shared" si="31"/>
        <v>0</v>
      </c>
    </row>
    <row r="983" spans="1:14" x14ac:dyDescent="0.2">
      <c r="A983">
        <v>121</v>
      </c>
      <c r="B983" s="1">
        <v>43493.336111111108</v>
      </c>
      <c r="C983" s="7">
        <f t="shared" si="30"/>
        <v>2</v>
      </c>
      <c r="D983" s="7" t="str">
        <f>VLOOKUP($C$2:$C$2129,Weekday!$A$1:$B$8,2,FALSE)</f>
        <v>Monday</v>
      </c>
      <c r="E983" t="s">
        <v>351</v>
      </c>
      <c r="F983" t="s">
        <v>346</v>
      </c>
      <c r="G983" t="s">
        <v>8</v>
      </c>
      <c r="H983" t="s">
        <v>9</v>
      </c>
      <c r="I983" t="s">
        <v>39</v>
      </c>
      <c r="J983" t="s">
        <v>22</v>
      </c>
      <c r="K983" t="s">
        <v>17</v>
      </c>
      <c r="L983" t="s">
        <v>18</v>
      </c>
      <c r="M983" t="str">
        <f>VLOOKUP($L$2:$L$2129,Agenumeric!$A$1:$B$6,2,FALSE)</f>
        <v>45_54</v>
      </c>
      <c r="N983">
        <f t="shared" si="31"/>
        <v>0</v>
      </c>
    </row>
    <row r="984" spans="1:14" x14ac:dyDescent="0.2">
      <c r="A984">
        <v>121</v>
      </c>
      <c r="B984" s="1">
        <v>43485.509027777778</v>
      </c>
      <c r="C984" s="7">
        <f t="shared" si="30"/>
        <v>1</v>
      </c>
      <c r="D984" s="7" t="str">
        <f>VLOOKUP($C$2:$C$2129,Weekday!$A$1:$B$8,2,FALSE)</f>
        <v>Sunday</v>
      </c>
      <c r="E984" t="s">
        <v>351</v>
      </c>
      <c r="F984" t="s">
        <v>346</v>
      </c>
      <c r="G984" t="s">
        <v>8</v>
      </c>
      <c r="H984" t="s">
        <v>9</v>
      </c>
      <c r="I984" t="s">
        <v>39</v>
      </c>
      <c r="J984" t="s">
        <v>22</v>
      </c>
      <c r="K984" t="s">
        <v>17</v>
      </c>
      <c r="L984" t="s">
        <v>18</v>
      </c>
      <c r="M984" t="str">
        <f>VLOOKUP($L$2:$L$2129,Agenumeric!$A$1:$B$6,2,FALSE)</f>
        <v>45_54</v>
      </c>
      <c r="N984">
        <f t="shared" si="31"/>
        <v>0</v>
      </c>
    </row>
    <row r="985" spans="1:14" x14ac:dyDescent="0.2">
      <c r="A985">
        <v>121</v>
      </c>
      <c r="B985" s="1">
        <v>43481.569444444445</v>
      </c>
      <c r="C985" s="7">
        <f t="shared" si="30"/>
        <v>4</v>
      </c>
      <c r="D985" s="7" t="str">
        <f>VLOOKUP($C$2:$C$2129,Weekday!$A$1:$B$8,2,FALSE)</f>
        <v>Wednesday</v>
      </c>
      <c r="E985" t="s">
        <v>351</v>
      </c>
      <c r="F985" t="s">
        <v>346</v>
      </c>
      <c r="G985" t="s">
        <v>8</v>
      </c>
      <c r="H985" t="s">
        <v>9</v>
      </c>
      <c r="I985" t="s">
        <v>39</v>
      </c>
      <c r="J985" t="s">
        <v>22</v>
      </c>
      <c r="K985" t="s">
        <v>17</v>
      </c>
      <c r="L985" t="s">
        <v>18</v>
      </c>
      <c r="M985" t="str">
        <f>VLOOKUP($L$2:$L$2129,Agenumeric!$A$1:$B$6,2,FALSE)</f>
        <v>45_54</v>
      </c>
      <c r="N985">
        <f t="shared" si="31"/>
        <v>0</v>
      </c>
    </row>
    <row r="986" spans="1:14" x14ac:dyDescent="0.2">
      <c r="A986">
        <v>121</v>
      </c>
      <c r="B986" s="1">
        <v>43472.583333333336</v>
      </c>
      <c r="C986" s="7">
        <f t="shared" si="30"/>
        <v>2</v>
      </c>
      <c r="D986" s="7" t="str">
        <f>VLOOKUP($C$2:$C$2129,Weekday!$A$1:$B$8,2,FALSE)</f>
        <v>Monday</v>
      </c>
      <c r="E986" t="s">
        <v>351</v>
      </c>
      <c r="F986" t="s">
        <v>346</v>
      </c>
      <c r="G986" t="s">
        <v>8</v>
      </c>
      <c r="H986" t="s">
        <v>9</v>
      </c>
      <c r="I986" t="s">
        <v>39</v>
      </c>
      <c r="J986" t="s">
        <v>22</v>
      </c>
      <c r="K986" t="s">
        <v>17</v>
      </c>
      <c r="L986" t="s">
        <v>18</v>
      </c>
      <c r="M986" t="str">
        <f>VLOOKUP($L$2:$L$2129,Agenumeric!$A$1:$B$6,2,FALSE)</f>
        <v>45_54</v>
      </c>
      <c r="N986">
        <f t="shared" si="31"/>
        <v>0</v>
      </c>
    </row>
    <row r="987" spans="1:14" x14ac:dyDescent="0.2">
      <c r="A987">
        <v>121</v>
      </c>
      <c r="B987" s="1">
        <v>43473.35</v>
      </c>
      <c r="C987" s="7">
        <f t="shared" si="30"/>
        <v>3</v>
      </c>
      <c r="D987" s="7" t="str">
        <f>VLOOKUP($C$2:$C$2129,Weekday!$A$1:$B$8,2,FALSE)</f>
        <v>Tuesday</v>
      </c>
      <c r="E987" t="s">
        <v>351</v>
      </c>
      <c r="F987" t="s">
        <v>346</v>
      </c>
      <c r="G987" t="s">
        <v>8</v>
      </c>
      <c r="H987" t="s">
        <v>9</v>
      </c>
      <c r="I987" t="s">
        <v>39</v>
      </c>
      <c r="J987" t="s">
        <v>22</v>
      </c>
      <c r="K987" t="s">
        <v>17</v>
      </c>
      <c r="L987" t="s">
        <v>18</v>
      </c>
      <c r="M987" t="str">
        <f>VLOOKUP($L$2:$L$2129,Agenumeric!$A$1:$B$6,2,FALSE)</f>
        <v>45_54</v>
      </c>
      <c r="N987">
        <f t="shared" si="31"/>
        <v>0</v>
      </c>
    </row>
    <row r="988" spans="1:14" x14ac:dyDescent="0.2">
      <c r="A988">
        <v>121</v>
      </c>
      <c r="B988" s="1">
        <v>43483.345833333333</v>
      </c>
      <c r="C988" s="7">
        <f t="shared" si="30"/>
        <v>6</v>
      </c>
      <c r="D988" s="7" t="str">
        <f>VLOOKUP($C$2:$C$2129,Weekday!$A$1:$B$8,2,FALSE)</f>
        <v>Friday</v>
      </c>
      <c r="E988" t="s">
        <v>351</v>
      </c>
      <c r="F988" t="s">
        <v>346</v>
      </c>
      <c r="G988" t="s">
        <v>8</v>
      </c>
      <c r="H988" t="s">
        <v>9</v>
      </c>
      <c r="I988" t="s">
        <v>39</v>
      </c>
      <c r="J988" t="s">
        <v>22</v>
      </c>
      <c r="K988" t="s">
        <v>17</v>
      </c>
      <c r="L988" t="s">
        <v>18</v>
      </c>
      <c r="M988" t="str">
        <f>VLOOKUP($L$2:$L$2129,Agenumeric!$A$1:$B$6,2,FALSE)</f>
        <v>45_54</v>
      </c>
      <c r="N988">
        <f t="shared" si="31"/>
        <v>0</v>
      </c>
    </row>
    <row r="989" spans="1:14" x14ac:dyDescent="0.2">
      <c r="A989">
        <v>121</v>
      </c>
      <c r="B989" s="1">
        <v>43486.579861111109</v>
      </c>
      <c r="C989" s="7">
        <f t="shared" si="30"/>
        <v>2</v>
      </c>
      <c r="D989" s="7" t="str">
        <f>VLOOKUP($C$2:$C$2129,Weekday!$A$1:$B$8,2,FALSE)</f>
        <v>Monday</v>
      </c>
      <c r="E989" t="s">
        <v>351</v>
      </c>
      <c r="F989" t="s">
        <v>346</v>
      </c>
      <c r="G989" t="s">
        <v>8</v>
      </c>
      <c r="H989" t="s">
        <v>9</v>
      </c>
      <c r="I989" t="s">
        <v>39</v>
      </c>
      <c r="J989" t="s">
        <v>22</v>
      </c>
      <c r="K989" t="s">
        <v>17</v>
      </c>
      <c r="L989" t="s">
        <v>18</v>
      </c>
      <c r="M989" t="str">
        <f>VLOOKUP($L$2:$L$2129,Agenumeric!$A$1:$B$6,2,FALSE)</f>
        <v>45_54</v>
      </c>
      <c r="N989">
        <f t="shared" si="31"/>
        <v>0</v>
      </c>
    </row>
    <row r="990" spans="1:14" x14ac:dyDescent="0.2">
      <c r="A990">
        <v>121</v>
      </c>
      <c r="B990" s="1">
        <v>43473.457638888889</v>
      </c>
      <c r="C990" s="7">
        <f t="shared" si="30"/>
        <v>3</v>
      </c>
      <c r="D990" s="7" t="str">
        <f>VLOOKUP($C$2:$C$2129,Weekday!$A$1:$B$8,2,FALSE)</f>
        <v>Tuesday</v>
      </c>
      <c r="E990" t="s">
        <v>351</v>
      </c>
      <c r="F990" t="s">
        <v>346</v>
      </c>
      <c r="G990" t="s">
        <v>8</v>
      </c>
      <c r="H990" t="s">
        <v>9</v>
      </c>
      <c r="I990" t="s">
        <v>127</v>
      </c>
      <c r="J990" t="s">
        <v>22</v>
      </c>
      <c r="K990" t="s">
        <v>17</v>
      </c>
      <c r="L990" t="s">
        <v>18</v>
      </c>
      <c r="M990" t="str">
        <f>VLOOKUP($L$2:$L$2129,Agenumeric!$A$1:$B$6,2,FALSE)</f>
        <v>45_54</v>
      </c>
      <c r="N990">
        <f t="shared" si="31"/>
        <v>0</v>
      </c>
    </row>
    <row r="991" spans="1:14" x14ac:dyDescent="0.2">
      <c r="A991">
        <v>121</v>
      </c>
      <c r="B991" s="1">
        <v>43473.591666666667</v>
      </c>
      <c r="C991" s="7">
        <f t="shared" si="30"/>
        <v>3</v>
      </c>
      <c r="D991" s="7" t="str">
        <f>VLOOKUP($C$2:$C$2129,Weekday!$A$1:$B$8,2,FALSE)</f>
        <v>Tuesday</v>
      </c>
      <c r="E991" t="s">
        <v>351</v>
      </c>
      <c r="F991" t="s">
        <v>346</v>
      </c>
      <c r="G991" t="s">
        <v>8</v>
      </c>
      <c r="H991" t="s">
        <v>9</v>
      </c>
      <c r="I991" t="s">
        <v>39</v>
      </c>
      <c r="J991" t="s">
        <v>22</v>
      </c>
      <c r="K991" t="s">
        <v>17</v>
      </c>
      <c r="L991" t="s">
        <v>18</v>
      </c>
      <c r="M991" t="str">
        <f>VLOOKUP($L$2:$L$2129,Agenumeric!$A$1:$B$6,2,FALSE)</f>
        <v>45_54</v>
      </c>
      <c r="N991">
        <f t="shared" si="31"/>
        <v>0</v>
      </c>
    </row>
    <row r="992" spans="1:14" x14ac:dyDescent="0.2">
      <c r="A992">
        <v>121</v>
      </c>
      <c r="B992" s="1">
        <v>43486.73333333333</v>
      </c>
      <c r="C992" s="7">
        <f t="shared" si="30"/>
        <v>2</v>
      </c>
      <c r="D992" s="7" t="str">
        <f>VLOOKUP($C$2:$C$2129,Weekday!$A$1:$B$8,2,FALSE)</f>
        <v>Monday</v>
      </c>
      <c r="E992" t="s">
        <v>351</v>
      </c>
      <c r="F992" t="s">
        <v>346</v>
      </c>
      <c r="G992" t="s">
        <v>8</v>
      </c>
      <c r="H992" t="s">
        <v>9</v>
      </c>
      <c r="I992" t="s">
        <v>39</v>
      </c>
      <c r="J992" t="s">
        <v>22</v>
      </c>
      <c r="K992" t="s">
        <v>17</v>
      </c>
      <c r="L992" t="s">
        <v>18</v>
      </c>
      <c r="M992" t="str">
        <f>VLOOKUP($L$2:$L$2129,Agenumeric!$A$1:$B$6,2,FALSE)</f>
        <v>45_54</v>
      </c>
      <c r="N992">
        <f t="shared" si="31"/>
        <v>0</v>
      </c>
    </row>
    <row r="993" spans="1:14" x14ac:dyDescent="0.2">
      <c r="A993">
        <v>121</v>
      </c>
      <c r="B993" s="1">
        <v>43493.477777777778</v>
      </c>
      <c r="C993" s="7">
        <f t="shared" si="30"/>
        <v>2</v>
      </c>
      <c r="D993" s="7" t="str">
        <f>VLOOKUP($C$2:$C$2129,Weekday!$A$1:$B$8,2,FALSE)</f>
        <v>Monday</v>
      </c>
      <c r="E993" t="s">
        <v>351</v>
      </c>
      <c r="F993" t="s">
        <v>346</v>
      </c>
      <c r="G993" t="s">
        <v>8</v>
      </c>
      <c r="H993" t="s">
        <v>9</v>
      </c>
      <c r="I993" t="s">
        <v>39</v>
      </c>
      <c r="J993" t="s">
        <v>22</v>
      </c>
      <c r="K993" t="s">
        <v>17</v>
      </c>
      <c r="L993" t="s">
        <v>18</v>
      </c>
      <c r="M993" t="str">
        <f>VLOOKUP($L$2:$L$2129,Agenumeric!$A$1:$B$6,2,FALSE)</f>
        <v>45_54</v>
      </c>
      <c r="N993">
        <f t="shared" si="31"/>
        <v>0</v>
      </c>
    </row>
    <row r="994" spans="1:14" x14ac:dyDescent="0.2">
      <c r="A994">
        <v>121</v>
      </c>
      <c r="B994" s="1">
        <v>43480.654861111114</v>
      </c>
      <c r="C994" s="7">
        <f t="shared" si="30"/>
        <v>3</v>
      </c>
      <c r="D994" s="7" t="str">
        <f>VLOOKUP($C$2:$C$2129,Weekday!$A$1:$B$8,2,FALSE)</f>
        <v>Tuesday</v>
      </c>
      <c r="E994" t="s">
        <v>351</v>
      </c>
      <c r="F994" t="s">
        <v>346</v>
      </c>
      <c r="G994" t="s">
        <v>8</v>
      </c>
      <c r="H994" t="s">
        <v>9</v>
      </c>
      <c r="I994" t="s">
        <v>39</v>
      </c>
      <c r="J994" t="s">
        <v>22</v>
      </c>
      <c r="K994" t="s">
        <v>17</v>
      </c>
      <c r="L994" t="s">
        <v>18</v>
      </c>
      <c r="M994" t="str">
        <f>VLOOKUP($L$2:$L$2129,Agenumeric!$A$1:$B$6,2,FALSE)</f>
        <v>45_54</v>
      </c>
      <c r="N994">
        <f t="shared" si="31"/>
        <v>0</v>
      </c>
    </row>
    <row r="995" spans="1:14" x14ac:dyDescent="0.2">
      <c r="A995">
        <v>121</v>
      </c>
      <c r="B995" s="1">
        <v>43486.434027777781</v>
      </c>
      <c r="C995" s="7">
        <f t="shared" si="30"/>
        <v>2</v>
      </c>
      <c r="D995" s="7" t="str">
        <f>VLOOKUP($C$2:$C$2129,Weekday!$A$1:$B$8,2,FALSE)</f>
        <v>Monday</v>
      </c>
      <c r="E995" t="s">
        <v>351</v>
      </c>
      <c r="F995" t="s">
        <v>346</v>
      </c>
      <c r="G995" t="s">
        <v>8</v>
      </c>
      <c r="H995" t="s">
        <v>9</v>
      </c>
      <c r="I995" t="s">
        <v>39</v>
      </c>
      <c r="J995" t="s">
        <v>22</v>
      </c>
      <c r="K995" t="s">
        <v>17</v>
      </c>
      <c r="L995" t="s">
        <v>18</v>
      </c>
      <c r="M995" t="str">
        <f>VLOOKUP($L$2:$L$2129,Agenumeric!$A$1:$B$6,2,FALSE)</f>
        <v>45_54</v>
      </c>
      <c r="N995">
        <f t="shared" si="31"/>
        <v>0</v>
      </c>
    </row>
    <row r="996" spans="1:14" x14ac:dyDescent="0.2">
      <c r="A996">
        <v>121</v>
      </c>
      <c r="B996" s="1">
        <v>43489.415277777778</v>
      </c>
      <c r="C996" s="7">
        <f t="shared" si="30"/>
        <v>5</v>
      </c>
      <c r="D996" s="7" t="str">
        <f>VLOOKUP($C$2:$C$2129,Weekday!$A$1:$B$8,2,FALSE)</f>
        <v>Thursday</v>
      </c>
      <c r="E996" t="s">
        <v>351</v>
      </c>
      <c r="F996" t="s">
        <v>346</v>
      </c>
      <c r="G996" t="s">
        <v>8</v>
      </c>
      <c r="H996" t="s">
        <v>9</v>
      </c>
      <c r="I996" t="s">
        <v>39</v>
      </c>
      <c r="J996" t="s">
        <v>22</v>
      </c>
      <c r="K996" t="s">
        <v>17</v>
      </c>
      <c r="L996" t="s">
        <v>18</v>
      </c>
      <c r="M996" t="str">
        <f>VLOOKUP($L$2:$L$2129,Agenumeric!$A$1:$B$6,2,FALSE)</f>
        <v>45_54</v>
      </c>
      <c r="N996">
        <f t="shared" si="31"/>
        <v>0</v>
      </c>
    </row>
    <row r="997" spans="1:14" x14ac:dyDescent="0.2">
      <c r="A997">
        <v>121</v>
      </c>
      <c r="B997" s="1">
        <v>43493.488888888889</v>
      </c>
      <c r="C997" s="7">
        <f t="shared" si="30"/>
        <v>2</v>
      </c>
      <c r="D997" s="7" t="str">
        <f>VLOOKUP($C$2:$C$2129,Weekday!$A$1:$B$8,2,FALSE)</f>
        <v>Monday</v>
      </c>
      <c r="E997" t="s">
        <v>351</v>
      </c>
      <c r="F997" t="s">
        <v>346</v>
      </c>
      <c r="G997" t="s">
        <v>8</v>
      </c>
      <c r="H997" t="s">
        <v>9</v>
      </c>
      <c r="I997" t="s">
        <v>39</v>
      </c>
      <c r="J997" t="s">
        <v>22</v>
      </c>
      <c r="K997" t="s">
        <v>17</v>
      </c>
      <c r="L997" t="s">
        <v>18</v>
      </c>
      <c r="M997" t="str">
        <f>VLOOKUP($L$2:$L$2129,Agenumeric!$A$1:$B$6,2,FALSE)</f>
        <v>45_54</v>
      </c>
      <c r="N997">
        <f t="shared" si="31"/>
        <v>0</v>
      </c>
    </row>
    <row r="998" spans="1:14" x14ac:dyDescent="0.2">
      <c r="A998">
        <v>121</v>
      </c>
      <c r="B998" s="1">
        <v>43480.75277777778</v>
      </c>
      <c r="C998" s="7">
        <f t="shared" si="30"/>
        <v>3</v>
      </c>
      <c r="D998" s="7" t="str">
        <f>VLOOKUP($C$2:$C$2129,Weekday!$A$1:$B$8,2,FALSE)</f>
        <v>Tuesday</v>
      </c>
      <c r="E998" t="s">
        <v>351</v>
      </c>
      <c r="F998" t="s">
        <v>346</v>
      </c>
      <c r="G998" t="s">
        <v>8</v>
      </c>
      <c r="H998" t="s">
        <v>9</v>
      </c>
      <c r="I998" t="s">
        <v>39</v>
      </c>
      <c r="J998" t="s">
        <v>22</v>
      </c>
      <c r="K998" t="s">
        <v>17</v>
      </c>
      <c r="L998" t="s">
        <v>18</v>
      </c>
      <c r="M998" t="str">
        <f>VLOOKUP($L$2:$L$2129,Agenumeric!$A$1:$B$6,2,FALSE)</f>
        <v>45_54</v>
      </c>
      <c r="N998">
        <f t="shared" si="31"/>
        <v>0</v>
      </c>
    </row>
    <row r="999" spans="1:14" x14ac:dyDescent="0.2">
      <c r="A999">
        <v>121</v>
      </c>
      <c r="B999" s="1">
        <v>43482.374305555553</v>
      </c>
      <c r="C999" s="7">
        <f t="shared" si="30"/>
        <v>5</v>
      </c>
      <c r="D999" s="7" t="str">
        <f>VLOOKUP($C$2:$C$2129,Weekday!$A$1:$B$8,2,FALSE)</f>
        <v>Thursday</v>
      </c>
      <c r="E999" t="s">
        <v>351</v>
      </c>
      <c r="F999" t="s">
        <v>346</v>
      </c>
      <c r="G999" t="s">
        <v>8</v>
      </c>
      <c r="H999" t="s">
        <v>9</v>
      </c>
      <c r="I999" t="s">
        <v>39</v>
      </c>
      <c r="J999" t="s">
        <v>22</v>
      </c>
      <c r="K999" t="s">
        <v>17</v>
      </c>
      <c r="L999" t="s">
        <v>18</v>
      </c>
      <c r="M999" t="str">
        <f>VLOOKUP($L$2:$L$2129,Agenumeric!$A$1:$B$6,2,FALSE)</f>
        <v>45_54</v>
      </c>
      <c r="N999">
        <f t="shared" si="31"/>
        <v>0</v>
      </c>
    </row>
    <row r="1000" spans="1:14" x14ac:dyDescent="0.2">
      <c r="A1000">
        <v>121</v>
      </c>
      <c r="B1000" s="1">
        <v>43489.742361111108</v>
      </c>
      <c r="C1000" s="7">
        <f t="shared" si="30"/>
        <v>5</v>
      </c>
      <c r="D1000" s="7" t="str">
        <f>VLOOKUP($C$2:$C$2129,Weekday!$A$1:$B$8,2,FALSE)</f>
        <v>Thursday</v>
      </c>
      <c r="E1000" t="s">
        <v>351</v>
      </c>
      <c r="F1000" t="s">
        <v>346</v>
      </c>
      <c r="G1000" t="s">
        <v>8</v>
      </c>
      <c r="H1000" t="s">
        <v>9</v>
      </c>
      <c r="I1000" t="s">
        <v>39</v>
      </c>
      <c r="J1000" t="s">
        <v>22</v>
      </c>
      <c r="K1000" t="s">
        <v>17</v>
      </c>
      <c r="L1000" t="s">
        <v>18</v>
      </c>
      <c r="M1000" t="str">
        <f>VLOOKUP($L$2:$L$2129,Agenumeric!$A$1:$B$6,2,FALSE)</f>
        <v>45_54</v>
      </c>
      <c r="N1000">
        <f t="shared" si="31"/>
        <v>0</v>
      </c>
    </row>
    <row r="1001" spans="1:14" x14ac:dyDescent="0.2">
      <c r="A1001">
        <v>121</v>
      </c>
      <c r="B1001" s="1">
        <v>43486.789583333331</v>
      </c>
      <c r="C1001" s="7">
        <f t="shared" si="30"/>
        <v>2</v>
      </c>
      <c r="D1001" s="7" t="str">
        <f>VLOOKUP($C$2:$C$2129,Weekday!$A$1:$B$8,2,FALSE)</f>
        <v>Monday</v>
      </c>
      <c r="E1001" t="s">
        <v>351</v>
      </c>
      <c r="F1001" t="s">
        <v>346</v>
      </c>
      <c r="G1001" t="s">
        <v>8</v>
      </c>
      <c r="H1001" t="s">
        <v>9</v>
      </c>
      <c r="I1001" t="s">
        <v>39</v>
      </c>
      <c r="J1001" t="s">
        <v>22</v>
      </c>
      <c r="K1001" t="s">
        <v>17</v>
      </c>
      <c r="L1001" t="s">
        <v>18</v>
      </c>
      <c r="M1001" t="str">
        <f>VLOOKUP($L$2:$L$2129,Agenumeric!$A$1:$B$6,2,FALSE)</f>
        <v>45_54</v>
      </c>
      <c r="N1001">
        <f t="shared" si="31"/>
        <v>0</v>
      </c>
    </row>
    <row r="1002" spans="1:14" x14ac:dyDescent="0.2">
      <c r="A1002">
        <v>121</v>
      </c>
      <c r="B1002" s="1">
        <v>43473.352777777778</v>
      </c>
      <c r="C1002" s="7">
        <f t="shared" si="30"/>
        <v>3</v>
      </c>
      <c r="D1002" s="7" t="str">
        <f>VLOOKUP($C$2:$C$2129,Weekday!$A$1:$B$8,2,FALSE)</f>
        <v>Tuesday</v>
      </c>
      <c r="E1002" t="s">
        <v>351</v>
      </c>
      <c r="F1002" t="s">
        <v>346</v>
      </c>
      <c r="G1002" t="s">
        <v>8</v>
      </c>
      <c r="H1002" t="s">
        <v>9</v>
      </c>
      <c r="I1002" t="s">
        <v>39</v>
      </c>
      <c r="J1002" t="s">
        <v>7</v>
      </c>
      <c r="K1002" t="s">
        <v>17</v>
      </c>
      <c r="L1002" t="s">
        <v>18</v>
      </c>
      <c r="M1002" t="str">
        <f>VLOOKUP($L$2:$L$2129,Agenumeric!$A$1:$B$6,2,FALSE)</f>
        <v>45_54</v>
      </c>
      <c r="N1002">
        <f t="shared" si="31"/>
        <v>0</v>
      </c>
    </row>
    <row r="1003" spans="1:14" x14ac:dyDescent="0.2">
      <c r="A1003">
        <v>121</v>
      </c>
      <c r="B1003" s="1">
        <v>43488.667361111111</v>
      </c>
      <c r="C1003" s="7">
        <f t="shared" si="30"/>
        <v>4</v>
      </c>
      <c r="D1003" s="7" t="str">
        <f>VLOOKUP($C$2:$C$2129,Weekday!$A$1:$B$8,2,FALSE)</f>
        <v>Wednesday</v>
      </c>
      <c r="E1003" t="s">
        <v>351</v>
      </c>
      <c r="F1003" t="s">
        <v>346</v>
      </c>
      <c r="G1003" t="s">
        <v>8</v>
      </c>
      <c r="H1003" t="s">
        <v>9</v>
      </c>
      <c r="I1003" t="s">
        <v>39</v>
      </c>
      <c r="J1003" t="s">
        <v>22</v>
      </c>
      <c r="K1003" t="s">
        <v>17</v>
      </c>
      <c r="L1003" t="s">
        <v>18</v>
      </c>
      <c r="M1003" t="str">
        <f>VLOOKUP($L$2:$L$2129,Agenumeric!$A$1:$B$6,2,FALSE)</f>
        <v>45_54</v>
      </c>
      <c r="N1003">
        <f t="shared" si="31"/>
        <v>0</v>
      </c>
    </row>
    <row r="1004" spans="1:14" x14ac:dyDescent="0.2">
      <c r="A1004">
        <v>121</v>
      </c>
      <c r="B1004" s="1">
        <v>43490.570138888892</v>
      </c>
      <c r="C1004" s="7">
        <f t="shared" si="30"/>
        <v>6</v>
      </c>
      <c r="D1004" s="7" t="str">
        <f>VLOOKUP($C$2:$C$2129,Weekday!$A$1:$B$8,2,FALSE)</f>
        <v>Friday</v>
      </c>
      <c r="E1004" t="s">
        <v>351</v>
      </c>
      <c r="F1004" t="s">
        <v>346</v>
      </c>
      <c r="G1004" t="s">
        <v>8</v>
      </c>
      <c r="H1004" t="s">
        <v>9</v>
      </c>
      <c r="I1004" t="s">
        <v>39</v>
      </c>
      <c r="J1004" t="s">
        <v>22</v>
      </c>
      <c r="K1004" t="s">
        <v>17</v>
      </c>
      <c r="L1004" t="s">
        <v>18</v>
      </c>
      <c r="M1004" t="str">
        <f>VLOOKUP($L$2:$L$2129,Agenumeric!$A$1:$B$6,2,FALSE)</f>
        <v>45_54</v>
      </c>
      <c r="N1004">
        <f t="shared" si="31"/>
        <v>0</v>
      </c>
    </row>
    <row r="1005" spans="1:14" x14ac:dyDescent="0.2">
      <c r="A1005">
        <v>121</v>
      </c>
      <c r="B1005" s="1">
        <v>43488.334027777775</v>
      </c>
      <c r="C1005" s="7">
        <f t="shared" si="30"/>
        <v>4</v>
      </c>
      <c r="D1005" s="7" t="str">
        <f>VLOOKUP($C$2:$C$2129,Weekday!$A$1:$B$8,2,FALSE)</f>
        <v>Wednesday</v>
      </c>
      <c r="E1005" t="s">
        <v>351</v>
      </c>
      <c r="F1005" t="s">
        <v>346</v>
      </c>
      <c r="G1005" t="s">
        <v>8</v>
      </c>
      <c r="H1005" t="s">
        <v>9</v>
      </c>
      <c r="I1005" t="s">
        <v>39</v>
      </c>
      <c r="J1005" t="s">
        <v>22</v>
      </c>
      <c r="K1005" t="s">
        <v>17</v>
      </c>
      <c r="L1005" t="s">
        <v>18</v>
      </c>
      <c r="M1005" t="str">
        <f>VLOOKUP($L$2:$L$2129,Agenumeric!$A$1:$B$6,2,FALSE)</f>
        <v>45_54</v>
      </c>
      <c r="N1005">
        <f t="shared" si="31"/>
        <v>0</v>
      </c>
    </row>
    <row r="1006" spans="1:14" x14ac:dyDescent="0.2">
      <c r="A1006">
        <v>121</v>
      </c>
      <c r="B1006" s="1">
        <v>43483.725694444445</v>
      </c>
      <c r="C1006" s="7">
        <f t="shared" si="30"/>
        <v>6</v>
      </c>
      <c r="D1006" s="7" t="str">
        <f>VLOOKUP($C$2:$C$2129,Weekday!$A$1:$B$8,2,FALSE)</f>
        <v>Friday</v>
      </c>
      <c r="E1006" t="s">
        <v>351</v>
      </c>
      <c r="F1006" t="s">
        <v>346</v>
      </c>
      <c r="G1006" t="s">
        <v>8</v>
      </c>
      <c r="H1006" t="s">
        <v>9</v>
      </c>
      <c r="I1006" t="s">
        <v>39</v>
      </c>
      <c r="J1006" t="s">
        <v>22</v>
      </c>
      <c r="K1006" t="s">
        <v>17</v>
      </c>
      <c r="L1006" t="s">
        <v>18</v>
      </c>
      <c r="M1006" t="str">
        <f>VLOOKUP($L$2:$L$2129,Agenumeric!$A$1:$B$6,2,FALSE)</f>
        <v>45_54</v>
      </c>
      <c r="N1006">
        <f t="shared" si="31"/>
        <v>0</v>
      </c>
    </row>
    <row r="1007" spans="1:14" x14ac:dyDescent="0.2">
      <c r="A1007">
        <v>121</v>
      </c>
      <c r="B1007" s="1">
        <v>43486.579861111109</v>
      </c>
      <c r="C1007" s="7">
        <f t="shared" si="30"/>
        <v>2</v>
      </c>
      <c r="D1007" s="7" t="str">
        <f>VLOOKUP($C$2:$C$2129,Weekday!$A$1:$B$8,2,FALSE)</f>
        <v>Monday</v>
      </c>
      <c r="E1007" t="s">
        <v>351</v>
      </c>
      <c r="F1007" t="s">
        <v>346</v>
      </c>
      <c r="G1007" t="s">
        <v>8</v>
      </c>
      <c r="H1007" t="s">
        <v>9</v>
      </c>
      <c r="I1007" t="s">
        <v>39</v>
      </c>
      <c r="J1007" t="s">
        <v>7</v>
      </c>
      <c r="K1007" t="s">
        <v>17</v>
      </c>
      <c r="L1007" t="s">
        <v>18</v>
      </c>
      <c r="M1007" t="str">
        <f>VLOOKUP($L$2:$L$2129,Agenumeric!$A$1:$B$6,2,FALSE)</f>
        <v>45_54</v>
      </c>
      <c r="N1007">
        <f t="shared" si="31"/>
        <v>0</v>
      </c>
    </row>
    <row r="1008" spans="1:14" x14ac:dyDescent="0.2">
      <c r="A1008">
        <v>121</v>
      </c>
      <c r="B1008" s="1">
        <v>43473.39166666667</v>
      </c>
      <c r="C1008" s="7">
        <f t="shared" si="30"/>
        <v>3</v>
      </c>
      <c r="D1008" s="7" t="str">
        <f>VLOOKUP($C$2:$C$2129,Weekday!$A$1:$B$8,2,FALSE)</f>
        <v>Tuesday</v>
      </c>
      <c r="E1008" t="s">
        <v>351</v>
      </c>
      <c r="F1008" t="s">
        <v>346</v>
      </c>
      <c r="G1008" t="s">
        <v>8</v>
      </c>
      <c r="H1008" t="s">
        <v>9</v>
      </c>
      <c r="I1008" t="s">
        <v>182</v>
      </c>
      <c r="J1008" t="s">
        <v>22</v>
      </c>
      <c r="K1008" t="s">
        <v>17</v>
      </c>
      <c r="L1008" t="s">
        <v>18</v>
      </c>
      <c r="M1008" t="str">
        <f>VLOOKUP($L$2:$L$2129,Agenumeric!$A$1:$B$6,2,FALSE)</f>
        <v>45_54</v>
      </c>
      <c r="N1008">
        <f t="shared" si="31"/>
        <v>0</v>
      </c>
    </row>
    <row r="1009" spans="1:14" x14ac:dyDescent="0.2">
      <c r="A1009">
        <v>121</v>
      </c>
      <c r="B1009" s="1">
        <v>43483.350694444445</v>
      </c>
      <c r="C1009" s="7">
        <f t="shared" si="30"/>
        <v>6</v>
      </c>
      <c r="D1009" s="7" t="str">
        <f>VLOOKUP($C$2:$C$2129,Weekday!$A$1:$B$8,2,FALSE)</f>
        <v>Friday</v>
      </c>
      <c r="E1009" t="s">
        <v>351</v>
      </c>
      <c r="F1009" t="s">
        <v>346</v>
      </c>
      <c r="G1009" t="s">
        <v>8</v>
      </c>
      <c r="H1009" t="s">
        <v>9</v>
      </c>
      <c r="I1009" t="s">
        <v>39</v>
      </c>
      <c r="J1009" t="s">
        <v>22</v>
      </c>
      <c r="K1009" t="s">
        <v>17</v>
      </c>
      <c r="L1009" t="s">
        <v>18</v>
      </c>
      <c r="M1009" t="str">
        <f>VLOOKUP($L$2:$L$2129,Agenumeric!$A$1:$B$6,2,FALSE)</f>
        <v>45_54</v>
      </c>
      <c r="N1009">
        <f t="shared" si="31"/>
        <v>0</v>
      </c>
    </row>
    <row r="1010" spans="1:14" x14ac:dyDescent="0.2">
      <c r="A1010">
        <v>121</v>
      </c>
      <c r="B1010" s="1">
        <v>43484.39166666667</v>
      </c>
      <c r="C1010" s="7">
        <f t="shared" si="30"/>
        <v>7</v>
      </c>
      <c r="D1010" s="7" t="str">
        <f>VLOOKUP($C$2:$C$2129,Weekday!$A$1:$B$8,2,FALSE)</f>
        <v>Saturday</v>
      </c>
      <c r="E1010" t="s">
        <v>351</v>
      </c>
      <c r="F1010" t="s">
        <v>346</v>
      </c>
      <c r="G1010" t="s">
        <v>8</v>
      </c>
      <c r="H1010" t="s">
        <v>9</v>
      </c>
      <c r="I1010" t="s">
        <v>39</v>
      </c>
      <c r="J1010" t="s">
        <v>22</v>
      </c>
      <c r="K1010" t="s">
        <v>17</v>
      </c>
      <c r="L1010" t="s">
        <v>18</v>
      </c>
      <c r="M1010" t="str">
        <f>VLOOKUP($L$2:$L$2129,Agenumeric!$A$1:$B$6,2,FALSE)</f>
        <v>45_54</v>
      </c>
      <c r="N1010">
        <f t="shared" si="31"/>
        <v>0</v>
      </c>
    </row>
    <row r="1011" spans="1:14" x14ac:dyDescent="0.2">
      <c r="A1011">
        <v>121</v>
      </c>
      <c r="B1011" s="1">
        <v>43493.575694444444</v>
      </c>
      <c r="C1011" s="7">
        <f t="shared" si="30"/>
        <v>2</v>
      </c>
      <c r="D1011" s="7" t="str">
        <f>VLOOKUP($C$2:$C$2129,Weekday!$A$1:$B$8,2,FALSE)</f>
        <v>Monday</v>
      </c>
      <c r="E1011" t="s">
        <v>351</v>
      </c>
      <c r="F1011" t="s">
        <v>346</v>
      </c>
      <c r="G1011" t="s">
        <v>8</v>
      </c>
      <c r="H1011" t="s">
        <v>20</v>
      </c>
      <c r="I1011" t="s">
        <v>39</v>
      </c>
      <c r="J1011" t="s">
        <v>22</v>
      </c>
      <c r="K1011" t="s">
        <v>17</v>
      </c>
      <c r="L1011" t="s">
        <v>18</v>
      </c>
      <c r="M1011" t="str">
        <f>VLOOKUP($L$2:$L$2129,Agenumeric!$A$1:$B$6,2,FALSE)</f>
        <v>45_54</v>
      </c>
      <c r="N1011">
        <f t="shared" si="31"/>
        <v>0</v>
      </c>
    </row>
    <row r="1012" spans="1:14" x14ac:dyDescent="0.2">
      <c r="A1012">
        <v>121</v>
      </c>
      <c r="B1012" s="1">
        <v>43489.328472222223</v>
      </c>
      <c r="C1012" s="7">
        <f t="shared" si="30"/>
        <v>5</v>
      </c>
      <c r="D1012" s="7" t="str">
        <f>VLOOKUP($C$2:$C$2129,Weekday!$A$1:$B$8,2,FALSE)</f>
        <v>Thursday</v>
      </c>
      <c r="E1012" t="s">
        <v>351</v>
      </c>
      <c r="F1012" t="s">
        <v>346</v>
      </c>
      <c r="G1012" t="s">
        <v>8</v>
      </c>
      <c r="H1012" t="s">
        <v>9</v>
      </c>
      <c r="I1012" t="s">
        <v>39</v>
      </c>
      <c r="J1012" t="s">
        <v>22</v>
      </c>
      <c r="K1012" t="s">
        <v>17</v>
      </c>
      <c r="L1012" t="s">
        <v>18</v>
      </c>
      <c r="M1012" t="str">
        <f>VLOOKUP($L$2:$L$2129,Agenumeric!$A$1:$B$6,2,FALSE)</f>
        <v>45_54</v>
      </c>
      <c r="N1012">
        <f t="shared" si="31"/>
        <v>0</v>
      </c>
    </row>
    <row r="1013" spans="1:14" x14ac:dyDescent="0.2">
      <c r="A1013">
        <v>121</v>
      </c>
      <c r="B1013" s="1">
        <v>43472.379861111112</v>
      </c>
      <c r="C1013" s="7">
        <f t="shared" si="30"/>
        <v>2</v>
      </c>
      <c r="D1013" s="7" t="str">
        <f>VLOOKUP($C$2:$C$2129,Weekday!$A$1:$B$8,2,FALSE)</f>
        <v>Monday</v>
      </c>
      <c r="E1013" t="s">
        <v>351</v>
      </c>
      <c r="F1013" t="s">
        <v>346</v>
      </c>
      <c r="G1013" t="s">
        <v>8</v>
      </c>
      <c r="H1013" t="s">
        <v>25</v>
      </c>
      <c r="I1013" t="s">
        <v>39</v>
      </c>
      <c r="J1013" t="s">
        <v>22</v>
      </c>
      <c r="K1013" t="s">
        <v>17</v>
      </c>
      <c r="L1013" t="s">
        <v>18</v>
      </c>
      <c r="M1013" t="str">
        <f>VLOOKUP($L$2:$L$2129,Agenumeric!$A$1:$B$6,2,FALSE)</f>
        <v>45_54</v>
      </c>
      <c r="N1013">
        <f t="shared" si="31"/>
        <v>0</v>
      </c>
    </row>
    <row r="1014" spans="1:14" x14ac:dyDescent="0.2">
      <c r="A1014">
        <v>121</v>
      </c>
      <c r="B1014" s="1">
        <v>43486.580555555556</v>
      </c>
      <c r="C1014" s="7">
        <f t="shared" si="30"/>
        <v>2</v>
      </c>
      <c r="D1014" s="7" t="str">
        <f>VLOOKUP($C$2:$C$2129,Weekday!$A$1:$B$8,2,FALSE)</f>
        <v>Monday</v>
      </c>
      <c r="E1014" t="s">
        <v>351</v>
      </c>
      <c r="F1014" t="s">
        <v>346</v>
      </c>
      <c r="G1014" t="s">
        <v>8</v>
      </c>
      <c r="H1014" t="s">
        <v>9</v>
      </c>
      <c r="I1014" t="s">
        <v>39</v>
      </c>
      <c r="J1014" t="s">
        <v>22</v>
      </c>
      <c r="K1014" t="s">
        <v>17</v>
      </c>
      <c r="L1014" t="s">
        <v>18</v>
      </c>
      <c r="M1014" t="str">
        <f>VLOOKUP($L$2:$L$2129,Agenumeric!$A$1:$B$6,2,FALSE)</f>
        <v>45_54</v>
      </c>
      <c r="N1014">
        <f t="shared" si="31"/>
        <v>0</v>
      </c>
    </row>
    <row r="1015" spans="1:14" x14ac:dyDescent="0.2">
      <c r="A1015">
        <v>121</v>
      </c>
      <c r="B1015" s="1">
        <v>43476.482638888891</v>
      </c>
      <c r="C1015" s="7">
        <f t="shared" si="30"/>
        <v>6</v>
      </c>
      <c r="D1015" s="7" t="str">
        <f>VLOOKUP($C$2:$C$2129,Weekday!$A$1:$B$8,2,FALSE)</f>
        <v>Friday</v>
      </c>
      <c r="E1015" t="s">
        <v>351</v>
      </c>
      <c r="F1015" t="s">
        <v>346</v>
      </c>
      <c r="G1015" t="s">
        <v>8</v>
      </c>
      <c r="H1015" t="s">
        <v>9</v>
      </c>
      <c r="I1015" t="s">
        <v>39</v>
      </c>
      <c r="J1015" t="s">
        <v>22</v>
      </c>
      <c r="K1015" t="s">
        <v>17</v>
      </c>
      <c r="L1015" t="s">
        <v>18</v>
      </c>
      <c r="M1015" t="str">
        <f>VLOOKUP($L$2:$L$2129,Agenumeric!$A$1:$B$6,2,FALSE)</f>
        <v>45_54</v>
      </c>
      <c r="N1015">
        <f t="shared" si="31"/>
        <v>0</v>
      </c>
    </row>
    <row r="1016" spans="1:14" x14ac:dyDescent="0.2">
      <c r="A1016">
        <v>121</v>
      </c>
      <c r="B1016" s="1">
        <v>43483.349305555559</v>
      </c>
      <c r="C1016" s="7">
        <f t="shared" si="30"/>
        <v>6</v>
      </c>
      <c r="D1016" s="7" t="str">
        <f>VLOOKUP($C$2:$C$2129,Weekday!$A$1:$B$8,2,FALSE)</f>
        <v>Friday</v>
      </c>
      <c r="E1016" t="s">
        <v>351</v>
      </c>
      <c r="F1016" t="s">
        <v>346</v>
      </c>
      <c r="G1016" t="s">
        <v>8</v>
      </c>
      <c r="H1016" t="s">
        <v>9</v>
      </c>
      <c r="I1016" t="s">
        <v>39</v>
      </c>
      <c r="J1016" t="s">
        <v>22</v>
      </c>
      <c r="K1016" t="s">
        <v>17</v>
      </c>
      <c r="L1016" t="s">
        <v>18</v>
      </c>
      <c r="M1016" t="str">
        <f>VLOOKUP($L$2:$L$2129,Agenumeric!$A$1:$B$6,2,FALSE)</f>
        <v>45_54</v>
      </c>
      <c r="N1016">
        <f t="shared" si="31"/>
        <v>0</v>
      </c>
    </row>
    <row r="1017" spans="1:14" x14ac:dyDescent="0.2">
      <c r="A1017">
        <v>121</v>
      </c>
      <c r="B1017" s="1">
        <v>43475.739583333336</v>
      </c>
      <c r="C1017" s="7">
        <f t="shared" si="30"/>
        <v>5</v>
      </c>
      <c r="D1017" s="7" t="str">
        <f>VLOOKUP($C$2:$C$2129,Weekday!$A$1:$B$8,2,FALSE)</f>
        <v>Thursday</v>
      </c>
      <c r="E1017" t="s">
        <v>351</v>
      </c>
      <c r="F1017" t="s">
        <v>346</v>
      </c>
      <c r="G1017" t="s">
        <v>8</v>
      </c>
      <c r="H1017" t="s">
        <v>9</v>
      </c>
      <c r="I1017" t="s">
        <v>39</v>
      </c>
      <c r="J1017" t="s">
        <v>22</v>
      </c>
      <c r="K1017" t="s">
        <v>17</v>
      </c>
      <c r="L1017" t="s">
        <v>18</v>
      </c>
      <c r="M1017" t="str">
        <f>VLOOKUP($L$2:$L$2129,Agenumeric!$A$1:$B$6,2,FALSE)</f>
        <v>45_54</v>
      </c>
      <c r="N1017">
        <f t="shared" si="31"/>
        <v>0</v>
      </c>
    </row>
    <row r="1018" spans="1:14" x14ac:dyDescent="0.2">
      <c r="A1018">
        <v>121</v>
      </c>
      <c r="B1018" s="1">
        <v>43486.583333333336</v>
      </c>
      <c r="C1018" s="7">
        <f t="shared" si="30"/>
        <v>2</v>
      </c>
      <c r="D1018" s="7" t="str">
        <f>VLOOKUP($C$2:$C$2129,Weekday!$A$1:$B$8,2,FALSE)</f>
        <v>Monday</v>
      </c>
      <c r="E1018" t="s">
        <v>351</v>
      </c>
      <c r="F1018" t="s">
        <v>346</v>
      </c>
      <c r="G1018" t="s">
        <v>8</v>
      </c>
      <c r="H1018" t="s">
        <v>9</v>
      </c>
      <c r="I1018" t="s">
        <v>39</v>
      </c>
      <c r="J1018" t="s">
        <v>16</v>
      </c>
      <c r="K1018" t="s">
        <v>17</v>
      </c>
      <c r="L1018" t="s">
        <v>18</v>
      </c>
      <c r="M1018" t="str">
        <f>VLOOKUP($L$2:$L$2129,Agenumeric!$A$1:$B$6,2,FALSE)</f>
        <v>45_54</v>
      </c>
      <c r="N1018">
        <f t="shared" si="31"/>
        <v>0</v>
      </c>
    </row>
    <row r="1019" spans="1:14" x14ac:dyDescent="0.2">
      <c r="A1019">
        <v>121</v>
      </c>
      <c r="B1019" s="1">
        <v>43489.742361111108</v>
      </c>
      <c r="C1019" s="7">
        <f t="shared" si="30"/>
        <v>5</v>
      </c>
      <c r="D1019" s="7" t="str">
        <f>VLOOKUP($C$2:$C$2129,Weekday!$A$1:$B$8,2,FALSE)</f>
        <v>Thursday</v>
      </c>
      <c r="E1019" t="s">
        <v>351</v>
      </c>
      <c r="F1019" t="s">
        <v>346</v>
      </c>
      <c r="G1019" t="s">
        <v>8</v>
      </c>
      <c r="H1019" t="s">
        <v>9</v>
      </c>
      <c r="I1019" t="s">
        <v>39</v>
      </c>
      <c r="J1019" t="s">
        <v>16</v>
      </c>
      <c r="K1019" t="s">
        <v>17</v>
      </c>
      <c r="L1019" t="s">
        <v>18</v>
      </c>
      <c r="M1019" t="str">
        <f>VLOOKUP($L$2:$L$2129,Agenumeric!$A$1:$B$6,2,FALSE)</f>
        <v>45_54</v>
      </c>
      <c r="N1019">
        <f t="shared" si="31"/>
        <v>0</v>
      </c>
    </row>
    <row r="1020" spans="1:14" x14ac:dyDescent="0.2">
      <c r="A1020">
        <v>121</v>
      </c>
      <c r="B1020" s="1">
        <v>43484.7</v>
      </c>
      <c r="C1020" s="7">
        <f t="shared" si="30"/>
        <v>7</v>
      </c>
      <c r="D1020" s="7" t="str">
        <f>VLOOKUP($C$2:$C$2129,Weekday!$A$1:$B$8,2,FALSE)</f>
        <v>Saturday</v>
      </c>
      <c r="E1020" t="s">
        <v>351</v>
      </c>
      <c r="F1020" t="s">
        <v>346</v>
      </c>
      <c r="G1020" t="s">
        <v>8</v>
      </c>
      <c r="H1020" t="s">
        <v>9</v>
      </c>
      <c r="I1020" t="s">
        <v>39</v>
      </c>
      <c r="J1020" t="s">
        <v>16</v>
      </c>
      <c r="K1020" t="s">
        <v>17</v>
      </c>
      <c r="L1020" t="s">
        <v>18</v>
      </c>
      <c r="M1020" t="str">
        <f>VLOOKUP($L$2:$L$2129,Agenumeric!$A$1:$B$6,2,FALSE)</f>
        <v>45_54</v>
      </c>
      <c r="N1020">
        <f t="shared" si="31"/>
        <v>0</v>
      </c>
    </row>
    <row r="1021" spans="1:14" x14ac:dyDescent="0.2">
      <c r="A1021">
        <v>121</v>
      </c>
      <c r="B1021" s="1">
        <v>43483.725694444445</v>
      </c>
      <c r="C1021" s="7">
        <f t="shared" si="30"/>
        <v>6</v>
      </c>
      <c r="D1021" s="7" t="str">
        <f>VLOOKUP($C$2:$C$2129,Weekday!$A$1:$B$8,2,FALSE)</f>
        <v>Friday</v>
      </c>
      <c r="E1021" t="s">
        <v>351</v>
      </c>
      <c r="F1021" t="s">
        <v>346</v>
      </c>
      <c r="G1021" t="s">
        <v>8</v>
      </c>
      <c r="H1021" t="s">
        <v>9</v>
      </c>
      <c r="I1021" t="s">
        <v>39</v>
      </c>
      <c r="J1021" t="s">
        <v>16</v>
      </c>
      <c r="K1021" t="s">
        <v>17</v>
      </c>
      <c r="L1021" t="s">
        <v>18</v>
      </c>
      <c r="M1021" t="str">
        <f>VLOOKUP($L$2:$L$2129,Agenumeric!$A$1:$B$6,2,FALSE)</f>
        <v>45_54</v>
      </c>
      <c r="N1021">
        <f t="shared" si="31"/>
        <v>0</v>
      </c>
    </row>
    <row r="1022" spans="1:14" x14ac:dyDescent="0.2">
      <c r="A1022">
        <v>121</v>
      </c>
      <c r="B1022" s="1">
        <v>43490.647916666669</v>
      </c>
      <c r="C1022" s="7">
        <f t="shared" si="30"/>
        <v>6</v>
      </c>
      <c r="D1022" s="7" t="str">
        <f>VLOOKUP($C$2:$C$2129,Weekday!$A$1:$B$8,2,FALSE)</f>
        <v>Friday</v>
      </c>
      <c r="E1022" t="s">
        <v>351</v>
      </c>
      <c r="F1022" t="s">
        <v>346</v>
      </c>
      <c r="G1022" t="s">
        <v>8</v>
      </c>
      <c r="H1022" t="s">
        <v>9</v>
      </c>
      <c r="I1022" t="s">
        <v>30</v>
      </c>
      <c r="J1022" t="s">
        <v>16</v>
      </c>
      <c r="K1022" t="s">
        <v>17</v>
      </c>
      <c r="L1022" t="s">
        <v>18</v>
      </c>
      <c r="M1022" t="str">
        <f>VLOOKUP($L$2:$L$2129,Agenumeric!$A$1:$B$6,2,FALSE)</f>
        <v>45_54</v>
      </c>
      <c r="N1022" t="str">
        <f t="shared" si="31"/>
        <v>yes</v>
      </c>
    </row>
    <row r="1023" spans="1:14" x14ac:dyDescent="0.2">
      <c r="A1023">
        <v>121</v>
      </c>
      <c r="B1023" s="1">
        <v>43480.434027777781</v>
      </c>
      <c r="C1023" s="7">
        <f t="shared" si="30"/>
        <v>3</v>
      </c>
      <c r="D1023" s="7" t="str">
        <f>VLOOKUP($C$2:$C$2129,Weekday!$A$1:$B$8,2,FALSE)</f>
        <v>Tuesday</v>
      </c>
      <c r="E1023" t="s">
        <v>351</v>
      </c>
      <c r="F1023" t="s">
        <v>346</v>
      </c>
      <c r="G1023" t="s">
        <v>8</v>
      </c>
      <c r="H1023" t="s">
        <v>9</v>
      </c>
      <c r="I1023" t="s">
        <v>39</v>
      </c>
      <c r="J1023" t="s">
        <v>16</v>
      </c>
      <c r="K1023" t="s">
        <v>17</v>
      </c>
      <c r="L1023" t="s">
        <v>18</v>
      </c>
      <c r="M1023" t="str">
        <f>VLOOKUP($L$2:$L$2129,Agenumeric!$A$1:$B$6,2,FALSE)</f>
        <v>45_54</v>
      </c>
      <c r="N1023">
        <f t="shared" si="31"/>
        <v>0</v>
      </c>
    </row>
    <row r="1024" spans="1:14" x14ac:dyDescent="0.2">
      <c r="A1024">
        <v>121</v>
      </c>
      <c r="B1024" s="1">
        <v>43481.366666666669</v>
      </c>
      <c r="C1024" s="7">
        <f t="shared" si="30"/>
        <v>4</v>
      </c>
      <c r="D1024" s="7" t="str">
        <f>VLOOKUP($C$2:$C$2129,Weekday!$A$1:$B$8,2,FALSE)</f>
        <v>Wednesday</v>
      </c>
      <c r="E1024" t="s">
        <v>351</v>
      </c>
      <c r="F1024" t="s">
        <v>346</v>
      </c>
      <c r="G1024" t="s">
        <v>8</v>
      </c>
      <c r="H1024" t="s">
        <v>9</v>
      </c>
      <c r="I1024" t="s">
        <v>39</v>
      </c>
      <c r="J1024" t="s">
        <v>16</v>
      </c>
      <c r="K1024" t="s">
        <v>17</v>
      </c>
      <c r="L1024" t="s">
        <v>18</v>
      </c>
      <c r="M1024" t="str">
        <f>VLOOKUP($L$2:$L$2129,Agenumeric!$A$1:$B$6,2,FALSE)</f>
        <v>45_54</v>
      </c>
      <c r="N1024">
        <f t="shared" si="31"/>
        <v>0</v>
      </c>
    </row>
    <row r="1025" spans="1:14" x14ac:dyDescent="0.2">
      <c r="A1025">
        <v>121</v>
      </c>
      <c r="B1025" s="1">
        <v>43489.574305555558</v>
      </c>
      <c r="C1025" s="7">
        <f t="shared" si="30"/>
        <v>5</v>
      </c>
      <c r="D1025" s="7" t="str">
        <f>VLOOKUP($C$2:$C$2129,Weekday!$A$1:$B$8,2,FALSE)</f>
        <v>Thursday</v>
      </c>
      <c r="E1025" t="s">
        <v>351</v>
      </c>
      <c r="F1025" t="s">
        <v>346</v>
      </c>
      <c r="G1025" t="s">
        <v>8</v>
      </c>
      <c r="H1025" t="s">
        <v>9</v>
      </c>
      <c r="I1025" t="s">
        <v>30</v>
      </c>
      <c r="J1025" t="s">
        <v>16</v>
      </c>
      <c r="K1025" t="s">
        <v>17</v>
      </c>
      <c r="L1025" t="s">
        <v>18</v>
      </c>
      <c r="M1025" t="str">
        <f>VLOOKUP($L$2:$L$2129,Agenumeric!$A$1:$B$6,2,FALSE)</f>
        <v>45_54</v>
      </c>
      <c r="N1025" t="str">
        <f t="shared" si="31"/>
        <v>yes</v>
      </c>
    </row>
    <row r="1026" spans="1:14" x14ac:dyDescent="0.2">
      <c r="A1026">
        <v>121</v>
      </c>
      <c r="B1026" s="1">
        <v>43482.347916666666</v>
      </c>
      <c r="C1026" s="7">
        <f t="shared" si="30"/>
        <v>5</v>
      </c>
      <c r="D1026" s="7" t="str">
        <f>VLOOKUP($C$2:$C$2129,Weekday!$A$1:$B$8,2,FALSE)</f>
        <v>Thursday</v>
      </c>
      <c r="E1026" t="s">
        <v>351</v>
      </c>
      <c r="F1026" t="s">
        <v>346</v>
      </c>
      <c r="G1026" t="s">
        <v>8</v>
      </c>
      <c r="H1026" t="s">
        <v>9</v>
      </c>
      <c r="I1026" t="s">
        <v>39</v>
      </c>
      <c r="J1026" t="s">
        <v>16</v>
      </c>
      <c r="K1026" t="s">
        <v>17</v>
      </c>
      <c r="L1026" t="s">
        <v>18</v>
      </c>
      <c r="M1026" t="str">
        <f>VLOOKUP($L$2:$L$2129,Agenumeric!$A$1:$B$6,2,FALSE)</f>
        <v>45_54</v>
      </c>
      <c r="N1026">
        <f t="shared" si="31"/>
        <v>0</v>
      </c>
    </row>
    <row r="1027" spans="1:14" x14ac:dyDescent="0.2">
      <c r="A1027">
        <v>121</v>
      </c>
      <c r="B1027" s="1">
        <v>43490.697916666664</v>
      </c>
      <c r="C1027" s="7">
        <f t="shared" ref="C1027:C1090" si="32">WEEKDAY(B1027)</f>
        <v>6</v>
      </c>
      <c r="D1027" s="7" t="str">
        <f>VLOOKUP($C$2:$C$2129,Weekday!$A$1:$B$8,2,FALSE)</f>
        <v>Friday</v>
      </c>
      <c r="E1027" t="s">
        <v>351</v>
      </c>
      <c r="F1027" t="s">
        <v>346</v>
      </c>
      <c r="G1027" t="s">
        <v>8</v>
      </c>
      <c r="H1027" t="s">
        <v>9</v>
      </c>
      <c r="I1027" t="s">
        <v>30</v>
      </c>
      <c r="J1027" t="s">
        <v>16</v>
      </c>
      <c r="K1027" t="s">
        <v>17</v>
      </c>
      <c r="L1027" t="s">
        <v>18</v>
      </c>
      <c r="M1027" t="str">
        <f>VLOOKUP($L$2:$L$2129,Agenumeric!$A$1:$B$6,2,FALSE)</f>
        <v>45_54</v>
      </c>
      <c r="N1027" t="str">
        <f t="shared" ref="N1027:N1090" si="33">IF(I1027="daft.ie","yes",0)</f>
        <v>yes</v>
      </c>
    </row>
    <row r="1028" spans="1:14" x14ac:dyDescent="0.2">
      <c r="A1028">
        <v>121</v>
      </c>
      <c r="B1028" s="1">
        <v>43488.607638888891</v>
      </c>
      <c r="C1028" s="7">
        <f t="shared" si="32"/>
        <v>4</v>
      </c>
      <c r="D1028" s="7" t="str">
        <f>VLOOKUP($C$2:$C$2129,Weekday!$A$1:$B$8,2,FALSE)</f>
        <v>Wednesday</v>
      </c>
      <c r="E1028" t="s">
        <v>351</v>
      </c>
      <c r="F1028" t="s">
        <v>346</v>
      </c>
      <c r="G1028" t="s">
        <v>8</v>
      </c>
      <c r="H1028" t="s">
        <v>9</v>
      </c>
      <c r="I1028" t="s">
        <v>39</v>
      </c>
      <c r="J1028" t="s">
        <v>16</v>
      </c>
      <c r="K1028" t="s">
        <v>17</v>
      </c>
      <c r="L1028" t="s">
        <v>18</v>
      </c>
      <c r="M1028" t="str">
        <f>VLOOKUP($L$2:$L$2129,Agenumeric!$A$1:$B$6,2,FALSE)</f>
        <v>45_54</v>
      </c>
      <c r="N1028">
        <f t="shared" si="33"/>
        <v>0</v>
      </c>
    </row>
    <row r="1029" spans="1:14" x14ac:dyDescent="0.2">
      <c r="A1029">
        <v>121</v>
      </c>
      <c r="B1029" s="1">
        <v>43488.337500000001</v>
      </c>
      <c r="C1029" s="7">
        <f t="shared" si="32"/>
        <v>4</v>
      </c>
      <c r="D1029" s="7" t="str">
        <f>VLOOKUP($C$2:$C$2129,Weekday!$A$1:$B$8,2,FALSE)</f>
        <v>Wednesday</v>
      </c>
      <c r="E1029" t="s">
        <v>351</v>
      </c>
      <c r="F1029" t="s">
        <v>346</v>
      </c>
      <c r="G1029" t="s">
        <v>8</v>
      </c>
      <c r="H1029" t="s">
        <v>9</v>
      </c>
      <c r="I1029" t="s">
        <v>39</v>
      </c>
      <c r="J1029" t="s">
        <v>7</v>
      </c>
      <c r="K1029" t="s">
        <v>17</v>
      </c>
      <c r="L1029" t="s">
        <v>18</v>
      </c>
      <c r="M1029" t="str">
        <f>VLOOKUP($L$2:$L$2129,Agenumeric!$A$1:$B$6,2,FALSE)</f>
        <v>45_54</v>
      </c>
      <c r="N1029">
        <f t="shared" si="33"/>
        <v>0</v>
      </c>
    </row>
    <row r="1030" spans="1:14" x14ac:dyDescent="0.2">
      <c r="A1030">
        <v>121</v>
      </c>
      <c r="B1030" s="1">
        <v>43486.43472222222</v>
      </c>
      <c r="C1030" s="7">
        <f t="shared" si="32"/>
        <v>2</v>
      </c>
      <c r="D1030" s="7" t="str">
        <f>VLOOKUP($C$2:$C$2129,Weekday!$A$1:$B$8,2,FALSE)</f>
        <v>Monday</v>
      </c>
      <c r="E1030" t="s">
        <v>351</v>
      </c>
      <c r="F1030" t="s">
        <v>346</v>
      </c>
      <c r="G1030" t="s">
        <v>8</v>
      </c>
      <c r="H1030" t="s">
        <v>9</v>
      </c>
      <c r="I1030" t="s">
        <v>39</v>
      </c>
      <c r="J1030" t="s">
        <v>16</v>
      </c>
      <c r="K1030" t="s">
        <v>17</v>
      </c>
      <c r="L1030" t="s">
        <v>18</v>
      </c>
      <c r="M1030" t="str">
        <f>VLOOKUP($L$2:$L$2129,Agenumeric!$A$1:$B$6,2,FALSE)</f>
        <v>45_54</v>
      </c>
      <c r="N1030">
        <f t="shared" si="33"/>
        <v>0</v>
      </c>
    </row>
    <row r="1031" spans="1:14" x14ac:dyDescent="0.2">
      <c r="A1031">
        <v>121</v>
      </c>
      <c r="B1031" s="1">
        <v>43488.704861111109</v>
      </c>
      <c r="C1031" s="7">
        <f t="shared" si="32"/>
        <v>4</v>
      </c>
      <c r="D1031" s="7" t="str">
        <f>VLOOKUP($C$2:$C$2129,Weekday!$A$1:$B$8,2,FALSE)</f>
        <v>Wednesday</v>
      </c>
      <c r="E1031" t="s">
        <v>351</v>
      </c>
      <c r="F1031" t="s">
        <v>346</v>
      </c>
      <c r="G1031" t="s">
        <v>8</v>
      </c>
      <c r="H1031" t="s">
        <v>9</v>
      </c>
      <c r="I1031" t="s">
        <v>39</v>
      </c>
      <c r="J1031" t="s">
        <v>16</v>
      </c>
      <c r="K1031" t="s">
        <v>17</v>
      </c>
      <c r="L1031" t="s">
        <v>18</v>
      </c>
      <c r="M1031" t="str">
        <f>VLOOKUP($L$2:$L$2129,Agenumeric!$A$1:$B$6,2,FALSE)</f>
        <v>45_54</v>
      </c>
      <c r="N1031">
        <f t="shared" si="33"/>
        <v>0</v>
      </c>
    </row>
    <row r="1032" spans="1:14" x14ac:dyDescent="0.2">
      <c r="A1032">
        <v>121</v>
      </c>
      <c r="B1032" s="1">
        <v>43486.789583333331</v>
      </c>
      <c r="C1032" s="7">
        <f t="shared" si="32"/>
        <v>2</v>
      </c>
      <c r="D1032" s="7" t="str">
        <f>VLOOKUP($C$2:$C$2129,Weekday!$A$1:$B$8,2,FALSE)</f>
        <v>Monday</v>
      </c>
      <c r="E1032" t="s">
        <v>351</v>
      </c>
      <c r="F1032" t="s">
        <v>346</v>
      </c>
      <c r="G1032" t="s">
        <v>8</v>
      </c>
      <c r="H1032" t="s">
        <v>9</v>
      </c>
      <c r="I1032" t="s">
        <v>39</v>
      </c>
      <c r="J1032" t="s">
        <v>16</v>
      </c>
      <c r="K1032" t="s">
        <v>17</v>
      </c>
      <c r="L1032" t="s">
        <v>18</v>
      </c>
      <c r="M1032" t="str">
        <f>VLOOKUP($L$2:$L$2129,Agenumeric!$A$1:$B$6,2,FALSE)</f>
        <v>45_54</v>
      </c>
      <c r="N1032">
        <f t="shared" si="33"/>
        <v>0</v>
      </c>
    </row>
    <row r="1033" spans="1:14" x14ac:dyDescent="0.2">
      <c r="A1033">
        <v>121</v>
      </c>
      <c r="B1033" s="1">
        <v>43483.564583333333</v>
      </c>
      <c r="C1033" s="7">
        <f t="shared" si="32"/>
        <v>6</v>
      </c>
      <c r="D1033" s="7" t="str">
        <f>VLOOKUP($C$2:$C$2129,Weekday!$A$1:$B$8,2,FALSE)</f>
        <v>Friday</v>
      </c>
      <c r="E1033" t="s">
        <v>351</v>
      </c>
      <c r="F1033" t="s">
        <v>346</v>
      </c>
      <c r="G1033" t="s">
        <v>8</v>
      </c>
      <c r="H1033" t="s">
        <v>9</v>
      </c>
      <c r="I1033" t="s">
        <v>39</v>
      </c>
      <c r="J1033" t="s">
        <v>16</v>
      </c>
      <c r="K1033" t="s">
        <v>17</v>
      </c>
      <c r="L1033" t="s">
        <v>18</v>
      </c>
      <c r="M1033" t="str">
        <f>VLOOKUP($L$2:$L$2129,Agenumeric!$A$1:$B$6,2,FALSE)</f>
        <v>45_54</v>
      </c>
      <c r="N1033">
        <f t="shared" si="33"/>
        <v>0</v>
      </c>
    </row>
    <row r="1034" spans="1:14" x14ac:dyDescent="0.2">
      <c r="A1034">
        <v>121</v>
      </c>
      <c r="B1034" s="1">
        <v>43489.586111111108</v>
      </c>
      <c r="C1034" s="7">
        <f t="shared" si="32"/>
        <v>5</v>
      </c>
      <c r="D1034" s="7" t="str">
        <f>VLOOKUP($C$2:$C$2129,Weekday!$A$1:$B$8,2,FALSE)</f>
        <v>Thursday</v>
      </c>
      <c r="E1034" t="s">
        <v>351</v>
      </c>
      <c r="F1034" t="s">
        <v>346</v>
      </c>
      <c r="G1034" t="s">
        <v>8</v>
      </c>
      <c r="H1034" t="s">
        <v>9</v>
      </c>
      <c r="I1034" t="s">
        <v>30</v>
      </c>
      <c r="J1034" t="s">
        <v>16</v>
      </c>
      <c r="K1034" t="s">
        <v>17</v>
      </c>
      <c r="L1034" t="s">
        <v>18</v>
      </c>
      <c r="M1034" t="str">
        <f>VLOOKUP($L$2:$L$2129,Agenumeric!$A$1:$B$6,2,FALSE)</f>
        <v>45_54</v>
      </c>
      <c r="N1034" t="str">
        <f t="shared" si="33"/>
        <v>yes</v>
      </c>
    </row>
    <row r="1035" spans="1:14" x14ac:dyDescent="0.2">
      <c r="A1035">
        <v>121</v>
      </c>
      <c r="B1035" s="1">
        <v>43482.751388888886</v>
      </c>
      <c r="C1035" s="7">
        <f t="shared" si="32"/>
        <v>5</v>
      </c>
      <c r="D1035" s="7" t="str">
        <f>VLOOKUP($C$2:$C$2129,Weekday!$A$1:$B$8,2,FALSE)</f>
        <v>Thursday</v>
      </c>
      <c r="E1035" t="s">
        <v>351</v>
      </c>
      <c r="F1035" t="s">
        <v>346</v>
      </c>
      <c r="G1035" t="s">
        <v>8</v>
      </c>
      <c r="H1035" t="s">
        <v>9</v>
      </c>
      <c r="I1035" t="s">
        <v>30</v>
      </c>
      <c r="J1035" t="s">
        <v>16</v>
      </c>
      <c r="K1035" t="s">
        <v>17</v>
      </c>
      <c r="L1035" t="s">
        <v>18</v>
      </c>
      <c r="M1035" t="str">
        <f>VLOOKUP($L$2:$L$2129,Agenumeric!$A$1:$B$6,2,FALSE)</f>
        <v>45_54</v>
      </c>
      <c r="N1035" t="str">
        <f t="shared" si="33"/>
        <v>yes</v>
      </c>
    </row>
    <row r="1036" spans="1:14" x14ac:dyDescent="0.2">
      <c r="A1036">
        <v>121</v>
      </c>
      <c r="B1036" s="1">
        <v>43489.63958333333</v>
      </c>
      <c r="C1036" s="7">
        <f t="shared" si="32"/>
        <v>5</v>
      </c>
      <c r="D1036" s="7" t="str">
        <f>VLOOKUP($C$2:$C$2129,Weekday!$A$1:$B$8,2,FALSE)</f>
        <v>Thursday</v>
      </c>
      <c r="E1036" t="s">
        <v>351</v>
      </c>
      <c r="F1036" t="s">
        <v>346</v>
      </c>
      <c r="G1036" t="s">
        <v>8</v>
      </c>
      <c r="H1036" t="s">
        <v>9</v>
      </c>
      <c r="I1036" t="s">
        <v>39</v>
      </c>
      <c r="J1036" t="s">
        <v>16</v>
      </c>
      <c r="K1036" t="s">
        <v>17</v>
      </c>
      <c r="L1036" t="s">
        <v>18</v>
      </c>
      <c r="M1036" t="str">
        <f>VLOOKUP($L$2:$L$2129,Agenumeric!$A$1:$B$6,2,FALSE)</f>
        <v>45_54</v>
      </c>
      <c r="N1036">
        <f t="shared" si="33"/>
        <v>0</v>
      </c>
    </row>
    <row r="1037" spans="1:14" x14ac:dyDescent="0.2">
      <c r="A1037">
        <v>121</v>
      </c>
      <c r="B1037" s="1">
        <v>43489.586805555555</v>
      </c>
      <c r="C1037" s="7">
        <f t="shared" si="32"/>
        <v>5</v>
      </c>
      <c r="D1037" s="7" t="str">
        <f>VLOOKUP($C$2:$C$2129,Weekday!$A$1:$B$8,2,FALSE)</f>
        <v>Thursday</v>
      </c>
      <c r="E1037" t="s">
        <v>351</v>
      </c>
      <c r="F1037" t="s">
        <v>346</v>
      </c>
      <c r="G1037" t="s">
        <v>8</v>
      </c>
      <c r="H1037" t="s">
        <v>9</v>
      </c>
      <c r="I1037" t="s">
        <v>30</v>
      </c>
      <c r="J1037" t="s">
        <v>16</v>
      </c>
      <c r="K1037" t="s">
        <v>17</v>
      </c>
      <c r="L1037" t="s">
        <v>18</v>
      </c>
      <c r="M1037" t="str">
        <f>VLOOKUP($L$2:$L$2129,Agenumeric!$A$1:$B$6,2,FALSE)</f>
        <v>45_54</v>
      </c>
      <c r="N1037" t="str">
        <f t="shared" si="33"/>
        <v>yes</v>
      </c>
    </row>
    <row r="1038" spans="1:14" x14ac:dyDescent="0.2">
      <c r="A1038">
        <v>121</v>
      </c>
      <c r="B1038" s="1">
        <v>43489.729166666664</v>
      </c>
      <c r="C1038" s="7">
        <f t="shared" si="32"/>
        <v>5</v>
      </c>
      <c r="D1038" s="7" t="str">
        <f>VLOOKUP($C$2:$C$2129,Weekday!$A$1:$B$8,2,FALSE)</f>
        <v>Thursday</v>
      </c>
      <c r="E1038" t="s">
        <v>351</v>
      </c>
      <c r="F1038" t="s">
        <v>346</v>
      </c>
      <c r="G1038" t="s">
        <v>8</v>
      </c>
      <c r="H1038" t="s">
        <v>9</v>
      </c>
      <c r="I1038" t="s">
        <v>30</v>
      </c>
      <c r="J1038" t="s">
        <v>16</v>
      </c>
      <c r="K1038" t="s">
        <v>17</v>
      </c>
      <c r="L1038" t="s">
        <v>18</v>
      </c>
      <c r="M1038" t="str">
        <f>VLOOKUP($L$2:$L$2129,Agenumeric!$A$1:$B$6,2,FALSE)</f>
        <v>45_54</v>
      </c>
      <c r="N1038" t="str">
        <f t="shared" si="33"/>
        <v>yes</v>
      </c>
    </row>
    <row r="1039" spans="1:14" x14ac:dyDescent="0.2">
      <c r="A1039">
        <v>121</v>
      </c>
      <c r="B1039" s="1">
        <v>43482.638888888891</v>
      </c>
      <c r="C1039" s="7">
        <f t="shared" si="32"/>
        <v>5</v>
      </c>
      <c r="D1039" s="7" t="str">
        <f>VLOOKUP($C$2:$C$2129,Weekday!$A$1:$B$8,2,FALSE)</f>
        <v>Thursday</v>
      </c>
      <c r="E1039" t="s">
        <v>351</v>
      </c>
      <c r="F1039" t="s">
        <v>346</v>
      </c>
      <c r="G1039" t="s">
        <v>8</v>
      </c>
      <c r="H1039" t="s">
        <v>9</v>
      </c>
      <c r="I1039" t="s">
        <v>54</v>
      </c>
      <c r="J1039" t="s">
        <v>16</v>
      </c>
      <c r="K1039" t="s">
        <v>17</v>
      </c>
      <c r="L1039" t="s">
        <v>18</v>
      </c>
      <c r="M1039" t="str">
        <f>VLOOKUP($L$2:$L$2129,Agenumeric!$A$1:$B$6,2,FALSE)</f>
        <v>45_54</v>
      </c>
      <c r="N1039">
        <f t="shared" si="33"/>
        <v>0</v>
      </c>
    </row>
    <row r="1040" spans="1:14" x14ac:dyDescent="0.2">
      <c r="A1040">
        <v>121</v>
      </c>
      <c r="B1040" s="1">
        <v>43489.705555555556</v>
      </c>
      <c r="C1040" s="7">
        <f t="shared" si="32"/>
        <v>5</v>
      </c>
      <c r="D1040" s="7" t="str">
        <f>VLOOKUP($C$2:$C$2129,Weekday!$A$1:$B$8,2,FALSE)</f>
        <v>Thursday</v>
      </c>
      <c r="E1040" t="s">
        <v>351</v>
      </c>
      <c r="F1040" t="s">
        <v>346</v>
      </c>
      <c r="G1040" t="s">
        <v>8</v>
      </c>
      <c r="H1040" t="s">
        <v>9</v>
      </c>
      <c r="I1040" t="s">
        <v>30</v>
      </c>
      <c r="J1040" t="s">
        <v>16</v>
      </c>
      <c r="K1040" t="s">
        <v>17</v>
      </c>
      <c r="L1040" t="s">
        <v>18</v>
      </c>
      <c r="M1040" t="str">
        <f>VLOOKUP($L$2:$L$2129,Agenumeric!$A$1:$B$6,2,FALSE)</f>
        <v>45_54</v>
      </c>
      <c r="N1040" t="str">
        <f t="shared" si="33"/>
        <v>yes</v>
      </c>
    </row>
    <row r="1041" spans="1:14" x14ac:dyDescent="0.2">
      <c r="A1041">
        <v>121</v>
      </c>
      <c r="B1041" s="1">
        <v>43482.638194444444</v>
      </c>
      <c r="C1041" s="7">
        <f t="shared" si="32"/>
        <v>5</v>
      </c>
      <c r="D1041" s="7" t="str">
        <f>VLOOKUP($C$2:$C$2129,Weekday!$A$1:$B$8,2,FALSE)</f>
        <v>Thursday</v>
      </c>
      <c r="E1041" t="s">
        <v>351</v>
      </c>
      <c r="F1041" t="s">
        <v>346</v>
      </c>
      <c r="G1041" t="s">
        <v>8</v>
      </c>
      <c r="H1041" t="s">
        <v>9</v>
      </c>
      <c r="I1041" t="s">
        <v>54</v>
      </c>
      <c r="J1041" t="s">
        <v>16</v>
      </c>
      <c r="K1041" t="s">
        <v>17</v>
      </c>
      <c r="L1041" t="s">
        <v>18</v>
      </c>
      <c r="M1041" t="str">
        <f>VLOOKUP($L$2:$L$2129,Agenumeric!$A$1:$B$6,2,FALSE)</f>
        <v>45_54</v>
      </c>
      <c r="N1041">
        <f t="shared" si="33"/>
        <v>0</v>
      </c>
    </row>
    <row r="1042" spans="1:14" x14ac:dyDescent="0.2">
      <c r="A1042">
        <v>121</v>
      </c>
      <c r="B1042" s="1">
        <v>43490.445833333331</v>
      </c>
      <c r="C1042" s="7">
        <f t="shared" si="32"/>
        <v>6</v>
      </c>
      <c r="D1042" s="7" t="str">
        <f>VLOOKUP($C$2:$C$2129,Weekday!$A$1:$B$8,2,FALSE)</f>
        <v>Friday</v>
      </c>
      <c r="E1042" t="s">
        <v>351</v>
      </c>
      <c r="F1042" t="s">
        <v>346</v>
      </c>
      <c r="G1042" t="s">
        <v>8</v>
      </c>
      <c r="H1042" t="s">
        <v>9</v>
      </c>
      <c r="I1042" t="s">
        <v>39</v>
      </c>
      <c r="J1042" t="s">
        <v>16</v>
      </c>
      <c r="K1042" t="s">
        <v>17</v>
      </c>
      <c r="L1042" t="s">
        <v>18</v>
      </c>
      <c r="M1042" t="str">
        <f>VLOOKUP($L$2:$L$2129,Agenumeric!$A$1:$B$6,2,FALSE)</f>
        <v>45_54</v>
      </c>
      <c r="N1042">
        <f t="shared" si="33"/>
        <v>0</v>
      </c>
    </row>
    <row r="1043" spans="1:14" x14ac:dyDescent="0.2">
      <c r="A1043">
        <v>121</v>
      </c>
      <c r="B1043" s="1">
        <v>43488.667361111111</v>
      </c>
      <c r="C1043" s="7">
        <f t="shared" si="32"/>
        <v>4</v>
      </c>
      <c r="D1043" s="7" t="str">
        <f>VLOOKUP($C$2:$C$2129,Weekday!$A$1:$B$8,2,FALSE)</f>
        <v>Wednesday</v>
      </c>
      <c r="E1043" t="s">
        <v>351</v>
      </c>
      <c r="F1043" t="s">
        <v>346</v>
      </c>
      <c r="G1043" t="s">
        <v>8</v>
      </c>
      <c r="H1043" t="s">
        <v>9</v>
      </c>
      <c r="I1043" t="s">
        <v>39</v>
      </c>
      <c r="J1043" t="s">
        <v>16</v>
      </c>
      <c r="K1043" t="s">
        <v>17</v>
      </c>
      <c r="L1043" t="s">
        <v>18</v>
      </c>
      <c r="M1043" t="str">
        <f>VLOOKUP($L$2:$L$2129,Agenumeric!$A$1:$B$6,2,FALSE)</f>
        <v>45_54</v>
      </c>
      <c r="N1043">
        <f t="shared" si="33"/>
        <v>0</v>
      </c>
    </row>
    <row r="1044" spans="1:14" x14ac:dyDescent="0.2">
      <c r="A1044">
        <v>121</v>
      </c>
      <c r="B1044" s="1">
        <v>43490.697916666664</v>
      </c>
      <c r="C1044" s="7">
        <f t="shared" si="32"/>
        <v>6</v>
      </c>
      <c r="D1044" s="7" t="str">
        <f>VLOOKUP($C$2:$C$2129,Weekday!$A$1:$B$8,2,FALSE)</f>
        <v>Friday</v>
      </c>
      <c r="E1044" t="s">
        <v>351</v>
      </c>
      <c r="F1044" t="s">
        <v>346</v>
      </c>
      <c r="G1044" t="s">
        <v>8</v>
      </c>
      <c r="H1044" t="s">
        <v>9</v>
      </c>
      <c r="I1044" t="s">
        <v>30</v>
      </c>
      <c r="J1044" t="s">
        <v>16</v>
      </c>
      <c r="K1044" t="s">
        <v>17</v>
      </c>
      <c r="L1044" t="s">
        <v>18</v>
      </c>
      <c r="M1044" t="str">
        <f>VLOOKUP($L$2:$L$2129,Agenumeric!$A$1:$B$6,2,FALSE)</f>
        <v>45_54</v>
      </c>
      <c r="N1044" t="str">
        <f t="shared" si="33"/>
        <v>yes</v>
      </c>
    </row>
    <row r="1045" spans="1:14" x14ac:dyDescent="0.2">
      <c r="A1045">
        <v>121</v>
      </c>
      <c r="B1045" s="1">
        <v>43473.338194444441</v>
      </c>
      <c r="C1045" s="7">
        <f t="shared" si="32"/>
        <v>3</v>
      </c>
      <c r="D1045" s="7" t="str">
        <f>VLOOKUP($C$2:$C$2129,Weekday!$A$1:$B$8,2,FALSE)</f>
        <v>Tuesday</v>
      </c>
      <c r="E1045" t="s">
        <v>351</v>
      </c>
      <c r="F1045" t="s">
        <v>346</v>
      </c>
      <c r="G1045" t="s">
        <v>8</v>
      </c>
      <c r="H1045" t="s">
        <v>9</v>
      </c>
      <c r="I1045" t="s">
        <v>28</v>
      </c>
      <c r="J1045" t="s">
        <v>16</v>
      </c>
      <c r="K1045" t="s">
        <v>17</v>
      </c>
      <c r="L1045" t="s">
        <v>18</v>
      </c>
      <c r="M1045" t="str">
        <f>VLOOKUP($L$2:$L$2129,Agenumeric!$A$1:$B$6,2,FALSE)</f>
        <v>45_54</v>
      </c>
      <c r="N1045">
        <f t="shared" si="33"/>
        <v>0</v>
      </c>
    </row>
    <row r="1046" spans="1:14" x14ac:dyDescent="0.2">
      <c r="A1046">
        <v>121</v>
      </c>
      <c r="B1046" s="1">
        <v>43487.770833333336</v>
      </c>
      <c r="C1046" s="7">
        <f t="shared" si="32"/>
        <v>3</v>
      </c>
      <c r="D1046" s="7" t="str">
        <f>VLOOKUP($C$2:$C$2129,Weekday!$A$1:$B$8,2,FALSE)</f>
        <v>Tuesday</v>
      </c>
      <c r="E1046" t="s">
        <v>351</v>
      </c>
      <c r="F1046" t="s">
        <v>346</v>
      </c>
      <c r="G1046" t="s">
        <v>8</v>
      </c>
      <c r="H1046" t="s">
        <v>9</v>
      </c>
      <c r="I1046" t="s">
        <v>39</v>
      </c>
      <c r="J1046" t="s">
        <v>16</v>
      </c>
      <c r="K1046" t="s">
        <v>17</v>
      </c>
      <c r="L1046" t="s">
        <v>18</v>
      </c>
      <c r="M1046" t="str">
        <f>VLOOKUP($L$2:$L$2129,Agenumeric!$A$1:$B$6,2,FALSE)</f>
        <v>45_54</v>
      </c>
      <c r="N1046">
        <f t="shared" si="33"/>
        <v>0</v>
      </c>
    </row>
    <row r="1047" spans="1:14" x14ac:dyDescent="0.2">
      <c r="A1047">
        <v>121</v>
      </c>
      <c r="B1047" s="1">
        <v>43482.577777777777</v>
      </c>
      <c r="C1047" s="7">
        <f t="shared" si="32"/>
        <v>5</v>
      </c>
      <c r="D1047" s="7" t="str">
        <f>VLOOKUP($C$2:$C$2129,Weekday!$A$1:$B$8,2,FALSE)</f>
        <v>Thursday</v>
      </c>
      <c r="E1047" t="s">
        <v>351</v>
      </c>
      <c r="F1047" t="s">
        <v>346</v>
      </c>
      <c r="G1047" t="s">
        <v>8</v>
      </c>
      <c r="H1047" t="s">
        <v>9</v>
      </c>
      <c r="I1047" t="s">
        <v>39</v>
      </c>
      <c r="J1047" t="s">
        <v>16</v>
      </c>
      <c r="K1047" t="s">
        <v>17</v>
      </c>
      <c r="L1047" t="s">
        <v>18</v>
      </c>
      <c r="M1047" t="str">
        <f>VLOOKUP($L$2:$L$2129,Agenumeric!$A$1:$B$6,2,FALSE)</f>
        <v>45_54</v>
      </c>
      <c r="N1047">
        <f t="shared" si="33"/>
        <v>0</v>
      </c>
    </row>
    <row r="1048" spans="1:14" x14ac:dyDescent="0.2">
      <c r="A1048">
        <v>121</v>
      </c>
      <c r="B1048" s="1">
        <v>43489.63958333333</v>
      </c>
      <c r="C1048" s="7">
        <f t="shared" si="32"/>
        <v>5</v>
      </c>
      <c r="D1048" s="7" t="str">
        <f>VLOOKUP($C$2:$C$2129,Weekday!$A$1:$B$8,2,FALSE)</f>
        <v>Thursday</v>
      </c>
      <c r="E1048" t="s">
        <v>351</v>
      </c>
      <c r="F1048" t="s">
        <v>346</v>
      </c>
      <c r="G1048" t="s">
        <v>8</v>
      </c>
      <c r="H1048" t="s">
        <v>9</v>
      </c>
      <c r="I1048" t="s">
        <v>39</v>
      </c>
      <c r="J1048" t="s">
        <v>16</v>
      </c>
      <c r="K1048" t="s">
        <v>17</v>
      </c>
      <c r="L1048" t="s">
        <v>18</v>
      </c>
      <c r="M1048" t="str">
        <f>VLOOKUP($L$2:$L$2129,Agenumeric!$A$1:$B$6,2,FALSE)</f>
        <v>45_54</v>
      </c>
      <c r="N1048">
        <f t="shared" si="33"/>
        <v>0</v>
      </c>
    </row>
    <row r="1049" spans="1:14" x14ac:dyDescent="0.2">
      <c r="A1049">
        <v>122</v>
      </c>
      <c r="B1049" s="1">
        <v>43484.538888888892</v>
      </c>
      <c r="C1049" s="7">
        <f t="shared" si="32"/>
        <v>7</v>
      </c>
      <c r="D1049" s="7" t="str">
        <f>VLOOKUP($C$2:$C$2129,Weekday!$A$1:$B$8,2,FALSE)</f>
        <v>Saturday</v>
      </c>
      <c r="E1049" t="s">
        <v>351</v>
      </c>
      <c r="F1049" t="s">
        <v>347</v>
      </c>
      <c r="G1049" t="s">
        <v>19</v>
      </c>
      <c r="H1049" t="s">
        <v>20</v>
      </c>
      <c r="I1049" t="s">
        <v>47</v>
      </c>
      <c r="J1049" t="s">
        <v>22</v>
      </c>
      <c r="K1049" t="s">
        <v>17</v>
      </c>
      <c r="L1049" t="s">
        <v>18</v>
      </c>
      <c r="M1049" t="str">
        <f>VLOOKUP($L$2:$L$2129,Agenumeric!$A$1:$B$6,2,FALSE)</f>
        <v>45_54</v>
      </c>
      <c r="N1049">
        <f t="shared" si="33"/>
        <v>0</v>
      </c>
    </row>
    <row r="1050" spans="1:14" x14ac:dyDescent="0.2">
      <c r="A1050">
        <v>123</v>
      </c>
      <c r="B1050" s="1">
        <v>43472.584722222222</v>
      </c>
      <c r="C1050" s="7">
        <f t="shared" si="32"/>
        <v>2</v>
      </c>
      <c r="D1050" s="7" t="str">
        <f>VLOOKUP($C$2:$C$2129,Weekday!$A$1:$B$8,2,FALSE)</f>
        <v>Monday</v>
      </c>
      <c r="E1050" t="s">
        <v>351</v>
      </c>
      <c r="F1050" t="s">
        <v>347</v>
      </c>
      <c r="G1050" t="s">
        <v>8</v>
      </c>
      <c r="H1050" t="s">
        <v>9</v>
      </c>
      <c r="I1050" t="s">
        <v>226</v>
      </c>
      <c r="J1050" t="s">
        <v>22</v>
      </c>
      <c r="K1050" t="s">
        <v>12</v>
      </c>
      <c r="L1050" t="s">
        <v>13</v>
      </c>
      <c r="M1050" t="str">
        <f>VLOOKUP($L$2:$L$2129,Agenumeric!$A$1:$B$6,2,FALSE)</f>
        <v>25_34</v>
      </c>
      <c r="N1050">
        <f t="shared" si="33"/>
        <v>0</v>
      </c>
    </row>
    <row r="1051" spans="1:14" x14ac:dyDescent="0.2">
      <c r="A1051">
        <v>123</v>
      </c>
      <c r="B1051" s="1">
        <v>43469.397916666669</v>
      </c>
      <c r="C1051" s="7">
        <f t="shared" si="32"/>
        <v>6</v>
      </c>
      <c r="D1051" s="7" t="str">
        <f>VLOOKUP($C$2:$C$2129,Weekday!$A$1:$B$8,2,FALSE)</f>
        <v>Friday</v>
      </c>
      <c r="E1051" t="s">
        <v>351</v>
      </c>
      <c r="F1051" t="s">
        <v>347</v>
      </c>
      <c r="G1051" t="s">
        <v>8</v>
      </c>
      <c r="H1051" t="s">
        <v>25</v>
      </c>
      <c r="I1051" t="s">
        <v>47</v>
      </c>
      <c r="J1051" t="s">
        <v>16</v>
      </c>
      <c r="K1051" t="s">
        <v>12</v>
      </c>
      <c r="L1051" t="s">
        <v>13</v>
      </c>
      <c r="M1051" t="str">
        <f>VLOOKUP($L$2:$L$2129,Agenumeric!$A$1:$B$6,2,FALSE)</f>
        <v>25_34</v>
      </c>
      <c r="N1051">
        <f t="shared" si="33"/>
        <v>0</v>
      </c>
    </row>
    <row r="1052" spans="1:14" x14ac:dyDescent="0.2">
      <c r="A1052">
        <v>123</v>
      </c>
      <c r="B1052" s="1">
        <v>43469.4</v>
      </c>
      <c r="C1052" s="7">
        <f t="shared" si="32"/>
        <v>6</v>
      </c>
      <c r="D1052" s="7" t="str">
        <f>VLOOKUP($C$2:$C$2129,Weekday!$A$1:$B$8,2,FALSE)</f>
        <v>Friday</v>
      </c>
      <c r="E1052" t="s">
        <v>351</v>
      </c>
      <c r="F1052" t="s">
        <v>347</v>
      </c>
      <c r="G1052" t="s">
        <v>8</v>
      </c>
      <c r="H1052" t="s">
        <v>9</v>
      </c>
      <c r="I1052" t="s">
        <v>47</v>
      </c>
      <c r="J1052" t="s">
        <v>16</v>
      </c>
      <c r="K1052" t="s">
        <v>12</v>
      </c>
      <c r="L1052" t="s">
        <v>13</v>
      </c>
      <c r="M1052" t="str">
        <f>VLOOKUP($L$2:$L$2129,Agenumeric!$A$1:$B$6,2,FALSE)</f>
        <v>25_34</v>
      </c>
      <c r="N1052">
        <f t="shared" si="33"/>
        <v>0</v>
      </c>
    </row>
    <row r="1053" spans="1:14" x14ac:dyDescent="0.2">
      <c r="A1053">
        <v>123</v>
      </c>
      <c r="B1053" s="1">
        <v>43474.469444444447</v>
      </c>
      <c r="C1053" s="7">
        <f t="shared" si="32"/>
        <v>4</v>
      </c>
      <c r="D1053" s="7" t="str">
        <f>VLOOKUP($C$2:$C$2129,Weekday!$A$1:$B$8,2,FALSE)</f>
        <v>Wednesday</v>
      </c>
      <c r="E1053" t="s">
        <v>351</v>
      </c>
      <c r="F1053" t="s">
        <v>347</v>
      </c>
      <c r="G1053" t="s">
        <v>8</v>
      </c>
      <c r="H1053" t="s">
        <v>9</v>
      </c>
      <c r="I1053" t="s">
        <v>30</v>
      </c>
      <c r="J1053" t="s">
        <v>16</v>
      </c>
      <c r="K1053" t="s">
        <v>12</v>
      </c>
      <c r="L1053" t="s">
        <v>13</v>
      </c>
      <c r="M1053" t="str">
        <f>VLOOKUP($L$2:$L$2129,Agenumeric!$A$1:$B$6,2,FALSE)</f>
        <v>25_34</v>
      </c>
      <c r="N1053" t="str">
        <f t="shared" si="33"/>
        <v>yes</v>
      </c>
    </row>
    <row r="1054" spans="1:14" x14ac:dyDescent="0.2">
      <c r="A1054">
        <v>123</v>
      </c>
      <c r="B1054" s="1">
        <v>43473.604861111111</v>
      </c>
      <c r="C1054" s="7">
        <f t="shared" si="32"/>
        <v>3</v>
      </c>
      <c r="D1054" s="7" t="str">
        <f>VLOOKUP($C$2:$C$2129,Weekday!$A$1:$B$8,2,FALSE)</f>
        <v>Tuesday</v>
      </c>
      <c r="E1054" t="s">
        <v>351</v>
      </c>
      <c r="F1054" t="s">
        <v>347</v>
      </c>
      <c r="G1054" t="s">
        <v>8</v>
      </c>
      <c r="H1054" t="s">
        <v>9</v>
      </c>
      <c r="I1054" t="s">
        <v>37</v>
      </c>
      <c r="J1054" t="s">
        <v>16</v>
      </c>
      <c r="K1054" t="s">
        <v>12</v>
      </c>
      <c r="L1054" t="s">
        <v>13</v>
      </c>
      <c r="M1054" t="str">
        <f>VLOOKUP($L$2:$L$2129,Agenumeric!$A$1:$B$6,2,FALSE)</f>
        <v>25_34</v>
      </c>
      <c r="N1054">
        <f t="shared" si="33"/>
        <v>0</v>
      </c>
    </row>
    <row r="1055" spans="1:14" x14ac:dyDescent="0.2">
      <c r="A1055">
        <v>124</v>
      </c>
      <c r="B1055" s="1">
        <v>43487.579861111109</v>
      </c>
      <c r="C1055" s="7">
        <f t="shared" si="32"/>
        <v>3</v>
      </c>
      <c r="D1055" s="7" t="str">
        <f>VLOOKUP($C$2:$C$2129,Weekday!$A$1:$B$8,2,FALSE)</f>
        <v>Tuesday</v>
      </c>
      <c r="E1055" t="s">
        <v>351</v>
      </c>
      <c r="F1055" t="s">
        <v>347</v>
      </c>
      <c r="G1055" t="s">
        <v>8</v>
      </c>
      <c r="H1055" t="s">
        <v>20</v>
      </c>
      <c r="I1055" t="s">
        <v>47</v>
      </c>
      <c r="J1055" t="s">
        <v>16</v>
      </c>
      <c r="K1055" t="s">
        <v>17</v>
      </c>
      <c r="L1055" t="s">
        <v>18</v>
      </c>
      <c r="M1055" t="str">
        <f>VLOOKUP($L$2:$L$2129,Agenumeric!$A$1:$B$6,2,FALSE)</f>
        <v>45_54</v>
      </c>
      <c r="N1055">
        <f t="shared" si="33"/>
        <v>0</v>
      </c>
    </row>
    <row r="1056" spans="1:14" x14ac:dyDescent="0.2">
      <c r="A1056">
        <v>125</v>
      </c>
      <c r="B1056" s="1">
        <v>43468.127083333333</v>
      </c>
      <c r="C1056" s="7">
        <f t="shared" si="32"/>
        <v>5</v>
      </c>
      <c r="D1056" s="7" t="str">
        <f>VLOOKUP($C$2:$C$2129,Weekday!$A$1:$B$8,2,FALSE)</f>
        <v>Thursday</v>
      </c>
      <c r="E1056" t="s">
        <v>351</v>
      </c>
      <c r="F1056" t="s">
        <v>347</v>
      </c>
      <c r="G1056" t="s">
        <v>8</v>
      </c>
      <c r="H1056" t="s">
        <v>25</v>
      </c>
      <c r="I1056" t="s">
        <v>169</v>
      </c>
      <c r="J1056" t="s">
        <v>7</v>
      </c>
      <c r="K1056" t="s">
        <v>17</v>
      </c>
      <c r="L1056" t="s">
        <v>18</v>
      </c>
      <c r="M1056" t="str">
        <f>VLOOKUP($L$2:$L$2129,Agenumeric!$A$1:$B$6,2,FALSE)</f>
        <v>45_54</v>
      </c>
      <c r="N1056">
        <f t="shared" si="33"/>
        <v>0</v>
      </c>
    </row>
    <row r="1057" spans="1:14" x14ac:dyDescent="0.2">
      <c r="A1057">
        <v>125</v>
      </c>
      <c r="B1057" s="1">
        <v>43468.128472222219</v>
      </c>
      <c r="C1057" s="7">
        <f t="shared" si="32"/>
        <v>5</v>
      </c>
      <c r="D1057" s="7" t="str">
        <f>VLOOKUP($C$2:$C$2129,Weekday!$A$1:$B$8,2,FALSE)</f>
        <v>Thursday</v>
      </c>
      <c r="E1057" t="s">
        <v>351</v>
      </c>
      <c r="F1057" t="s">
        <v>347</v>
      </c>
      <c r="G1057" t="s">
        <v>8</v>
      </c>
      <c r="H1057" t="s">
        <v>9</v>
      </c>
      <c r="I1057" t="s">
        <v>169</v>
      </c>
      <c r="J1057" t="s">
        <v>7</v>
      </c>
      <c r="K1057" t="s">
        <v>17</v>
      </c>
      <c r="L1057" t="s">
        <v>18</v>
      </c>
      <c r="M1057" t="str">
        <f>VLOOKUP($L$2:$L$2129,Agenumeric!$A$1:$B$6,2,FALSE)</f>
        <v>45_54</v>
      </c>
      <c r="N1057">
        <f t="shared" si="33"/>
        <v>0</v>
      </c>
    </row>
    <row r="1058" spans="1:14" x14ac:dyDescent="0.2">
      <c r="A1058">
        <v>125</v>
      </c>
      <c r="B1058" s="1">
        <v>43468.129861111112</v>
      </c>
      <c r="C1058" s="7">
        <f t="shared" si="32"/>
        <v>5</v>
      </c>
      <c r="D1058" s="7" t="str">
        <f>VLOOKUP($C$2:$C$2129,Weekday!$A$1:$B$8,2,FALSE)</f>
        <v>Thursday</v>
      </c>
      <c r="E1058" t="s">
        <v>351</v>
      </c>
      <c r="F1058" t="s">
        <v>347</v>
      </c>
      <c r="G1058" t="s">
        <v>8</v>
      </c>
      <c r="H1058" t="s">
        <v>9</v>
      </c>
      <c r="I1058" t="s">
        <v>169</v>
      </c>
      <c r="J1058" t="s">
        <v>7</v>
      </c>
      <c r="K1058" t="s">
        <v>17</v>
      </c>
      <c r="L1058" t="s">
        <v>18</v>
      </c>
      <c r="M1058" t="str">
        <f>VLOOKUP($L$2:$L$2129,Agenumeric!$A$1:$B$6,2,FALSE)</f>
        <v>45_54</v>
      </c>
      <c r="N1058">
        <f t="shared" si="33"/>
        <v>0</v>
      </c>
    </row>
    <row r="1059" spans="1:14" x14ac:dyDescent="0.2">
      <c r="A1059">
        <v>125</v>
      </c>
      <c r="B1059" s="1">
        <v>43468.12777777778</v>
      </c>
      <c r="C1059" s="7">
        <f t="shared" si="32"/>
        <v>5</v>
      </c>
      <c r="D1059" s="7" t="str">
        <f>VLOOKUP($C$2:$C$2129,Weekday!$A$1:$B$8,2,FALSE)</f>
        <v>Thursday</v>
      </c>
      <c r="E1059" t="s">
        <v>351</v>
      </c>
      <c r="F1059" t="s">
        <v>347</v>
      </c>
      <c r="G1059" t="s">
        <v>8</v>
      </c>
      <c r="H1059" t="s">
        <v>9</v>
      </c>
      <c r="I1059" t="s">
        <v>169</v>
      </c>
      <c r="J1059" t="s">
        <v>7</v>
      </c>
      <c r="K1059" t="s">
        <v>17</v>
      </c>
      <c r="L1059" t="s">
        <v>18</v>
      </c>
      <c r="M1059" t="str">
        <f>VLOOKUP($L$2:$L$2129,Agenumeric!$A$1:$B$6,2,FALSE)</f>
        <v>45_54</v>
      </c>
      <c r="N1059">
        <f t="shared" si="33"/>
        <v>0</v>
      </c>
    </row>
    <row r="1060" spans="1:14" x14ac:dyDescent="0.2">
      <c r="A1060">
        <v>125</v>
      </c>
      <c r="B1060" s="1">
        <v>43468.12777777778</v>
      </c>
      <c r="C1060" s="7">
        <f t="shared" si="32"/>
        <v>5</v>
      </c>
      <c r="D1060" s="7" t="str">
        <f>VLOOKUP($C$2:$C$2129,Weekday!$A$1:$B$8,2,FALSE)</f>
        <v>Thursday</v>
      </c>
      <c r="E1060" t="s">
        <v>351</v>
      </c>
      <c r="F1060" t="s">
        <v>347</v>
      </c>
      <c r="G1060" t="s">
        <v>8</v>
      </c>
      <c r="H1060" t="s">
        <v>9</v>
      </c>
      <c r="I1060" t="s">
        <v>169</v>
      </c>
      <c r="J1060" t="s">
        <v>7</v>
      </c>
      <c r="K1060" t="s">
        <v>17</v>
      </c>
      <c r="L1060" t="s">
        <v>18</v>
      </c>
      <c r="M1060" t="str">
        <f>VLOOKUP($L$2:$L$2129,Agenumeric!$A$1:$B$6,2,FALSE)</f>
        <v>45_54</v>
      </c>
      <c r="N1060">
        <f t="shared" si="33"/>
        <v>0</v>
      </c>
    </row>
    <row r="1061" spans="1:14" x14ac:dyDescent="0.2">
      <c r="A1061">
        <v>125</v>
      </c>
      <c r="B1061" s="1">
        <v>43468.129166666666</v>
      </c>
      <c r="C1061" s="7">
        <f t="shared" si="32"/>
        <v>5</v>
      </c>
      <c r="D1061" s="7" t="str">
        <f>VLOOKUP($C$2:$C$2129,Weekday!$A$1:$B$8,2,FALSE)</f>
        <v>Thursday</v>
      </c>
      <c r="E1061" t="s">
        <v>351</v>
      </c>
      <c r="F1061" t="s">
        <v>347</v>
      </c>
      <c r="G1061" t="s">
        <v>8</v>
      </c>
      <c r="H1061" t="s">
        <v>9</v>
      </c>
      <c r="I1061" t="s">
        <v>169</v>
      </c>
      <c r="J1061" t="s">
        <v>29</v>
      </c>
      <c r="K1061" t="s">
        <v>17</v>
      </c>
      <c r="L1061" t="s">
        <v>18</v>
      </c>
      <c r="M1061" t="str">
        <f>VLOOKUP($L$2:$L$2129,Agenumeric!$A$1:$B$6,2,FALSE)</f>
        <v>45_54</v>
      </c>
      <c r="N1061">
        <f t="shared" si="33"/>
        <v>0</v>
      </c>
    </row>
    <row r="1062" spans="1:14" x14ac:dyDescent="0.2">
      <c r="A1062">
        <v>125</v>
      </c>
      <c r="B1062" s="1">
        <v>43468.128472222219</v>
      </c>
      <c r="C1062" s="7">
        <f t="shared" si="32"/>
        <v>5</v>
      </c>
      <c r="D1062" s="7" t="str">
        <f>VLOOKUP($C$2:$C$2129,Weekday!$A$1:$B$8,2,FALSE)</f>
        <v>Thursday</v>
      </c>
      <c r="E1062" t="s">
        <v>351</v>
      </c>
      <c r="F1062" t="s">
        <v>347</v>
      </c>
      <c r="G1062" t="s">
        <v>8</v>
      </c>
      <c r="H1062" t="s">
        <v>9</v>
      </c>
      <c r="I1062" t="s">
        <v>169</v>
      </c>
      <c r="J1062" t="s">
        <v>7</v>
      </c>
      <c r="K1062" t="s">
        <v>17</v>
      </c>
      <c r="L1062" t="s">
        <v>18</v>
      </c>
      <c r="M1062" t="str">
        <f>VLOOKUP($L$2:$L$2129,Agenumeric!$A$1:$B$6,2,FALSE)</f>
        <v>45_54</v>
      </c>
      <c r="N1062">
        <f t="shared" si="33"/>
        <v>0</v>
      </c>
    </row>
    <row r="1063" spans="1:14" x14ac:dyDescent="0.2">
      <c r="A1063">
        <v>125</v>
      </c>
      <c r="B1063" s="1">
        <v>43468.129861111112</v>
      </c>
      <c r="C1063" s="7">
        <f t="shared" si="32"/>
        <v>5</v>
      </c>
      <c r="D1063" s="7" t="str">
        <f>VLOOKUP($C$2:$C$2129,Weekday!$A$1:$B$8,2,FALSE)</f>
        <v>Thursday</v>
      </c>
      <c r="E1063" t="s">
        <v>351</v>
      </c>
      <c r="F1063" t="s">
        <v>347</v>
      </c>
      <c r="G1063" t="s">
        <v>8</v>
      </c>
      <c r="H1063" t="s">
        <v>9</v>
      </c>
      <c r="I1063" t="s">
        <v>169</v>
      </c>
      <c r="J1063" t="s">
        <v>29</v>
      </c>
      <c r="K1063" t="s">
        <v>17</v>
      </c>
      <c r="L1063" t="s">
        <v>18</v>
      </c>
      <c r="M1063" t="str">
        <f>VLOOKUP($L$2:$L$2129,Agenumeric!$A$1:$B$6,2,FALSE)</f>
        <v>45_54</v>
      </c>
      <c r="N1063">
        <f t="shared" si="33"/>
        <v>0</v>
      </c>
    </row>
    <row r="1064" spans="1:14" x14ac:dyDescent="0.2">
      <c r="A1064">
        <v>125</v>
      </c>
      <c r="B1064" s="1">
        <v>43468.129166666666</v>
      </c>
      <c r="C1064" s="7">
        <f t="shared" si="32"/>
        <v>5</v>
      </c>
      <c r="D1064" s="7" t="str">
        <f>VLOOKUP($C$2:$C$2129,Weekday!$A$1:$B$8,2,FALSE)</f>
        <v>Thursday</v>
      </c>
      <c r="E1064" t="s">
        <v>351</v>
      </c>
      <c r="F1064" t="s">
        <v>347</v>
      </c>
      <c r="G1064" t="s">
        <v>8</v>
      </c>
      <c r="H1064" t="s">
        <v>9</v>
      </c>
      <c r="I1064" t="s">
        <v>169</v>
      </c>
      <c r="J1064" t="s">
        <v>7</v>
      </c>
      <c r="K1064" t="s">
        <v>17</v>
      </c>
      <c r="L1064" t="s">
        <v>18</v>
      </c>
      <c r="M1064" t="str">
        <f>VLOOKUP($L$2:$L$2129,Agenumeric!$A$1:$B$6,2,FALSE)</f>
        <v>45_54</v>
      </c>
      <c r="N1064">
        <f t="shared" si="33"/>
        <v>0</v>
      </c>
    </row>
    <row r="1065" spans="1:14" x14ac:dyDescent="0.2">
      <c r="A1065">
        <v>125</v>
      </c>
      <c r="B1065" s="1">
        <v>43468.288888888892</v>
      </c>
      <c r="C1065" s="7">
        <f t="shared" si="32"/>
        <v>5</v>
      </c>
      <c r="D1065" s="7" t="str">
        <f>VLOOKUP($C$2:$C$2129,Weekday!$A$1:$B$8,2,FALSE)</f>
        <v>Thursday</v>
      </c>
      <c r="E1065" t="s">
        <v>351</v>
      </c>
      <c r="F1065" t="s">
        <v>347</v>
      </c>
      <c r="G1065" t="s">
        <v>8</v>
      </c>
      <c r="H1065" t="s">
        <v>9</v>
      </c>
      <c r="I1065" t="s">
        <v>30</v>
      </c>
      <c r="J1065" t="s">
        <v>16</v>
      </c>
      <c r="K1065" t="s">
        <v>17</v>
      </c>
      <c r="L1065" t="s">
        <v>18</v>
      </c>
      <c r="M1065" t="str">
        <f>VLOOKUP($L$2:$L$2129,Agenumeric!$A$1:$B$6,2,FALSE)</f>
        <v>45_54</v>
      </c>
      <c r="N1065" t="str">
        <f t="shared" si="33"/>
        <v>yes</v>
      </c>
    </row>
    <row r="1066" spans="1:14" x14ac:dyDescent="0.2">
      <c r="A1066">
        <v>125</v>
      </c>
      <c r="B1066" s="1">
        <v>43483.972916666666</v>
      </c>
      <c r="C1066" s="7">
        <f t="shared" si="32"/>
        <v>6</v>
      </c>
      <c r="D1066" s="7" t="str">
        <f>VLOOKUP($C$2:$C$2129,Weekday!$A$1:$B$8,2,FALSE)</f>
        <v>Friday</v>
      </c>
      <c r="E1066" t="s">
        <v>351</v>
      </c>
      <c r="F1066" t="s">
        <v>347</v>
      </c>
      <c r="G1066" t="s">
        <v>8</v>
      </c>
      <c r="H1066" t="s">
        <v>20</v>
      </c>
      <c r="I1066" t="s">
        <v>30</v>
      </c>
      <c r="J1066" t="s">
        <v>16</v>
      </c>
      <c r="K1066" t="s">
        <v>17</v>
      </c>
      <c r="L1066" t="s">
        <v>18</v>
      </c>
      <c r="M1066" t="str">
        <f>VLOOKUP($L$2:$L$2129,Agenumeric!$A$1:$B$6,2,FALSE)</f>
        <v>45_54</v>
      </c>
      <c r="N1066" t="str">
        <f t="shared" si="33"/>
        <v>yes</v>
      </c>
    </row>
    <row r="1067" spans="1:14" x14ac:dyDescent="0.2">
      <c r="A1067">
        <v>125</v>
      </c>
      <c r="B1067" s="1">
        <v>43477.856249999997</v>
      </c>
      <c r="C1067" s="7">
        <f t="shared" si="32"/>
        <v>7</v>
      </c>
      <c r="D1067" s="7" t="str">
        <f>VLOOKUP($C$2:$C$2129,Weekday!$A$1:$B$8,2,FALSE)</f>
        <v>Saturday</v>
      </c>
      <c r="E1067" t="s">
        <v>351</v>
      </c>
      <c r="F1067" t="s">
        <v>347</v>
      </c>
      <c r="G1067" t="s">
        <v>8</v>
      </c>
      <c r="H1067" t="s">
        <v>9</v>
      </c>
      <c r="I1067" t="s">
        <v>30</v>
      </c>
      <c r="J1067" t="s">
        <v>16</v>
      </c>
      <c r="K1067" t="s">
        <v>17</v>
      </c>
      <c r="L1067" t="s">
        <v>18</v>
      </c>
      <c r="M1067" t="str">
        <f>VLOOKUP($L$2:$L$2129,Agenumeric!$A$1:$B$6,2,FALSE)</f>
        <v>45_54</v>
      </c>
      <c r="N1067" t="str">
        <f t="shared" si="33"/>
        <v>yes</v>
      </c>
    </row>
    <row r="1068" spans="1:14" x14ac:dyDescent="0.2">
      <c r="A1068">
        <v>125</v>
      </c>
      <c r="B1068" s="1">
        <v>43477.915972222225</v>
      </c>
      <c r="C1068" s="7">
        <f t="shared" si="32"/>
        <v>7</v>
      </c>
      <c r="D1068" s="7" t="str">
        <f>VLOOKUP($C$2:$C$2129,Weekday!$A$1:$B$8,2,FALSE)</f>
        <v>Saturday</v>
      </c>
      <c r="E1068" t="s">
        <v>351</v>
      </c>
      <c r="F1068" t="s">
        <v>347</v>
      </c>
      <c r="G1068" t="s">
        <v>8</v>
      </c>
      <c r="H1068" t="s">
        <v>9</v>
      </c>
      <c r="I1068" t="s">
        <v>30</v>
      </c>
      <c r="J1068" t="s">
        <v>16</v>
      </c>
      <c r="K1068" t="s">
        <v>17</v>
      </c>
      <c r="L1068" t="s">
        <v>18</v>
      </c>
      <c r="M1068" t="str">
        <f>VLOOKUP($L$2:$L$2129,Agenumeric!$A$1:$B$6,2,FALSE)</f>
        <v>45_54</v>
      </c>
      <c r="N1068" t="str">
        <f t="shared" si="33"/>
        <v>yes</v>
      </c>
    </row>
    <row r="1069" spans="1:14" x14ac:dyDescent="0.2">
      <c r="A1069">
        <v>125</v>
      </c>
      <c r="B1069" s="1">
        <v>43477.856249999997</v>
      </c>
      <c r="C1069" s="7">
        <f t="shared" si="32"/>
        <v>7</v>
      </c>
      <c r="D1069" s="7" t="str">
        <f>VLOOKUP($C$2:$C$2129,Weekday!$A$1:$B$8,2,FALSE)</f>
        <v>Saturday</v>
      </c>
      <c r="E1069" t="s">
        <v>351</v>
      </c>
      <c r="F1069" t="s">
        <v>347</v>
      </c>
      <c r="G1069" t="s">
        <v>8</v>
      </c>
      <c r="H1069" t="s">
        <v>9</v>
      </c>
      <c r="I1069" t="s">
        <v>30</v>
      </c>
      <c r="J1069" t="s">
        <v>16</v>
      </c>
      <c r="K1069" t="s">
        <v>17</v>
      </c>
      <c r="L1069" t="s">
        <v>18</v>
      </c>
      <c r="M1069" t="str">
        <f>VLOOKUP($L$2:$L$2129,Agenumeric!$A$1:$B$6,2,FALSE)</f>
        <v>45_54</v>
      </c>
      <c r="N1069" t="str">
        <f t="shared" si="33"/>
        <v>yes</v>
      </c>
    </row>
    <row r="1070" spans="1:14" x14ac:dyDescent="0.2">
      <c r="A1070">
        <v>125</v>
      </c>
      <c r="B1070" s="1">
        <v>43479.23541666667</v>
      </c>
      <c r="C1070" s="7">
        <f t="shared" si="32"/>
        <v>2</v>
      </c>
      <c r="D1070" s="7" t="str">
        <f>VLOOKUP($C$2:$C$2129,Weekday!$A$1:$B$8,2,FALSE)</f>
        <v>Monday</v>
      </c>
      <c r="E1070" t="s">
        <v>351</v>
      </c>
      <c r="F1070" t="s">
        <v>347</v>
      </c>
      <c r="G1070" t="s">
        <v>8</v>
      </c>
      <c r="H1070" t="s">
        <v>9</v>
      </c>
      <c r="I1070" t="s">
        <v>329</v>
      </c>
      <c r="J1070" t="s">
        <v>16</v>
      </c>
      <c r="K1070" t="s">
        <v>17</v>
      </c>
      <c r="L1070" t="s">
        <v>18</v>
      </c>
      <c r="M1070" t="str">
        <f>VLOOKUP($L$2:$L$2129,Agenumeric!$A$1:$B$6,2,FALSE)</f>
        <v>45_54</v>
      </c>
      <c r="N1070">
        <f t="shared" si="33"/>
        <v>0</v>
      </c>
    </row>
    <row r="1071" spans="1:14" x14ac:dyDescent="0.2">
      <c r="A1071">
        <v>126</v>
      </c>
      <c r="B1071" s="1">
        <v>43476.85</v>
      </c>
      <c r="C1071" s="7">
        <f t="shared" si="32"/>
        <v>6</v>
      </c>
      <c r="D1071" s="7" t="str">
        <f>VLOOKUP($C$2:$C$2129,Weekday!$A$1:$B$8,2,FALSE)</f>
        <v>Friday</v>
      </c>
      <c r="E1071" t="s">
        <v>351</v>
      </c>
      <c r="F1071" t="s">
        <v>347</v>
      </c>
      <c r="G1071" t="s">
        <v>19</v>
      </c>
      <c r="H1071" t="s">
        <v>20</v>
      </c>
      <c r="I1071" t="s">
        <v>259</v>
      </c>
      <c r="J1071" t="s">
        <v>22</v>
      </c>
      <c r="K1071" t="s">
        <v>12</v>
      </c>
      <c r="L1071" t="s">
        <v>18</v>
      </c>
      <c r="M1071" t="str">
        <f>VLOOKUP($L$2:$L$2129,Agenumeric!$A$1:$B$6,2,FALSE)</f>
        <v>45_54</v>
      </c>
      <c r="N1071">
        <f t="shared" si="33"/>
        <v>0</v>
      </c>
    </row>
    <row r="1072" spans="1:14" x14ac:dyDescent="0.2">
      <c r="A1072">
        <v>127</v>
      </c>
      <c r="B1072" s="1">
        <v>43475.841666666667</v>
      </c>
      <c r="C1072" s="7">
        <f t="shared" si="32"/>
        <v>5</v>
      </c>
      <c r="D1072" s="7" t="str">
        <f>VLOOKUP($C$2:$C$2129,Weekday!$A$1:$B$8,2,FALSE)</f>
        <v>Thursday</v>
      </c>
      <c r="E1072" t="s">
        <v>351</v>
      </c>
      <c r="F1072" t="s">
        <v>347</v>
      </c>
      <c r="G1072" t="s">
        <v>19</v>
      </c>
      <c r="H1072" t="s">
        <v>20</v>
      </c>
      <c r="I1072" t="s">
        <v>27</v>
      </c>
      <c r="J1072" t="s">
        <v>22</v>
      </c>
      <c r="K1072" t="s">
        <v>12</v>
      </c>
      <c r="L1072" t="s">
        <v>13</v>
      </c>
      <c r="M1072" t="str">
        <f>VLOOKUP($L$2:$L$2129,Agenumeric!$A$1:$B$6,2,FALSE)</f>
        <v>25_34</v>
      </c>
      <c r="N1072">
        <f t="shared" si="33"/>
        <v>0</v>
      </c>
    </row>
    <row r="1073" spans="1:14" x14ac:dyDescent="0.2">
      <c r="A1073">
        <v>128</v>
      </c>
      <c r="B1073" s="1">
        <v>43470.061805555553</v>
      </c>
      <c r="C1073" s="7">
        <f t="shared" si="32"/>
        <v>7</v>
      </c>
      <c r="D1073" s="7" t="str">
        <f>VLOOKUP($C$2:$C$2129,Weekday!$A$1:$B$8,2,FALSE)</f>
        <v>Saturday</v>
      </c>
      <c r="E1073" t="s">
        <v>351</v>
      </c>
      <c r="F1073" t="s">
        <v>347</v>
      </c>
      <c r="G1073" t="s">
        <v>19</v>
      </c>
      <c r="H1073" t="s">
        <v>25</v>
      </c>
      <c r="I1073" t="s">
        <v>26</v>
      </c>
      <c r="J1073" t="s">
        <v>22</v>
      </c>
      <c r="K1073" t="s">
        <v>12</v>
      </c>
      <c r="L1073" t="s">
        <v>13</v>
      </c>
      <c r="M1073" t="str">
        <f>VLOOKUP($L$2:$L$2129,Agenumeric!$A$1:$B$6,2,FALSE)</f>
        <v>25_34</v>
      </c>
      <c r="N1073">
        <f t="shared" si="33"/>
        <v>0</v>
      </c>
    </row>
    <row r="1074" spans="1:14" x14ac:dyDescent="0.2">
      <c r="A1074">
        <v>128</v>
      </c>
      <c r="B1074" s="1">
        <v>43479.686111111114</v>
      </c>
      <c r="C1074" s="7">
        <f t="shared" si="32"/>
        <v>2</v>
      </c>
      <c r="D1074" s="7" t="str">
        <f>VLOOKUP($C$2:$C$2129,Weekday!$A$1:$B$8,2,FALSE)</f>
        <v>Monday</v>
      </c>
      <c r="E1074" t="s">
        <v>351</v>
      </c>
      <c r="F1074" t="s">
        <v>346</v>
      </c>
      <c r="G1074" t="s">
        <v>19</v>
      </c>
      <c r="H1074" t="s">
        <v>9</v>
      </c>
      <c r="I1074" t="s">
        <v>26</v>
      </c>
      <c r="J1074" t="s">
        <v>22</v>
      </c>
      <c r="K1074" t="s">
        <v>12</v>
      </c>
      <c r="L1074" t="s">
        <v>13</v>
      </c>
      <c r="M1074" t="str">
        <f>VLOOKUP($L$2:$L$2129,Agenumeric!$A$1:$B$6,2,FALSE)</f>
        <v>25_34</v>
      </c>
      <c r="N1074">
        <f t="shared" si="33"/>
        <v>0</v>
      </c>
    </row>
    <row r="1075" spans="1:14" x14ac:dyDescent="0.2">
      <c r="A1075">
        <v>128</v>
      </c>
      <c r="B1075" s="1">
        <v>43478.805555555555</v>
      </c>
      <c r="C1075" s="7">
        <f t="shared" si="32"/>
        <v>1</v>
      </c>
      <c r="D1075" s="7" t="str">
        <f>VLOOKUP($C$2:$C$2129,Weekday!$A$1:$B$8,2,FALSE)</f>
        <v>Sunday</v>
      </c>
      <c r="E1075" t="s">
        <v>351</v>
      </c>
      <c r="F1075" t="s">
        <v>346</v>
      </c>
      <c r="G1075" t="s">
        <v>19</v>
      </c>
      <c r="H1075" t="s">
        <v>9</v>
      </c>
      <c r="I1075" t="s">
        <v>48</v>
      </c>
      <c r="J1075" t="s">
        <v>22</v>
      </c>
      <c r="K1075" t="s">
        <v>12</v>
      </c>
      <c r="L1075" t="s">
        <v>13</v>
      </c>
      <c r="M1075" t="str">
        <f>VLOOKUP($L$2:$L$2129,Agenumeric!$A$1:$B$6,2,FALSE)</f>
        <v>25_34</v>
      </c>
      <c r="N1075">
        <f t="shared" si="33"/>
        <v>0</v>
      </c>
    </row>
    <row r="1076" spans="1:14" x14ac:dyDescent="0.2">
      <c r="A1076">
        <v>128</v>
      </c>
      <c r="B1076" s="1">
        <v>43475.941666666666</v>
      </c>
      <c r="C1076" s="7">
        <f t="shared" si="32"/>
        <v>5</v>
      </c>
      <c r="D1076" s="7" t="str">
        <f>VLOOKUP($C$2:$C$2129,Weekday!$A$1:$B$8,2,FALSE)</f>
        <v>Thursday</v>
      </c>
      <c r="E1076" t="s">
        <v>351</v>
      </c>
      <c r="F1076" t="s">
        <v>346</v>
      </c>
      <c r="G1076" t="s">
        <v>19</v>
      </c>
      <c r="H1076" t="s">
        <v>9</v>
      </c>
      <c r="I1076" t="s">
        <v>96</v>
      </c>
      <c r="J1076" t="s">
        <v>7</v>
      </c>
      <c r="K1076" t="s">
        <v>12</v>
      </c>
      <c r="L1076" t="s">
        <v>13</v>
      </c>
      <c r="M1076" t="str">
        <f>VLOOKUP($L$2:$L$2129,Agenumeric!$A$1:$B$6,2,FALSE)</f>
        <v>25_34</v>
      </c>
      <c r="N1076">
        <f t="shared" si="33"/>
        <v>0</v>
      </c>
    </row>
    <row r="1077" spans="1:14" x14ac:dyDescent="0.2">
      <c r="A1077">
        <v>128</v>
      </c>
      <c r="B1077" s="1">
        <v>43475.940972222219</v>
      </c>
      <c r="C1077" s="7">
        <f t="shared" si="32"/>
        <v>5</v>
      </c>
      <c r="D1077" s="7" t="str">
        <f>VLOOKUP($C$2:$C$2129,Weekday!$A$1:$B$8,2,FALSE)</f>
        <v>Thursday</v>
      </c>
      <c r="E1077" t="s">
        <v>351</v>
      </c>
      <c r="F1077" t="s">
        <v>346</v>
      </c>
      <c r="G1077" t="s">
        <v>19</v>
      </c>
      <c r="H1077" t="s">
        <v>9</v>
      </c>
      <c r="I1077" t="s">
        <v>96</v>
      </c>
      <c r="J1077" t="s">
        <v>22</v>
      </c>
      <c r="K1077" t="s">
        <v>12</v>
      </c>
      <c r="L1077" t="s">
        <v>13</v>
      </c>
      <c r="M1077" t="str">
        <f>VLOOKUP($L$2:$L$2129,Agenumeric!$A$1:$B$6,2,FALSE)</f>
        <v>25_34</v>
      </c>
      <c r="N1077">
        <f t="shared" si="33"/>
        <v>0</v>
      </c>
    </row>
    <row r="1078" spans="1:14" x14ac:dyDescent="0.2">
      <c r="A1078">
        <v>128</v>
      </c>
      <c r="B1078" s="1">
        <v>43472.949305555558</v>
      </c>
      <c r="C1078" s="7">
        <f t="shared" si="32"/>
        <v>2</v>
      </c>
      <c r="D1078" s="7" t="str">
        <f>VLOOKUP($C$2:$C$2129,Weekday!$A$1:$B$8,2,FALSE)</f>
        <v>Monday</v>
      </c>
      <c r="E1078" t="s">
        <v>351</v>
      </c>
      <c r="F1078" t="s">
        <v>346</v>
      </c>
      <c r="G1078" t="s">
        <v>19</v>
      </c>
      <c r="H1078" t="s">
        <v>9</v>
      </c>
      <c r="I1078" t="s">
        <v>48</v>
      </c>
      <c r="J1078" t="s">
        <v>22</v>
      </c>
      <c r="K1078" t="s">
        <v>12</v>
      </c>
      <c r="L1078" t="s">
        <v>13</v>
      </c>
      <c r="M1078" t="str">
        <f>VLOOKUP($L$2:$L$2129,Agenumeric!$A$1:$B$6,2,FALSE)</f>
        <v>25_34</v>
      </c>
      <c r="N1078">
        <f t="shared" si="33"/>
        <v>0</v>
      </c>
    </row>
    <row r="1079" spans="1:14" x14ac:dyDescent="0.2">
      <c r="A1079">
        <v>128</v>
      </c>
      <c r="B1079" s="1">
        <v>43477.76458333333</v>
      </c>
      <c r="C1079" s="7">
        <f t="shared" si="32"/>
        <v>7</v>
      </c>
      <c r="D1079" s="7" t="str">
        <f>VLOOKUP($C$2:$C$2129,Weekday!$A$1:$B$8,2,FALSE)</f>
        <v>Saturday</v>
      </c>
      <c r="E1079" t="s">
        <v>351</v>
      </c>
      <c r="F1079" t="s">
        <v>346</v>
      </c>
      <c r="G1079" t="s">
        <v>19</v>
      </c>
      <c r="H1079" t="s">
        <v>9</v>
      </c>
      <c r="I1079" t="s">
        <v>26</v>
      </c>
      <c r="J1079" t="s">
        <v>22</v>
      </c>
      <c r="K1079" t="s">
        <v>12</v>
      </c>
      <c r="L1079" t="s">
        <v>13</v>
      </c>
      <c r="M1079" t="str">
        <f>VLOOKUP($L$2:$L$2129,Agenumeric!$A$1:$B$6,2,FALSE)</f>
        <v>25_34</v>
      </c>
      <c r="N1079">
        <f t="shared" si="33"/>
        <v>0</v>
      </c>
    </row>
    <row r="1080" spans="1:14" x14ac:dyDescent="0.2">
      <c r="A1080">
        <v>128</v>
      </c>
      <c r="B1080" s="1">
        <v>43475.940972222219</v>
      </c>
      <c r="C1080" s="7">
        <f t="shared" si="32"/>
        <v>5</v>
      </c>
      <c r="D1080" s="7" t="str">
        <f>VLOOKUP($C$2:$C$2129,Weekday!$A$1:$B$8,2,FALSE)</f>
        <v>Thursday</v>
      </c>
      <c r="E1080" t="s">
        <v>351</v>
      </c>
      <c r="F1080" t="s">
        <v>346</v>
      </c>
      <c r="G1080" t="s">
        <v>19</v>
      </c>
      <c r="H1080" t="s">
        <v>9</v>
      </c>
      <c r="I1080" t="s">
        <v>96</v>
      </c>
      <c r="J1080" t="s">
        <v>7</v>
      </c>
      <c r="K1080" t="s">
        <v>12</v>
      </c>
      <c r="L1080" t="s">
        <v>13</v>
      </c>
      <c r="M1080" t="str">
        <f>VLOOKUP($L$2:$L$2129,Agenumeric!$A$1:$B$6,2,FALSE)</f>
        <v>25_34</v>
      </c>
      <c r="N1080">
        <f t="shared" si="33"/>
        <v>0</v>
      </c>
    </row>
    <row r="1081" spans="1:14" x14ac:dyDescent="0.2">
      <c r="A1081">
        <v>128</v>
      </c>
      <c r="B1081" s="1">
        <v>43475.941666666666</v>
      </c>
      <c r="C1081" s="7">
        <f t="shared" si="32"/>
        <v>5</v>
      </c>
      <c r="D1081" s="7" t="str">
        <f>VLOOKUP($C$2:$C$2129,Weekday!$A$1:$B$8,2,FALSE)</f>
        <v>Thursday</v>
      </c>
      <c r="E1081" t="s">
        <v>351</v>
      </c>
      <c r="F1081" t="s">
        <v>346</v>
      </c>
      <c r="G1081" t="s">
        <v>19</v>
      </c>
      <c r="H1081" t="s">
        <v>9</v>
      </c>
      <c r="I1081" t="s">
        <v>96</v>
      </c>
      <c r="J1081" t="s">
        <v>7</v>
      </c>
      <c r="K1081" t="s">
        <v>12</v>
      </c>
      <c r="L1081" t="s">
        <v>13</v>
      </c>
      <c r="M1081" t="str">
        <f>VLOOKUP($L$2:$L$2129,Agenumeric!$A$1:$B$6,2,FALSE)</f>
        <v>25_34</v>
      </c>
      <c r="N1081">
        <f t="shared" si="33"/>
        <v>0</v>
      </c>
    </row>
    <row r="1082" spans="1:14" x14ac:dyDescent="0.2">
      <c r="A1082">
        <v>128</v>
      </c>
      <c r="B1082" s="1">
        <v>43472.32708333333</v>
      </c>
      <c r="C1082" s="7">
        <f t="shared" si="32"/>
        <v>2</v>
      </c>
      <c r="D1082" s="7" t="str">
        <f>VLOOKUP($C$2:$C$2129,Weekday!$A$1:$B$8,2,FALSE)</f>
        <v>Monday</v>
      </c>
      <c r="E1082" t="s">
        <v>351</v>
      </c>
      <c r="F1082" t="s">
        <v>346</v>
      </c>
      <c r="G1082" t="s">
        <v>19</v>
      </c>
      <c r="H1082" t="s">
        <v>9</v>
      </c>
      <c r="I1082" t="s">
        <v>236</v>
      </c>
      <c r="J1082" t="s">
        <v>22</v>
      </c>
      <c r="K1082" t="s">
        <v>12</v>
      </c>
      <c r="L1082" t="s">
        <v>13</v>
      </c>
      <c r="M1082" t="str">
        <f>VLOOKUP($L$2:$L$2129,Agenumeric!$A$1:$B$6,2,FALSE)</f>
        <v>25_34</v>
      </c>
      <c r="N1082">
        <f t="shared" si="33"/>
        <v>0</v>
      </c>
    </row>
    <row r="1083" spans="1:14" x14ac:dyDescent="0.2">
      <c r="A1083">
        <v>128</v>
      </c>
      <c r="B1083" s="1">
        <v>43471.902777777781</v>
      </c>
      <c r="C1083" s="7">
        <f t="shared" si="32"/>
        <v>1</v>
      </c>
      <c r="D1083" s="7" t="str">
        <f>VLOOKUP($C$2:$C$2129,Weekday!$A$1:$B$8,2,FALSE)</f>
        <v>Sunday</v>
      </c>
      <c r="E1083" t="s">
        <v>351</v>
      </c>
      <c r="F1083" t="s">
        <v>346</v>
      </c>
      <c r="G1083" t="s">
        <v>19</v>
      </c>
      <c r="H1083" t="s">
        <v>9</v>
      </c>
      <c r="I1083" t="s">
        <v>70</v>
      </c>
      <c r="J1083" t="s">
        <v>29</v>
      </c>
      <c r="K1083" t="s">
        <v>12</v>
      </c>
      <c r="L1083" t="s">
        <v>13</v>
      </c>
      <c r="M1083" t="str">
        <f>VLOOKUP($L$2:$L$2129,Agenumeric!$A$1:$B$6,2,FALSE)</f>
        <v>25_34</v>
      </c>
      <c r="N1083">
        <f t="shared" si="33"/>
        <v>0</v>
      </c>
    </row>
    <row r="1084" spans="1:14" x14ac:dyDescent="0.2">
      <c r="A1084">
        <v>128</v>
      </c>
      <c r="B1084" s="1">
        <v>43471.465277777781</v>
      </c>
      <c r="C1084" s="7">
        <f t="shared" si="32"/>
        <v>1</v>
      </c>
      <c r="D1084" s="7" t="str">
        <f>VLOOKUP($C$2:$C$2129,Weekday!$A$1:$B$8,2,FALSE)</f>
        <v>Sunday</v>
      </c>
      <c r="E1084" t="s">
        <v>351</v>
      </c>
      <c r="F1084" t="s">
        <v>346</v>
      </c>
      <c r="G1084" t="s">
        <v>19</v>
      </c>
      <c r="H1084" t="s">
        <v>9</v>
      </c>
      <c r="I1084" t="s">
        <v>76</v>
      </c>
      <c r="J1084" t="s">
        <v>29</v>
      </c>
      <c r="K1084" t="s">
        <v>12</v>
      </c>
      <c r="L1084" t="s">
        <v>13</v>
      </c>
      <c r="M1084" t="str">
        <f>VLOOKUP($L$2:$L$2129,Agenumeric!$A$1:$B$6,2,FALSE)</f>
        <v>25_34</v>
      </c>
      <c r="N1084">
        <f t="shared" si="33"/>
        <v>0</v>
      </c>
    </row>
    <row r="1085" spans="1:14" x14ac:dyDescent="0.2">
      <c r="A1085">
        <v>128</v>
      </c>
      <c r="B1085" s="1">
        <v>43477.953472222223</v>
      </c>
      <c r="C1085" s="7">
        <f t="shared" si="32"/>
        <v>7</v>
      </c>
      <c r="D1085" s="7" t="str">
        <f>VLOOKUP($C$2:$C$2129,Weekday!$A$1:$B$8,2,FALSE)</f>
        <v>Saturday</v>
      </c>
      <c r="E1085" t="s">
        <v>351</v>
      </c>
      <c r="F1085" t="s">
        <v>346</v>
      </c>
      <c r="G1085" t="s">
        <v>19</v>
      </c>
      <c r="H1085" t="s">
        <v>9</v>
      </c>
      <c r="I1085" t="s">
        <v>52</v>
      </c>
      <c r="J1085" t="s">
        <v>29</v>
      </c>
      <c r="K1085" t="s">
        <v>12</v>
      </c>
      <c r="L1085" t="s">
        <v>13</v>
      </c>
      <c r="M1085" t="str">
        <f>VLOOKUP($L$2:$L$2129,Agenumeric!$A$1:$B$6,2,FALSE)</f>
        <v>25_34</v>
      </c>
      <c r="N1085">
        <f t="shared" si="33"/>
        <v>0</v>
      </c>
    </row>
    <row r="1086" spans="1:14" x14ac:dyDescent="0.2">
      <c r="A1086">
        <v>128</v>
      </c>
      <c r="B1086" s="1">
        <v>43471.990972222222</v>
      </c>
      <c r="C1086" s="7">
        <f t="shared" si="32"/>
        <v>1</v>
      </c>
      <c r="D1086" s="7" t="str">
        <f>VLOOKUP($C$2:$C$2129,Weekday!$A$1:$B$8,2,FALSE)</f>
        <v>Sunday</v>
      </c>
      <c r="E1086" t="s">
        <v>351</v>
      </c>
      <c r="F1086" t="s">
        <v>346</v>
      </c>
      <c r="G1086" t="s">
        <v>19</v>
      </c>
      <c r="H1086" t="s">
        <v>9</v>
      </c>
      <c r="I1086" t="s">
        <v>121</v>
      </c>
      <c r="J1086" t="s">
        <v>29</v>
      </c>
      <c r="K1086" t="s">
        <v>12</v>
      </c>
      <c r="L1086" t="s">
        <v>13</v>
      </c>
      <c r="M1086" t="str">
        <f>VLOOKUP($L$2:$L$2129,Agenumeric!$A$1:$B$6,2,FALSE)</f>
        <v>25_34</v>
      </c>
      <c r="N1086">
        <f t="shared" si="33"/>
        <v>0</v>
      </c>
    </row>
    <row r="1087" spans="1:14" x14ac:dyDescent="0.2">
      <c r="A1087">
        <v>128</v>
      </c>
      <c r="B1087" s="1">
        <v>43477.478472222225</v>
      </c>
      <c r="C1087" s="7">
        <f t="shared" si="32"/>
        <v>7</v>
      </c>
      <c r="D1087" s="7" t="str">
        <f>VLOOKUP($C$2:$C$2129,Weekday!$A$1:$B$8,2,FALSE)</f>
        <v>Saturday</v>
      </c>
      <c r="E1087" t="s">
        <v>351</v>
      </c>
      <c r="F1087" t="s">
        <v>346</v>
      </c>
      <c r="G1087" t="s">
        <v>19</v>
      </c>
      <c r="H1087" t="s">
        <v>9</v>
      </c>
      <c r="I1087" t="s">
        <v>26</v>
      </c>
      <c r="J1087" t="s">
        <v>29</v>
      </c>
      <c r="K1087" t="s">
        <v>12</v>
      </c>
      <c r="L1087" t="s">
        <v>13</v>
      </c>
      <c r="M1087" t="str">
        <f>VLOOKUP($L$2:$L$2129,Agenumeric!$A$1:$B$6,2,FALSE)</f>
        <v>25_34</v>
      </c>
      <c r="N1087">
        <f t="shared" si="33"/>
        <v>0</v>
      </c>
    </row>
    <row r="1088" spans="1:14" x14ac:dyDescent="0.2">
      <c r="A1088">
        <v>128</v>
      </c>
      <c r="B1088" s="1">
        <v>43475.302777777775</v>
      </c>
      <c r="C1088" s="7">
        <f t="shared" si="32"/>
        <v>5</v>
      </c>
      <c r="D1088" s="7" t="str">
        <f>VLOOKUP($C$2:$C$2129,Weekday!$A$1:$B$8,2,FALSE)</f>
        <v>Thursday</v>
      </c>
      <c r="E1088" t="s">
        <v>351</v>
      </c>
      <c r="F1088" t="s">
        <v>346</v>
      </c>
      <c r="G1088" t="s">
        <v>19</v>
      </c>
      <c r="H1088" t="s">
        <v>9</v>
      </c>
      <c r="I1088" t="s">
        <v>26</v>
      </c>
      <c r="J1088" t="s">
        <v>29</v>
      </c>
      <c r="K1088" t="s">
        <v>12</v>
      </c>
      <c r="L1088" t="s">
        <v>13</v>
      </c>
      <c r="M1088" t="str">
        <f>VLOOKUP($L$2:$L$2129,Agenumeric!$A$1:$B$6,2,FALSE)</f>
        <v>25_34</v>
      </c>
      <c r="N1088">
        <f t="shared" si="33"/>
        <v>0</v>
      </c>
    </row>
    <row r="1089" spans="1:14" x14ac:dyDescent="0.2">
      <c r="A1089">
        <v>128</v>
      </c>
      <c r="B1089" s="1">
        <v>43479.770138888889</v>
      </c>
      <c r="C1089" s="7">
        <f t="shared" si="32"/>
        <v>2</v>
      </c>
      <c r="D1089" s="7" t="str">
        <f>VLOOKUP($C$2:$C$2129,Weekday!$A$1:$B$8,2,FALSE)</f>
        <v>Monday</v>
      </c>
      <c r="E1089" t="s">
        <v>351</v>
      </c>
      <c r="F1089" t="s">
        <v>346</v>
      </c>
      <c r="G1089" t="s">
        <v>19</v>
      </c>
      <c r="H1089" t="s">
        <v>9</v>
      </c>
      <c r="I1089" t="s">
        <v>26</v>
      </c>
      <c r="J1089" t="s">
        <v>29</v>
      </c>
      <c r="K1089" t="s">
        <v>12</v>
      </c>
      <c r="L1089" t="s">
        <v>13</v>
      </c>
      <c r="M1089" t="str">
        <f>VLOOKUP($L$2:$L$2129,Agenumeric!$A$1:$B$6,2,FALSE)</f>
        <v>25_34</v>
      </c>
      <c r="N1089">
        <f t="shared" si="33"/>
        <v>0</v>
      </c>
    </row>
    <row r="1090" spans="1:14" x14ac:dyDescent="0.2">
      <c r="A1090">
        <v>128</v>
      </c>
      <c r="B1090" s="1">
        <v>43472.949305555558</v>
      </c>
      <c r="C1090" s="7">
        <f t="shared" si="32"/>
        <v>2</v>
      </c>
      <c r="D1090" s="7" t="str">
        <f>VLOOKUP($C$2:$C$2129,Weekday!$A$1:$B$8,2,FALSE)</f>
        <v>Monday</v>
      </c>
      <c r="E1090" t="s">
        <v>351</v>
      </c>
      <c r="F1090" t="s">
        <v>346</v>
      </c>
      <c r="G1090" t="s">
        <v>19</v>
      </c>
      <c r="H1090" t="s">
        <v>9</v>
      </c>
      <c r="I1090" t="s">
        <v>48</v>
      </c>
      <c r="J1090" t="s">
        <v>29</v>
      </c>
      <c r="K1090" t="s">
        <v>12</v>
      </c>
      <c r="L1090" t="s">
        <v>13</v>
      </c>
      <c r="M1090" t="str">
        <f>VLOOKUP($L$2:$L$2129,Agenumeric!$A$1:$B$6,2,FALSE)</f>
        <v>25_34</v>
      </c>
      <c r="N1090">
        <f t="shared" si="33"/>
        <v>0</v>
      </c>
    </row>
    <row r="1091" spans="1:14" x14ac:dyDescent="0.2">
      <c r="A1091">
        <v>128</v>
      </c>
      <c r="B1091" s="1">
        <v>43475.940972222219</v>
      </c>
      <c r="C1091" s="7">
        <f t="shared" ref="C1091:C1154" si="34">WEEKDAY(B1091)</f>
        <v>5</v>
      </c>
      <c r="D1091" s="7" t="str">
        <f>VLOOKUP($C$2:$C$2129,Weekday!$A$1:$B$8,2,FALSE)</f>
        <v>Thursday</v>
      </c>
      <c r="E1091" t="s">
        <v>351</v>
      </c>
      <c r="F1091" t="s">
        <v>346</v>
      </c>
      <c r="G1091" t="s">
        <v>19</v>
      </c>
      <c r="H1091" t="s">
        <v>9</v>
      </c>
      <c r="I1091" t="s">
        <v>96</v>
      </c>
      <c r="J1091" t="s">
        <v>29</v>
      </c>
      <c r="K1091" t="s">
        <v>12</v>
      </c>
      <c r="L1091" t="s">
        <v>13</v>
      </c>
      <c r="M1091" t="str">
        <f>VLOOKUP($L$2:$L$2129,Agenumeric!$A$1:$B$6,2,FALSE)</f>
        <v>25_34</v>
      </c>
      <c r="N1091">
        <f t="shared" ref="N1091:N1154" si="35">IF(I1091="daft.ie","yes",0)</f>
        <v>0</v>
      </c>
    </row>
    <row r="1092" spans="1:14" x14ac:dyDescent="0.2">
      <c r="A1092">
        <v>128</v>
      </c>
      <c r="B1092" s="1">
        <v>43480.80972222222</v>
      </c>
      <c r="C1092" s="7">
        <f t="shared" si="34"/>
        <v>3</v>
      </c>
      <c r="D1092" s="7" t="str">
        <f>VLOOKUP($C$2:$C$2129,Weekday!$A$1:$B$8,2,FALSE)</f>
        <v>Tuesday</v>
      </c>
      <c r="E1092" t="s">
        <v>351</v>
      </c>
      <c r="F1092" t="s">
        <v>346</v>
      </c>
      <c r="G1092" t="s">
        <v>19</v>
      </c>
      <c r="H1092" t="s">
        <v>20</v>
      </c>
      <c r="I1092" t="s">
        <v>261</v>
      </c>
      <c r="J1092" t="s">
        <v>29</v>
      </c>
      <c r="K1092" t="s">
        <v>12</v>
      </c>
      <c r="L1092" t="s">
        <v>13</v>
      </c>
      <c r="M1092" t="str">
        <f>VLOOKUP($L$2:$L$2129,Agenumeric!$A$1:$B$6,2,FALSE)</f>
        <v>25_34</v>
      </c>
      <c r="N1092">
        <f t="shared" si="35"/>
        <v>0</v>
      </c>
    </row>
    <row r="1093" spans="1:14" x14ac:dyDescent="0.2">
      <c r="A1093">
        <v>129</v>
      </c>
      <c r="B1093" s="1">
        <v>43466.824999999997</v>
      </c>
      <c r="C1093" s="7">
        <f t="shared" si="34"/>
        <v>3</v>
      </c>
      <c r="D1093" s="7" t="str">
        <f>VLOOKUP($C$2:$C$2129,Weekday!$A$1:$B$8,2,FALSE)</f>
        <v>Tuesday</v>
      </c>
      <c r="E1093" t="s">
        <v>351</v>
      </c>
      <c r="F1093" t="s">
        <v>346</v>
      </c>
      <c r="G1093" t="s">
        <v>8</v>
      </c>
      <c r="H1093" t="s">
        <v>9</v>
      </c>
      <c r="I1093" t="s">
        <v>30</v>
      </c>
      <c r="J1093" t="s">
        <v>11</v>
      </c>
      <c r="K1093" t="s">
        <v>17</v>
      </c>
      <c r="L1093" t="s">
        <v>18</v>
      </c>
      <c r="M1093" t="str">
        <f>VLOOKUP($L$2:$L$2129,Agenumeric!$A$1:$B$6,2,FALSE)</f>
        <v>45_54</v>
      </c>
      <c r="N1093" t="str">
        <f t="shared" si="35"/>
        <v>yes</v>
      </c>
    </row>
    <row r="1094" spans="1:14" x14ac:dyDescent="0.2">
      <c r="A1094">
        <v>129</v>
      </c>
      <c r="B1094" s="1">
        <v>43466.725694444445</v>
      </c>
      <c r="C1094" s="7">
        <f t="shared" si="34"/>
        <v>3</v>
      </c>
      <c r="D1094" s="7" t="str">
        <f>VLOOKUP($C$2:$C$2129,Weekday!$A$1:$B$8,2,FALSE)</f>
        <v>Tuesday</v>
      </c>
      <c r="E1094" t="s">
        <v>351</v>
      </c>
      <c r="F1094" t="s">
        <v>346</v>
      </c>
      <c r="G1094" t="s">
        <v>8</v>
      </c>
      <c r="H1094" t="s">
        <v>9</v>
      </c>
      <c r="I1094" t="s">
        <v>30</v>
      </c>
      <c r="J1094" t="s">
        <v>11</v>
      </c>
      <c r="K1094" t="s">
        <v>17</v>
      </c>
      <c r="L1094" t="s">
        <v>18</v>
      </c>
      <c r="M1094" t="str">
        <f>VLOOKUP($L$2:$L$2129,Agenumeric!$A$1:$B$6,2,FALSE)</f>
        <v>45_54</v>
      </c>
      <c r="N1094" t="str">
        <f t="shared" si="35"/>
        <v>yes</v>
      </c>
    </row>
    <row r="1095" spans="1:14" x14ac:dyDescent="0.2">
      <c r="A1095">
        <v>129</v>
      </c>
      <c r="B1095" s="1">
        <v>43466.847916666666</v>
      </c>
      <c r="C1095" s="7">
        <f t="shared" si="34"/>
        <v>3</v>
      </c>
      <c r="D1095" s="7" t="str">
        <f>VLOOKUP($C$2:$C$2129,Weekday!$A$1:$B$8,2,FALSE)</f>
        <v>Tuesday</v>
      </c>
      <c r="E1095" t="s">
        <v>351</v>
      </c>
      <c r="F1095" t="s">
        <v>346</v>
      </c>
      <c r="G1095" t="s">
        <v>8</v>
      </c>
      <c r="H1095" t="s">
        <v>9</v>
      </c>
      <c r="I1095" t="s">
        <v>57</v>
      </c>
      <c r="J1095" t="s">
        <v>11</v>
      </c>
      <c r="K1095" t="s">
        <v>17</v>
      </c>
      <c r="L1095" t="s">
        <v>18</v>
      </c>
      <c r="M1095" t="str">
        <f>VLOOKUP($L$2:$L$2129,Agenumeric!$A$1:$B$6,2,FALSE)</f>
        <v>45_54</v>
      </c>
      <c r="N1095">
        <f t="shared" si="35"/>
        <v>0</v>
      </c>
    </row>
    <row r="1096" spans="1:14" x14ac:dyDescent="0.2">
      <c r="A1096">
        <v>129</v>
      </c>
      <c r="B1096" s="1">
        <v>43466.675000000003</v>
      </c>
      <c r="C1096" s="7">
        <f t="shared" si="34"/>
        <v>3</v>
      </c>
      <c r="D1096" s="7" t="str">
        <f>VLOOKUP($C$2:$C$2129,Weekday!$A$1:$B$8,2,FALSE)</f>
        <v>Tuesday</v>
      </c>
      <c r="E1096" t="s">
        <v>351</v>
      </c>
      <c r="F1096" t="s">
        <v>346</v>
      </c>
      <c r="G1096" t="s">
        <v>8</v>
      </c>
      <c r="H1096" t="s">
        <v>9</v>
      </c>
      <c r="I1096" t="s">
        <v>30</v>
      </c>
      <c r="J1096" t="s">
        <v>11</v>
      </c>
      <c r="K1096" t="s">
        <v>17</v>
      </c>
      <c r="L1096" t="s">
        <v>18</v>
      </c>
      <c r="M1096" t="str">
        <f>VLOOKUP($L$2:$L$2129,Agenumeric!$A$1:$B$6,2,FALSE)</f>
        <v>45_54</v>
      </c>
      <c r="N1096" t="str">
        <f t="shared" si="35"/>
        <v>yes</v>
      </c>
    </row>
    <row r="1097" spans="1:14" x14ac:dyDescent="0.2">
      <c r="A1097">
        <v>129</v>
      </c>
      <c r="B1097" s="1">
        <v>43477.716666666667</v>
      </c>
      <c r="C1097" s="7">
        <f t="shared" si="34"/>
        <v>7</v>
      </c>
      <c r="D1097" s="7" t="str">
        <f>VLOOKUP($C$2:$C$2129,Weekday!$A$1:$B$8,2,FALSE)</f>
        <v>Saturday</v>
      </c>
      <c r="E1097" t="s">
        <v>351</v>
      </c>
      <c r="F1097" t="s">
        <v>346</v>
      </c>
      <c r="G1097" t="s">
        <v>8</v>
      </c>
      <c r="H1097" t="s">
        <v>9</v>
      </c>
      <c r="I1097" t="s">
        <v>30</v>
      </c>
      <c r="J1097" t="s">
        <v>11</v>
      </c>
      <c r="K1097" t="s">
        <v>17</v>
      </c>
      <c r="L1097" t="s">
        <v>18</v>
      </c>
      <c r="M1097" t="str">
        <f>VLOOKUP($L$2:$L$2129,Agenumeric!$A$1:$B$6,2,FALSE)</f>
        <v>45_54</v>
      </c>
      <c r="N1097" t="str">
        <f t="shared" si="35"/>
        <v>yes</v>
      </c>
    </row>
    <row r="1098" spans="1:14" x14ac:dyDescent="0.2">
      <c r="A1098">
        <v>129</v>
      </c>
      <c r="B1098" s="1">
        <v>43466.67291666667</v>
      </c>
      <c r="C1098" s="7">
        <f t="shared" si="34"/>
        <v>3</v>
      </c>
      <c r="D1098" s="7" t="str">
        <f>VLOOKUP($C$2:$C$2129,Weekday!$A$1:$B$8,2,FALSE)</f>
        <v>Tuesday</v>
      </c>
      <c r="E1098" t="s">
        <v>351</v>
      </c>
      <c r="F1098" t="s">
        <v>346</v>
      </c>
      <c r="G1098" t="s">
        <v>8</v>
      </c>
      <c r="H1098" t="s">
        <v>9</v>
      </c>
      <c r="I1098" t="s">
        <v>30</v>
      </c>
      <c r="J1098" t="s">
        <v>11</v>
      </c>
      <c r="K1098" t="s">
        <v>17</v>
      </c>
      <c r="L1098" t="s">
        <v>18</v>
      </c>
      <c r="M1098" t="str">
        <f>VLOOKUP($L$2:$L$2129,Agenumeric!$A$1:$B$6,2,FALSE)</f>
        <v>45_54</v>
      </c>
      <c r="N1098" t="str">
        <f t="shared" si="35"/>
        <v>yes</v>
      </c>
    </row>
    <row r="1099" spans="1:14" x14ac:dyDescent="0.2">
      <c r="A1099">
        <v>129</v>
      </c>
      <c r="B1099" s="1">
        <v>43466.716666666667</v>
      </c>
      <c r="C1099" s="7">
        <f t="shared" si="34"/>
        <v>3</v>
      </c>
      <c r="D1099" s="7" t="str">
        <f>VLOOKUP($C$2:$C$2129,Weekday!$A$1:$B$8,2,FALSE)</f>
        <v>Tuesday</v>
      </c>
      <c r="E1099" t="s">
        <v>351</v>
      </c>
      <c r="F1099" t="s">
        <v>346</v>
      </c>
      <c r="G1099" t="s">
        <v>8</v>
      </c>
      <c r="H1099" t="s">
        <v>9</v>
      </c>
      <c r="I1099" t="s">
        <v>30</v>
      </c>
      <c r="J1099" t="s">
        <v>11</v>
      </c>
      <c r="K1099" t="s">
        <v>17</v>
      </c>
      <c r="L1099" t="s">
        <v>18</v>
      </c>
      <c r="M1099" t="str">
        <f>VLOOKUP($L$2:$L$2129,Agenumeric!$A$1:$B$6,2,FALSE)</f>
        <v>45_54</v>
      </c>
      <c r="N1099" t="str">
        <f t="shared" si="35"/>
        <v>yes</v>
      </c>
    </row>
    <row r="1100" spans="1:14" x14ac:dyDescent="0.2">
      <c r="A1100">
        <v>129</v>
      </c>
      <c r="B1100" s="1">
        <v>43466.673611111109</v>
      </c>
      <c r="C1100" s="7">
        <f t="shared" si="34"/>
        <v>3</v>
      </c>
      <c r="D1100" s="7" t="str">
        <f>VLOOKUP($C$2:$C$2129,Weekday!$A$1:$B$8,2,FALSE)</f>
        <v>Tuesday</v>
      </c>
      <c r="E1100" t="s">
        <v>351</v>
      </c>
      <c r="F1100" t="s">
        <v>346</v>
      </c>
      <c r="G1100" t="s">
        <v>8</v>
      </c>
      <c r="H1100" t="s">
        <v>9</v>
      </c>
      <c r="I1100" t="s">
        <v>30</v>
      </c>
      <c r="J1100" t="s">
        <v>11</v>
      </c>
      <c r="K1100" t="s">
        <v>17</v>
      </c>
      <c r="L1100" t="s">
        <v>18</v>
      </c>
      <c r="M1100" t="str">
        <f>VLOOKUP($L$2:$L$2129,Agenumeric!$A$1:$B$6,2,FALSE)</f>
        <v>45_54</v>
      </c>
      <c r="N1100" t="str">
        <f t="shared" si="35"/>
        <v>yes</v>
      </c>
    </row>
    <row r="1101" spans="1:14" x14ac:dyDescent="0.2">
      <c r="A1101">
        <v>129</v>
      </c>
      <c r="B1101" s="1">
        <v>43466.824999999997</v>
      </c>
      <c r="C1101" s="7">
        <f t="shared" si="34"/>
        <v>3</v>
      </c>
      <c r="D1101" s="7" t="str">
        <f>VLOOKUP($C$2:$C$2129,Weekday!$A$1:$B$8,2,FALSE)</f>
        <v>Tuesday</v>
      </c>
      <c r="E1101" t="s">
        <v>351</v>
      </c>
      <c r="F1101" t="s">
        <v>346</v>
      </c>
      <c r="G1101" t="s">
        <v>8</v>
      </c>
      <c r="H1101" t="s">
        <v>9</v>
      </c>
      <c r="I1101" t="s">
        <v>30</v>
      </c>
      <c r="J1101" t="s">
        <v>11</v>
      </c>
      <c r="K1101" t="s">
        <v>17</v>
      </c>
      <c r="L1101" t="s">
        <v>18</v>
      </c>
      <c r="M1101" t="str">
        <f>VLOOKUP($L$2:$L$2129,Agenumeric!$A$1:$B$6,2,FALSE)</f>
        <v>45_54</v>
      </c>
      <c r="N1101" t="str">
        <f t="shared" si="35"/>
        <v>yes</v>
      </c>
    </row>
    <row r="1102" spans="1:14" x14ac:dyDescent="0.2">
      <c r="A1102">
        <v>129</v>
      </c>
      <c r="B1102" s="1">
        <v>43466.667361111111</v>
      </c>
      <c r="C1102" s="7">
        <f t="shared" si="34"/>
        <v>3</v>
      </c>
      <c r="D1102" s="7" t="str">
        <f>VLOOKUP($C$2:$C$2129,Weekday!$A$1:$B$8,2,FALSE)</f>
        <v>Tuesday</v>
      </c>
      <c r="E1102" t="s">
        <v>351</v>
      </c>
      <c r="F1102" t="s">
        <v>346</v>
      </c>
      <c r="G1102" t="s">
        <v>8</v>
      </c>
      <c r="H1102" t="s">
        <v>9</v>
      </c>
      <c r="I1102" t="s">
        <v>30</v>
      </c>
      <c r="J1102" t="s">
        <v>11</v>
      </c>
      <c r="K1102" t="s">
        <v>17</v>
      </c>
      <c r="L1102" t="s">
        <v>18</v>
      </c>
      <c r="M1102" t="str">
        <f>VLOOKUP($L$2:$L$2129,Agenumeric!$A$1:$B$6,2,FALSE)</f>
        <v>45_54</v>
      </c>
      <c r="N1102" t="str">
        <f t="shared" si="35"/>
        <v>yes</v>
      </c>
    </row>
    <row r="1103" spans="1:14" x14ac:dyDescent="0.2">
      <c r="A1103">
        <v>129</v>
      </c>
      <c r="B1103" s="1">
        <v>43466.673611111109</v>
      </c>
      <c r="C1103" s="7">
        <f t="shared" si="34"/>
        <v>3</v>
      </c>
      <c r="D1103" s="7" t="str">
        <f>VLOOKUP($C$2:$C$2129,Weekday!$A$1:$B$8,2,FALSE)</f>
        <v>Tuesday</v>
      </c>
      <c r="E1103" t="s">
        <v>351</v>
      </c>
      <c r="F1103" t="s">
        <v>346</v>
      </c>
      <c r="G1103" t="s">
        <v>8</v>
      </c>
      <c r="H1103" t="s">
        <v>9</v>
      </c>
      <c r="I1103" t="s">
        <v>30</v>
      </c>
      <c r="J1103" t="s">
        <v>11</v>
      </c>
      <c r="K1103" t="s">
        <v>17</v>
      </c>
      <c r="L1103" t="s">
        <v>18</v>
      </c>
      <c r="M1103" t="str">
        <f>VLOOKUP($L$2:$L$2129,Agenumeric!$A$1:$B$6,2,FALSE)</f>
        <v>45_54</v>
      </c>
      <c r="N1103" t="str">
        <f t="shared" si="35"/>
        <v>yes</v>
      </c>
    </row>
    <row r="1104" spans="1:14" x14ac:dyDescent="0.2">
      <c r="A1104">
        <v>129</v>
      </c>
      <c r="B1104" s="1">
        <v>43466.675694444442</v>
      </c>
      <c r="C1104" s="7">
        <f t="shared" si="34"/>
        <v>3</v>
      </c>
      <c r="D1104" s="7" t="str">
        <f>VLOOKUP($C$2:$C$2129,Weekday!$A$1:$B$8,2,FALSE)</f>
        <v>Tuesday</v>
      </c>
      <c r="E1104" t="s">
        <v>351</v>
      </c>
      <c r="F1104" t="s">
        <v>346</v>
      </c>
      <c r="G1104" t="s">
        <v>8</v>
      </c>
      <c r="H1104" t="s">
        <v>9</v>
      </c>
      <c r="I1104" t="s">
        <v>30</v>
      </c>
      <c r="J1104" t="s">
        <v>11</v>
      </c>
      <c r="K1104" t="s">
        <v>17</v>
      </c>
      <c r="L1104" t="s">
        <v>18</v>
      </c>
      <c r="M1104" t="str">
        <f>VLOOKUP($L$2:$L$2129,Agenumeric!$A$1:$B$6,2,FALSE)</f>
        <v>45_54</v>
      </c>
      <c r="N1104" t="str">
        <f t="shared" si="35"/>
        <v>yes</v>
      </c>
    </row>
    <row r="1105" spans="1:14" x14ac:dyDescent="0.2">
      <c r="A1105">
        <v>129</v>
      </c>
      <c r="B1105" s="1">
        <v>43466.716666666667</v>
      </c>
      <c r="C1105" s="7">
        <f t="shared" si="34"/>
        <v>3</v>
      </c>
      <c r="D1105" s="7" t="str">
        <f>VLOOKUP($C$2:$C$2129,Weekday!$A$1:$B$8,2,FALSE)</f>
        <v>Tuesday</v>
      </c>
      <c r="E1105" t="s">
        <v>351</v>
      </c>
      <c r="F1105" t="s">
        <v>346</v>
      </c>
      <c r="G1105" t="s">
        <v>8</v>
      </c>
      <c r="H1105" t="s">
        <v>9</v>
      </c>
      <c r="I1105" t="s">
        <v>30</v>
      </c>
      <c r="J1105" t="s">
        <v>11</v>
      </c>
      <c r="K1105" t="s">
        <v>17</v>
      </c>
      <c r="L1105" t="s">
        <v>18</v>
      </c>
      <c r="M1105" t="str">
        <f>VLOOKUP($L$2:$L$2129,Agenumeric!$A$1:$B$6,2,FALSE)</f>
        <v>45_54</v>
      </c>
      <c r="N1105" t="str">
        <f t="shared" si="35"/>
        <v>yes</v>
      </c>
    </row>
    <row r="1106" spans="1:14" x14ac:dyDescent="0.2">
      <c r="A1106">
        <v>129</v>
      </c>
      <c r="B1106" s="1">
        <v>43466.718055555553</v>
      </c>
      <c r="C1106" s="7">
        <f t="shared" si="34"/>
        <v>3</v>
      </c>
      <c r="D1106" s="7" t="str">
        <f>VLOOKUP($C$2:$C$2129,Weekday!$A$1:$B$8,2,FALSE)</f>
        <v>Tuesday</v>
      </c>
      <c r="E1106" t="s">
        <v>351</v>
      </c>
      <c r="F1106" t="s">
        <v>346</v>
      </c>
      <c r="G1106" t="s">
        <v>8</v>
      </c>
      <c r="H1106" t="s">
        <v>9</v>
      </c>
      <c r="I1106" t="s">
        <v>30</v>
      </c>
      <c r="J1106" t="s">
        <v>11</v>
      </c>
      <c r="K1106" t="s">
        <v>17</v>
      </c>
      <c r="L1106" t="s">
        <v>18</v>
      </c>
      <c r="M1106" t="str">
        <f>VLOOKUP($L$2:$L$2129,Agenumeric!$A$1:$B$6,2,FALSE)</f>
        <v>45_54</v>
      </c>
      <c r="N1106" t="str">
        <f t="shared" si="35"/>
        <v>yes</v>
      </c>
    </row>
    <row r="1107" spans="1:14" x14ac:dyDescent="0.2">
      <c r="A1107">
        <v>129</v>
      </c>
      <c r="B1107" s="1">
        <v>43466.726388888892</v>
      </c>
      <c r="C1107" s="7">
        <f t="shared" si="34"/>
        <v>3</v>
      </c>
      <c r="D1107" s="7" t="str">
        <f>VLOOKUP($C$2:$C$2129,Weekday!$A$1:$B$8,2,FALSE)</f>
        <v>Tuesday</v>
      </c>
      <c r="E1107" t="s">
        <v>351</v>
      </c>
      <c r="F1107" t="s">
        <v>346</v>
      </c>
      <c r="G1107" t="s">
        <v>8</v>
      </c>
      <c r="H1107" t="s">
        <v>9</v>
      </c>
      <c r="I1107" t="s">
        <v>30</v>
      </c>
      <c r="J1107" t="s">
        <v>11</v>
      </c>
      <c r="K1107" t="s">
        <v>17</v>
      </c>
      <c r="L1107" t="s">
        <v>18</v>
      </c>
      <c r="M1107" t="str">
        <f>VLOOKUP($L$2:$L$2129,Agenumeric!$A$1:$B$6,2,FALSE)</f>
        <v>45_54</v>
      </c>
      <c r="N1107" t="str">
        <f t="shared" si="35"/>
        <v>yes</v>
      </c>
    </row>
    <row r="1108" spans="1:14" x14ac:dyDescent="0.2">
      <c r="A1108">
        <v>129</v>
      </c>
      <c r="B1108" s="1">
        <v>43466.715277777781</v>
      </c>
      <c r="C1108" s="7">
        <f t="shared" si="34"/>
        <v>3</v>
      </c>
      <c r="D1108" s="7" t="str">
        <f>VLOOKUP($C$2:$C$2129,Weekday!$A$1:$B$8,2,FALSE)</f>
        <v>Tuesday</v>
      </c>
      <c r="E1108" t="s">
        <v>351</v>
      </c>
      <c r="F1108" t="s">
        <v>346</v>
      </c>
      <c r="G1108" t="s">
        <v>8</v>
      </c>
      <c r="H1108" t="s">
        <v>9</v>
      </c>
      <c r="I1108" t="s">
        <v>30</v>
      </c>
      <c r="J1108" t="s">
        <v>11</v>
      </c>
      <c r="K1108" t="s">
        <v>17</v>
      </c>
      <c r="L1108" t="s">
        <v>18</v>
      </c>
      <c r="M1108" t="str">
        <f>VLOOKUP($L$2:$L$2129,Agenumeric!$A$1:$B$6,2,FALSE)</f>
        <v>45_54</v>
      </c>
      <c r="N1108" t="str">
        <f t="shared" si="35"/>
        <v>yes</v>
      </c>
    </row>
    <row r="1109" spans="1:14" x14ac:dyDescent="0.2">
      <c r="A1109">
        <v>129</v>
      </c>
      <c r="B1109" s="1">
        <v>43466.841666666667</v>
      </c>
      <c r="C1109" s="7">
        <f t="shared" si="34"/>
        <v>3</v>
      </c>
      <c r="D1109" s="7" t="str">
        <f>VLOOKUP($C$2:$C$2129,Weekday!$A$1:$B$8,2,FALSE)</f>
        <v>Tuesday</v>
      </c>
      <c r="E1109" t="s">
        <v>351</v>
      </c>
      <c r="F1109" t="s">
        <v>346</v>
      </c>
      <c r="G1109" t="s">
        <v>8</v>
      </c>
      <c r="H1109" t="s">
        <v>9</v>
      </c>
      <c r="I1109" t="s">
        <v>30</v>
      </c>
      <c r="J1109" t="s">
        <v>11</v>
      </c>
      <c r="K1109" t="s">
        <v>17</v>
      </c>
      <c r="L1109" t="s">
        <v>18</v>
      </c>
      <c r="M1109" t="str">
        <f>VLOOKUP($L$2:$L$2129,Agenumeric!$A$1:$B$6,2,FALSE)</f>
        <v>45_54</v>
      </c>
      <c r="N1109" t="str">
        <f t="shared" si="35"/>
        <v>yes</v>
      </c>
    </row>
    <row r="1110" spans="1:14" x14ac:dyDescent="0.2">
      <c r="A1110">
        <v>129</v>
      </c>
      <c r="B1110" s="1">
        <v>43466.823611111111</v>
      </c>
      <c r="C1110" s="7">
        <f t="shared" si="34"/>
        <v>3</v>
      </c>
      <c r="D1110" s="7" t="str">
        <f>VLOOKUP($C$2:$C$2129,Weekday!$A$1:$B$8,2,FALSE)</f>
        <v>Tuesday</v>
      </c>
      <c r="E1110" t="s">
        <v>351</v>
      </c>
      <c r="F1110" t="s">
        <v>346</v>
      </c>
      <c r="G1110" t="s">
        <v>8</v>
      </c>
      <c r="H1110" t="s">
        <v>9</v>
      </c>
      <c r="I1110" t="s">
        <v>30</v>
      </c>
      <c r="J1110" t="s">
        <v>11</v>
      </c>
      <c r="K1110" t="s">
        <v>17</v>
      </c>
      <c r="L1110" t="s">
        <v>18</v>
      </c>
      <c r="M1110" t="str">
        <f>VLOOKUP($L$2:$L$2129,Agenumeric!$A$1:$B$6,2,FALSE)</f>
        <v>45_54</v>
      </c>
      <c r="N1110" t="str">
        <f t="shared" si="35"/>
        <v>yes</v>
      </c>
    </row>
    <row r="1111" spans="1:14" x14ac:dyDescent="0.2">
      <c r="A1111">
        <v>129</v>
      </c>
      <c r="B1111" s="1">
        <v>43466.67083333333</v>
      </c>
      <c r="C1111" s="7">
        <f t="shared" si="34"/>
        <v>3</v>
      </c>
      <c r="D1111" s="7" t="str">
        <f>VLOOKUP($C$2:$C$2129,Weekday!$A$1:$B$8,2,FALSE)</f>
        <v>Tuesday</v>
      </c>
      <c r="E1111" t="s">
        <v>351</v>
      </c>
      <c r="F1111" t="s">
        <v>346</v>
      </c>
      <c r="G1111" t="s">
        <v>8</v>
      </c>
      <c r="H1111" t="s">
        <v>9</v>
      </c>
      <c r="I1111" t="s">
        <v>30</v>
      </c>
      <c r="J1111" t="s">
        <v>11</v>
      </c>
      <c r="K1111" t="s">
        <v>17</v>
      </c>
      <c r="L1111" t="s">
        <v>18</v>
      </c>
      <c r="M1111" t="str">
        <f>VLOOKUP($L$2:$L$2129,Agenumeric!$A$1:$B$6,2,FALSE)</f>
        <v>45_54</v>
      </c>
      <c r="N1111" t="str">
        <f t="shared" si="35"/>
        <v>yes</v>
      </c>
    </row>
    <row r="1112" spans="1:14" x14ac:dyDescent="0.2">
      <c r="A1112">
        <v>129</v>
      </c>
      <c r="B1112" s="1">
        <v>43466.71875</v>
      </c>
      <c r="C1112" s="7">
        <f t="shared" si="34"/>
        <v>3</v>
      </c>
      <c r="D1112" s="7" t="str">
        <f>VLOOKUP($C$2:$C$2129,Weekday!$A$1:$B$8,2,FALSE)</f>
        <v>Tuesday</v>
      </c>
      <c r="E1112" t="s">
        <v>351</v>
      </c>
      <c r="F1112" t="s">
        <v>346</v>
      </c>
      <c r="G1112" t="s">
        <v>8</v>
      </c>
      <c r="H1112" t="s">
        <v>9</v>
      </c>
      <c r="I1112" t="s">
        <v>30</v>
      </c>
      <c r="J1112" t="s">
        <v>11</v>
      </c>
      <c r="K1112" t="s">
        <v>17</v>
      </c>
      <c r="L1112" t="s">
        <v>18</v>
      </c>
      <c r="M1112" t="str">
        <f>VLOOKUP($L$2:$L$2129,Agenumeric!$A$1:$B$6,2,FALSE)</f>
        <v>45_54</v>
      </c>
      <c r="N1112" t="str">
        <f t="shared" si="35"/>
        <v>yes</v>
      </c>
    </row>
    <row r="1113" spans="1:14" x14ac:dyDescent="0.2">
      <c r="A1113">
        <v>129</v>
      </c>
      <c r="B1113" s="1">
        <v>43466.824999999997</v>
      </c>
      <c r="C1113" s="7">
        <f t="shared" si="34"/>
        <v>3</v>
      </c>
      <c r="D1113" s="7" t="str">
        <f>VLOOKUP($C$2:$C$2129,Weekday!$A$1:$B$8,2,FALSE)</f>
        <v>Tuesday</v>
      </c>
      <c r="E1113" t="s">
        <v>351</v>
      </c>
      <c r="F1113" t="s">
        <v>346</v>
      </c>
      <c r="G1113" t="s">
        <v>8</v>
      </c>
      <c r="H1113" t="s">
        <v>9</v>
      </c>
      <c r="I1113" t="s">
        <v>30</v>
      </c>
      <c r="J1113" t="s">
        <v>11</v>
      </c>
      <c r="K1113" t="s">
        <v>17</v>
      </c>
      <c r="L1113" t="s">
        <v>18</v>
      </c>
      <c r="M1113" t="str">
        <f>VLOOKUP($L$2:$L$2129,Agenumeric!$A$1:$B$6,2,FALSE)</f>
        <v>45_54</v>
      </c>
      <c r="N1113" t="str">
        <f t="shared" si="35"/>
        <v>yes</v>
      </c>
    </row>
    <row r="1114" spans="1:14" x14ac:dyDescent="0.2">
      <c r="A1114">
        <v>129</v>
      </c>
      <c r="B1114" s="1">
        <v>43466.718055555553</v>
      </c>
      <c r="C1114" s="7">
        <f t="shared" si="34"/>
        <v>3</v>
      </c>
      <c r="D1114" s="7" t="str">
        <f>VLOOKUP($C$2:$C$2129,Weekday!$A$1:$B$8,2,FALSE)</f>
        <v>Tuesday</v>
      </c>
      <c r="E1114" t="s">
        <v>351</v>
      </c>
      <c r="F1114" t="s">
        <v>346</v>
      </c>
      <c r="G1114" t="s">
        <v>8</v>
      </c>
      <c r="H1114" t="s">
        <v>9</v>
      </c>
      <c r="I1114" t="s">
        <v>30</v>
      </c>
      <c r="J1114" t="s">
        <v>11</v>
      </c>
      <c r="K1114" t="s">
        <v>17</v>
      </c>
      <c r="L1114" t="s">
        <v>18</v>
      </c>
      <c r="M1114" t="str">
        <f>VLOOKUP($L$2:$L$2129,Agenumeric!$A$1:$B$6,2,FALSE)</f>
        <v>45_54</v>
      </c>
      <c r="N1114" t="str">
        <f t="shared" si="35"/>
        <v>yes</v>
      </c>
    </row>
    <row r="1115" spans="1:14" x14ac:dyDescent="0.2">
      <c r="A1115">
        <v>129</v>
      </c>
      <c r="B1115" s="1">
        <v>43466.84097222222</v>
      </c>
      <c r="C1115" s="7">
        <f t="shared" si="34"/>
        <v>3</v>
      </c>
      <c r="D1115" s="7" t="str">
        <f>VLOOKUP($C$2:$C$2129,Weekday!$A$1:$B$8,2,FALSE)</f>
        <v>Tuesday</v>
      </c>
      <c r="E1115" t="s">
        <v>351</v>
      </c>
      <c r="F1115" t="s">
        <v>346</v>
      </c>
      <c r="G1115" t="s">
        <v>8</v>
      </c>
      <c r="H1115" t="s">
        <v>9</v>
      </c>
      <c r="I1115" t="s">
        <v>30</v>
      </c>
      <c r="J1115" t="s">
        <v>11</v>
      </c>
      <c r="K1115" t="s">
        <v>17</v>
      </c>
      <c r="L1115" t="s">
        <v>18</v>
      </c>
      <c r="M1115" t="str">
        <f>VLOOKUP($L$2:$L$2129,Agenumeric!$A$1:$B$6,2,FALSE)</f>
        <v>45_54</v>
      </c>
      <c r="N1115" t="str">
        <f t="shared" si="35"/>
        <v>yes</v>
      </c>
    </row>
    <row r="1116" spans="1:14" x14ac:dyDescent="0.2">
      <c r="A1116">
        <v>129</v>
      </c>
      <c r="B1116" s="1">
        <v>43466.674305555556</v>
      </c>
      <c r="C1116" s="7">
        <f t="shared" si="34"/>
        <v>3</v>
      </c>
      <c r="D1116" s="7" t="str">
        <f>VLOOKUP($C$2:$C$2129,Weekday!$A$1:$B$8,2,FALSE)</f>
        <v>Tuesday</v>
      </c>
      <c r="E1116" t="s">
        <v>351</v>
      </c>
      <c r="F1116" t="s">
        <v>346</v>
      </c>
      <c r="G1116" t="s">
        <v>8</v>
      </c>
      <c r="H1116" t="s">
        <v>9</v>
      </c>
      <c r="I1116" t="s">
        <v>30</v>
      </c>
      <c r="J1116" t="s">
        <v>11</v>
      </c>
      <c r="K1116" t="s">
        <v>17</v>
      </c>
      <c r="L1116" t="s">
        <v>18</v>
      </c>
      <c r="M1116" t="str">
        <f>VLOOKUP($L$2:$L$2129,Agenumeric!$A$1:$B$6,2,FALSE)</f>
        <v>45_54</v>
      </c>
      <c r="N1116" t="str">
        <f t="shared" si="35"/>
        <v>yes</v>
      </c>
    </row>
    <row r="1117" spans="1:14" x14ac:dyDescent="0.2">
      <c r="A1117">
        <v>129</v>
      </c>
      <c r="B1117" s="1">
        <v>43466.676388888889</v>
      </c>
      <c r="C1117" s="7">
        <f t="shared" si="34"/>
        <v>3</v>
      </c>
      <c r="D1117" s="7" t="str">
        <f>VLOOKUP($C$2:$C$2129,Weekday!$A$1:$B$8,2,FALSE)</f>
        <v>Tuesday</v>
      </c>
      <c r="E1117" t="s">
        <v>351</v>
      </c>
      <c r="F1117" t="s">
        <v>346</v>
      </c>
      <c r="G1117" t="s">
        <v>8</v>
      </c>
      <c r="H1117" t="s">
        <v>9</v>
      </c>
      <c r="I1117" t="s">
        <v>30</v>
      </c>
      <c r="J1117" t="s">
        <v>11</v>
      </c>
      <c r="K1117" t="s">
        <v>17</v>
      </c>
      <c r="L1117" t="s">
        <v>18</v>
      </c>
      <c r="M1117" t="str">
        <f>VLOOKUP($L$2:$L$2129,Agenumeric!$A$1:$B$6,2,FALSE)</f>
        <v>45_54</v>
      </c>
      <c r="N1117" t="str">
        <f t="shared" si="35"/>
        <v>yes</v>
      </c>
    </row>
    <row r="1118" spans="1:14" x14ac:dyDescent="0.2">
      <c r="A1118">
        <v>129</v>
      </c>
      <c r="B1118" s="1">
        <v>43466.67291666667</v>
      </c>
      <c r="C1118" s="7">
        <f t="shared" si="34"/>
        <v>3</v>
      </c>
      <c r="D1118" s="7" t="str">
        <f>VLOOKUP($C$2:$C$2129,Weekday!$A$1:$B$8,2,FALSE)</f>
        <v>Tuesday</v>
      </c>
      <c r="E1118" t="s">
        <v>351</v>
      </c>
      <c r="F1118" t="s">
        <v>346</v>
      </c>
      <c r="G1118" t="s">
        <v>8</v>
      </c>
      <c r="H1118" t="s">
        <v>9</v>
      </c>
      <c r="I1118" t="s">
        <v>30</v>
      </c>
      <c r="J1118" t="s">
        <v>11</v>
      </c>
      <c r="K1118" t="s">
        <v>17</v>
      </c>
      <c r="L1118" t="s">
        <v>18</v>
      </c>
      <c r="M1118" t="str">
        <f>VLOOKUP($L$2:$L$2129,Agenumeric!$A$1:$B$6,2,FALSE)</f>
        <v>45_54</v>
      </c>
      <c r="N1118" t="str">
        <f t="shared" si="35"/>
        <v>yes</v>
      </c>
    </row>
    <row r="1119" spans="1:14" x14ac:dyDescent="0.2">
      <c r="A1119">
        <v>129</v>
      </c>
      <c r="B1119" s="1">
        <v>43466.725694444445</v>
      </c>
      <c r="C1119" s="7">
        <f t="shared" si="34"/>
        <v>3</v>
      </c>
      <c r="D1119" s="7" t="str">
        <f>VLOOKUP($C$2:$C$2129,Weekday!$A$1:$B$8,2,FALSE)</f>
        <v>Tuesday</v>
      </c>
      <c r="E1119" t="s">
        <v>351</v>
      </c>
      <c r="F1119" t="s">
        <v>346</v>
      </c>
      <c r="G1119" t="s">
        <v>8</v>
      </c>
      <c r="H1119" t="s">
        <v>9</v>
      </c>
      <c r="I1119" t="s">
        <v>30</v>
      </c>
      <c r="J1119" t="s">
        <v>11</v>
      </c>
      <c r="K1119" t="s">
        <v>17</v>
      </c>
      <c r="L1119" t="s">
        <v>18</v>
      </c>
      <c r="M1119" t="str">
        <f>VLOOKUP($L$2:$L$2129,Agenumeric!$A$1:$B$6,2,FALSE)</f>
        <v>45_54</v>
      </c>
      <c r="N1119" t="str">
        <f t="shared" si="35"/>
        <v>yes</v>
      </c>
    </row>
    <row r="1120" spans="1:14" x14ac:dyDescent="0.2">
      <c r="A1120">
        <v>129</v>
      </c>
      <c r="B1120" s="1">
        <v>43466.84097222222</v>
      </c>
      <c r="C1120" s="7">
        <f t="shared" si="34"/>
        <v>3</v>
      </c>
      <c r="D1120" s="7" t="str">
        <f>VLOOKUP($C$2:$C$2129,Weekday!$A$1:$B$8,2,FALSE)</f>
        <v>Tuesday</v>
      </c>
      <c r="E1120" t="s">
        <v>351</v>
      </c>
      <c r="F1120" t="s">
        <v>346</v>
      </c>
      <c r="G1120" t="s">
        <v>8</v>
      </c>
      <c r="H1120" t="s">
        <v>9</v>
      </c>
      <c r="I1120" t="s">
        <v>30</v>
      </c>
      <c r="J1120" t="s">
        <v>11</v>
      </c>
      <c r="K1120" t="s">
        <v>17</v>
      </c>
      <c r="L1120" t="s">
        <v>18</v>
      </c>
      <c r="M1120" t="str">
        <f>VLOOKUP($L$2:$L$2129,Agenumeric!$A$1:$B$6,2,FALSE)</f>
        <v>45_54</v>
      </c>
      <c r="N1120" t="str">
        <f t="shared" si="35"/>
        <v>yes</v>
      </c>
    </row>
    <row r="1121" spans="1:14" x14ac:dyDescent="0.2">
      <c r="A1121">
        <v>129</v>
      </c>
      <c r="B1121" s="1">
        <v>43466.71875</v>
      </c>
      <c r="C1121" s="7">
        <f t="shared" si="34"/>
        <v>3</v>
      </c>
      <c r="D1121" s="7" t="str">
        <f>VLOOKUP($C$2:$C$2129,Weekday!$A$1:$B$8,2,FALSE)</f>
        <v>Tuesday</v>
      </c>
      <c r="E1121" t="s">
        <v>351</v>
      </c>
      <c r="F1121" t="s">
        <v>346</v>
      </c>
      <c r="G1121" t="s">
        <v>8</v>
      </c>
      <c r="H1121" t="s">
        <v>9</v>
      </c>
      <c r="I1121" t="s">
        <v>30</v>
      </c>
      <c r="J1121" t="s">
        <v>11</v>
      </c>
      <c r="K1121" t="s">
        <v>17</v>
      </c>
      <c r="L1121" t="s">
        <v>18</v>
      </c>
      <c r="M1121" t="str">
        <f>VLOOKUP($L$2:$L$2129,Agenumeric!$A$1:$B$6,2,FALSE)</f>
        <v>45_54</v>
      </c>
      <c r="N1121" t="str">
        <f t="shared" si="35"/>
        <v>yes</v>
      </c>
    </row>
    <row r="1122" spans="1:14" x14ac:dyDescent="0.2">
      <c r="A1122">
        <v>129</v>
      </c>
      <c r="B1122" s="1">
        <v>43471.79791666667</v>
      </c>
      <c r="C1122" s="7">
        <f t="shared" si="34"/>
        <v>1</v>
      </c>
      <c r="D1122" s="7" t="str">
        <f>VLOOKUP($C$2:$C$2129,Weekday!$A$1:$B$8,2,FALSE)</f>
        <v>Sunday</v>
      </c>
      <c r="E1122" t="s">
        <v>351</v>
      </c>
      <c r="F1122" t="s">
        <v>346</v>
      </c>
      <c r="G1122" t="s">
        <v>8</v>
      </c>
      <c r="H1122" t="s">
        <v>9</v>
      </c>
      <c r="I1122" t="s">
        <v>57</v>
      </c>
      <c r="J1122" t="s">
        <v>11</v>
      </c>
      <c r="K1122" t="s">
        <v>17</v>
      </c>
      <c r="L1122" t="s">
        <v>18</v>
      </c>
      <c r="M1122" t="str">
        <f>VLOOKUP($L$2:$L$2129,Agenumeric!$A$1:$B$6,2,FALSE)</f>
        <v>45_54</v>
      </c>
      <c r="N1122">
        <f t="shared" si="35"/>
        <v>0</v>
      </c>
    </row>
    <row r="1123" spans="1:14" x14ac:dyDescent="0.2">
      <c r="A1123">
        <v>129</v>
      </c>
      <c r="B1123" s="1">
        <v>43466.713888888888</v>
      </c>
      <c r="C1123" s="7">
        <f t="shared" si="34"/>
        <v>3</v>
      </c>
      <c r="D1123" s="7" t="str">
        <f>VLOOKUP($C$2:$C$2129,Weekday!$A$1:$B$8,2,FALSE)</f>
        <v>Tuesday</v>
      </c>
      <c r="E1123" t="s">
        <v>351</v>
      </c>
      <c r="F1123" t="s">
        <v>346</v>
      </c>
      <c r="G1123" t="s">
        <v>8</v>
      </c>
      <c r="H1123" t="s">
        <v>9</v>
      </c>
      <c r="I1123" t="s">
        <v>30</v>
      </c>
      <c r="J1123" t="s">
        <v>11</v>
      </c>
      <c r="K1123" t="s">
        <v>17</v>
      </c>
      <c r="L1123" t="s">
        <v>18</v>
      </c>
      <c r="M1123" t="str">
        <f>VLOOKUP($L$2:$L$2129,Agenumeric!$A$1:$B$6,2,FALSE)</f>
        <v>45_54</v>
      </c>
      <c r="N1123" t="str">
        <f t="shared" si="35"/>
        <v>yes</v>
      </c>
    </row>
    <row r="1124" spans="1:14" x14ac:dyDescent="0.2">
      <c r="A1124">
        <v>129</v>
      </c>
      <c r="B1124" s="1">
        <v>43466.675000000003</v>
      </c>
      <c r="C1124" s="7">
        <f t="shared" si="34"/>
        <v>3</v>
      </c>
      <c r="D1124" s="7" t="str">
        <f>VLOOKUP($C$2:$C$2129,Weekday!$A$1:$B$8,2,FALSE)</f>
        <v>Tuesday</v>
      </c>
      <c r="E1124" t="s">
        <v>351</v>
      </c>
      <c r="F1124" t="s">
        <v>346</v>
      </c>
      <c r="G1124" t="s">
        <v>8</v>
      </c>
      <c r="H1124" t="s">
        <v>9</v>
      </c>
      <c r="I1124" t="s">
        <v>30</v>
      </c>
      <c r="J1124" t="s">
        <v>11</v>
      </c>
      <c r="K1124" t="s">
        <v>17</v>
      </c>
      <c r="L1124" t="s">
        <v>18</v>
      </c>
      <c r="M1124" t="str">
        <f>VLOOKUP($L$2:$L$2129,Agenumeric!$A$1:$B$6,2,FALSE)</f>
        <v>45_54</v>
      </c>
      <c r="N1124" t="str">
        <f t="shared" si="35"/>
        <v>yes</v>
      </c>
    </row>
    <row r="1125" spans="1:14" x14ac:dyDescent="0.2">
      <c r="A1125">
        <v>129</v>
      </c>
      <c r="B1125" s="1">
        <v>43466.824305555558</v>
      </c>
      <c r="C1125" s="7">
        <f t="shared" si="34"/>
        <v>3</v>
      </c>
      <c r="D1125" s="7" t="str">
        <f>VLOOKUP($C$2:$C$2129,Weekday!$A$1:$B$8,2,FALSE)</f>
        <v>Tuesday</v>
      </c>
      <c r="E1125" t="s">
        <v>351</v>
      </c>
      <c r="F1125" t="s">
        <v>346</v>
      </c>
      <c r="G1125" t="s">
        <v>8</v>
      </c>
      <c r="H1125" t="s">
        <v>9</v>
      </c>
      <c r="I1125" t="s">
        <v>30</v>
      </c>
      <c r="J1125" t="s">
        <v>11</v>
      </c>
      <c r="K1125" t="s">
        <v>17</v>
      </c>
      <c r="L1125" t="s">
        <v>18</v>
      </c>
      <c r="M1125" t="str">
        <f>VLOOKUP($L$2:$L$2129,Agenumeric!$A$1:$B$6,2,FALSE)</f>
        <v>45_54</v>
      </c>
      <c r="N1125" t="str">
        <f t="shared" si="35"/>
        <v>yes</v>
      </c>
    </row>
    <row r="1126" spans="1:14" x14ac:dyDescent="0.2">
      <c r="A1126">
        <v>129</v>
      </c>
      <c r="B1126" s="1">
        <v>43466.716666666667</v>
      </c>
      <c r="C1126" s="7">
        <f t="shared" si="34"/>
        <v>3</v>
      </c>
      <c r="D1126" s="7" t="str">
        <f>VLOOKUP($C$2:$C$2129,Weekday!$A$1:$B$8,2,FALSE)</f>
        <v>Tuesday</v>
      </c>
      <c r="E1126" t="s">
        <v>351</v>
      </c>
      <c r="F1126" t="s">
        <v>346</v>
      </c>
      <c r="G1126" t="s">
        <v>8</v>
      </c>
      <c r="H1126" t="s">
        <v>9</v>
      </c>
      <c r="I1126" t="s">
        <v>30</v>
      </c>
      <c r="J1126" t="s">
        <v>11</v>
      </c>
      <c r="K1126" t="s">
        <v>17</v>
      </c>
      <c r="L1126" t="s">
        <v>18</v>
      </c>
      <c r="M1126" t="str">
        <f>VLOOKUP($L$2:$L$2129,Agenumeric!$A$1:$B$6,2,FALSE)</f>
        <v>45_54</v>
      </c>
      <c r="N1126" t="str">
        <f t="shared" si="35"/>
        <v>yes</v>
      </c>
    </row>
    <row r="1127" spans="1:14" x14ac:dyDescent="0.2">
      <c r="A1127">
        <v>129</v>
      </c>
      <c r="B1127" s="1">
        <v>43466.724305555559</v>
      </c>
      <c r="C1127" s="7">
        <f t="shared" si="34"/>
        <v>3</v>
      </c>
      <c r="D1127" s="7" t="str">
        <f>VLOOKUP($C$2:$C$2129,Weekday!$A$1:$B$8,2,FALSE)</f>
        <v>Tuesday</v>
      </c>
      <c r="E1127" t="s">
        <v>351</v>
      </c>
      <c r="F1127" t="s">
        <v>346</v>
      </c>
      <c r="G1127" t="s">
        <v>8</v>
      </c>
      <c r="H1127" t="s">
        <v>9</v>
      </c>
      <c r="I1127" t="s">
        <v>30</v>
      </c>
      <c r="J1127" t="s">
        <v>11</v>
      </c>
      <c r="K1127" t="s">
        <v>17</v>
      </c>
      <c r="L1127" t="s">
        <v>18</v>
      </c>
      <c r="M1127" t="str">
        <f>VLOOKUP($L$2:$L$2129,Agenumeric!$A$1:$B$6,2,FALSE)</f>
        <v>45_54</v>
      </c>
      <c r="N1127" t="str">
        <f t="shared" si="35"/>
        <v>yes</v>
      </c>
    </row>
    <row r="1128" spans="1:14" x14ac:dyDescent="0.2">
      <c r="A1128">
        <v>129</v>
      </c>
      <c r="B1128" s="1">
        <v>43466.714583333334</v>
      </c>
      <c r="C1128" s="7">
        <f t="shared" si="34"/>
        <v>3</v>
      </c>
      <c r="D1128" s="7" t="str">
        <f>VLOOKUP($C$2:$C$2129,Weekday!$A$1:$B$8,2,FALSE)</f>
        <v>Tuesday</v>
      </c>
      <c r="E1128" t="s">
        <v>351</v>
      </c>
      <c r="F1128" t="s">
        <v>346</v>
      </c>
      <c r="G1128" t="s">
        <v>8</v>
      </c>
      <c r="H1128" t="s">
        <v>9</v>
      </c>
      <c r="I1128" t="s">
        <v>30</v>
      </c>
      <c r="J1128" t="s">
        <v>11</v>
      </c>
      <c r="K1128" t="s">
        <v>17</v>
      </c>
      <c r="L1128" t="s">
        <v>18</v>
      </c>
      <c r="M1128" t="str">
        <f>VLOOKUP($L$2:$L$2129,Agenumeric!$A$1:$B$6,2,FALSE)</f>
        <v>45_54</v>
      </c>
      <c r="N1128" t="str">
        <f t="shared" si="35"/>
        <v>yes</v>
      </c>
    </row>
    <row r="1129" spans="1:14" x14ac:dyDescent="0.2">
      <c r="A1129">
        <v>129</v>
      </c>
      <c r="B1129" s="1">
        <v>43466.841666666667</v>
      </c>
      <c r="C1129" s="7">
        <f t="shared" si="34"/>
        <v>3</v>
      </c>
      <c r="D1129" s="7" t="str">
        <f>VLOOKUP($C$2:$C$2129,Weekday!$A$1:$B$8,2,FALSE)</f>
        <v>Tuesday</v>
      </c>
      <c r="E1129" t="s">
        <v>351</v>
      </c>
      <c r="F1129" t="s">
        <v>346</v>
      </c>
      <c r="G1129" t="s">
        <v>8</v>
      </c>
      <c r="H1129" t="s">
        <v>9</v>
      </c>
      <c r="I1129" t="s">
        <v>30</v>
      </c>
      <c r="J1129" t="s">
        <v>11</v>
      </c>
      <c r="K1129" t="s">
        <v>17</v>
      </c>
      <c r="L1129" t="s">
        <v>18</v>
      </c>
      <c r="M1129" t="str">
        <f>VLOOKUP($L$2:$L$2129,Agenumeric!$A$1:$B$6,2,FALSE)</f>
        <v>45_54</v>
      </c>
      <c r="N1129" t="str">
        <f t="shared" si="35"/>
        <v>yes</v>
      </c>
    </row>
    <row r="1130" spans="1:14" x14ac:dyDescent="0.2">
      <c r="A1130">
        <v>129</v>
      </c>
      <c r="B1130" s="1">
        <v>43466.717361111114</v>
      </c>
      <c r="C1130" s="7">
        <f t="shared" si="34"/>
        <v>3</v>
      </c>
      <c r="D1130" s="7" t="str">
        <f>VLOOKUP($C$2:$C$2129,Weekday!$A$1:$B$8,2,FALSE)</f>
        <v>Tuesday</v>
      </c>
      <c r="E1130" t="s">
        <v>351</v>
      </c>
      <c r="F1130" t="s">
        <v>346</v>
      </c>
      <c r="G1130" t="s">
        <v>8</v>
      </c>
      <c r="H1130" t="s">
        <v>9</v>
      </c>
      <c r="I1130" t="s">
        <v>30</v>
      </c>
      <c r="J1130" t="s">
        <v>11</v>
      </c>
      <c r="K1130" t="s">
        <v>17</v>
      </c>
      <c r="L1130" t="s">
        <v>18</v>
      </c>
      <c r="M1130" t="str">
        <f>VLOOKUP($L$2:$L$2129,Agenumeric!$A$1:$B$6,2,FALSE)</f>
        <v>45_54</v>
      </c>
      <c r="N1130" t="str">
        <f t="shared" si="35"/>
        <v>yes</v>
      </c>
    </row>
    <row r="1131" spans="1:14" x14ac:dyDescent="0.2">
      <c r="A1131">
        <v>129</v>
      </c>
      <c r="B1131" s="1">
        <v>43466.824305555558</v>
      </c>
      <c r="C1131" s="7">
        <f t="shared" si="34"/>
        <v>3</v>
      </c>
      <c r="D1131" s="7" t="str">
        <f>VLOOKUP($C$2:$C$2129,Weekday!$A$1:$B$8,2,FALSE)</f>
        <v>Tuesday</v>
      </c>
      <c r="E1131" t="s">
        <v>351</v>
      </c>
      <c r="F1131" t="s">
        <v>346</v>
      </c>
      <c r="G1131" t="s">
        <v>8</v>
      </c>
      <c r="H1131" t="s">
        <v>9</v>
      </c>
      <c r="I1131" t="s">
        <v>30</v>
      </c>
      <c r="J1131" t="s">
        <v>11</v>
      </c>
      <c r="K1131" t="s">
        <v>17</v>
      </c>
      <c r="L1131" t="s">
        <v>18</v>
      </c>
      <c r="M1131" t="str">
        <f>VLOOKUP($L$2:$L$2129,Agenumeric!$A$1:$B$6,2,FALSE)</f>
        <v>45_54</v>
      </c>
      <c r="N1131" t="str">
        <f t="shared" si="35"/>
        <v>yes</v>
      </c>
    </row>
    <row r="1132" spans="1:14" x14ac:dyDescent="0.2">
      <c r="A1132">
        <v>129</v>
      </c>
      <c r="B1132" s="1">
        <v>43466.715277777781</v>
      </c>
      <c r="C1132" s="7">
        <f t="shared" si="34"/>
        <v>3</v>
      </c>
      <c r="D1132" s="7" t="str">
        <f>VLOOKUP($C$2:$C$2129,Weekday!$A$1:$B$8,2,FALSE)</f>
        <v>Tuesday</v>
      </c>
      <c r="E1132" t="s">
        <v>351</v>
      </c>
      <c r="F1132" t="s">
        <v>346</v>
      </c>
      <c r="G1132" t="s">
        <v>8</v>
      </c>
      <c r="H1132" t="s">
        <v>9</v>
      </c>
      <c r="I1132" t="s">
        <v>30</v>
      </c>
      <c r="J1132" t="s">
        <v>11</v>
      </c>
      <c r="K1132" t="s">
        <v>17</v>
      </c>
      <c r="L1132" t="s">
        <v>18</v>
      </c>
      <c r="M1132" t="str">
        <f>VLOOKUP($L$2:$L$2129,Agenumeric!$A$1:$B$6,2,FALSE)</f>
        <v>45_54</v>
      </c>
      <c r="N1132" t="str">
        <f t="shared" si="35"/>
        <v>yes</v>
      </c>
    </row>
    <row r="1133" spans="1:14" x14ac:dyDescent="0.2">
      <c r="A1133">
        <v>129</v>
      </c>
      <c r="B1133" s="1">
        <v>43466.713888888888</v>
      </c>
      <c r="C1133" s="7">
        <f t="shared" si="34"/>
        <v>3</v>
      </c>
      <c r="D1133" s="7" t="str">
        <f>VLOOKUP($C$2:$C$2129,Weekday!$A$1:$B$8,2,FALSE)</f>
        <v>Tuesday</v>
      </c>
      <c r="E1133" t="s">
        <v>351</v>
      </c>
      <c r="F1133" t="s">
        <v>346</v>
      </c>
      <c r="G1133" t="s">
        <v>8</v>
      </c>
      <c r="H1133" t="s">
        <v>9</v>
      </c>
      <c r="I1133" t="s">
        <v>30</v>
      </c>
      <c r="J1133" t="s">
        <v>11</v>
      </c>
      <c r="K1133" t="s">
        <v>17</v>
      </c>
      <c r="L1133" t="s">
        <v>18</v>
      </c>
      <c r="M1133" t="str">
        <f>VLOOKUP($L$2:$L$2129,Agenumeric!$A$1:$B$6,2,FALSE)</f>
        <v>45_54</v>
      </c>
      <c r="N1133" t="str">
        <f t="shared" si="35"/>
        <v>yes</v>
      </c>
    </row>
    <row r="1134" spans="1:14" x14ac:dyDescent="0.2">
      <c r="A1134">
        <v>129</v>
      </c>
      <c r="B1134" s="1">
        <v>43467.886805555558</v>
      </c>
      <c r="C1134" s="7">
        <f t="shared" si="34"/>
        <v>4</v>
      </c>
      <c r="D1134" s="7" t="str">
        <f>VLOOKUP($C$2:$C$2129,Weekday!$A$1:$B$8,2,FALSE)</f>
        <v>Wednesday</v>
      </c>
      <c r="E1134" t="s">
        <v>351</v>
      </c>
      <c r="F1134" t="s">
        <v>346</v>
      </c>
      <c r="G1134" t="s">
        <v>8</v>
      </c>
      <c r="H1134" t="s">
        <v>9</v>
      </c>
      <c r="I1134" t="s">
        <v>30</v>
      </c>
      <c r="J1134" t="s">
        <v>11</v>
      </c>
      <c r="K1134" t="s">
        <v>17</v>
      </c>
      <c r="L1134" t="s">
        <v>18</v>
      </c>
      <c r="M1134" t="str">
        <f>VLOOKUP($L$2:$L$2129,Agenumeric!$A$1:$B$6,2,FALSE)</f>
        <v>45_54</v>
      </c>
      <c r="N1134" t="str">
        <f t="shared" si="35"/>
        <v>yes</v>
      </c>
    </row>
    <row r="1135" spans="1:14" x14ac:dyDescent="0.2">
      <c r="A1135">
        <v>129</v>
      </c>
      <c r="B1135" s="1">
        <v>43466.824999999997</v>
      </c>
      <c r="C1135" s="7">
        <f t="shared" si="34"/>
        <v>3</v>
      </c>
      <c r="D1135" s="7" t="str">
        <f>VLOOKUP($C$2:$C$2129,Weekday!$A$1:$B$8,2,FALSE)</f>
        <v>Tuesday</v>
      </c>
      <c r="E1135" t="s">
        <v>351</v>
      </c>
      <c r="F1135" t="s">
        <v>346</v>
      </c>
      <c r="G1135" t="s">
        <v>8</v>
      </c>
      <c r="H1135" t="s">
        <v>9</v>
      </c>
      <c r="I1135" t="s">
        <v>30</v>
      </c>
      <c r="J1135" t="s">
        <v>11</v>
      </c>
      <c r="K1135" t="s">
        <v>17</v>
      </c>
      <c r="L1135" t="s">
        <v>18</v>
      </c>
      <c r="M1135" t="str">
        <f>VLOOKUP($L$2:$L$2129,Agenumeric!$A$1:$B$6,2,FALSE)</f>
        <v>45_54</v>
      </c>
      <c r="N1135" t="str">
        <f t="shared" si="35"/>
        <v>yes</v>
      </c>
    </row>
    <row r="1136" spans="1:14" x14ac:dyDescent="0.2">
      <c r="A1136">
        <v>129</v>
      </c>
      <c r="B1136" s="1">
        <v>43466.718055555553</v>
      </c>
      <c r="C1136" s="7">
        <f t="shared" si="34"/>
        <v>3</v>
      </c>
      <c r="D1136" s="7" t="str">
        <f>VLOOKUP($C$2:$C$2129,Weekday!$A$1:$B$8,2,FALSE)</f>
        <v>Tuesday</v>
      </c>
      <c r="E1136" t="s">
        <v>351</v>
      </c>
      <c r="F1136" t="s">
        <v>346</v>
      </c>
      <c r="G1136" t="s">
        <v>8</v>
      </c>
      <c r="H1136" t="s">
        <v>9</v>
      </c>
      <c r="I1136" t="s">
        <v>30</v>
      </c>
      <c r="J1136" t="s">
        <v>11</v>
      </c>
      <c r="K1136" t="s">
        <v>17</v>
      </c>
      <c r="L1136" t="s">
        <v>18</v>
      </c>
      <c r="M1136" t="str">
        <f>VLOOKUP($L$2:$L$2129,Agenumeric!$A$1:$B$6,2,FALSE)</f>
        <v>45_54</v>
      </c>
      <c r="N1136" t="str">
        <f t="shared" si="35"/>
        <v>yes</v>
      </c>
    </row>
    <row r="1137" spans="1:14" x14ac:dyDescent="0.2">
      <c r="A1137">
        <v>129</v>
      </c>
      <c r="B1137" s="1">
        <v>43466.717361111114</v>
      </c>
      <c r="C1137" s="7">
        <f t="shared" si="34"/>
        <v>3</v>
      </c>
      <c r="D1137" s="7" t="str">
        <f>VLOOKUP($C$2:$C$2129,Weekday!$A$1:$B$8,2,FALSE)</f>
        <v>Tuesday</v>
      </c>
      <c r="E1137" t="s">
        <v>351</v>
      </c>
      <c r="F1137" t="s">
        <v>346</v>
      </c>
      <c r="G1137" t="s">
        <v>8</v>
      </c>
      <c r="H1137" t="s">
        <v>9</v>
      </c>
      <c r="I1137" t="s">
        <v>30</v>
      </c>
      <c r="J1137" t="s">
        <v>11</v>
      </c>
      <c r="K1137" t="s">
        <v>17</v>
      </c>
      <c r="L1137" t="s">
        <v>18</v>
      </c>
      <c r="M1137" t="str">
        <f>VLOOKUP($L$2:$L$2129,Agenumeric!$A$1:$B$6,2,FALSE)</f>
        <v>45_54</v>
      </c>
      <c r="N1137" t="str">
        <f t="shared" si="35"/>
        <v>yes</v>
      </c>
    </row>
    <row r="1138" spans="1:14" x14ac:dyDescent="0.2">
      <c r="A1138">
        <v>129</v>
      </c>
      <c r="B1138" s="1">
        <v>43466.824305555558</v>
      </c>
      <c r="C1138" s="7">
        <f t="shared" si="34"/>
        <v>3</v>
      </c>
      <c r="D1138" s="7" t="str">
        <f>VLOOKUP($C$2:$C$2129,Weekday!$A$1:$B$8,2,FALSE)</f>
        <v>Tuesday</v>
      </c>
      <c r="E1138" t="s">
        <v>351</v>
      </c>
      <c r="F1138" t="s">
        <v>346</v>
      </c>
      <c r="G1138" t="s">
        <v>8</v>
      </c>
      <c r="H1138" t="s">
        <v>9</v>
      </c>
      <c r="I1138" t="s">
        <v>30</v>
      </c>
      <c r="J1138" t="s">
        <v>11</v>
      </c>
      <c r="K1138" t="s">
        <v>17</v>
      </c>
      <c r="L1138" t="s">
        <v>18</v>
      </c>
      <c r="M1138" t="str">
        <f>VLOOKUP($L$2:$L$2129,Agenumeric!$A$1:$B$6,2,FALSE)</f>
        <v>45_54</v>
      </c>
      <c r="N1138" t="str">
        <f t="shared" si="35"/>
        <v>yes</v>
      </c>
    </row>
    <row r="1139" spans="1:14" x14ac:dyDescent="0.2">
      <c r="A1139">
        <v>129</v>
      </c>
      <c r="B1139" s="1">
        <v>43466.675694444442</v>
      </c>
      <c r="C1139" s="7">
        <f t="shared" si="34"/>
        <v>3</v>
      </c>
      <c r="D1139" s="7" t="str">
        <f>VLOOKUP($C$2:$C$2129,Weekday!$A$1:$B$8,2,FALSE)</f>
        <v>Tuesday</v>
      </c>
      <c r="E1139" t="s">
        <v>351</v>
      </c>
      <c r="F1139" t="s">
        <v>346</v>
      </c>
      <c r="G1139" t="s">
        <v>8</v>
      </c>
      <c r="H1139" t="s">
        <v>9</v>
      </c>
      <c r="I1139" t="s">
        <v>30</v>
      </c>
      <c r="J1139" t="s">
        <v>11</v>
      </c>
      <c r="K1139" t="s">
        <v>17</v>
      </c>
      <c r="L1139" t="s">
        <v>18</v>
      </c>
      <c r="M1139" t="str">
        <f>VLOOKUP($L$2:$L$2129,Agenumeric!$A$1:$B$6,2,FALSE)</f>
        <v>45_54</v>
      </c>
      <c r="N1139" t="str">
        <f t="shared" si="35"/>
        <v>yes</v>
      </c>
    </row>
    <row r="1140" spans="1:14" x14ac:dyDescent="0.2">
      <c r="A1140">
        <v>129</v>
      </c>
      <c r="B1140" s="1">
        <v>43476.756944444445</v>
      </c>
      <c r="C1140" s="7">
        <f t="shared" si="34"/>
        <v>6</v>
      </c>
      <c r="D1140" s="7" t="str">
        <f>VLOOKUP($C$2:$C$2129,Weekday!$A$1:$B$8,2,FALSE)</f>
        <v>Friday</v>
      </c>
      <c r="E1140" t="s">
        <v>351</v>
      </c>
      <c r="F1140" t="s">
        <v>346</v>
      </c>
      <c r="G1140" t="s">
        <v>8</v>
      </c>
      <c r="H1140" t="s">
        <v>9</v>
      </c>
      <c r="I1140" t="s">
        <v>30</v>
      </c>
      <c r="J1140" t="s">
        <v>11</v>
      </c>
      <c r="K1140" t="s">
        <v>17</v>
      </c>
      <c r="L1140" t="s">
        <v>18</v>
      </c>
      <c r="M1140" t="str">
        <f>VLOOKUP($L$2:$L$2129,Agenumeric!$A$1:$B$6,2,FALSE)</f>
        <v>45_54</v>
      </c>
      <c r="N1140" t="str">
        <f t="shared" si="35"/>
        <v>yes</v>
      </c>
    </row>
    <row r="1141" spans="1:14" x14ac:dyDescent="0.2">
      <c r="A1141">
        <v>129</v>
      </c>
      <c r="B1141" s="1">
        <v>43466.719444444447</v>
      </c>
      <c r="C1141" s="7">
        <f t="shared" si="34"/>
        <v>3</v>
      </c>
      <c r="D1141" s="7" t="str">
        <f>VLOOKUP($C$2:$C$2129,Weekday!$A$1:$B$8,2,FALSE)</f>
        <v>Tuesday</v>
      </c>
      <c r="E1141" t="s">
        <v>351</v>
      </c>
      <c r="F1141" t="s">
        <v>346</v>
      </c>
      <c r="G1141" t="s">
        <v>8</v>
      </c>
      <c r="H1141" t="s">
        <v>9</v>
      </c>
      <c r="I1141" t="s">
        <v>30</v>
      </c>
      <c r="J1141" t="s">
        <v>11</v>
      </c>
      <c r="K1141" t="s">
        <v>17</v>
      </c>
      <c r="L1141" t="s">
        <v>18</v>
      </c>
      <c r="M1141" t="str">
        <f>VLOOKUP($L$2:$L$2129,Agenumeric!$A$1:$B$6,2,FALSE)</f>
        <v>45_54</v>
      </c>
      <c r="N1141" t="str">
        <f t="shared" si="35"/>
        <v>yes</v>
      </c>
    </row>
    <row r="1142" spans="1:14" x14ac:dyDescent="0.2">
      <c r="A1142">
        <v>129</v>
      </c>
      <c r="B1142" s="1">
        <v>43466.67291666667</v>
      </c>
      <c r="C1142" s="7">
        <f t="shared" si="34"/>
        <v>3</v>
      </c>
      <c r="D1142" s="7" t="str">
        <f>VLOOKUP($C$2:$C$2129,Weekday!$A$1:$B$8,2,FALSE)</f>
        <v>Tuesday</v>
      </c>
      <c r="E1142" t="s">
        <v>351</v>
      </c>
      <c r="F1142" t="s">
        <v>346</v>
      </c>
      <c r="G1142" t="s">
        <v>8</v>
      </c>
      <c r="H1142" t="s">
        <v>9</v>
      </c>
      <c r="I1142" t="s">
        <v>30</v>
      </c>
      <c r="J1142" t="s">
        <v>11</v>
      </c>
      <c r="K1142" t="s">
        <v>17</v>
      </c>
      <c r="L1142" t="s">
        <v>18</v>
      </c>
      <c r="M1142" t="str">
        <f>VLOOKUP($L$2:$L$2129,Agenumeric!$A$1:$B$6,2,FALSE)</f>
        <v>45_54</v>
      </c>
      <c r="N1142" t="str">
        <f t="shared" si="35"/>
        <v>yes</v>
      </c>
    </row>
    <row r="1143" spans="1:14" x14ac:dyDescent="0.2">
      <c r="A1143">
        <v>129</v>
      </c>
      <c r="B1143" s="1">
        <v>43466.717361111114</v>
      </c>
      <c r="C1143" s="7">
        <f t="shared" si="34"/>
        <v>3</v>
      </c>
      <c r="D1143" s="7" t="str">
        <f>VLOOKUP($C$2:$C$2129,Weekday!$A$1:$B$8,2,FALSE)</f>
        <v>Tuesday</v>
      </c>
      <c r="E1143" t="s">
        <v>351</v>
      </c>
      <c r="F1143" t="s">
        <v>346</v>
      </c>
      <c r="G1143" t="s">
        <v>8</v>
      </c>
      <c r="H1143" t="s">
        <v>9</v>
      </c>
      <c r="I1143" t="s">
        <v>30</v>
      </c>
      <c r="J1143" t="s">
        <v>11</v>
      </c>
      <c r="K1143" t="s">
        <v>17</v>
      </c>
      <c r="L1143" t="s">
        <v>18</v>
      </c>
      <c r="M1143" t="str">
        <f>VLOOKUP($L$2:$L$2129,Agenumeric!$A$1:$B$6,2,FALSE)</f>
        <v>45_54</v>
      </c>
      <c r="N1143" t="str">
        <f t="shared" si="35"/>
        <v>yes</v>
      </c>
    </row>
    <row r="1144" spans="1:14" x14ac:dyDescent="0.2">
      <c r="A1144">
        <v>129</v>
      </c>
      <c r="B1144" s="1">
        <v>43466.71875</v>
      </c>
      <c r="C1144" s="7">
        <f t="shared" si="34"/>
        <v>3</v>
      </c>
      <c r="D1144" s="7" t="str">
        <f>VLOOKUP($C$2:$C$2129,Weekday!$A$1:$B$8,2,FALSE)</f>
        <v>Tuesday</v>
      </c>
      <c r="E1144" t="s">
        <v>351</v>
      </c>
      <c r="F1144" t="s">
        <v>346</v>
      </c>
      <c r="G1144" t="s">
        <v>8</v>
      </c>
      <c r="H1144" t="s">
        <v>9</v>
      </c>
      <c r="I1144" t="s">
        <v>30</v>
      </c>
      <c r="J1144" t="s">
        <v>11</v>
      </c>
      <c r="K1144" t="s">
        <v>17</v>
      </c>
      <c r="L1144" t="s">
        <v>18</v>
      </c>
      <c r="M1144" t="str">
        <f>VLOOKUP($L$2:$L$2129,Agenumeric!$A$1:$B$6,2,FALSE)</f>
        <v>45_54</v>
      </c>
      <c r="N1144" t="str">
        <f t="shared" si="35"/>
        <v>yes</v>
      </c>
    </row>
    <row r="1145" spans="1:14" x14ac:dyDescent="0.2">
      <c r="A1145">
        <v>129</v>
      </c>
      <c r="B1145" s="1">
        <v>43466.824999999997</v>
      </c>
      <c r="C1145" s="7">
        <f t="shared" si="34"/>
        <v>3</v>
      </c>
      <c r="D1145" s="7" t="str">
        <f>VLOOKUP($C$2:$C$2129,Weekday!$A$1:$B$8,2,FALSE)</f>
        <v>Tuesday</v>
      </c>
      <c r="E1145" t="s">
        <v>351</v>
      </c>
      <c r="F1145" t="s">
        <v>346</v>
      </c>
      <c r="G1145" t="s">
        <v>8</v>
      </c>
      <c r="H1145" t="s">
        <v>9</v>
      </c>
      <c r="I1145" t="s">
        <v>30</v>
      </c>
      <c r="J1145" t="s">
        <v>11</v>
      </c>
      <c r="K1145" t="s">
        <v>17</v>
      </c>
      <c r="L1145" t="s">
        <v>18</v>
      </c>
      <c r="M1145" t="str">
        <f>VLOOKUP($L$2:$L$2129,Agenumeric!$A$1:$B$6,2,FALSE)</f>
        <v>45_54</v>
      </c>
      <c r="N1145" t="str">
        <f t="shared" si="35"/>
        <v>yes</v>
      </c>
    </row>
    <row r="1146" spans="1:14" x14ac:dyDescent="0.2">
      <c r="A1146">
        <v>129</v>
      </c>
      <c r="B1146" s="1">
        <v>43466.824999999997</v>
      </c>
      <c r="C1146" s="7">
        <f t="shared" si="34"/>
        <v>3</v>
      </c>
      <c r="D1146" s="7" t="str">
        <f>VLOOKUP($C$2:$C$2129,Weekday!$A$1:$B$8,2,FALSE)</f>
        <v>Tuesday</v>
      </c>
      <c r="E1146" t="s">
        <v>351</v>
      </c>
      <c r="F1146" t="s">
        <v>346</v>
      </c>
      <c r="G1146" t="s">
        <v>8</v>
      </c>
      <c r="H1146" t="s">
        <v>9</v>
      </c>
      <c r="I1146" t="s">
        <v>30</v>
      </c>
      <c r="J1146" t="s">
        <v>11</v>
      </c>
      <c r="K1146" t="s">
        <v>17</v>
      </c>
      <c r="L1146" t="s">
        <v>18</v>
      </c>
      <c r="M1146" t="str">
        <f>VLOOKUP($L$2:$L$2129,Agenumeric!$A$1:$B$6,2,FALSE)</f>
        <v>45_54</v>
      </c>
      <c r="N1146" t="str">
        <f t="shared" si="35"/>
        <v>yes</v>
      </c>
    </row>
    <row r="1147" spans="1:14" x14ac:dyDescent="0.2">
      <c r="A1147">
        <v>129</v>
      </c>
      <c r="B1147" s="1">
        <v>43477.72152777778</v>
      </c>
      <c r="C1147" s="7">
        <f t="shared" si="34"/>
        <v>7</v>
      </c>
      <c r="D1147" s="7" t="str">
        <f>VLOOKUP($C$2:$C$2129,Weekday!$A$1:$B$8,2,FALSE)</f>
        <v>Saturday</v>
      </c>
      <c r="E1147" t="s">
        <v>351</v>
      </c>
      <c r="F1147" t="s">
        <v>346</v>
      </c>
      <c r="G1147" t="s">
        <v>8</v>
      </c>
      <c r="H1147" t="s">
        <v>9</v>
      </c>
      <c r="I1147" t="s">
        <v>30</v>
      </c>
      <c r="J1147" t="s">
        <v>11</v>
      </c>
      <c r="K1147" t="s">
        <v>17</v>
      </c>
      <c r="L1147" t="s">
        <v>18</v>
      </c>
      <c r="M1147" t="str">
        <f>VLOOKUP($L$2:$L$2129,Agenumeric!$A$1:$B$6,2,FALSE)</f>
        <v>45_54</v>
      </c>
      <c r="N1147" t="str">
        <f t="shared" si="35"/>
        <v>yes</v>
      </c>
    </row>
    <row r="1148" spans="1:14" x14ac:dyDescent="0.2">
      <c r="A1148">
        <v>129</v>
      </c>
      <c r="B1148" s="1">
        <v>43466.821527777778</v>
      </c>
      <c r="C1148" s="7">
        <f t="shared" si="34"/>
        <v>3</v>
      </c>
      <c r="D1148" s="7" t="str">
        <f>VLOOKUP($C$2:$C$2129,Weekday!$A$1:$B$8,2,FALSE)</f>
        <v>Tuesday</v>
      </c>
      <c r="E1148" t="s">
        <v>351</v>
      </c>
      <c r="F1148" t="s">
        <v>346</v>
      </c>
      <c r="G1148" t="s">
        <v>8</v>
      </c>
      <c r="H1148" t="s">
        <v>9</v>
      </c>
      <c r="I1148" t="s">
        <v>57</v>
      </c>
      <c r="J1148" t="s">
        <v>11</v>
      </c>
      <c r="K1148" t="s">
        <v>17</v>
      </c>
      <c r="L1148" t="s">
        <v>18</v>
      </c>
      <c r="M1148" t="str">
        <f>VLOOKUP($L$2:$L$2129,Agenumeric!$A$1:$B$6,2,FALSE)</f>
        <v>45_54</v>
      </c>
      <c r="N1148">
        <f t="shared" si="35"/>
        <v>0</v>
      </c>
    </row>
    <row r="1149" spans="1:14" x14ac:dyDescent="0.2">
      <c r="A1149">
        <v>129</v>
      </c>
      <c r="B1149" s="1">
        <v>43466.824305555558</v>
      </c>
      <c r="C1149" s="7">
        <f t="shared" si="34"/>
        <v>3</v>
      </c>
      <c r="D1149" s="7" t="str">
        <f>VLOOKUP($C$2:$C$2129,Weekday!$A$1:$B$8,2,FALSE)</f>
        <v>Tuesday</v>
      </c>
      <c r="E1149" t="s">
        <v>351</v>
      </c>
      <c r="F1149" t="s">
        <v>346</v>
      </c>
      <c r="G1149" t="s">
        <v>8</v>
      </c>
      <c r="H1149" t="s">
        <v>9</v>
      </c>
      <c r="I1149" t="s">
        <v>30</v>
      </c>
      <c r="J1149" t="s">
        <v>11</v>
      </c>
      <c r="K1149" t="s">
        <v>17</v>
      </c>
      <c r="L1149" t="s">
        <v>18</v>
      </c>
      <c r="M1149" t="str">
        <f>VLOOKUP($L$2:$L$2129,Agenumeric!$A$1:$B$6,2,FALSE)</f>
        <v>45_54</v>
      </c>
      <c r="N1149" t="str">
        <f t="shared" si="35"/>
        <v>yes</v>
      </c>
    </row>
    <row r="1150" spans="1:14" x14ac:dyDescent="0.2">
      <c r="A1150">
        <v>129</v>
      </c>
      <c r="B1150" s="1">
        <v>43466.822222222225</v>
      </c>
      <c r="C1150" s="7">
        <f t="shared" si="34"/>
        <v>3</v>
      </c>
      <c r="D1150" s="7" t="str">
        <f>VLOOKUP($C$2:$C$2129,Weekday!$A$1:$B$8,2,FALSE)</f>
        <v>Tuesday</v>
      </c>
      <c r="E1150" t="s">
        <v>351</v>
      </c>
      <c r="F1150" t="s">
        <v>346</v>
      </c>
      <c r="G1150" t="s">
        <v>8</v>
      </c>
      <c r="H1150" t="s">
        <v>9</v>
      </c>
      <c r="I1150" t="s">
        <v>57</v>
      </c>
      <c r="J1150" t="s">
        <v>11</v>
      </c>
      <c r="K1150" t="s">
        <v>17</v>
      </c>
      <c r="L1150" t="s">
        <v>18</v>
      </c>
      <c r="M1150" t="str">
        <f>VLOOKUP($L$2:$L$2129,Agenumeric!$A$1:$B$6,2,FALSE)</f>
        <v>45_54</v>
      </c>
      <c r="N1150">
        <f t="shared" si="35"/>
        <v>0</v>
      </c>
    </row>
    <row r="1151" spans="1:14" x14ac:dyDescent="0.2">
      <c r="A1151">
        <v>129</v>
      </c>
      <c r="B1151" s="1">
        <v>43466.71875</v>
      </c>
      <c r="C1151" s="7">
        <f t="shared" si="34"/>
        <v>3</v>
      </c>
      <c r="D1151" s="7" t="str">
        <f>VLOOKUP($C$2:$C$2129,Weekday!$A$1:$B$8,2,FALSE)</f>
        <v>Tuesday</v>
      </c>
      <c r="E1151" t="s">
        <v>351</v>
      </c>
      <c r="F1151" t="s">
        <v>346</v>
      </c>
      <c r="G1151" t="s">
        <v>8</v>
      </c>
      <c r="H1151" t="s">
        <v>9</v>
      </c>
      <c r="I1151" t="s">
        <v>30</v>
      </c>
      <c r="J1151" t="s">
        <v>11</v>
      </c>
      <c r="K1151" t="s">
        <v>17</v>
      </c>
      <c r="L1151" t="s">
        <v>18</v>
      </c>
      <c r="M1151" t="str">
        <f>VLOOKUP($L$2:$L$2129,Agenumeric!$A$1:$B$6,2,FALSE)</f>
        <v>45_54</v>
      </c>
      <c r="N1151" t="str">
        <f t="shared" si="35"/>
        <v>yes</v>
      </c>
    </row>
    <row r="1152" spans="1:14" x14ac:dyDescent="0.2">
      <c r="A1152">
        <v>129</v>
      </c>
      <c r="B1152" s="1">
        <v>43466.673611111109</v>
      </c>
      <c r="C1152" s="7">
        <f t="shared" si="34"/>
        <v>3</v>
      </c>
      <c r="D1152" s="7" t="str">
        <f>VLOOKUP($C$2:$C$2129,Weekday!$A$1:$B$8,2,FALSE)</f>
        <v>Tuesday</v>
      </c>
      <c r="E1152" t="s">
        <v>351</v>
      </c>
      <c r="F1152" t="s">
        <v>346</v>
      </c>
      <c r="G1152" t="s">
        <v>8</v>
      </c>
      <c r="H1152" t="s">
        <v>9</v>
      </c>
      <c r="I1152" t="s">
        <v>30</v>
      </c>
      <c r="J1152" t="s">
        <v>11</v>
      </c>
      <c r="K1152" t="s">
        <v>17</v>
      </c>
      <c r="L1152" t="s">
        <v>18</v>
      </c>
      <c r="M1152" t="str">
        <f>VLOOKUP($L$2:$L$2129,Agenumeric!$A$1:$B$6,2,FALSE)</f>
        <v>45_54</v>
      </c>
      <c r="N1152" t="str">
        <f t="shared" si="35"/>
        <v>yes</v>
      </c>
    </row>
    <row r="1153" spans="1:14" x14ac:dyDescent="0.2">
      <c r="A1153">
        <v>129</v>
      </c>
      <c r="B1153" s="1">
        <v>43466.676388888889</v>
      </c>
      <c r="C1153" s="7">
        <f t="shared" si="34"/>
        <v>3</v>
      </c>
      <c r="D1153" s="7" t="str">
        <f>VLOOKUP($C$2:$C$2129,Weekday!$A$1:$B$8,2,FALSE)</f>
        <v>Tuesday</v>
      </c>
      <c r="E1153" t="s">
        <v>351</v>
      </c>
      <c r="F1153" t="s">
        <v>346</v>
      </c>
      <c r="G1153" t="s">
        <v>8</v>
      </c>
      <c r="H1153" t="s">
        <v>9</v>
      </c>
      <c r="I1153" t="s">
        <v>30</v>
      </c>
      <c r="J1153" t="s">
        <v>11</v>
      </c>
      <c r="K1153" t="s">
        <v>17</v>
      </c>
      <c r="L1153" t="s">
        <v>18</v>
      </c>
      <c r="M1153" t="str">
        <f>VLOOKUP($L$2:$L$2129,Agenumeric!$A$1:$B$6,2,FALSE)</f>
        <v>45_54</v>
      </c>
      <c r="N1153" t="str">
        <f t="shared" si="35"/>
        <v>yes</v>
      </c>
    </row>
    <row r="1154" spans="1:14" x14ac:dyDescent="0.2">
      <c r="A1154">
        <v>129</v>
      </c>
      <c r="B1154" s="1">
        <v>43466.718055555553</v>
      </c>
      <c r="C1154" s="7">
        <f t="shared" si="34"/>
        <v>3</v>
      </c>
      <c r="D1154" s="7" t="str">
        <f>VLOOKUP($C$2:$C$2129,Weekday!$A$1:$B$8,2,FALSE)</f>
        <v>Tuesday</v>
      </c>
      <c r="E1154" t="s">
        <v>351</v>
      </c>
      <c r="F1154" t="s">
        <v>346</v>
      </c>
      <c r="G1154" t="s">
        <v>8</v>
      </c>
      <c r="H1154" t="s">
        <v>9</v>
      </c>
      <c r="I1154" t="s">
        <v>30</v>
      </c>
      <c r="J1154" t="s">
        <v>11</v>
      </c>
      <c r="K1154" t="s">
        <v>17</v>
      </c>
      <c r="L1154" t="s">
        <v>18</v>
      </c>
      <c r="M1154" t="str">
        <f>VLOOKUP($L$2:$L$2129,Agenumeric!$A$1:$B$6,2,FALSE)</f>
        <v>45_54</v>
      </c>
      <c r="N1154" t="str">
        <f t="shared" si="35"/>
        <v>yes</v>
      </c>
    </row>
    <row r="1155" spans="1:14" x14ac:dyDescent="0.2">
      <c r="A1155">
        <v>129</v>
      </c>
      <c r="B1155" s="1">
        <v>43466.84097222222</v>
      </c>
      <c r="C1155" s="7">
        <f t="shared" ref="C1155:C1218" si="36">WEEKDAY(B1155)</f>
        <v>3</v>
      </c>
      <c r="D1155" s="7" t="str">
        <f>VLOOKUP($C$2:$C$2129,Weekday!$A$1:$B$8,2,FALSE)</f>
        <v>Tuesday</v>
      </c>
      <c r="E1155" t="s">
        <v>351</v>
      </c>
      <c r="F1155" t="s">
        <v>346</v>
      </c>
      <c r="G1155" t="s">
        <v>8</v>
      </c>
      <c r="H1155" t="s">
        <v>9</v>
      </c>
      <c r="I1155" t="s">
        <v>30</v>
      </c>
      <c r="J1155" t="s">
        <v>11</v>
      </c>
      <c r="K1155" t="s">
        <v>17</v>
      </c>
      <c r="L1155" t="s">
        <v>18</v>
      </c>
      <c r="M1155" t="str">
        <f>VLOOKUP($L$2:$L$2129,Agenumeric!$A$1:$B$6,2,FALSE)</f>
        <v>45_54</v>
      </c>
      <c r="N1155" t="str">
        <f t="shared" ref="N1155:N1218" si="37">IF(I1155="daft.ie","yes",0)</f>
        <v>yes</v>
      </c>
    </row>
    <row r="1156" spans="1:14" x14ac:dyDescent="0.2">
      <c r="A1156">
        <v>129</v>
      </c>
      <c r="B1156" s="1">
        <v>43466.823611111111</v>
      </c>
      <c r="C1156" s="7">
        <f t="shared" si="36"/>
        <v>3</v>
      </c>
      <c r="D1156" s="7" t="str">
        <f>VLOOKUP($C$2:$C$2129,Weekday!$A$1:$B$8,2,FALSE)</f>
        <v>Tuesday</v>
      </c>
      <c r="E1156" t="s">
        <v>351</v>
      </c>
      <c r="F1156" t="s">
        <v>346</v>
      </c>
      <c r="G1156" t="s">
        <v>8</v>
      </c>
      <c r="H1156" t="s">
        <v>9</v>
      </c>
      <c r="I1156" t="s">
        <v>30</v>
      </c>
      <c r="J1156" t="s">
        <v>11</v>
      </c>
      <c r="K1156" t="s">
        <v>17</v>
      </c>
      <c r="L1156" t="s">
        <v>18</v>
      </c>
      <c r="M1156" t="str">
        <f>VLOOKUP($L$2:$L$2129,Agenumeric!$A$1:$B$6,2,FALSE)</f>
        <v>45_54</v>
      </c>
      <c r="N1156" t="str">
        <f t="shared" si="37"/>
        <v>yes</v>
      </c>
    </row>
    <row r="1157" spans="1:14" x14ac:dyDescent="0.2">
      <c r="A1157">
        <v>129</v>
      </c>
      <c r="B1157" s="1">
        <v>43477.720138888886</v>
      </c>
      <c r="C1157" s="7">
        <f t="shared" si="36"/>
        <v>7</v>
      </c>
      <c r="D1157" s="7" t="str">
        <f>VLOOKUP($C$2:$C$2129,Weekday!$A$1:$B$8,2,FALSE)</f>
        <v>Saturday</v>
      </c>
      <c r="E1157" t="s">
        <v>351</v>
      </c>
      <c r="F1157" t="s">
        <v>346</v>
      </c>
      <c r="G1157" t="s">
        <v>8</v>
      </c>
      <c r="H1157" t="s">
        <v>9</v>
      </c>
      <c r="I1157" t="s">
        <v>30</v>
      </c>
      <c r="J1157" t="s">
        <v>11</v>
      </c>
      <c r="K1157" t="s">
        <v>17</v>
      </c>
      <c r="L1157" t="s">
        <v>18</v>
      </c>
      <c r="M1157" t="str">
        <f>VLOOKUP($L$2:$L$2129,Agenumeric!$A$1:$B$6,2,FALSE)</f>
        <v>45_54</v>
      </c>
      <c r="N1157" t="str">
        <f t="shared" si="37"/>
        <v>yes</v>
      </c>
    </row>
    <row r="1158" spans="1:14" x14ac:dyDescent="0.2">
      <c r="A1158">
        <v>129</v>
      </c>
      <c r="B1158" s="1">
        <v>43466.714583333334</v>
      </c>
      <c r="C1158" s="7">
        <f t="shared" si="36"/>
        <v>3</v>
      </c>
      <c r="D1158" s="7" t="str">
        <f>VLOOKUP($C$2:$C$2129,Weekday!$A$1:$B$8,2,FALSE)</f>
        <v>Tuesday</v>
      </c>
      <c r="E1158" t="s">
        <v>351</v>
      </c>
      <c r="F1158" t="s">
        <v>346</v>
      </c>
      <c r="G1158" t="s">
        <v>8</v>
      </c>
      <c r="H1158" t="s">
        <v>9</v>
      </c>
      <c r="I1158" t="s">
        <v>30</v>
      </c>
      <c r="J1158" t="s">
        <v>11</v>
      </c>
      <c r="K1158" t="s">
        <v>17</v>
      </c>
      <c r="L1158" t="s">
        <v>18</v>
      </c>
      <c r="M1158" t="str">
        <f>VLOOKUP($L$2:$L$2129,Agenumeric!$A$1:$B$6,2,FALSE)</f>
        <v>45_54</v>
      </c>
      <c r="N1158" t="str">
        <f t="shared" si="37"/>
        <v>yes</v>
      </c>
    </row>
    <row r="1159" spans="1:14" x14ac:dyDescent="0.2">
      <c r="A1159">
        <v>129</v>
      </c>
      <c r="B1159" s="1">
        <v>43467.886111111111</v>
      </c>
      <c r="C1159" s="7">
        <f t="shared" si="36"/>
        <v>4</v>
      </c>
      <c r="D1159" s="7" t="str">
        <f>VLOOKUP($C$2:$C$2129,Weekday!$A$1:$B$8,2,FALSE)</f>
        <v>Wednesday</v>
      </c>
      <c r="E1159" t="s">
        <v>351</v>
      </c>
      <c r="F1159" t="s">
        <v>346</v>
      </c>
      <c r="G1159" t="s">
        <v>8</v>
      </c>
      <c r="H1159" t="s">
        <v>9</v>
      </c>
      <c r="I1159" t="s">
        <v>30</v>
      </c>
      <c r="J1159" t="s">
        <v>11</v>
      </c>
      <c r="K1159" t="s">
        <v>17</v>
      </c>
      <c r="L1159" t="s">
        <v>18</v>
      </c>
      <c r="M1159" t="str">
        <f>VLOOKUP($L$2:$L$2129,Agenumeric!$A$1:$B$6,2,FALSE)</f>
        <v>45_54</v>
      </c>
      <c r="N1159" t="str">
        <f t="shared" si="37"/>
        <v>yes</v>
      </c>
    </row>
    <row r="1160" spans="1:14" x14ac:dyDescent="0.2">
      <c r="A1160">
        <v>129</v>
      </c>
      <c r="B1160" s="1">
        <v>43466.842361111114</v>
      </c>
      <c r="C1160" s="7">
        <f t="shared" si="36"/>
        <v>3</v>
      </c>
      <c r="D1160" s="7" t="str">
        <f>VLOOKUP($C$2:$C$2129,Weekday!$A$1:$B$8,2,FALSE)</f>
        <v>Tuesday</v>
      </c>
      <c r="E1160" t="s">
        <v>351</v>
      </c>
      <c r="F1160" t="s">
        <v>346</v>
      </c>
      <c r="G1160" t="s">
        <v>8</v>
      </c>
      <c r="H1160" t="s">
        <v>9</v>
      </c>
      <c r="I1160" t="s">
        <v>30</v>
      </c>
      <c r="J1160" t="s">
        <v>11</v>
      </c>
      <c r="K1160" t="s">
        <v>17</v>
      </c>
      <c r="L1160" t="s">
        <v>18</v>
      </c>
      <c r="M1160" t="str">
        <f>VLOOKUP($L$2:$L$2129,Agenumeric!$A$1:$B$6,2,FALSE)</f>
        <v>45_54</v>
      </c>
      <c r="N1160" t="str">
        <f t="shared" si="37"/>
        <v>yes</v>
      </c>
    </row>
    <row r="1161" spans="1:14" x14ac:dyDescent="0.2">
      <c r="A1161">
        <v>129</v>
      </c>
      <c r="B1161" s="1">
        <v>43477.71875</v>
      </c>
      <c r="C1161" s="7">
        <f t="shared" si="36"/>
        <v>7</v>
      </c>
      <c r="D1161" s="7" t="str">
        <f>VLOOKUP($C$2:$C$2129,Weekday!$A$1:$B$8,2,FALSE)</f>
        <v>Saturday</v>
      </c>
      <c r="E1161" t="s">
        <v>351</v>
      </c>
      <c r="F1161" t="s">
        <v>346</v>
      </c>
      <c r="G1161" t="s">
        <v>8</v>
      </c>
      <c r="H1161" t="s">
        <v>9</v>
      </c>
      <c r="I1161" t="s">
        <v>30</v>
      </c>
      <c r="J1161" t="s">
        <v>11</v>
      </c>
      <c r="K1161" t="s">
        <v>17</v>
      </c>
      <c r="L1161" t="s">
        <v>18</v>
      </c>
      <c r="M1161" t="str">
        <f>VLOOKUP($L$2:$L$2129,Agenumeric!$A$1:$B$6,2,FALSE)</f>
        <v>45_54</v>
      </c>
      <c r="N1161" t="str">
        <f t="shared" si="37"/>
        <v>yes</v>
      </c>
    </row>
    <row r="1162" spans="1:14" x14ac:dyDescent="0.2">
      <c r="A1162">
        <v>129</v>
      </c>
      <c r="B1162" s="1">
        <v>43466.718055555553</v>
      </c>
      <c r="C1162" s="7">
        <f t="shared" si="36"/>
        <v>3</v>
      </c>
      <c r="D1162" s="7" t="str">
        <f>VLOOKUP($C$2:$C$2129,Weekday!$A$1:$B$8,2,FALSE)</f>
        <v>Tuesday</v>
      </c>
      <c r="E1162" t="s">
        <v>351</v>
      </c>
      <c r="F1162" t="s">
        <v>346</v>
      </c>
      <c r="G1162" t="s">
        <v>8</v>
      </c>
      <c r="H1162" t="s">
        <v>9</v>
      </c>
      <c r="I1162" t="s">
        <v>30</v>
      </c>
      <c r="J1162" t="s">
        <v>11</v>
      </c>
      <c r="K1162" t="s">
        <v>17</v>
      </c>
      <c r="L1162" t="s">
        <v>18</v>
      </c>
      <c r="M1162" t="str">
        <f>VLOOKUP($L$2:$L$2129,Agenumeric!$A$1:$B$6,2,FALSE)</f>
        <v>45_54</v>
      </c>
      <c r="N1162" t="str">
        <f t="shared" si="37"/>
        <v>yes</v>
      </c>
    </row>
    <row r="1163" spans="1:14" x14ac:dyDescent="0.2">
      <c r="A1163">
        <v>129</v>
      </c>
      <c r="B1163" s="1">
        <v>43466.667361111111</v>
      </c>
      <c r="C1163" s="7">
        <f t="shared" si="36"/>
        <v>3</v>
      </c>
      <c r="D1163" s="7" t="str">
        <f>VLOOKUP($C$2:$C$2129,Weekday!$A$1:$B$8,2,FALSE)</f>
        <v>Tuesday</v>
      </c>
      <c r="E1163" t="s">
        <v>351</v>
      </c>
      <c r="F1163" t="s">
        <v>346</v>
      </c>
      <c r="G1163" t="s">
        <v>8</v>
      </c>
      <c r="H1163" t="s">
        <v>25</v>
      </c>
      <c r="I1163" t="s">
        <v>30</v>
      </c>
      <c r="J1163" t="s">
        <v>11</v>
      </c>
      <c r="K1163" t="s">
        <v>17</v>
      </c>
      <c r="L1163" t="s">
        <v>18</v>
      </c>
      <c r="M1163" t="str">
        <f>VLOOKUP($L$2:$L$2129,Agenumeric!$A$1:$B$6,2,FALSE)</f>
        <v>45_54</v>
      </c>
      <c r="N1163" t="str">
        <f t="shared" si="37"/>
        <v>yes</v>
      </c>
    </row>
    <row r="1164" spans="1:14" x14ac:dyDescent="0.2">
      <c r="A1164">
        <v>129</v>
      </c>
      <c r="B1164" s="1">
        <v>43466.713888888888</v>
      </c>
      <c r="C1164" s="7">
        <f t="shared" si="36"/>
        <v>3</v>
      </c>
      <c r="D1164" s="7" t="str">
        <f>VLOOKUP($C$2:$C$2129,Weekday!$A$1:$B$8,2,FALSE)</f>
        <v>Tuesday</v>
      </c>
      <c r="E1164" t="s">
        <v>351</v>
      </c>
      <c r="F1164" t="s">
        <v>346</v>
      </c>
      <c r="G1164" t="s">
        <v>8</v>
      </c>
      <c r="H1164" t="s">
        <v>9</v>
      </c>
      <c r="I1164" t="s">
        <v>30</v>
      </c>
      <c r="J1164" t="s">
        <v>11</v>
      </c>
      <c r="K1164" t="s">
        <v>17</v>
      </c>
      <c r="L1164" t="s">
        <v>18</v>
      </c>
      <c r="M1164" t="str">
        <f>VLOOKUP($L$2:$L$2129,Agenumeric!$A$1:$B$6,2,FALSE)</f>
        <v>45_54</v>
      </c>
      <c r="N1164" t="str">
        <f t="shared" si="37"/>
        <v>yes</v>
      </c>
    </row>
    <row r="1165" spans="1:14" x14ac:dyDescent="0.2">
      <c r="A1165">
        <v>129</v>
      </c>
      <c r="B1165" s="1">
        <v>43466.668749999997</v>
      </c>
      <c r="C1165" s="7">
        <f t="shared" si="36"/>
        <v>3</v>
      </c>
      <c r="D1165" s="7" t="str">
        <f>VLOOKUP($C$2:$C$2129,Weekday!$A$1:$B$8,2,FALSE)</f>
        <v>Tuesday</v>
      </c>
      <c r="E1165" t="s">
        <v>351</v>
      </c>
      <c r="F1165" t="s">
        <v>346</v>
      </c>
      <c r="G1165" t="s">
        <v>8</v>
      </c>
      <c r="H1165" t="s">
        <v>9</v>
      </c>
      <c r="I1165" t="s">
        <v>30</v>
      </c>
      <c r="J1165" t="s">
        <v>11</v>
      </c>
      <c r="K1165" t="s">
        <v>17</v>
      </c>
      <c r="L1165" t="s">
        <v>18</v>
      </c>
      <c r="M1165" t="str">
        <f>VLOOKUP($L$2:$L$2129,Agenumeric!$A$1:$B$6,2,FALSE)</f>
        <v>45_54</v>
      </c>
      <c r="N1165" t="str">
        <f t="shared" si="37"/>
        <v>yes</v>
      </c>
    </row>
    <row r="1166" spans="1:14" x14ac:dyDescent="0.2">
      <c r="A1166">
        <v>129</v>
      </c>
      <c r="B1166" s="1">
        <v>43467.886111111111</v>
      </c>
      <c r="C1166" s="7">
        <f t="shared" si="36"/>
        <v>4</v>
      </c>
      <c r="D1166" s="7" t="str">
        <f>VLOOKUP($C$2:$C$2129,Weekday!$A$1:$B$8,2,FALSE)</f>
        <v>Wednesday</v>
      </c>
      <c r="E1166" t="s">
        <v>351</v>
      </c>
      <c r="F1166" t="s">
        <v>346</v>
      </c>
      <c r="G1166" t="s">
        <v>8</v>
      </c>
      <c r="H1166" t="s">
        <v>9</v>
      </c>
      <c r="I1166" t="s">
        <v>30</v>
      </c>
      <c r="J1166" t="s">
        <v>11</v>
      </c>
      <c r="K1166" t="s">
        <v>17</v>
      </c>
      <c r="L1166" t="s">
        <v>18</v>
      </c>
      <c r="M1166" t="str">
        <f>VLOOKUP($L$2:$L$2129,Agenumeric!$A$1:$B$6,2,FALSE)</f>
        <v>45_54</v>
      </c>
      <c r="N1166" t="str">
        <f t="shared" si="37"/>
        <v>yes</v>
      </c>
    </row>
    <row r="1167" spans="1:14" x14ac:dyDescent="0.2">
      <c r="A1167">
        <v>129</v>
      </c>
      <c r="B1167" s="1">
        <v>43467.933333333334</v>
      </c>
      <c r="C1167" s="7">
        <f t="shared" si="36"/>
        <v>4</v>
      </c>
      <c r="D1167" s="7" t="str">
        <f>VLOOKUP($C$2:$C$2129,Weekday!$A$1:$B$8,2,FALSE)</f>
        <v>Wednesday</v>
      </c>
      <c r="E1167" t="s">
        <v>351</v>
      </c>
      <c r="F1167" t="s">
        <v>346</v>
      </c>
      <c r="G1167" t="s">
        <v>8</v>
      </c>
      <c r="H1167" t="s">
        <v>9</v>
      </c>
      <c r="I1167" t="s">
        <v>333</v>
      </c>
      <c r="J1167" t="s">
        <v>11</v>
      </c>
      <c r="K1167" t="s">
        <v>17</v>
      </c>
      <c r="L1167" t="s">
        <v>18</v>
      </c>
      <c r="M1167" t="str">
        <f>VLOOKUP($L$2:$L$2129,Agenumeric!$A$1:$B$6,2,FALSE)</f>
        <v>45_54</v>
      </c>
      <c r="N1167">
        <f t="shared" si="37"/>
        <v>0</v>
      </c>
    </row>
    <row r="1168" spans="1:14" x14ac:dyDescent="0.2">
      <c r="A1168">
        <v>129</v>
      </c>
      <c r="B1168" s="1">
        <v>43477.722222222219</v>
      </c>
      <c r="C1168" s="7">
        <f t="shared" si="36"/>
        <v>7</v>
      </c>
      <c r="D1168" s="7" t="str">
        <f>VLOOKUP($C$2:$C$2129,Weekday!$A$1:$B$8,2,FALSE)</f>
        <v>Saturday</v>
      </c>
      <c r="E1168" t="s">
        <v>351</v>
      </c>
      <c r="F1168" t="s">
        <v>346</v>
      </c>
      <c r="G1168" t="s">
        <v>8</v>
      </c>
      <c r="H1168" t="s">
        <v>9</v>
      </c>
      <c r="I1168" t="s">
        <v>30</v>
      </c>
      <c r="J1168" t="s">
        <v>11</v>
      </c>
      <c r="K1168" t="s">
        <v>17</v>
      </c>
      <c r="L1168" t="s">
        <v>18</v>
      </c>
      <c r="M1168" t="str">
        <f>VLOOKUP($L$2:$L$2129,Agenumeric!$A$1:$B$6,2,FALSE)</f>
        <v>45_54</v>
      </c>
      <c r="N1168" t="str">
        <f t="shared" si="37"/>
        <v>yes</v>
      </c>
    </row>
    <row r="1169" spans="1:14" x14ac:dyDescent="0.2">
      <c r="A1169">
        <v>129</v>
      </c>
      <c r="B1169" s="1">
        <v>43466.716666666667</v>
      </c>
      <c r="C1169" s="7">
        <f t="shared" si="36"/>
        <v>3</v>
      </c>
      <c r="D1169" s="7" t="str">
        <f>VLOOKUP($C$2:$C$2129,Weekday!$A$1:$B$8,2,FALSE)</f>
        <v>Tuesday</v>
      </c>
      <c r="E1169" t="s">
        <v>351</v>
      </c>
      <c r="F1169" t="s">
        <v>346</v>
      </c>
      <c r="G1169" t="s">
        <v>8</v>
      </c>
      <c r="H1169" t="s">
        <v>9</v>
      </c>
      <c r="I1169" t="s">
        <v>30</v>
      </c>
      <c r="J1169" t="s">
        <v>11</v>
      </c>
      <c r="K1169" t="s">
        <v>17</v>
      </c>
      <c r="L1169" t="s">
        <v>18</v>
      </c>
      <c r="M1169" t="str">
        <f>VLOOKUP($L$2:$L$2129,Agenumeric!$A$1:$B$6,2,FALSE)</f>
        <v>45_54</v>
      </c>
      <c r="N1169" t="str">
        <f t="shared" si="37"/>
        <v>yes</v>
      </c>
    </row>
    <row r="1170" spans="1:14" x14ac:dyDescent="0.2">
      <c r="A1170">
        <v>129</v>
      </c>
      <c r="B1170" s="1">
        <v>43466.672222222223</v>
      </c>
      <c r="C1170" s="7">
        <f t="shared" si="36"/>
        <v>3</v>
      </c>
      <c r="D1170" s="7" t="str">
        <f>VLOOKUP($C$2:$C$2129,Weekday!$A$1:$B$8,2,FALSE)</f>
        <v>Tuesday</v>
      </c>
      <c r="E1170" t="s">
        <v>351</v>
      </c>
      <c r="F1170" t="s">
        <v>346</v>
      </c>
      <c r="G1170" t="s">
        <v>8</v>
      </c>
      <c r="H1170" t="s">
        <v>9</v>
      </c>
      <c r="I1170" t="s">
        <v>30</v>
      </c>
      <c r="J1170" t="s">
        <v>11</v>
      </c>
      <c r="K1170" t="s">
        <v>17</v>
      </c>
      <c r="L1170" t="s">
        <v>18</v>
      </c>
      <c r="M1170" t="str">
        <f>VLOOKUP($L$2:$L$2129,Agenumeric!$A$1:$B$6,2,FALSE)</f>
        <v>45_54</v>
      </c>
      <c r="N1170" t="str">
        <f t="shared" si="37"/>
        <v>yes</v>
      </c>
    </row>
    <row r="1171" spans="1:14" x14ac:dyDescent="0.2">
      <c r="A1171">
        <v>129</v>
      </c>
      <c r="B1171" s="1">
        <v>43466.824305555558</v>
      </c>
      <c r="C1171" s="7">
        <f t="shared" si="36"/>
        <v>3</v>
      </c>
      <c r="D1171" s="7" t="str">
        <f>VLOOKUP($C$2:$C$2129,Weekday!$A$1:$B$8,2,FALSE)</f>
        <v>Tuesday</v>
      </c>
      <c r="E1171" t="s">
        <v>351</v>
      </c>
      <c r="F1171" t="s">
        <v>346</v>
      </c>
      <c r="G1171" t="s">
        <v>8</v>
      </c>
      <c r="H1171" t="s">
        <v>9</v>
      </c>
      <c r="I1171" t="s">
        <v>30</v>
      </c>
      <c r="J1171" t="s">
        <v>11</v>
      </c>
      <c r="K1171" t="s">
        <v>17</v>
      </c>
      <c r="L1171" t="s">
        <v>18</v>
      </c>
      <c r="M1171" t="str">
        <f>VLOOKUP($L$2:$L$2129,Agenumeric!$A$1:$B$6,2,FALSE)</f>
        <v>45_54</v>
      </c>
      <c r="N1171" t="str">
        <f t="shared" si="37"/>
        <v>yes</v>
      </c>
    </row>
    <row r="1172" spans="1:14" x14ac:dyDescent="0.2">
      <c r="A1172">
        <v>129</v>
      </c>
      <c r="B1172" s="1">
        <v>43466.824305555558</v>
      </c>
      <c r="C1172" s="7">
        <f t="shared" si="36"/>
        <v>3</v>
      </c>
      <c r="D1172" s="7" t="str">
        <f>VLOOKUP($C$2:$C$2129,Weekday!$A$1:$B$8,2,FALSE)</f>
        <v>Tuesday</v>
      </c>
      <c r="E1172" t="s">
        <v>351</v>
      </c>
      <c r="F1172" t="s">
        <v>346</v>
      </c>
      <c r="G1172" t="s">
        <v>8</v>
      </c>
      <c r="H1172" t="s">
        <v>9</v>
      </c>
      <c r="I1172" t="s">
        <v>30</v>
      </c>
      <c r="J1172" t="s">
        <v>11</v>
      </c>
      <c r="K1172" t="s">
        <v>17</v>
      </c>
      <c r="L1172" t="s">
        <v>18</v>
      </c>
      <c r="M1172" t="str">
        <f>VLOOKUP($L$2:$L$2129,Agenumeric!$A$1:$B$6,2,FALSE)</f>
        <v>45_54</v>
      </c>
      <c r="N1172" t="str">
        <f t="shared" si="37"/>
        <v>yes</v>
      </c>
    </row>
    <row r="1173" spans="1:14" x14ac:dyDescent="0.2">
      <c r="A1173">
        <v>129</v>
      </c>
      <c r="B1173" s="1">
        <v>43466.717361111114</v>
      </c>
      <c r="C1173" s="7">
        <f t="shared" si="36"/>
        <v>3</v>
      </c>
      <c r="D1173" s="7" t="str">
        <f>VLOOKUP($C$2:$C$2129,Weekday!$A$1:$B$8,2,FALSE)</f>
        <v>Tuesday</v>
      </c>
      <c r="E1173" t="s">
        <v>351</v>
      </c>
      <c r="F1173" t="s">
        <v>346</v>
      </c>
      <c r="G1173" t="s">
        <v>8</v>
      </c>
      <c r="H1173" t="s">
        <v>9</v>
      </c>
      <c r="I1173" t="s">
        <v>30</v>
      </c>
      <c r="J1173" t="s">
        <v>11</v>
      </c>
      <c r="K1173" t="s">
        <v>17</v>
      </c>
      <c r="L1173" t="s">
        <v>18</v>
      </c>
      <c r="M1173" t="str">
        <f>VLOOKUP($L$2:$L$2129,Agenumeric!$A$1:$B$6,2,FALSE)</f>
        <v>45_54</v>
      </c>
      <c r="N1173" t="str">
        <f t="shared" si="37"/>
        <v>yes</v>
      </c>
    </row>
    <row r="1174" spans="1:14" x14ac:dyDescent="0.2">
      <c r="A1174">
        <v>129</v>
      </c>
      <c r="B1174" s="1">
        <v>43466.719444444447</v>
      </c>
      <c r="C1174" s="7">
        <f t="shared" si="36"/>
        <v>3</v>
      </c>
      <c r="D1174" s="7" t="str">
        <f>VLOOKUP($C$2:$C$2129,Weekday!$A$1:$B$8,2,FALSE)</f>
        <v>Tuesday</v>
      </c>
      <c r="E1174" t="s">
        <v>351</v>
      </c>
      <c r="F1174" t="s">
        <v>346</v>
      </c>
      <c r="G1174" t="s">
        <v>8</v>
      </c>
      <c r="H1174" t="s">
        <v>9</v>
      </c>
      <c r="I1174" t="s">
        <v>30</v>
      </c>
      <c r="J1174" t="s">
        <v>11</v>
      </c>
      <c r="K1174" t="s">
        <v>17</v>
      </c>
      <c r="L1174" t="s">
        <v>18</v>
      </c>
      <c r="M1174" t="str">
        <f>VLOOKUP($L$2:$L$2129,Agenumeric!$A$1:$B$6,2,FALSE)</f>
        <v>45_54</v>
      </c>
      <c r="N1174" t="str">
        <f t="shared" si="37"/>
        <v>yes</v>
      </c>
    </row>
    <row r="1175" spans="1:14" x14ac:dyDescent="0.2">
      <c r="A1175">
        <v>129</v>
      </c>
      <c r="B1175" s="1">
        <v>43467.886805555558</v>
      </c>
      <c r="C1175" s="7">
        <f t="shared" si="36"/>
        <v>4</v>
      </c>
      <c r="D1175" s="7" t="str">
        <f>VLOOKUP($C$2:$C$2129,Weekday!$A$1:$B$8,2,FALSE)</f>
        <v>Wednesday</v>
      </c>
      <c r="E1175" t="s">
        <v>351</v>
      </c>
      <c r="F1175" t="s">
        <v>346</v>
      </c>
      <c r="G1175" t="s">
        <v>8</v>
      </c>
      <c r="H1175" t="s">
        <v>9</v>
      </c>
      <c r="I1175" t="s">
        <v>30</v>
      </c>
      <c r="J1175" t="s">
        <v>11</v>
      </c>
      <c r="K1175" t="s">
        <v>17</v>
      </c>
      <c r="L1175" t="s">
        <v>18</v>
      </c>
      <c r="M1175" t="str">
        <f>VLOOKUP($L$2:$L$2129,Agenumeric!$A$1:$B$6,2,FALSE)</f>
        <v>45_54</v>
      </c>
      <c r="N1175" t="str">
        <f t="shared" si="37"/>
        <v>yes</v>
      </c>
    </row>
    <row r="1176" spans="1:14" x14ac:dyDescent="0.2">
      <c r="A1176">
        <v>129</v>
      </c>
      <c r="B1176" s="1">
        <v>43471.824999999997</v>
      </c>
      <c r="C1176" s="7">
        <f t="shared" si="36"/>
        <v>1</v>
      </c>
      <c r="D1176" s="7" t="str">
        <f>VLOOKUP($C$2:$C$2129,Weekday!$A$1:$B$8,2,FALSE)</f>
        <v>Sunday</v>
      </c>
      <c r="E1176" t="s">
        <v>351</v>
      </c>
      <c r="F1176" t="s">
        <v>346</v>
      </c>
      <c r="G1176" t="s">
        <v>8</v>
      </c>
      <c r="H1176" t="s">
        <v>9</v>
      </c>
      <c r="I1176" t="s">
        <v>65</v>
      </c>
      <c r="J1176" t="s">
        <v>22</v>
      </c>
      <c r="K1176" t="s">
        <v>17</v>
      </c>
      <c r="L1176" t="s">
        <v>18</v>
      </c>
      <c r="M1176" t="str">
        <f>VLOOKUP($L$2:$L$2129,Agenumeric!$A$1:$B$6,2,FALSE)</f>
        <v>45_54</v>
      </c>
      <c r="N1176">
        <f t="shared" si="37"/>
        <v>0</v>
      </c>
    </row>
    <row r="1177" spans="1:14" x14ac:dyDescent="0.2">
      <c r="A1177">
        <v>129</v>
      </c>
      <c r="B1177" s="1">
        <v>43477.837500000001</v>
      </c>
      <c r="C1177" s="7">
        <f t="shared" si="36"/>
        <v>7</v>
      </c>
      <c r="D1177" s="7" t="str">
        <f>VLOOKUP($C$2:$C$2129,Weekday!$A$1:$B$8,2,FALSE)</f>
        <v>Saturday</v>
      </c>
      <c r="E1177" t="s">
        <v>351</v>
      </c>
      <c r="F1177" t="s">
        <v>346</v>
      </c>
      <c r="G1177" t="s">
        <v>8</v>
      </c>
      <c r="H1177" t="s">
        <v>9</v>
      </c>
      <c r="I1177" t="s">
        <v>31</v>
      </c>
      <c r="J1177" t="s">
        <v>22</v>
      </c>
      <c r="K1177" t="s">
        <v>17</v>
      </c>
      <c r="L1177" t="s">
        <v>18</v>
      </c>
      <c r="M1177" t="str">
        <f>VLOOKUP($L$2:$L$2129,Agenumeric!$A$1:$B$6,2,FALSE)</f>
        <v>45_54</v>
      </c>
      <c r="N1177">
        <f t="shared" si="37"/>
        <v>0</v>
      </c>
    </row>
    <row r="1178" spans="1:14" x14ac:dyDescent="0.2">
      <c r="A1178">
        <v>129</v>
      </c>
      <c r="B1178" s="1">
        <v>43467.928472222222</v>
      </c>
      <c r="C1178" s="7">
        <f t="shared" si="36"/>
        <v>4</v>
      </c>
      <c r="D1178" s="7" t="str">
        <f>VLOOKUP($C$2:$C$2129,Weekday!$A$1:$B$8,2,FALSE)</f>
        <v>Wednesday</v>
      </c>
      <c r="E1178" t="s">
        <v>351</v>
      </c>
      <c r="F1178" t="s">
        <v>346</v>
      </c>
      <c r="G1178" t="s">
        <v>8</v>
      </c>
      <c r="H1178" t="s">
        <v>9</v>
      </c>
      <c r="I1178" t="s">
        <v>77</v>
      </c>
      <c r="J1178" t="s">
        <v>22</v>
      </c>
      <c r="K1178" t="s">
        <v>17</v>
      </c>
      <c r="L1178" t="s">
        <v>18</v>
      </c>
      <c r="M1178" t="str">
        <f>VLOOKUP($L$2:$L$2129,Agenumeric!$A$1:$B$6,2,FALSE)</f>
        <v>45_54</v>
      </c>
      <c r="N1178">
        <f t="shared" si="37"/>
        <v>0</v>
      </c>
    </row>
    <row r="1179" spans="1:14" x14ac:dyDescent="0.2">
      <c r="A1179">
        <v>129</v>
      </c>
      <c r="B1179" s="1">
        <v>43471.821527777778</v>
      </c>
      <c r="C1179" s="7">
        <f t="shared" si="36"/>
        <v>1</v>
      </c>
      <c r="D1179" s="7" t="str">
        <f>VLOOKUP($C$2:$C$2129,Weekday!$A$1:$B$8,2,FALSE)</f>
        <v>Sunday</v>
      </c>
      <c r="E1179" t="s">
        <v>351</v>
      </c>
      <c r="F1179" t="s">
        <v>346</v>
      </c>
      <c r="G1179" t="s">
        <v>8</v>
      </c>
      <c r="H1179" t="s">
        <v>9</v>
      </c>
      <c r="I1179" t="s">
        <v>65</v>
      </c>
      <c r="J1179" t="s">
        <v>22</v>
      </c>
      <c r="K1179" t="s">
        <v>17</v>
      </c>
      <c r="L1179" t="s">
        <v>18</v>
      </c>
      <c r="M1179" t="str">
        <f>VLOOKUP($L$2:$L$2129,Agenumeric!$A$1:$B$6,2,FALSE)</f>
        <v>45_54</v>
      </c>
      <c r="N1179">
        <f t="shared" si="37"/>
        <v>0</v>
      </c>
    </row>
    <row r="1180" spans="1:14" x14ac:dyDescent="0.2">
      <c r="A1180">
        <v>129</v>
      </c>
      <c r="B1180" s="1">
        <v>43467.928472222222</v>
      </c>
      <c r="C1180" s="7">
        <f t="shared" si="36"/>
        <v>4</v>
      </c>
      <c r="D1180" s="7" t="str">
        <f>VLOOKUP($C$2:$C$2129,Weekday!$A$1:$B$8,2,FALSE)</f>
        <v>Wednesday</v>
      </c>
      <c r="E1180" t="s">
        <v>351</v>
      </c>
      <c r="F1180" t="s">
        <v>346</v>
      </c>
      <c r="G1180" t="s">
        <v>8</v>
      </c>
      <c r="H1180" t="s">
        <v>9</v>
      </c>
      <c r="I1180" t="s">
        <v>77</v>
      </c>
      <c r="J1180" t="s">
        <v>22</v>
      </c>
      <c r="K1180" t="s">
        <v>17</v>
      </c>
      <c r="L1180" t="s">
        <v>18</v>
      </c>
      <c r="M1180" t="str">
        <f>VLOOKUP($L$2:$L$2129,Agenumeric!$A$1:$B$6,2,FALSE)</f>
        <v>45_54</v>
      </c>
      <c r="N1180">
        <f t="shared" si="37"/>
        <v>0</v>
      </c>
    </row>
    <row r="1181" spans="1:14" x14ac:dyDescent="0.2">
      <c r="A1181">
        <v>129</v>
      </c>
      <c r="B1181" s="1">
        <v>43470.870833333334</v>
      </c>
      <c r="C1181" s="7">
        <f t="shared" si="36"/>
        <v>7</v>
      </c>
      <c r="D1181" s="7" t="str">
        <f>VLOOKUP($C$2:$C$2129,Weekday!$A$1:$B$8,2,FALSE)</f>
        <v>Saturday</v>
      </c>
      <c r="E1181" t="s">
        <v>351</v>
      </c>
      <c r="F1181" t="s">
        <v>346</v>
      </c>
      <c r="G1181" t="s">
        <v>8</v>
      </c>
      <c r="H1181" t="s">
        <v>9</v>
      </c>
      <c r="I1181" t="s">
        <v>30</v>
      </c>
      <c r="J1181" t="s">
        <v>22</v>
      </c>
      <c r="K1181" t="s">
        <v>17</v>
      </c>
      <c r="L1181" t="s">
        <v>18</v>
      </c>
      <c r="M1181" t="str">
        <f>VLOOKUP($L$2:$L$2129,Agenumeric!$A$1:$B$6,2,FALSE)</f>
        <v>45_54</v>
      </c>
      <c r="N1181" t="str">
        <f t="shared" si="37"/>
        <v>yes</v>
      </c>
    </row>
    <row r="1182" spans="1:14" x14ac:dyDescent="0.2">
      <c r="A1182">
        <v>129</v>
      </c>
      <c r="B1182" s="1">
        <v>43476.919444444444</v>
      </c>
      <c r="C1182" s="7">
        <f t="shared" si="36"/>
        <v>6</v>
      </c>
      <c r="D1182" s="7" t="str">
        <f>VLOOKUP($C$2:$C$2129,Weekday!$A$1:$B$8,2,FALSE)</f>
        <v>Friday</v>
      </c>
      <c r="E1182" t="s">
        <v>351</v>
      </c>
      <c r="F1182" t="s">
        <v>346</v>
      </c>
      <c r="G1182" t="s">
        <v>8</v>
      </c>
      <c r="H1182" t="s">
        <v>9</v>
      </c>
      <c r="I1182" t="s">
        <v>31</v>
      </c>
      <c r="J1182" t="s">
        <v>22</v>
      </c>
      <c r="K1182" t="s">
        <v>17</v>
      </c>
      <c r="L1182" t="s">
        <v>18</v>
      </c>
      <c r="M1182" t="str">
        <f>VLOOKUP($L$2:$L$2129,Agenumeric!$A$1:$B$6,2,FALSE)</f>
        <v>45_54</v>
      </c>
      <c r="N1182">
        <f t="shared" si="37"/>
        <v>0</v>
      </c>
    </row>
    <row r="1183" spans="1:14" x14ac:dyDescent="0.2">
      <c r="A1183">
        <v>129</v>
      </c>
      <c r="B1183" s="1">
        <v>43466.672222222223</v>
      </c>
      <c r="C1183" s="7">
        <f t="shared" si="36"/>
        <v>3</v>
      </c>
      <c r="D1183" s="7" t="str">
        <f>VLOOKUP($C$2:$C$2129,Weekday!$A$1:$B$8,2,FALSE)</f>
        <v>Tuesday</v>
      </c>
      <c r="E1183" t="s">
        <v>351</v>
      </c>
      <c r="F1183" t="s">
        <v>346</v>
      </c>
      <c r="G1183" t="s">
        <v>8</v>
      </c>
      <c r="H1183" t="s">
        <v>9</v>
      </c>
      <c r="I1183" t="s">
        <v>30</v>
      </c>
      <c r="J1183" t="s">
        <v>22</v>
      </c>
      <c r="K1183" t="s">
        <v>17</v>
      </c>
      <c r="L1183" t="s">
        <v>18</v>
      </c>
      <c r="M1183" t="str">
        <f>VLOOKUP($L$2:$L$2129,Agenumeric!$A$1:$B$6,2,FALSE)</f>
        <v>45_54</v>
      </c>
      <c r="N1183" t="str">
        <f t="shared" si="37"/>
        <v>yes</v>
      </c>
    </row>
    <row r="1184" spans="1:14" x14ac:dyDescent="0.2">
      <c r="A1184">
        <v>129</v>
      </c>
      <c r="B1184" s="1">
        <v>43471.720138888886</v>
      </c>
      <c r="C1184" s="7">
        <f t="shared" si="36"/>
        <v>1</v>
      </c>
      <c r="D1184" s="7" t="str">
        <f>VLOOKUP($C$2:$C$2129,Weekday!$A$1:$B$8,2,FALSE)</f>
        <v>Sunday</v>
      </c>
      <c r="E1184" t="s">
        <v>351</v>
      </c>
      <c r="F1184" t="s">
        <v>346</v>
      </c>
      <c r="G1184" t="s">
        <v>8</v>
      </c>
      <c r="H1184" t="s">
        <v>9</v>
      </c>
      <c r="I1184" t="s">
        <v>189</v>
      </c>
      <c r="J1184" t="s">
        <v>22</v>
      </c>
      <c r="K1184" t="s">
        <v>17</v>
      </c>
      <c r="L1184" t="s">
        <v>18</v>
      </c>
      <c r="M1184" t="str">
        <f>VLOOKUP($L$2:$L$2129,Agenumeric!$A$1:$B$6,2,FALSE)</f>
        <v>45_54</v>
      </c>
      <c r="N1184">
        <f t="shared" si="37"/>
        <v>0</v>
      </c>
    </row>
    <row r="1185" spans="1:14" x14ac:dyDescent="0.2">
      <c r="A1185">
        <v>129</v>
      </c>
      <c r="B1185" s="1">
        <v>43467.911805555559</v>
      </c>
      <c r="C1185" s="7">
        <f t="shared" si="36"/>
        <v>4</v>
      </c>
      <c r="D1185" s="7" t="str">
        <f>VLOOKUP($C$2:$C$2129,Weekday!$A$1:$B$8,2,FALSE)</f>
        <v>Wednesday</v>
      </c>
      <c r="E1185" t="s">
        <v>351</v>
      </c>
      <c r="F1185" t="s">
        <v>346</v>
      </c>
      <c r="G1185" t="s">
        <v>8</v>
      </c>
      <c r="H1185" t="s">
        <v>9</v>
      </c>
      <c r="I1185" t="s">
        <v>30</v>
      </c>
      <c r="J1185" t="s">
        <v>22</v>
      </c>
      <c r="K1185" t="s">
        <v>17</v>
      </c>
      <c r="L1185" t="s">
        <v>18</v>
      </c>
      <c r="M1185" t="str">
        <f>VLOOKUP($L$2:$L$2129,Agenumeric!$A$1:$B$6,2,FALSE)</f>
        <v>45_54</v>
      </c>
      <c r="N1185" t="str">
        <f t="shared" si="37"/>
        <v>yes</v>
      </c>
    </row>
    <row r="1186" spans="1:14" x14ac:dyDescent="0.2">
      <c r="A1186">
        <v>129</v>
      </c>
      <c r="B1186" s="1">
        <v>43467.931250000001</v>
      </c>
      <c r="C1186" s="7">
        <f t="shared" si="36"/>
        <v>4</v>
      </c>
      <c r="D1186" s="7" t="str">
        <f>VLOOKUP($C$2:$C$2129,Weekday!$A$1:$B$8,2,FALSE)</f>
        <v>Wednesday</v>
      </c>
      <c r="E1186" t="s">
        <v>351</v>
      </c>
      <c r="F1186" t="s">
        <v>346</v>
      </c>
      <c r="G1186" t="s">
        <v>8</v>
      </c>
      <c r="H1186" t="s">
        <v>9</v>
      </c>
      <c r="I1186" t="s">
        <v>77</v>
      </c>
      <c r="J1186" t="s">
        <v>22</v>
      </c>
      <c r="K1186" t="s">
        <v>17</v>
      </c>
      <c r="L1186" t="s">
        <v>18</v>
      </c>
      <c r="M1186" t="str">
        <f>VLOOKUP($L$2:$L$2129,Agenumeric!$A$1:$B$6,2,FALSE)</f>
        <v>45_54</v>
      </c>
      <c r="N1186">
        <f t="shared" si="37"/>
        <v>0</v>
      </c>
    </row>
    <row r="1187" spans="1:14" x14ac:dyDescent="0.2">
      <c r="A1187">
        <v>129</v>
      </c>
      <c r="B1187" s="1">
        <v>43476.753472222219</v>
      </c>
      <c r="C1187" s="7">
        <f t="shared" si="36"/>
        <v>6</v>
      </c>
      <c r="D1187" s="7" t="str">
        <f>VLOOKUP($C$2:$C$2129,Weekday!$A$1:$B$8,2,FALSE)</f>
        <v>Friday</v>
      </c>
      <c r="E1187" t="s">
        <v>351</v>
      </c>
      <c r="F1187" t="s">
        <v>346</v>
      </c>
      <c r="G1187" t="s">
        <v>8</v>
      </c>
      <c r="H1187" t="s">
        <v>9</v>
      </c>
      <c r="I1187" t="s">
        <v>30</v>
      </c>
      <c r="J1187" t="s">
        <v>22</v>
      </c>
      <c r="K1187" t="s">
        <v>17</v>
      </c>
      <c r="L1187" t="s">
        <v>18</v>
      </c>
      <c r="M1187" t="str">
        <f>VLOOKUP($L$2:$L$2129,Agenumeric!$A$1:$B$6,2,FALSE)</f>
        <v>45_54</v>
      </c>
      <c r="N1187" t="str">
        <f t="shared" si="37"/>
        <v>yes</v>
      </c>
    </row>
    <row r="1188" spans="1:14" x14ac:dyDescent="0.2">
      <c r="A1188">
        <v>129</v>
      </c>
      <c r="B1188" s="1">
        <v>43470.871527777781</v>
      </c>
      <c r="C1188" s="7">
        <f t="shared" si="36"/>
        <v>7</v>
      </c>
      <c r="D1188" s="7" t="str">
        <f>VLOOKUP($C$2:$C$2129,Weekday!$A$1:$B$8,2,FALSE)</f>
        <v>Saturday</v>
      </c>
      <c r="E1188" t="s">
        <v>351</v>
      </c>
      <c r="F1188" t="s">
        <v>346</v>
      </c>
      <c r="G1188" t="s">
        <v>8</v>
      </c>
      <c r="H1188" t="s">
        <v>9</v>
      </c>
      <c r="I1188" t="s">
        <v>30</v>
      </c>
      <c r="J1188" t="s">
        <v>22</v>
      </c>
      <c r="K1188" t="s">
        <v>17</v>
      </c>
      <c r="L1188" t="s">
        <v>18</v>
      </c>
      <c r="M1188" t="str">
        <f>VLOOKUP($L$2:$L$2129,Agenumeric!$A$1:$B$6,2,FALSE)</f>
        <v>45_54</v>
      </c>
      <c r="N1188" t="str">
        <f t="shared" si="37"/>
        <v>yes</v>
      </c>
    </row>
    <row r="1189" spans="1:14" x14ac:dyDescent="0.2">
      <c r="A1189">
        <v>129</v>
      </c>
      <c r="B1189" s="1">
        <v>43467.934027777781</v>
      </c>
      <c r="C1189" s="7">
        <f t="shared" si="36"/>
        <v>4</v>
      </c>
      <c r="D1189" s="7" t="str">
        <f>VLOOKUP($C$2:$C$2129,Weekday!$A$1:$B$8,2,FALSE)</f>
        <v>Wednesday</v>
      </c>
      <c r="E1189" t="s">
        <v>351</v>
      </c>
      <c r="F1189" t="s">
        <v>346</v>
      </c>
      <c r="G1189" t="s">
        <v>8</v>
      </c>
      <c r="H1189" t="s">
        <v>9</v>
      </c>
      <c r="I1189" t="s">
        <v>99</v>
      </c>
      <c r="J1189" t="s">
        <v>22</v>
      </c>
      <c r="K1189" t="s">
        <v>17</v>
      </c>
      <c r="L1189" t="s">
        <v>18</v>
      </c>
      <c r="M1189" t="str">
        <f>VLOOKUP($L$2:$L$2129,Agenumeric!$A$1:$B$6,2,FALSE)</f>
        <v>45_54</v>
      </c>
      <c r="N1189">
        <f t="shared" si="37"/>
        <v>0</v>
      </c>
    </row>
    <row r="1190" spans="1:14" x14ac:dyDescent="0.2">
      <c r="A1190">
        <v>129</v>
      </c>
      <c r="B1190" s="1">
        <v>43466.675000000003</v>
      </c>
      <c r="C1190" s="7">
        <f t="shared" si="36"/>
        <v>3</v>
      </c>
      <c r="D1190" s="7" t="str">
        <f>VLOOKUP($C$2:$C$2129,Weekday!$A$1:$B$8,2,FALSE)</f>
        <v>Tuesday</v>
      </c>
      <c r="E1190" t="s">
        <v>351</v>
      </c>
      <c r="F1190" t="s">
        <v>346</v>
      </c>
      <c r="G1190" t="s">
        <v>8</v>
      </c>
      <c r="H1190" t="s">
        <v>9</v>
      </c>
      <c r="I1190" t="s">
        <v>30</v>
      </c>
      <c r="J1190" t="s">
        <v>22</v>
      </c>
      <c r="K1190" t="s">
        <v>17</v>
      </c>
      <c r="L1190" t="s">
        <v>18</v>
      </c>
      <c r="M1190" t="str">
        <f>VLOOKUP($L$2:$L$2129,Agenumeric!$A$1:$B$6,2,FALSE)</f>
        <v>45_54</v>
      </c>
      <c r="N1190" t="str">
        <f t="shared" si="37"/>
        <v>yes</v>
      </c>
    </row>
    <row r="1191" spans="1:14" x14ac:dyDescent="0.2">
      <c r="A1191">
        <v>129</v>
      </c>
      <c r="B1191" s="1">
        <v>43471.818749999999</v>
      </c>
      <c r="C1191" s="7">
        <f t="shared" si="36"/>
        <v>1</v>
      </c>
      <c r="D1191" s="7" t="str">
        <f>VLOOKUP($C$2:$C$2129,Weekday!$A$1:$B$8,2,FALSE)</f>
        <v>Sunday</v>
      </c>
      <c r="E1191" t="s">
        <v>351</v>
      </c>
      <c r="F1191" t="s">
        <v>346</v>
      </c>
      <c r="G1191" t="s">
        <v>8</v>
      </c>
      <c r="H1191" t="s">
        <v>9</v>
      </c>
      <c r="I1191" t="s">
        <v>65</v>
      </c>
      <c r="J1191" t="s">
        <v>22</v>
      </c>
      <c r="K1191" t="s">
        <v>17</v>
      </c>
      <c r="L1191" t="s">
        <v>18</v>
      </c>
      <c r="M1191" t="str">
        <f>VLOOKUP($L$2:$L$2129,Agenumeric!$A$1:$B$6,2,FALSE)</f>
        <v>45_54</v>
      </c>
      <c r="N1191">
        <f t="shared" si="37"/>
        <v>0</v>
      </c>
    </row>
    <row r="1192" spans="1:14" x14ac:dyDescent="0.2">
      <c r="A1192">
        <v>129</v>
      </c>
      <c r="B1192" s="1">
        <v>43476.920138888891</v>
      </c>
      <c r="C1192" s="7">
        <f t="shared" si="36"/>
        <v>6</v>
      </c>
      <c r="D1192" s="7" t="str">
        <f>VLOOKUP($C$2:$C$2129,Weekday!$A$1:$B$8,2,FALSE)</f>
        <v>Friday</v>
      </c>
      <c r="E1192" t="s">
        <v>351</v>
      </c>
      <c r="F1192" t="s">
        <v>346</v>
      </c>
      <c r="G1192" t="s">
        <v>8</v>
      </c>
      <c r="H1192" t="s">
        <v>9</v>
      </c>
      <c r="I1192" t="s">
        <v>31</v>
      </c>
      <c r="J1192" t="s">
        <v>22</v>
      </c>
      <c r="K1192" t="s">
        <v>17</v>
      </c>
      <c r="L1192" t="s">
        <v>18</v>
      </c>
      <c r="M1192" t="str">
        <f>VLOOKUP($L$2:$L$2129,Agenumeric!$A$1:$B$6,2,FALSE)</f>
        <v>45_54</v>
      </c>
      <c r="N1192">
        <f t="shared" si="37"/>
        <v>0</v>
      </c>
    </row>
    <row r="1193" spans="1:14" x14ac:dyDescent="0.2">
      <c r="A1193">
        <v>129</v>
      </c>
      <c r="B1193" s="1">
        <v>43471.813194444447</v>
      </c>
      <c r="C1193" s="7">
        <f t="shared" si="36"/>
        <v>1</v>
      </c>
      <c r="D1193" s="7" t="str">
        <f>VLOOKUP($C$2:$C$2129,Weekday!$A$1:$B$8,2,FALSE)</f>
        <v>Sunday</v>
      </c>
      <c r="E1193" t="s">
        <v>351</v>
      </c>
      <c r="F1193" t="s">
        <v>346</v>
      </c>
      <c r="G1193" t="s">
        <v>8</v>
      </c>
      <c r="H1193" t="s">
        <v>9</v>
      </c>
      <c r="I1193" t="s">
        <v>65</v>
      </c>
      <c r="J1193" t="s">
        <v>22</v>
      </c>
      <c r="K1193" t="s">
        <v>17</v>
      </c>
      <c r="L1193" t="s">
        <v>18</v>
      </c>
      <c r="M1193" t="str">
        <f>VLOOKUP($L$2:$L$2129,Agenumeric!$A$1:$B$6,2,FALSE)</f>
        <v>45_54</v>
      </c>
      <c r="N1193">
        <f t="shared" si="37"/>
        <v>0</v>
      </c>
    </row>
    <row r="1194" spans="1:14" x14ac:dyDescent="0.2">
      <c r="A1194">
        <v>129</v>
      </c>
      <c r="B1194" s="1">
        <v>43478.491666666669</v>
      </c>
      <c r="C1194" s="7">
        <f t="shared" si="36"/>
        <v>1</v>
      </c>
      <c r="D1194" s="7" t="str">
        <f>VLOOKUP($C$2:$C$2129,Weekday!$A$1:$B$8,2,FALSE)</f>
        <v>Sunday</v>
      </c>
      <c r="E1194" t="s">
        <v>351</v>
      </c>
      <c r="F1194" t="s">
        <v>346</v>
      </c>
      <c r="G1194" t="s">
        <v>8</v>
      </c>
      <c r="H1194" t="s">
        <v>9</v>
      </c>
      <c r="I1194" t="s">
        <v>294</v>
      </c>
      <c r="J1194" t="s">
        <v>22</v>
      </c>
      <c r="K1194" t="s">
        <v>17</v>
      </c>
      <c r="L1194" t="s">
        <v>18</v>
      </c>
      <c r="M1194" t="str">
        <f>VLOOKUP($L$2:$L$2129,Agenumeric!$A$1:$B$6,2,FALSE)</f>
        <v>45_54</v>
      </c>
      <c r="N1194">
        <f t="shared" si="37"/>
        <v>0</v>
      </c>
    </row>
    <row r="1195" spans="1:14" x14ac:dyDescent="0.2">
      <c r="A1195">
        <v>129</v>
      </c>
      <c r="B1195" s="1">
        <v>43471.81527777778</v>
      </c>
      <c r="C1195" s="7">
        <f t="shared" si="36"/>
        <v>1</v>
      </c>
      <c r="D1195" s="7" t="str">
        <f>VLOOKUP($C$2:$C$2129,Weekday!$A$1:$B$8,2,FALSE)</f>
        <v>Sunday</v>
      </c>
      <c r="E1195" t="s">
        <v>351</v>
      </c>
      <c r="F1195" t="s">
        <v>346</v>
      </c>
      <c r="G1195" t="s">
        <v>8</v>
      </c>
      <c r="H1195" t="s">
        <v>9</v>
      </c>
      <c r="I1195" t="s">
        <v>65</v>
      </c>
      <c r="J1195" t="s">
        <v>22</v>
      </c>
      <c r="K1195" t="s">
        <v>17</v>
      </c>
      <c r="L1195" t="s">
        <v>18</v>
      </c>
      <c r="M1195" t="str">
        <f>VLOOKUP($L$2:$L$2129,Agenumeric!$A$1:$B$6,2,FALSE)</f>
        <v>45_54</v>
      </c>
      <c r="N1195">
        <f t="shared" si="37"/>
        <v>0</v>
      </c>
    </row>
    <row r="1196" spans="1:14" x14ac:dyDescent="0.2">
      <c r="A1196">
        <v>129</v>
      </c>
      <c r="B1196" s="1">
        <v>43471.813888888886</v>
      </c>
      <c r="C1196" s="7">
        <f t="shared" si="36"/>
        <v>1</v>
      </c>
      <c r="D1196" s="7" t="str">
        <f>VLOOKUP($C$2:$C$2129,Weekday!$A$1:$B$8,2,FALSE)</f>
        <v>Sunday</v>
      </c>
      <c r="E1196" t="s">
        <v>351</v>
      </c>
      <c r="F1196" t="s">
        <v>346</v>
      </c>
      <c r="G1196" t="s">
        <v>8</v>
      </c>
      <c r="H1196" t="s">
        <v>9</v>
      </c>
      <c r="I1196" t="s">
        <v>65</v>
      </c>
      <c r="J1196" t="s">
        <v>22</v>
      </c>
      <c r="K1196" t="s">
        <v>17</v>
      </c>
      <c r="L1196" t="s">
        <v>18</v>
      </c>
      <c r="M1196" t="str">
        <f>VLOOKUP($L$2:$L$2129,Agenumeric!$A$1:$B$6,2,FALSE)</f>
        <v>45_54</v>
      </c>
      <c r="N1196">
        <f t="shared" si="37"/>
        <v>0</v>
      </c>
    </row>
    <row r="1197" spans="1:14" x14ac:dyDescent="0.2">
      <c r="A1197">
        <v>129</v>
      </c>
      <c r="B1197" s="1">
        <v>43467.913194444445</v>
      </c>
      <c r="C1197" s="7">
        <f t="shared" si="36"/>
        <v>4</v>
      </c>
      <c r="D1197" s="7" t="str">
        <f>VLOOKUP($C$2:$C$2129,Weekday!$A$1:$B$8,2,FALSE)</f>
        <v>Wednesday</v>
      </c>
      <c r="E1197" t="s">
        <v>351</v>
      </c>
      <c r="F1197" t="s">
        <v>346</v>
      </c>
      <c r="G1197" t="s">
        <v>8</v>
      </c>
      <c r="H1197" t="s">
        <v>9</v>
      </c>
      <c r="I1197" t="s">
        <v>30</v>
      </c>
      <c r="J1197" t="s">
        <v>22</v>
      </c>
      <c r="K1197" t="s">
        <v>17</v>
      </c>
      <c r="L1197" t="s">
        <v>18</v>
      </c>
      <c r="M1197" t="str">
        <f>VLOOKUP($L$2:$L$2129,Agenumeric!$A$1:$B$6,2,FALSE)</f>
        <v>45_54</v>
      </c>
      <c r="N1197" t="str">
        <f t="shared" si="37"/>
        <v>yes</v>
      </c>
    </row>
    <row r="1198" spans="1:14" x14ac:dyDescent="0.2">
      <c r="A1198">
        <v>129</v>
      </c>
      <c r="B1198" s="1">
        <v>43471.823611111111</v>
      </c>
      <c r="C1198" s="7">
        <f t="shared" si="36"/>
        <v>1</v>
      </c>
      <c r="D1198" s="7" t="str">
        <f>VLOOKUP($C$2:$C$2129,Weekday!$A$1:$B$8,2,FALSE)</f>
        <v>Sunday</v>
      </c>
      <c r="E1198" t="s">
        <v>351</v>
      </c>
      <c r="F1198" t="s">
        <v>346</v>
      </c>
      <c r="G1198" t="s">
        <v>8</v>
      </c>
      <c r="H1198" t="s">
        <v>9</v>
      </c>
      <c r="I1198" t="s">
        <v>65</v>
      </c>
      <c r="J1198" t="s">
        <v>22</v>
      </c>
      <c r="K1198" t="s">
        <v>17</v>
      </c>
      <c r="L1198" t="s">
        <v>18</v>
      </c>
      <c r="M1198" t="str">
        <f>VLOOKUP($L$2:$L$2129,Agenumeric!$A$1:$B$6,2,FALSE)</f>
        <v>45_54</v>
      </c>
      <c r="N1198">
        <f t="shared" si="37"/>
        <v>0</v>
      </c>
    </row>
    <row r="1199" spans="1:14" x14ac:dyDescent="0.2">
      <c r="A1199">
        <v>129</v>
      </c>
      <c r="B1199" s="1">
        <v>43471.679166666669</v>
      </c>
      <c r="C1199" s="7">
        <f t="shared" si="36"/>
        <v>1</v>
      </c>
      <c r="D1199" s="7" t="str">
        <f>VLOOKUP($C$2:$C$2129,Weekday!$A$1:$B$8,2,FALSE)</f>
        <v>Sunday</v>
      </c>
      <c r="E1199" t="s">
        <v>351</v>
      </c>
      <c r="F1199" t="s">
        <v>346</v>
      </c>
      <c r="G1199" t="s">
        <v>8</v>
      </c>
      <c r="H1199" t="s">
        <v>9</v>
      </c>
      <c r="I1199" t="s">
        <v>331</v>
      </c>
      <c r="J1199" t="s">
        <v>22</v>
      </c>
      <c r="K1199" t="s">
        <v>17</v>
      </c>
      <c r="L1199" t="s">
        <v>18</v>
      </c>
      <c r="M1199" t="str">
        <f>VLOOKUP($L$2:$L$2129,Agenumeric!$A$1:$B$6,2,FALSE)</f>
        <v>45_54</v>
      </c>
      <c r="N1199">
        <f t="shared" si="37"/>
        <v>0</v>
      </c>
    </row>
    <row r="1200" spans="1:14" x14ac:dyDescent="0.2">
      <c r="A1200">
        <v>129</v>
      </c>
      <c r="B1200" s="1">
        <v>43466.724305555559</v>
      </c>
      <c r="C1200" s="7">
        <f t="shared" si="36"/>
        <v>3</v>
      </c>
      <c r="D1200" s="7" t="str">
        <f>VLOOKUP($C$2:$C$2129,Weekday!$A$1:$B$8,2,FALSE)</f>
        <v>Tuesday</v>
      </c>
      <c r="E1200" t="s">
        <v>351</v>
      </c>
      <c r="F1200" t="s">
        <v>346</v>
      </c>
      <c r="G1200" t="s">
        <v>8</v>
      </c>
      <c r="H1200" t="s">
        <v>9</v>
      </c>
      <c r="I1200" t="s">
        <v>30</v>
      </c>
      <c r="J1200" t="s">
        <v>22</v>
      </c>
      <c r="K1200" t="s">
        <v>17</v>
      </c>
      <c r="L1200" t="s">
        <v>18</v>
      </c>
      <c r="M1200" t="str">
        <f>VLOOKUP($L$2:$L$2129,Agenumeric!$A$1:$B$6,2,FALSE)</f>
        <v>45_54</v>
      </c>
      <c r="N1200" t="str">
        <f t="shared" si="37"/>
        <v>yes</v>
      </c>
    </row>
    <row r="1201" spans="1:14" x14ac:dyDescent="0.2">
      <c r="A1201">
        <v>129</v>
      </c>
      <c r="B1201" s="1">
        <v>43471.827777777777</v>
      </c>
      <c r="C1201" s="7">
        <f t="shared" si="36"/>
        <v>1</v>
      </c>
      <c r="D1201" s="7" t="str">
        <f>VLOOKUP($C$2:$C$2129,Weekday!$A$1:$B$8,2,FALSE)</f>
        <v>Sunday</v>
      </c>
      <c r="E1201" t="s">
        <v>351</v>
      </c>
      <c r="F1201" t="s">
        <v>346</v>
      </c>
      <c r="G1201" t="s">
        <v>8</v>
      </c>
      <c r="H1201" t="s">
        <v>9</v>
      </c>
      <c r="I1201" t="s">
        <v>65</v>
      </c>
      <c r="J1201" t="s">
        <v>22</v>
      </c>
      <c r="K1201" t="s">
        <v>17</v>
      </c>
      <c r="L1201" t="s">
        <v>18</v>
      </c>
      <c r="M1201" t="str">
        <f>VLOOKUP($L$2:$L$2129,Agenumeric!$A$1:$B$6,2,FALSE)</f>
        <v>45_54</v>
      </c>
      <c r="N1201">
        <f t="shared" si="37"/>
        <v>0</v>
      </c>
    </row>
    <row r="1202" spans="1:14" x14ac:dyDescent="0.2">
      <c r="A1202">
        <v>129</v>
      </c>
      <c r="B1202" s="1">
        <v>43471.811111111114</v>
      </c>
      <c r="C1202" s="7">
        <f t="shared" si="36"/>
        <v>1</v>
      </c>
      <c r="D1202" s="7" t="str">
        <f>VLOOKUP($C$2:$C$2129,Weekday!$A$1:$B$8,2,FALSE)</f>
        <v>Sunday</v>
      </c>
      <c r="E1202" t="s">
        <v>351</v>
      </c>
      <c r="F1202" t="s">
        <v>346</v>
      </c>
      <c r="G1202" t="s">
        <v>8</v>
      </c>
      <c r="H1202" t="s">
        <v>9</v>
      </c>
      <c r="I1202" t="s">
        <v>65</v>
      </c>
      <c r="J1202" t="s">
        <v>22</v>
      </c>
      <c r="K1202" t="s">
        <v>17</v>
      </c>
      <c r="L1202" t="s">
        <v>18</v>
      </c>
      <c r="M1202" t="str">
        <f>VLOOKUP($L$2:$L$2129,Agenumeric!$A$1:$B$6,2,FALSE)</f>
        <v>45_54</v>
      </c>
      <c r="N1202">
        <f t="shared" si="37"/>
        <v>0</v>
      </c>
    </row>
    <row r="1203" spans="1:14" x14ac:dyDescent="0.2">
      <c r="A1203">
        <v>129</v>
      </c>
      <c r="B1203" s="1">
        <v>43476.962500000001</v>
      </c>
      <c r="C1203" s="7">
        <f t="shared" si="36"/>
        <v>6</v>
      </c>
      <c r="D1203" s="7" t="str">
        <f>VLOOKUP($C$2:$C$2129,Weekday!$A$1:$B$8,2,FALSE)</f>
        <v>Friday</v>
      </c>
      <c r="E1203" t="s">
        <v>351</v>
      </c>
      <c r="F1203" t="s">
        <v>346</v>
      </c>
      <c r="G1203" t="s">
        <v>8</v>
      </c>
      <c r="H1203" t="s">
        <v>9</v>
      </c>
      <c r="I1203" t="s">
        <v>31</v>
      </c>
      <c r="J1203" t="s">
        <v>29</v>
      </c>
      <c r="K1203" t="s">
        <v>17</v>
      </c>
      <c r="L1203" t="s">
        <v>18</v>
      </c>
      <c r="M1203" t="str">
        <f>VLOOKUP($L$2:$L$2129,Agenumeric!$A$1:$B$6,2,FALSE)</f>
        <v>45_54</v>
      </c>
      <c r="N1203">
        <f t="shared" si="37"/>
        <v>0</v>
      </c>
    </row>
    <row r="1204" spans="1:14" x14ac:dyDescent="0.2">
      <c r="A1204">
        <v>129</v>
      </c>
      <c r="B1204" s="1">
        <v>43476.92083333333</v>
      </c>
      <c r="C1204" s="7">
        <f t="shared" si="36"/>
        <v>6</v>
      </c>
      <c r="D1204" s="7" t="str">
        <f>VLOOKUP($C$2:$C$2129,Weekday!$A$1:$B$8,2,FALSE)</f>
        <v>Friday</v>
      </c>
      <c r="E1204" t="s">
        <v>351</v>
      </c>
      <c r="F1204" t="s">
        <v>346</v>
      </c>
      <c r="G1204" t="s">
        <v>8</v>
      </c>
      <c r="H1204" t="s">
        <v>9</v>
      </c>
      <c r="I1204" t="s">
        <v>31</v>
      </c>
      <c r="J1204" t="s">
        <v>29</v>
      </c>
      <c r="K1204" t="s">
        <v>17</v>
      </c>
      <c r="L1204" t="s">
        <v>18</v>
      </c>
      <c r="M1204" t="str">
        <f>VLOOKUP($L$2:$L$2129,Agenumeric!$A$1:$B$6,2,FALSE)</f>
        <v>45_54</v>
      </c>
      <c r="N1204">
        <f t="shared" si="37"/>
        <v>0</v>
      </c>
    </row>
    <row r="1205" spans="1:14" x14ac:dyDescent="0.2">
      <c r="A1205">
        <v>129</v>
      </c>
      <c r="B1205" s="1">
        <v>43466.671527777777</v>
      </c>
      <c r="C1205" s="7">
        <f t="shared" si="36"/>
        <v>3</v>
      </c>
      <c r="D1205" s="7" t="str">
        <f>VLOOKUP($C$2:$C$2129,Weekday!$A$1:$B$8,2,FALSE)</f>
        <v>Tuesday</v>
      </c>
      <c r="E1205" t="s">
        <v>351</v>
      </c>
      <c r="F1205" t="s">
        <v>346</v>
      </c>
      <c r="G1205" t="s">
        <v>8</v>
      </c>
      <c r="H1205" t="s">
        <v>9</v>
      </c>
      <c r="I1205" t="s">
        <v>30</v>
      </c>
      <c r="J1205" t="s">
        <v>16</v>
      </c>
      <c r="K1205" t="s">
        <v>17</v>
      </c>
      <c r="L1205" t="s">
        <v>18</v>
      </c>
      <c r="M1205" t="str">
        <f>VLOOKUP($L$2:$L$2129,Agenumeric!$A$1:$B$6,2,FALSE)</f>
        <v>45_54</v>
      </c>
      <c r="N1205" t="str">
        <f t="shared" si="37"/>
        <v>yes</v>
      </c>
    </row>
    <row r="1206" spans="1:14" x14ac:dyDescent="0.2">
      <c r="A1206">
        <v>129</v>
      </c>
      <c r="B1206" s="1">
        <v>43478.689583333333</v>
      </c>
      <c r="C1206" s="7">
        <f t="shared" si="36"/>
        <v>1</v>
      </c>
      <c r="D1206" s="7" t="str">
        <f>VLOOKUP($C$2:$C$2129,Weekday!$A$1:$B$8,2,FALSE)</f>
        <v>Sunday</v>
      </c>
      <c r="E1206" t="s">
        <v>351</v>
      </c>
      <c r="F1206" t="s">
        <v>346</v>
      </c>
      <c r="G1206" t="s">
        <v>8</v>
      </c>
      <c r="H1206" t="s">
        <v>20</v>
      </c>
      <c r="I1206" t="s">
        <v>31</v>
      </c>
      <c r="J1206" t="s">
        <v>16</v>
      </c>
      <c r="K1206" t="s">
        <v>17</v>
      </c>
      <c r="L1206" t="s">
        <v>18</v>
      </c>
      <c r="M1206" t="str">
        <f>VLOOKUP($L$2:$L$2129,Agenumeric!$A$1:$B$6,2,FALSE)</f>
        <v>45_54</v>
      </c>
      <c r="N1206">
        <f t="shared" si="37"/>
        <v>0</v>
      </c>
    </row>
    <row r="1207" spans="1:14" x14ac:dyDescent="0.2">
      <c r="A1207">
        <v>129</v>
      </c>
      <c r="B1207" s="1">
        <v>43466.841666666667</v>
      </c>
      <c r="C1207" s="7">
        <f t="shared" si="36"/>
        <v>3</v>
      </c>
      <c r="D1207" s="7" t="str">
        <f>VLOOKUP($C$2:$C$2129,Weekday!$A$1:$B$8,2,FALSE)</f>
        <v>Tuesday</v>
      </c>
      <c r="E1207" t="s">
        <v>351</v>
      </c>
      <c r="F1207" t="s">
        <v>346</v>
      </c>
      <c r="G1207" t="s">
        <v>8</v>
      </c>
      <c r="H1207" t="s">
        <v>9</v>
      </c>
      <c r="I1207" t="s">
        <v>30</v>
      </c>
      <c r="J1207" t="s">
        <v>16</v>
      </c>
      <c r="K1207" t="s">
        <v>17</v>
      </c>
      <c r="L1207" t="s">
        <v>18</v>
      </c>
      <c r="M1207" t="str">
        <f>VLOOKUP($L$2:$L$2129,Agenumeric!$A$1:$B$6,2,FALSE)</f>
        <v>45_54</v>
      </c>
      <c r="N1207" t="str">
        <f t="shared" si="37"/>
        <v>yes</v>
      </c>
    </row>
    <row r="1208" spans="1:14" x14ac:dyDescent="0.2">
      <c r="A1208">
        <v>129</v>
      </c>
      <c r="B1208" s="1">
        <v>43467.902083333334</v>
      </c>
      <c r="C1208" s="7">
        <f t="shared" si="36"/>
        <v>4</v>
      </c>
      <c r="D1208" s="7" t="str">
        <f>VLOOKUP($C$2:$C$2129,Weekday!$A$1:$B$8,2,FALSE)</f>
        <v>Wednesday</v>
      </c>
      <c r="E1208" t="s">
        <v>351</v>
      </c>
      <c r="F1208" t="s">
        <v>346</v>
      </c>
      <c r="G1208" t="s">
        <v>8</v>
      </c>
      <c r="H1208" t="s">
        <v>9</v>
      </c>
      <c r="I1208" t="s">
        <v>47</v>
      </c>
      <c r="J1208" t="s">
        <v>16</v>
      </c>
      <c r="K1208" t="s">
        <v>17</v>
      </c>
      <c r="L1208" t="s">
        <v>18</v>
      </c>
      <c r="M1208" t="str">
        <f>VLOOKUP($L$2:$L$2129,Agenumeric!$A$1:$B$6,2,FALSE)</f>
        <v>45_54</v>
      </c>
      <c r="N1208">
        <f t="shared" si="37"/>
        <v>0</v>
      </c>
    </row>
    <row r="1209" spans="1:14" x14ac:dyDescent="0.2">
      <c r="A1209">
        <v>129</v>
      </c>
      <c r="B1209" s="1">
        <v>43466.84375</v>
      </c>
      <c r="C1209" s="7">
        <f t="shared" si="36"/>
        <v>3</v>
      </c>
      <c r="D1209" s="7" t="str">
        <f>VLOOKUP($C$2:$C$2129,Weekday!$A$1:$B$8,2,FALSE)</f>
        <v>Tuesday</v>
      </c>
      <c r="E1209" t="s">
        <v>351</v>
      </c>
      <c r="F1209" t="s">
        <v>346</v>
      </c>
      <c r="G1209" t="s">
        <v>8</v>
      </c>
      <c r="H1209" t="s">
        <v>9</v>
      </c>
      <c r="I1209" t="s">
        <v>30</v>
      </c>
      <c r="J1209" t="s">
        <v>16</v>
      </c>
      <c r="K1209" t="s">
        <v>17</v>
      </c>
      <c r="L1209" t="s">
        <v>18</v>
      </c>
      <c r="M1209" t="str">
        <f>VLOOKUP($L$2:$L$2129,Agenumeric!$A$1:$B$6,2,FALSE)</f>
        <v>45_54</v>
      </c>
      <c r="N1209" t="str">
        <f t="shared" si="37"/>
        <v>yes</v>
      </c>
    </row>
    <row r="1210" spans="1:14" x14ac:dyDescent="0.2">
      <c r="A1210">
        <v>129</v>
      </c>
      <c r="B1210" s="1">
        <v>43466.84097222222</v>
      </c>
      <c r="C1210" s="7">
        <f t="shared" si="36"/>
        <v>3</v>
      </c>
      <c r="D1210" s="7" t="str">
        <f>VLOOKUP($C$2:$C$2129,Weekday!$A$1:$B$8,2,FALSE)</f>
        <v>Tuesday</v>
      </c>
      <c r="E1210" t="s">
        <v>351</v>
      </c>
      <c r="F1210" t="s">
        <v>346</v>
      </c>
      <c r="G1210" t="s">
        <v>8</v>
      </c>
      <c r="H1210" t="s">
        <v>9</v>
      </c>
      <c r="I1210" t="s">
        <v>30</v>
      </c>
      <c r="J1210" t="s">
        <v>16</v>
      </c>
      <c r="K1210" t="s">
        <v>17</v>
      </c>
      <c r="L1210" t="s">
        <v>18</v>
      </c>
      <c r="M1210" t="str">
        <f>VLOOKUP($L$2:$L$2129,Agenumeric!$A$1:$B$6,2,FALSE)</f>
        <v>45_54</v>
      </c>
      <c r="N1210" t="str">
        <f t="shared" si="37"/>
        <v>yes</v>
      </c>
    </row>
    <row r="1211" spans="1:14" x14ac:dyDescent="0.2">
      <c r="A1211">
        <v>129</v>
      </c>
      <c r="B1211" s="1">
        <v>43473.875</v>
      </c>
      <c r="C1211" s="7">
        <f t="shared" si="36"/>
        <v>3</v>
      </c>
      <c r="D1211" s="7" t="str">
        <f>VLOOKUP($C$2:$C$2129,Weekday!$A$1:$B$8,2,FALSE)</f>
        <v>Tuesday</v>
      </c>
      <c r="E1211" t="s">
        <v>351</v>
      </c>
      <c r="F1211" t="s">
        <v>346</v>
      </c>
      <c r="G1211" t="s">
        <v>8</v>
      </c>
      <c r="H1211" t="s">
        <v>9</v>
      </c>
      <c r="I1211" t="s">
        <v>109</v>
      </c>
      <c r="J1211" t="s">
        <v>16</v>
      </c>
      <c r="K1211" t="s">
        <v>17</v>
      </c>
      <c r="L1211" t="s">
        <v>18</v>
      </c>
      <c r="M1211" t="str">
        <f>VLOOKUP($L$2:$L$2129,Agenumeric!$A$1:$B$6,2,FALSE)</f>
        <v>45_54</v>
      </c>
      <c r="N1211">
        <f t="shared" si="37"/>
        <v>0</v>
      </c>
    </row>
    <row r="1212" spans="1:14" x14ac:dyDescent="0.2">
      <c r="A1212">
        <v>129</v>
      </c>
      <c r="B1212" s="1">
        <v>43466.714583333334</v>
      </c>
      <c r="C1212" s="7">
        <f t="shared" si="36"/>
        <v>3</v>
      </c>
      <c r="D1212" s="7" t="str">
        <f>VLOOKUP($C$2:$C$2129,Weekday!$A$1:$B$8,2,FALSE)</f>
        <v>Tuesday</v>
      </c>
      <c r="E1212" t="s">
        <v>351</v>
      </c>
      <c r="F1212" t="s">
        <v>346</v>
      </c>
      <c r="G1212" t="s">
        <v>8</v>
      </c>
      <c r="H1212" t="s">
        <v>9</v>
      </c>
      <c r="I1212" t="s">
        <v>30</v>
      </c>
      <c r="J1212" t="s">
        <v>16</v>
      </c>
      <c r="K1212" t="s">
        <v>17</v>
      </c>
      <c r="L1212" t="s">
        <v>18</v>
      </c>
      <c r="M1212" t="str">
        <f>VLOOKUP($L$2:$L$2129,Agenumeric!$A$1:$B$6,2,FALSE)</f>
        <v>45_54</v>
      </c>
      <c r="N1212" t="str">
        <f t="shared" si="37"/>
        <v>yes</v>
      </c>
    </row>
    <row r="1213" spans="1:14" x14ac:dyDescent="0.2">
      <c r="A1213">
        <v>129</v>
      </c>
      <c r="B1213" s="1">
        <v>43467.929166666669</v>
      </c>
      <c r="C1213" s="7">
        <f t="shared" si="36"/>
        <v>4</v>
      </c>
      <c r="D1213" s="7" t="str">
        <f>VLOOKUP($C$2:$C$2129,Weekday!$A$1:$B$8,2,FALSE)</f>
        <v>Wednesday</v>
      </c>
      <c r="E1213" t="s">
        <v>351</v>
      </c>
      <c r="F1213" t="s">
        <v>346</v>
      </c>
      <c r="G1213" t="s">
        <v>8</v>
      </c>
      <c r="H1213" t="s">
        <v>9</v>
      </c>
      <c r="I1213" t="s">
        <v>77</v>
      </c>
      <c r="J1213" t="s">
        <v>16</v>
      </c>
      <c r="K1213" t="s">
        <v>17</v>
      </c>
      <c r="L1213" t="s">
        <v>18</v>
      </c>
      <c r="M1213" t="str">
        <f>VLOOKUP($L$2:$L$2129,Agenumeric!$A$1:$B$6,2,FALSE)</f>
        <v>45_54</v>
      </c>
      <c r="N1213">
        <f t="shared" si="37"/>
        <v>0</v>
      </c>
    </row>
    <row r="1214" spans="1:14" x14ac:dyDescent="0.2">
      <c r="A1214">
        <v>129</v>
      </c>
      <c r="B1214" s="1">
        <v>43466.71597222222</v>
      </c>
      <c r="C1214" s="7">
        <f t="shared" si="36"/>
        <v>3</v>
      </c>
      <c r="D1214" s="7" t="str">
        <f>VLOOKUP($C$2:$C$2129,Weekday!$A$1:$B$8,2,FALSE)</f>
        <v>Tuesday</v>
      </c>
      <c r="E1214" t="s">
        <v>351</v>
      </c>
      <c r="F1214" t="s">
        <v>346</v>
      </c>
      <c r="G1214" t="s">
        <v>8</v>
      </c>
      <c r="H1214" t="s">
        <v>9</v>
      </c>
      <c r="I1214" t="s">
        <v>30</v>
      </c>
      <c r="J1214" t="s">
        <v>16</v>
      </c>
      <c r="K1214" t="s">
        <v>17</v>
      </c>
      <c r="L1214" t="s">
        <v>18</v>
      </c>
      <c r="M1214" t="str">
        <f>VLOOKUP($L$2:$L$2129,Agenumeric!$A$1:$B$6,2,FALSE)</f>
        <v>45_54</v>
      </c>
      <c r="N1214" t="str">
        <f t="shared" si="37"/>
        <v>yes</v>
      </c>
    </row>
    <row r="1215" spans="1:14" x14ac:dyDescent="0.2">
      <c r="A1215">
        <v>129</v>
      </c>
      <c r="B1215" s="1">
        <v>43466.719444444447</v>
      </c>
      <c r="C1215" s="7">
        <f t="shared" si="36"/>
        <v>3</v>
      </c>
      <c r="D1215" s="7" t="str">
        <f>VLOOKUP($C$2:$C$2129,Weekday!$A$1:$B$8,2,FALSE)</f>
        <v>Tuesday</v>
      </c>
      <c r="E1215" t="s">
        <v>351</v>
      </c>
      <c r="F1215" t="s">
        <v>346</v>
      </c>
      <c r="G1215" t="s">
        <v>8</v>
      </c>
      <c r="H1215" t="s">
        <v>9</v>
      </c>
      <c r="I1215" t="s">
        <v>30</v>
      </c>
      <c r="J1215" t="s">
        <v>16</v>
      </c>
      <c r="K1215" t="s">
        <v>17</v>
      </c>
      <c r="L1215" t="s">
        <v>18</v>
      </c>
      <c r="M1215" t="str">
        <f>VLOOKUP($L$2:$L$2129,Agenumeric!$A$1:$B$6,2,FALSE)</f>
        <v>45_54</v>
      </c>
      <c r="N1215" t="str">
        <f t="shared" si="37"/>
        <v>yes</v>
      </c>
    </row>
    <row r="1216" spans="1:14" x14ac:dyDescent="0.2">
      <c r="A1216">
        <v>129</v>
      </c>
      <c r="B1216" s="1">
        <v>43467.898611111108</v>
      </c>
      <c r="C1216" s="7">
        <f t="shared" si="36"/>
        <v>4</v>
      </c>
      <c r="D1216" s="7" t="str">
        <f>VLOOKUP($C$2:$C$2129,Weekday!$A$1:$B$8,2,FALSE)</f>
        <v>Wednesday</v>
      </c>
      <c r="E1216" t="s">
        <v>351</v>
      </c>
      <c r="F1216" t="s">
        <v>346</v>
      </c>
      <c r="G1216" t="s">
        <v>8</v>
      </c>
      <c r="H1216" t="s">
        <v>9</v>
      </c>
      <c r="I1216" t="s">
        <v>47</v>
      </c>
      <c r="J1216" t="s">
        <v>16</v>
      </c>
      <c r="K1216" t="s">
        <v>17</v>
      </c>
      <c r="L1216" t="s">
        <v>18</v>
      </c>
      <c r="M1216" t="str">
        <f>VLOOKUP($L$2:$L$2129,Agenumeric!$A$1:$B$6,2,FALSE)</f>
        <v>45_54</v>
      </c>
      <c r="N1216">
        <f t="shared" si="37"/>
        <v>0</v>
      </c>
    </row>
    <row r="1217" spans="1:14" x14ac:dyDescent="0.2">
      <c r="A1217">
        <v>129</v>
      </c>
      <c r="B1217" s="1">
        <v>43466.84097222222</v>
      </c>
      <c r="C1217" s="7">
        <f t="shared" si="36"/>
        <v>3</v>
      </c>
      <c r="D1217" s="7" t="str">
        <f>VLOOKUP($C$2:$C$2129,Weekday!$A$1:$B$8,2,FALSE)</f>
        <v>Tuesday</v>
      </c>
      <c r="E1217" t="s">
        <v>351</v>
      </c>
      <c r="F1217" t="s">
        <v>346</v>
      </c>
      <c r="G1217" t="s">
        <v>8</v>
      </c>
      <c r="H1217" t="s">
        <v>9</v>
      </c>
      <c r="I1217" t="s">
        <v>30</v>
      </c>
      <c r="J1217" t="s">
        <v>16</v>
      </c>
      <c r="K1217" t="s">
        <v>17</v>
      </c>
      <c r="L1217" t="s">
        <v>18</v>
      </c>
      <c r="M1217" t="str">
        <f>VLOOKUP($L$2:$L$2129,Agenumeric!$A$1:$B$6,2,FALSE)</f>
        <v>45_54</v>
      </c>
      <c r="N1217" t="str">
        <f t="shared" si="37"/>
        <v>yes</v>
      </c>
    </row>
    <row r="1218" spans="1:14" x14ac:dyDescent="0.2">
      <c r="A1218">
        <v>129</v>
      </c>
      <c r="B1218" s="1">
        <v>43471.590277777781</v>
      </c>
      <c r="C1218" s="7">
        <f t="shared" si="36"/>
        <v>1</v>
      </c>
      <c r="D1218" s="7" t="str">
        <f>VLOOKUP($C$2:$C$2129,Weekday!$A$1:$B$8,2,FALSE)</f>
        <v>Sunday</v>
      </c>
      <c r="E1218" t="s">
        <v>351</v>
      </c>
      <c r="F1218" t="s">
        <v>346</v>
      </c>
      <c r="G1218" t="s">
        <v>8</v>
      </c>
      <c r="H1218" t="s">
        <v>9</v>
      </c>
      <c r="I1218" t="s">
        <v>137</v>
      </c>
      <c r="J1218" t="s">
        <v>16</v>
      </c>
      <c r="K1218" t="s">
        <v>17</v>
      </c>
      <c r="L1218" t="s">
        <v>18</v>
      </c>
      <c r="M1218" t="str">
        <f>VLOOKUP($L$2:$L$2129,Agenumeric!$A$1:$B$6,2,FALSE)</f>
        <v>45_54</v>
      </c>
      <c r="N1218">
        <f t="shared" si="37"/>
        <v>0</v>
      </c>
    </row>
    <row r="1219" spans="1:14" x14ac:dyDescent="0.2">
      <c r="A1219">
        <v>129</v>
      </c>
      <c r="B1219" s="1">
        <v>43467.942361111112</v>
      </c>
      <c r="C1219" s="7">
        <f t="shared" ref="C1219:C1282" si="38">WEEKDAY(B1219)</f>
        <v>4</v>
      </c>
      <c r="D1219" s="7" t="str">
        <f>VLOOKUP($C$2:$C$2129,Weekday!$A$1:$B$8,2,FALSE)</f>
        <v>Wednesday</v>
      </c>
      <c r="E1219" t="s">
        <v>351</v>
      </c>
      <c r="F1219" t="s">
        <v>346</v>
      </c>
      <c r="G1219" t="s">
        <v>8</v>
      </c>
      <c r="H1219" t="s">
        <v>9</v>
      </c>
      <c r="I1219" t="s">
        <v>28</v>
      </c>
      <c r="J1219" t="s">
        <v>16</v>
      </c>
      <c r="K1219" t="s">
        <v>17</v>
      </c>
      <c r="L1219" t="s">
        <v>18</v>
      </c>
      <c r="M1219" t="str">
        <f>VLOOKUP($L$2:$L$2129,Agenumeric!$A$1:$B$6,2,FALSE)</f>
        <v>45_54</v>
      </c>
      <c r="N1219">
        <f t="shared" ref="N1219:N1282" si="39">IF(I1219="daft.ie","yes",0)</f>
        <v>0</v>
      </c>
    </row>
    <row r="1220" spans="1:14" x14ac:dyDescent="0.2">
      <c r="A1220">
        <v>129</v>
      </c>
      <c r="B1220" s="1">
        <v>43466.67083333333</v>
      </c>
      <c r="C1220" s="7">
        <f t="shared" si="38"/>
        <v>3</v>
      </c>
      <c r="D1220" s="7" t="str">
        <f>VLOOKUP($C$2:$C$2129,Weekday!$A$1:$B$8,2,FALSE)</f>
        <v>Tuesday</v>
      </c>
      <c r="E1220" t="s">
        <v>351</v>
      </c>
      <c r="F1220" t="s">
        <v>346</v>
      </c>
      <c r="G1220" t="s">
        <v>8</v>
      </c>
      <c r="H1220" t="s">
        <v>9</v>
      </c>
      <c r="I1220" t="s">
        <v>30</v>
      </c>
      <c r="J1220" t="s">
        <v>16</v>
      </c>
      <c r="K1220" t="s">
        <v>17</v>
      </c>
      <c r="L1220" t="s">
        <v>18</v>
      </c>
      <c r="M1220" t="str">
        <f>VLOOKUP($L$2:$L$2129,Agenumeric!$A$1:$B$6,2,FALSE)</f>
        <v>45_54</v>
      </c>
      <c r="N1220" t="str">
        <f t="shared" si="39"/>
        <v>yes</v>
      </c>
    </row>
    <row r="1221" spans="1:14" x14ac:dyDescent="0.2">
      <c r="A1221">
        <v>129</v>
      </c>
      <c r="B1221" s="1">
        <v>43467.929861111108</v>
      </c>
      <c r="C1221" s="7">
        <f t="shared" si="38"/>
        <v>4</v>
      </c>
      <c r="D1221" s="7" t="str">
        <f>VLOOKUP($C$2:$C$2129,Weekday!$A$1:$B$8,2,FALSE)</f>
        <v>Wednesday</v>
      </c>
      <c r="E1221" t="s">
        <v>351</v>
      </c>
      <c r="F1221" t="s">
        <v>346</v>
      </c>
      <c r="G1221" t="s">
        <v>8</v>
      </c>
      <c r="H1221" t="s">
        <v>9</v>
      </c>
      <c r="I1221" t="s">
        <v>77</v>
      </c>
      <c r="J1221" t="s">
        <v>16</v>
      </c>
      <c r="K1221" t="s">
        <v>17</v>
      </c>
      <c r="L1221" t="s">
        <v>18</v>
      </c>
      <c r="M1221" t="str">
        <f>VLOOKUP($L$2:$L$2129,Agenumeric!$A$1:$B$6,2,FALSE)</f>
        <v>45_54</v>
      </c>
      <c r="N1221">
        <f t="shared" si="39"/>
        <v>0</v>
      </c>
    </row>
    <row r="1222" spans="1:14" x14ac:dyDescent="0.2">
      <c r="A1222">
        <v>129</v>
      </c>
      <c r="B1222" s="1">
        <v>43466.675694444442</v>
      </c>
      <c r="C1222" s="7">
        <f t="shared" si="38"/>
        <v>3</v>
      </c>
      <c r="D1222" s="7" t="str">
        <f>VLOOKUP($C$2:$C$2129,Weekday!$A$1:$B$8,2,FALSE)</f>
        <v>Tuesday</v>
      </c>
      <c r="E1222" t="s">
        <v>351</v>
      </c>
      <c r="F1222" t="s">
        <v>346</v>
      </c>
      <c r="G1222" t="s">
        <v>8</v>
      </c>
      <c r="H1222" t="s">
        <v>9</v>
      </c>
      <c r="I1222" t="s">
        <v>30</v>
      </c>
      <c r="J1222" t="s">
        <v>16</v>
      </c>
      <c r="K1222" t="s">
        <v>17</v>
      </c>
      <c r="L1222" t="s">
        <v>18</v>
      </c>
      <c r="M1222" t="str">
        <f>VLOOKUP($L$2:$L$2129,Agenumeric!$A$1:$B$6,2,FALSE)</f>
        <v>45_54</v>
      </c>
      <c r="N1222" t="str">
        <f t="shared" si="39"/>
        <v>yes</v>
      </c>
    </row>
    <row r="1223" spans="1:14" x14ac:dyDescent="0.2">
      <c r="A1223">
        <v>129</v>
      </c>
      <c r="B1223" s="1">
        <v>43467.929166666669</v>
      </c>
      <c r="C1223" s="7">
        <f t="shared" si="38"/>
        <v>4</v>
      </c>
      <c r="D1223" s="7" t="str">
        <f>VLOOKUP($C$2:$C$2129,Weekday!$A$1:$B$8,2,FALSE)</f>
        <v>Wednesday</v>
      </c>
      <c r="E1223" t="s">
        <v>351</v>
      </c>
      <c r="F1223" t="s">
        <v>346</v>
      </c>
      <c r="G1223" t="s">
        <v>8</v>
      </c>
      <c r="H1223" t="s">
        <v>9</v>
      </c>
      <c r="I1223" t="s">
        <v>77</v>
      </c>
      <c r="J1223" t="s">
        <v>16</v>
      </c>
      <c r="K1223" t="s">
        <v>17</v>
      </c>
      <c r="L1223" t="s">
        <v>18</v>
      </c>
      <c r="M1223" t="str">
        <f>VLOOKUP($L$2:$L$2129,Agenumeric!$A$1:$B$6,2,FALSE)</f>
        <v>45_54</v>
      </c>
      <c r="N1223">
        <f t="shared" si="39"/>
        <v>0</v>
      </c>
    </row>
    <row r="1224" spans="1:14" x14ac:dyDescent="0.2">
      <c r="A1224">
        <v>129</v>
      </c>
      <c r="B1224" s="1">
        <v>43478.664583333331</v>
      </c>
      <c r="C1224" s="7">
        <f t="shared" si="38"/>
        <v>1</v>
      </c>
      <c r="D1224" s="7" t="str">
        <f>VLOOKUP($C$2:$C$2129,Weekday!$A$1:$B$8,2,FALSE)</f>
        <v>Sunday</v>
      </c>
      <c r="E1224" t="s">
        <v>351</v>
      </c>
      <c r="F1224" t="s">
        <v>346</v>
      </c>
      <c r="G1224" t="s">
        <v>8</v>
      </c>
      <c r="H1224" t="s">
        <v>9</v>
      </c>
      <c r="I1224" t="s">
        <v>30</v>
      </c>
      <c r="J1224" t="s">
        <v>16</v>
      </c>
      <c r="K1224" t="s">
        <v>17</v>
      </c>
      <c r="L1224" t="s">
        <v>18</v>
      </c>
      <c r="M1224" t="str">
        <f>VLOOKUP($L$2:$L$2129,Agenumeric!$A$1:$B$6,2,FALSE)</f>
        <v>45_54</v>
      </c>
      <c r="N1224" t="str">
        <f t="shared" si="39"/>
        <v>yes</v>
      </c>
    </row>
    <row r="1225" spans="1:14" x14ac:dyDescent="0.2">
      <c r="A1225">
        <v>129</v>
      </c>
      <c r="B1225" s="1">
        <v>43466.673611111109</v>
      </c>
      <c r="C1225" s="7">
        <f t="shared" si="38"/>
        <v>3</v>
      </c>
      <c r="D1225" s="7" t="str">
        <f>VLOOKUP($C$2:$C$2129,Weekday!$A$1:$B$8,2,FALSE)</f>
        <v>Tuesday</v>
      </c>
      <c r="E1225" t="s">
        <v>351</v>
      </c>
      <c r="F1225" t="s">
        <v>346</v>
      </c>
      <c r="G1225" t="s">
        <v>8</v>
      </c>
      <c r="H1225" t="s">
        <v>9</v>
      </c>
      <c r="I1225" t="s">
        <v>30</v>
      </c>
      <c r="J1225" t="s">
        <v>16</v>
      </c>
      <c r="K1225" t="s">
        <v>17</v>
      </c>
      <c r="L1225" t="s">
        <v>18</v>
      </c>
      <c r="M1225" t="str">
        <f>VLOOKUP($L$2:$L$2129,Agenumeric!$A$1:$B$6,2,FALSE)</f>
        <v>45_54</v>
      </c>
      <c r="N1225" t="str">
        <f t="shared" si="39"/>
        <v>yes</v>
      </c>
    </row>
    <row r="1226" spans="1:14" x14ac:dyDescent="0.2">
      <c r="A1226">
        <v>129</v>
      </c>
      <c r="B1226" s="1">
        <v>43467.929861111108</v>
      </c>
      <c r="C1226" s="7">
        <f t="shared" si="38"/>
        <v>4</v>
      </c>
      <c r="D1226" s="7" t="str">
        <f>VLOOKUP($C$2:$C$2129,Weekday!$A$1:$B$8,2,FALSE)</f>
        <v>Wednesday</v>
      </c>
      <c r="E1226" t="s">
        <v>351</v>
      </c>
      <c r="F1226" t="s">
        <v>346</v>
      </c>
      <c r="G1226" t="s">
        <v>8</v>
      </c>
      <c r="H1226" t="s">
        <v>9</v>
      </c>
      <c r="I1226" t="s">
        <v>77</v>
      </c>
      <c r="J1226" t="s">
        <v>16</v>
      </c>
      <c r="K1226" t="s">
        <v>17</v>
      </c>
      <c r="L1226" t="s">
        <v>18</v>
      </c>
      <c r="M1226" t="str">
        <f>VLOOKUP($L$2:$L$2129,Agenumeric!$A$1:$B$6,2,FALSE)</f>
        <v>45_54</v>
      </c>
      <c r="N1226">
        <f t="shared" si="39"/>
        <v>0</v>
      </c>
    </row>
    <row r="1227" spans="1:14" x14ac:dyDescent="0.2">
      <c r="A1227">
        <v>129</v>
      </c>
      <c r="B1227" s="1">
        <v>43466.676388888889</v>
      </c>
      <c r="C1227" s="7">
        <f t="shared" si="38"/>
        <v>3</v>
      </c>
      <c r="D1227" s="7" t="str">
        <f>VLOOKUP($C$2:$C$2129,Weekday!$A$1:$B$8,2,FALSE)</f>
        <v>Tuesday</v>
      </c>
      <c r="E1227" t="s">
        <v>351</v>
      </c>
      <c r="F1227" t="s">
        <v>346</v>
      </c>
      <c r="G1227" t="s">
        <v>8</v>
      </c>
      <c r="H1227" t="s">
        <v>9</v>
      </c>
      <c r="I1227" t="s">
        <v>30</v>
      </c>
      <c r="J1227" t="s">
        <v>16</v>
      </c>
      <c r="K1227" t="s">
        <v>17</v>
      </c>
      <c r="L1227" t="s">
        <v>18</v>
      </c>
      <c r="M1227" t="str">
        <f>VLOOKUP($L$2:$L$2129,Agenumeric!$A$1:$B$6,2,FALSE)</f>
        <v>45_54</v>
      </c>
      <c r="N1227" t="str">
        <f t="shared" si="39"/>
        <v>yes</v>
      </c>
    </row>
    <row r="1228" spans="1:14" x14ac:dyDescent="0.2">
      <c r="A1228">
        <v>129</v>
      </c>
      <c r="B1228" s="1">
        <v>43467.929861111108</v>
      </c>
      <c r="C1228" s="7">
        <f t="shared" si="38"/>
        <v>4</v>
      </c>
      <c r="D1228" s="7" t="str">
        <f>VLOOKUP($C$2:$C$2129,Weekday!$A$1:$B$8,2,FALSE)</f>
        <v>Wednesday</v>
      </c>
      <c r="E1228" t="s">
        <v>351</v>
      </c>
      <c r="F1228" t="s">
        <v>346</v>
      </c>
      <c r="G1228" t="s">
        <v>8</v>
      </c>
      <c r="H1228" t="s">
        <v>9</v>
      </c>
      <c r="I1228" t="s">
        <v>77</v>
      </c>
      <c r="J1228" t="s">
        <v>16</v>
      </c>
      <c r="K1228" t="s">
        <v>17</v>
      </c>
      <c r="L1228" t="s">
        <v>18</v>
      </c>
      <c r="M1228" t="str">
        <f>VLOOKUP($L$2:$L$2129,Agenumeric!$A$1:$B$6,2,FALSE)</f>
        <v>45_54</v>
      </c>
      <c r="N1228">
        <f t="shared" si="39"/>
        <v>0</v>
      </c>
    </row>
    <row r="1229" spans="1:14" x14ac:dyDescent="0.2">
      <c r="A1229">
        <v>129</v>
      </c>
      <c r="B1229" s="1">
        <v>43467.929166666669</v>
      </c>
      <c r="C1229" s="7">
        <f t="shared" si="38"/>
        <v>4</v>
      </c>
      <c r="D1229" s="7" t="str">
        <f>VLOOKUP($C$2:$C$2129,Weekday!$A$1:$B$8,2,FALSE)</f>
        <v>Wednesday</v>
      </c>
      <c r="E1229" t="s">
        <v>351</v>
      </c>
      <c r="F1229" t="s">
        <v>346</v>
      </c>
      <c r="G1229" t="s">
        <v>8</v>
      </c>
      <c r="H1229" t="s">
        <v>9</v>
      </c>
      <c r="I1229" t="s">
        <v>77</v>
      </c>
      <c r="J1229" t="s">
        <v>16</v>
      </c>
      <c r="K1229" t="s">
        <v>17</v>
      </c>
      <c r="L1229" t="s">
        <v>18</v>
      </c>
      <c r="M1229" t="str">
        <f>VLOOKUP($L$2:$L$2129,Agenumeric!$A$1:$B$6,2,FALSE)</f>
        <v>45_54</v>
      </c>
      <c r="N1229">
        <f t="shared" si="39"/>
        <v>0</v>
      </c>
    </row>
    <row r="1230" spans="1:14" x14ac:dyDescent="0.2">
      <c r="A1230">
        <v>129</v>
      </c>
      <c r="B1230" s="1">
        <v>43466.677083333336</v>
      </c>
      <c r="C1230" s="7">
        <f t="shared" si="38"/>
        <v>3</v>
      </c>
      <c r="D1230" s="7" t="str">
        <f>VLOOKUP($C$2:$C$2129,Weekday!$A$1:$B$8,2,FALSE)</f>
        <v>Tuesday</v>
      </c>
      <c r="E1230" t="s">
        <v>351</v>
      </c>
      <c r="F1230" t="s">
        <v>346</v>
      </c>
      <c r="G1230" t="s">
        <v>8</v>
      </c>
      <c r="H1230" t="s">
        <v>9</v>
      </c>
      <c r="I1230" t="s">
        <v>30</v>
      </c>
      <c r="J1230" t="s">
        <v>16</v>
      </c>
      <c r="K1230" t="s">
        <v>17</v>
      </c>
      <c r="L1230" t="s">
        <v>18</v>
      </c>
      <c r="M1230" t="str">
        <f>VLOOKUP($L$2:$L$2129,Agenumeric!$A$1:$B$6,2,FALSE)</f>
        <v>45_54</v>
      </c>
      <c r="N1230" t="str">
        <f t="shared" si="39"/>
        <v>yes</v>
      </c>
    </row>
    <row r="1231" spans="1:14" x14ac:dyDescent="0.2">
      <c r="A1231">
        <v>129</v>
      </c>
      <c r="B1231" s="1">
        <v>43467.929166666669</v>
      </c>
      <c r="C1231" s="7">
        <f t="shared" si="38"/>
        <v>4</v>
      </c>
      <c r="D1231" s="7" t="str">
        <f>VLOOKUP($C$2:$C$2129,Weekday!$A$1:$B$8,2,FALSE)</f>
        <v>Wednesday</v>
      </c>
      <c r="E1231" t="s">
        <v>351</v>
      </c>
      <c r="F1231" t="s">
        <v>346</v>
      </c>
      <c r="G1231" t="s">
        <v>8</v>
      </c>
      <c r="H1231" t="s">
        <v>9</v>
      </c>
      <c r="I1231" t="s">
        <v>77</v>
      </c>
      <c r="J1231" t="s">
        <v>16</v>
      </c>
      <c r="K1231" t="s">
        <v>17</v>
      </c>
      <c r="L1231" t="s">
        <v>18</v>
      </c>
      <c r="M1231" t="str">
        <f>VLOOKUP($L$2:$L$2129,Agenumeric!$A$1:$B$6,2,FALSE)</f>
        <v>45_54</v>
      </c>
      <c r="N1231">
        <f t="shared" si="39"/>
        <v>0</v>
      </c>
    </row>
    <row r="1232" spans="1:14" x14ac:dyDescent="0.2">
      <c r="A1232">
        <v>129</v>
      </c>
      <c r="B1232" s="1">
        <v>43466.675694444442</v>
      </c>
      <c r="C1232" s="7">
        <f t="shared" si="38"/>
        <v>3</v>
      </c>
      <c r="D1232" s="7" t="str">
        <f>VLOOKUP($C$2:$C$2129,Weekday!$A$1:$B$8,2,FALSE)</f>
        <v>Tuesday</v>
      </c>
      <c r="E1232" t="s">
        <v>351</v>
      </c>
      <c r="F1232" t="s">
        <v>346</v>
      </c>
      <c r="G1232" t="s">
        <v>8</v>
      </c>
      <c r="H1232" t="s">
        <v>9</v>
      </c>
      <c r="I1232" t="s">
        <v>30</v>
      </c>
      <c r="J1232" t="s">
        <v>16</v>
      </c>
      <c r="K1232" t="s">
        <v>17</v>
      </c>
      <c r="L1232" t="s">
        <v>18</v>
      </c>
      <c r="M1232" t="str">
        <f>VLOOKUP($L$2:$L$2129,Agenumeric!$A$1:$B$6,2,FALSE)</f>
        <v>45_54</v>
      </c>
      <c r="N1232" t="str">
        <f t="shared" si="39"/>
        <v>yes</v>
      </c>
    </row>
    <row r="1233" spans="1:14" x14ac:dyDescent="0.2">
      <c r="A1233">
        <v>129</v>
      </c>
      <c r="B1233" s="1">
        <v>43471.90625</v>
      </c>
      <c r="C1233" s="7">
        <f t="shared" si="38"/>
        <v>1</v>
      </c>
      <c r="D1233" s="7" t="str">
        <f>VLOOKUP($C$2:$C$2129,Weekday!$A$1:$B$8,2,FALSE)</f>
        <v>Sunday</v>
      </c>
      <c r="E1233" t="s">
        <v>351</v>
      </c>
      <c r="F1233" t="s">
        <v>346</v>
      </c>
      <c r="G1233" t="s">
        <v>8</v>
      </c>
      <c r="H1233" t="s">
        <v>9</v>
      </c>
      <c r="I1233" t="s">
        <v>116</v>
      </c>
      <c r="J1233" t="s">
        <v>16</v>
      </c>
      <c r="K1233" t="s">
        <v>17</v>
      </c>
      <c r="L1233" t="s">
        <v>18</v>
      </c>
      <c r="M1233" t="str">
        <f>VLOOKUP($L$2:$L$2129,Agenumeric!$A$1:$B$6,2,FALSE)</f>
        <v>45_54</v>
      </c>
      <c r="N1233">
        <f t="shared" si="39"/>
        <v>0</v>
      </c>
    </row>
    <row r="1234" spans="1:14" x14ac:dyDescent="0.2">
      <c r="A1234">
        <v>129</v>
      </c>
      <c r="B1234" s="1">
        <v>43467.912499999999</v>
      </c>
      <c r="C1234" s="7">
        <f t="shared" si="38"/>
        <v>4</v>
      </c>
      <c r="D1234" s="7" t="str">
        <f>VLOOKUP($C$2:$C$2129,Weekday!$A$1:$B$8,2,FALSE)</f>
        <v>Wednesday</v>
      </c>
      <c r="E1234" t="s">
        <v>351</v>
      </c>
      <c r="F1234" t="s">
        <v>346</v>
      </c>
      <c r="G1234" t="s">
        <v>8</v>
      </c>
      <c r="H1234" t="s">
        <v>9</v>
      </c>
      <c r="I1234" t="s">
        <v>30</v>
      </c>
      <c r="J1234" t="s">
        <v>16</v>
      </c>
      <c r="K1234" t="s">
        <v>17</v>
      </c>
      <c r="L1234" t="s">
        <v>18</v>
      </c>
      <c r="M1234" t="str">
        <f>VLOOKUP($L$2:$L$2129,Agenumeric!$A$1:$B$6,2,FALSE)</f>
        <v>45_54</v>
      </c>
      <c r="N1234" t="str">
        <f t="shared" si="39"/>
        <v>yes</v>
      </c>
    </row>
    <row r="1235" spans="1:14" x14ac:dyDescent="0.2">
      <c r="A1235">
        <v>129</v>
      </c>
      <c r="B1235" s="1">
        <v>43466.713194444441</v>
      </c>
      <c r="C1235" s="7">
        <f t="shared" si="38"/>
        <v>3</v>
      </c>
      <c r="D1235" s="7" t="str">
        <f>VLOOKUP($C$2:$C$2129,Weekday!$A$1:$B$8,2,FALSE)</f>
        <v>Tuesday</v>
      </c>
      <c r="E1235" t="s">
        <v>351</v>
      </c>
      <c r="F1235" t="s">
        <v>346</v>
      </c>
      <c r="G1235" t="s">
        <v>8</v>
      </c>
      <c r="H1235" t="s">
        <v>9</v>
      </c>
      <c r="I1235" t="s">
        <v>30</v>
      </c>
      <c r="J1235" t="s">
        <v>16</v>
      </c>
      <c r="K1235" t="s">
        <v>17</v>
      </c>
      <c r="L1235" t="s">
        <v>18</v>
      </c>
      <c r="M1235" t="str">
        <f>VLOOKUP($L$2:$L$2129,Agenumeric!$A$1:$B$6,2,FALSE)</f>
        <v>45_54</v>
      </c>
      <c r="N1235" t="str">
        <f t="shared" si="39"/>
        <v>yes</v>
      </c>
    </row>
    <row r="1236" spans="1:14" x14ac:dyDescent="0.2">
      <c r="A1236">
        <v>129</v>
      </c>
      <c r="B1236" s="1">
        <v>43466.677083333336</v>
      </c>
      <c r="C1236" s="7">
        <f t="shared" si="38"/>
        <v>3</v>
      </c>
      <c r="D1236" s="7" t="str">
        <f>VLOOKUP($C$2:$C$2129,Weekday!$A$1:$B$8,2,FALSE)</f>
        <v>Tuesday</v>
      </c>
      <c r="E1236" t="s">
        <v>351</v>
      </c>
      <c r="F1236" t="s">
        <v>346</v>
      </c>
      <c r="G1236" t="s">
        <v>8</v>
      </c>
      <c r="H1236" t="s">
        <v>9</v>
      </c>
      <c r="I1236" t="s">
        <v>30</v>
      </c>
      <c r="J1236" t="s">
        <v>16</v>
      </c>
      <c r="K1236" t="s">
        <v>17</v>
      </c>
      <c r="L1236" t="s">
        <v>18</v>
      </c>
      <c r="M1236" t="str">
        <f>VLOOKUP($L$2:$L$2129,Agenumeric!$A$1:$B$6,2,FALSE)</f>
        <v>45_54</v>
      </c>
      <c r="N1236" t="str">
        <f t="shared" si="39"/>
        <v>yes</v>
      </c>
    </row>
    <row r="1237" spans="1:14" x14ac:dyDescent="0.2">
      <c r="A1237">
        <v>129</v>
      </c>
      <c r="B1237" s="1">
        <v>43476.759027777778</v>
      </c>
      <c r="C1237" s="7">
        <f t="shared" si="38"/>
        <v>6</v>
      </c>
      <c r="D1237" s="7" t="str">
        <f>VLOOKUP($C$2:$C$2129,Weekday!$A$1:$B$8,2,FALSE)</f>
        <v>Friday</v>
      </c>
      <c r="E1237" t="s">
        <v>351</v>
      </c>
      <c r="F1237" t="s">
        <v>346</v>
      </c>
      <c r="G1237" t="s">
        <v>8</v>
      </c>
      <c r="H1237" t="s">
        <v>9</v>
      </c>
      <c r="I1237" t="s">
        <v>30</v>
      </c>
      <c r="J1237" t="s">
        <v>16</v>
      </c>
      <c r="K1237" t="s">
        <v>17</v>
      </c>
      <c r="L1237" t="s">
        <v>18</v>
      </c>
      <c r="M1237" t="str">
        <f>VLOOKUP($L$2:$L$2129,Agenumeric!$A$1:$B$6,2,FALSE)</f>
        <v>45_54</v>
      </c>
      <c r="N1237" t="str">
        <f t="shared" si="39"/>
        <v>yes</v>
      </c>
    </row>
    <row r="1238" spans="1:14" x14ac:dyDescent="0.2">
      <c r="A1238">
        <v>129</v>
      </c>
      <c r="B1238" s="1">
        <v>43466.714583333334</v>
      </c>
      <c r="C1238" s="7">
        <f t="shared" si="38"/>
        <v>3</v>
      </c>
      <c r="D1238" s="7" t="str">
        <f>VLOOKUP($C$2:$C$2129,Weekday!$A$1:$B$8,2,FALSE)</f>
        <v>Tuesday</v>
      </c>
      <c r="E1238" t="s">
        <v>351</v>
      </c>
      <c r="F1238" t="s">
        <v>346</v>
      </c>
      <c r="G1238" t="s">
        <v>8</v>
      </c>
      <c r="H1238" t="s">
        <v>9</v>
      </c>
      <c r="I1238" t="s">
        <v>30</v>
      </c>
      <c r="J1238" t="s">
        <v>16</v>
      </c>
      <c r="K1238" t="s">
        <v>17</v>
      </c>
      <c r="L1238" t="s">
        <v>18</v>
      </c>
      <c r="M1238" t="str">
        <f>VLOOKUP($L$2:$L$2129,Agenumeric!$A$1:$B$6,2,FALSE)</f>
        <v>45_54</v>
      </c>
      <c r="N1238" t="str">
        <f t="shared" si="39"/>
        <v>yes</v>
      </c>
    </row>
    <row r="1239" spans="1:14" x14ac:dyDescent="0.2">
      <c r="A1239">
        <v>129</v>
      </c>
      <c r="B1239" s="1">
        <v>43466.725694444445</v>
      </c>
      <c r="C1239" s="7">
        <f t="shared" si="38"/>
        <v>3</v>
      </c>
      <c r="D1239" s="7" t="str">
        <f>VLOOKUP($C$2:$C$2129,Weekday!$A$1:$B$8,2,FALSE)</f>
        <v>Tuesday</v>
      </c>
      <c r="E1239" t="s">
        <v>351</v>
      </c>
      <c r="F1239" t="s">
        <v>346</v>
      </c>
      <c r="G1239" t="s">
        <v>8</v>
      </c>
      <c r="H1239" t="s">
        <v>9</v>
      </c>
      <c r="I1239" t="s">
        <v>30</v>
      </c>
      <c r="J1239" t="s">
        <v>16</v>
      </c>
      <c r="K1239" t="s">
        <v>17</v>
      </c>
      <c r="L1239" t="s">
        <v>18</v>
      </c>
      <c r="M1239" t="str">
        <f>VLOOKUP($L$2:$L$2129,Agenumeric!$A$1:$B$6,2,FALSE)</f>
        <v>45_54</v>
      </c>
      <c r="N1239" t="str">
        <f t="shared" si="39"/>
        <v>yes</v>
      </c>
    </row>
    <row r="1240" spans="1:14" x14ac:dyDescent="0.2">
      <c r="A1240">
        <v>129</v>
      </c>
      <c r="B1240" s="1">
        <v>43471.59652777778</v>
      </c>
      <c r="C1240" s="7">
        <f t="shared" si="38"/>
        <v>1</v>
      </c>
      <c r="D1240" s="7" t="str">
        <f>VLOOKUP($C$2:$C$2129,Weekday!$A$1:$B$8,2,FALSE)</f>
        <v>Sunday</v>
      </c>
      <c r="E1240" t="s">
        <v>351</v>
      </c>
      <c r="F1240" t="s">
        <v>346</v>
      </c>
      <c r="G1240" t="s">
        <v>8</v>
      </c>
      <c r="H1240" t="s">
        <v>9</v>
      </c>
      <c r="I1240" t="s">
        <v>31</v>
      </c>
      <c r="J1240" t="s">
        <v>16</v>
      </c>
      <c r="K1240" t="s">
        <v>17</v>
      </c>
      <c r="L1240" t="s">
        <v>18</v>
      </c>
      <c r="M1240" t="str">
        <f>VLOOKUP($L$2:$L$2129,Agenumeric!$A$1:$B$6,2,FALSE)</f>
        <v>45_54</v>
      </c>
      <c r="N1240">
        <f t="shared" si="39"/>
        <v>0</v>
      </c>
    </row>
    <row r="1241" spans="1:14" x14ac:dyDescent="0.2">
      <c r="A1241">
        <v>129</v>
      </c>
      <c r="B1241" s="1">
        <v>43466.71597222222</v>
      </c>
      <c r="C1241" s="7">
        <f t="shared" si="38"/>
        <v>3</v>
      </c>
      <c r="D1241" s="7" t="str">
        <f>VLOOKUP($C$2:$C$2129,Weekday!$A$1:$B$8,2,FALSE)</f>
        <v>Tuesday</v>
      </c>
      <c r="E1241" t="s">
        <v>351</v>
      </c>
      <c r="F1241" t="s">
        <v>346</v>
      </c>
      <c r="G1241" t="s">
        <v>8</v>
      </c>
      <c r="H1241" t="s">
        <v>9</v>
      </c>
      <c r="I1241" t="s">
        <v>30</v>
      </c>
      <c r="J1241" t="s">
        <v>16</v>
      </c>
      <c r="K1241" t="s">
        <v>17</v>
      </c>
      <c r="L1241" t="s">
        <v>18</v>
      </c>
      <c r="M1241" t="str">
        <f>VLOOKUP($L$2:$L$2129,Agenumeric!$A$1:$B$6,2,FALSE)</f>
        <v>45_54</v>
      </c>
      <c r="N1241" t="str">
        <f t="shared" si="39"/>
        <v>yes</v>
      </c>
    </row>
    <row r="1242" spans="1:14" x14ac:dyDescent="0.2">
      <c r="A1242">
        <v>129</v>
      </c>
      <c r="B1242" s="1">
        <v>43467.929166666669</v>
      </c>
      <c r="C1242" s="7">
        <f t="shared" si="38"/>
        <v>4</v>
      </c>
      <c r="D1242" s="7" t="str">
        <f>VLOOKUP($C$2:$C$2129,Weekday!$A$1:$B$8,2,FALSE)</f>
        <v>Wednesday</v>
      </c>
      <c r="E1242" t="s">
        <v>351</v>
      </c>
      <c r="F1242" t="s">
        <v>346</v>
      </c>
      <c r="G1242" t="s">
        <v>8</v>
      </c>
      <c r="H1242" t="s">
        <v>9</v>
      </c>
      <c r="I1242" t="s">
        <v>77</v>
      </c>
      <c r="J1242" t="s">
        <v>16</v>
      </c>
      <c r="K1242" t="s">
        <v>17</v>
      </c>
      <c r="L1242" t="s">
        <v>18</v>
      </c>
      <c r="M1242" t="str">
        <f>VLOOKUP($L$2:$L$2129,Agenumeric!$A$1:$B$6,2,FALSE)</f>
        <v>45_54</v>
      </c>
      <c r="N1242">
        <f t="shared" si="39"/>
        <v>0</v>
      </c>
    </row>
    <row r="1243" spans="1:14" x14ac:dyDescent="0.2">
      <c r="A1243">
        <v>129</v>
      </c>
      <c r="B1243" s="1">
        <v>43467.929166666669</v>
      </c>
      <c r="C1243" s="7">
        <f t="shared" si="38"/>
        <v>4</v>
      </c>
      <c r="D1243" s="7" t="str">
        <f>VLOOKUP($C$2:$C$2129,Weekday!$A$1:$B$8,2,FALSE)</f>
        <v>Wednesday</v>
      </c>
      <c r="E1243" t="s">
        <v>351</v>
      </c>
      <c r="F1243" t="s">
        <v>346</v>
      </c>
      <c r="G1243" t="s">
        <v>8</v>
      </c>
      <c r="H1243" t="s">
        <v>9</v>
      </c>
      <c r="I1243" t="s">
        <v>77</v>
      </c>
      <c r="J1243" t="s">
        <v>16</v>
      </c>
      <c r="K1243" t="s">
        <v>17</v>
      </c>
      <c r="L1243" t="s">
        <v>18</v>
      </c>
      <c r="M1243" t="str">
        <f>VLOOKUP($L$2:$L$2129,Agenumeric!$A$1:$B$6,2,FALSE)</f>
        <v>45_54</v>
      </c>
      <c r="N1243">
        <f t="shared" si="39"/>
        <v>0</v>
      </c>
    </row>
    <row r="1244" spans="1:14" x14ac:dyDescent="0.2">
      <c r="A1244">
        <v>129</v>
      </c>
      <c r="B1244" s="1">
        <v>43466.671527777777</v>
      </c>
      <c r="C1244" s="7">
        <f t="shared" si="38"/>
        <v>3</v>
      </c>
      <c r="D1244" s="7" t="str">
        <f>VLOOKUP($C$2:$C$2129,Weekday!$A$1:$B$8,2,FALSE)</f>
        <v>Tuesday</v>
      </c>
      <c r="E1244" t="s">
        <v>351</v>
      </c>
      <c r="F1244" t="s">
        <v>346</v>
      </c>
      <c r="G1244" t="s">
        <v>8</v>
      </c>
      <c r="H1244" t="s">
        <v>9</v>
      </c>
      <c r="I1244" t="s">
        <v>30</v>
      </c>
      <c r="J1244" t="s">
        <v>16</v>
      </c>
      <c r="K1244" t="s">
        <v>17</v>
      </c>
      <c r="L1244" t="s">
        <v>18</v>
      </c>
      <c r="M1244" t="str">
        <f>VLOOKUP($L$2:$L$2129,Agenumeric!$A$1:$B$6,2,FALSE)</f>
        <v>45_54</v>
      </c>
      <c r="N1244" t="str">
        <f t="shared" si="39"/>
        <v>yes</v>
      </c>
    </row>
    <row r="1245" spans="1:14" x14ac:dyDescent="0.2">
      <c r="A1245">
        <v>129</v>
      </c>
      <c r="B1245" s="1">
        <v>43476.936805555553</v>
      </c>
      <c r="C1245" s="7">
        <f t="shared" si="38"/>
        <v>6</v>
      </c>
      <c r="D1245" s="7" t="str">
        <f>VLOOKUP($C$2:$C$2129,Weekday!$A$1:$B$8,2,FALSE)</f>
        <v>Friday</v>
      </c>
      <c r="E1245" t="s">
        <v>351</v>
      </c>
      <c r="F1245" t="s">
        <v>346</v>
      </c>
      <c r="G1245" t="s">
        <v>8</v>
      </c>
      <c r="H1245" t="s">
        <v>9</v>
      </c>
      <c r="I1245" t="s">
        <v>251</v>
      </c>
      <c r="J1245" t="s">
        <v>16</v>
      </c>
      <c r="K1245" t="s">
        <v>17</v>
      </c>
      <c r="L1245" t="s">
        <v>18</v>
      </c>
      <c r="M1245" t="str">
        <f>VLOOKUP($L$2:$L$2129,Agenumeric!$A$1:$B$6,2,FALSE)</f>
        <v>45_54</v>
      </c>
      <c r="N1245">
        <f t="shared" si="39"/>
        <v>0</v>
      </c>
    </row>
    <row r="1246" spans="1:14" x14ac:dyDescent="0.2">
      <c r="A1246">
        <v>129</v>
      </c>
      <c r="B1246" s="1">
        <v>43466.719444444447</v>
      </c>
      <c r="C1246" s="7">
        <f t="shared" si="38"/>
        <v>3</v>
      </c>
      <c r="D1246" s="7" t="str">
        <f>VLOOKUP($C$2:$C$2129,Weekday!$A$1:$B$8,2,FALSE)</f>
        <v>Tuesday</v>
      </c>
      <c r="E1246" t="s">
        <v>351</v>
      </c>
      <c r="F1246" t="s">
        <v>346</v>
      </c>
      <c r="G1246" t="s">
        <v>8</v>
      </c>
      <c r="H1246" t="s">
        <v>9</v>
      </c>
      <c r="I1246" t="s">
        <v>30</v>
      </c>
      <c r="J1246" t="s">
        <v>16</v>
      </c>
      <c r="K1246" t="s">
        <v>17</v>
      </c>
      <c r="L1246" t="s">
        <v>18</v>
      </c>
      <c r="M1246" t="str">
        <f>VLOOKUP($L$2:$L$2129,Agenumeric!$A$1:$B$6,2,FALSE)</f>
        <v>45_54</v>
      </c>
      <c r="N1246" t="str">
        <f t="shared" si="39"/>
        <v>yes</v>
      </c>
    </row>
    <row r="1247" spans="1:14" x14ac:dyDescent="0.2">
      <c r="A1247">
        <v>129</v>
      </c>
      <c r="B1247" s="1">
        <v>43466.677777777775</v>
      </c>
      <c r="C1247" s="7">
        <f t="shared" si="38"/>
        <v>3</v>
      </c>
      <c r="D1247" s="7" t="str">
        <f>VLOOKUP($C$2:$C$2129,Weekday!$A$1:$B$8,2,FALSE)</f>
        <v>Tuesday</v>
      </c>
      <c r="E1247" t="s">
        <v>351</v>
      </c>
      <c r="F1247" t="s">
        <v>346</v>
      </c>
      <c r="G1247" t="s">
        <v>8</v>
      </c>
      <c r="H1247" t="s">
        <v>9</v>
      </c>
      <c r="I1247" t="s">
        <v>30</v>
      </c>
      <c r="J1247" t="s">
        <v>16</v>
      </c>
      <c r="K1247" t="s">
        <v>17</v>
      </c>
      <c r="L1247" t="s">
        <v>18</v>
      </c>
      <c r="M1247" t="str">
        <f>VLOOKUP($L$2:$L$2129,Agenumeric!$A$1:$B$6,2,FALSE)</f>
        <v>45_54</v>
      </c>
      <c r="N1247" t="str">
        <f t="shared" si="39"/>
        <v>yes</v>
      </c>
    </row>
    <row r="1248" spans="1:14" x14ac:dyDescent="0.2">
      <c r="A1248">
        <v>129</v>
      </c>
      <c r="B1248" s="1">
        <v>43467.929166666669</v>
      </c>
      <c r="C1248" s="7">
        <f t="shared" si="38"/>
        <v>4</v>
      </c>
      <c r="D1248" s="7" t="str">
        <f>VLOOKUP($C$2:$C$2129,Weekday!$A$1:$B$8,2,FALSE)</f>
        <v>Wednesday</v>
      </c>
      <c r="E1248" t="s">
        <v>351</v>
      </c>
      <c r="F1248" t="s">
        <v>346</v>
      </c>
      <c r="G1248" t="s">
        <v>8</v>
      </c>
      <c r="H1248" t="s">
        <v>9</v>
      </c>
      <c r="I1248" t="s">
        <v>77</v>
      </c>
      <c r="J1248" t="s">
        <v>16</v>
      </c>
      <c r="K1248" t="s">
        <v>17</v>
      </c>
      <c r="L1248" t="s">
        <v>18</v>
      </c>
      <c r="M1248" t="str">
        <f>VLOOKUP($L$2:$L$2129,Agenumeric!$A$1:$B$6,2,FALSE)</f>
        <v>45_54</v>
      </c>
      <c r="N1248">
        <f t="shared" si="39"/>
        <v>0</v>
      </c>
    </row>
    <row r="1249" spans="1:14" x14ac:dyDescent="0.2">
      <c r="A1249">
        <v>129</v>
      </c>
      <c r="B1249" s="1">
        <v>43466.671527777777</v>
      </c>
      <c r="C1249" s="7">
        <f t="shared" si="38"/>
        <v>3</v>
      </c>
      <c r="D1249" s="7" t="str">
        <f>VLOOKUP($C$2:$C$2129,Weekday!$A$1:$B$8,2,FALSE)</f>
        <v>Tuesday</v>
      </c>
      <c r="E1249" t="s">
        <v>351</v>
      </c>
      <c r="F1249" t="s">
        <v>346</v>
      </c>
      <c r="G1249" t="s">
        <v>8</v>
      </c>
      <c r="H1249" t="s">
        <v>9</v>
      </c>
      <c r="I1249" t="s">
        <v>30</v>
      </c>
      <c r="J1249" t="s">
        <v>16</v>
      </c>
      <c r="K1249" t="s">
        <v>17</v>
      </c>
      <c r="L1249" t="s">
        <v>18</v>
      </c>
      <c r="M1249" t="str">
        <f>VLOOKUP($L$2:$L$2129,Agenumeric!$A$1:$B$6,2,FALSE)</f>
        <v>45_54</v>
      </c>
      <c r="N1249" t="str">
        <f t="shared" si="39"/>
        <v>yes</v>
      </c>
    </row>
    <row r="1250" spans="1:14" x14ac:dyDescent="0.2">
      <c r="A1250">
        <v>129</v>
      </c>
      <c r="B1250" s="1">
        <v>43466.67291666667</v>
      </c>
      <c r="C1250" s="7">
        <f t="shared" si="38"/>
        <v>3</v>
      </c>
      <c r="D1250" s="7" t="str">
        <f>VLOOKUP($C$2:$C$2129,Weekday!$A$1:$B$8,2,FALSE)</f>
        <v>Tuesday</v>
      </c>
      <c r="E1250" t="s">
        <v>351</v>
      </c>
      <c r="F1250" t="s">
        <v>346</v>
      </c>
      <c r="G1250" t="s">
        <v>8</v>
      </c>
      <c r="H1250" t="s">
        <v>9</v>
      </c>
      <c r="I1250" t="s">
        <v>30</v>
      </c>
      <c r="J1250" t="s">
        <v>16</v>
      </c>
      <c r="K1250" t="s">
        <v>17</v>
      </c>
      <c r="L1250" t="s">
        <v>18</v>
      </c>
      <c r="M1250" t="str">
        <f>VLOOKUP($L$2:$L$2129,Agenumeric!$A$1:$B$6,2,FALSE)</f>
        <v>45_54</v>
      </c>
      <c r="N1250" t="str">
        <f t="shared" si="39"/>
        <v>yes</v>
      </c>
    </row>
    <row r="1251" spans="1:14" x14ac:dyDescent="0.2">
      <c r="A1251">
        <v>129</v>
      </c>
      <c r="B1251" s="1">
        <v>43466.676388888889</v>
      </c>
      <c r="C1251" s="7">
        <f t="shared" si="38"/>
        <v>3</v>
      </c>
      <c r="D1251" s="7" t="str">
        <f>VLOOKUP($C$2:$C$2129,Weekday!$A$1:$B$8,2,FALSE)</f>
        <v>Tuesday</v>
      </c>
      <c r="E1251" t="s">
        <v>351</v>
      </c>
      <c r="F1251" t="s">
        <v>346</v>
      </c>
      <c r="G1251" t="s">
        <v>8</v>
      </c>
      <c r="H1251" t="s">
        <v>9</v>
      </c>
      <c r="I1251" t="s">
        <v>30</v>
      </c>
      <c r="J1251" t="s">
        <v>16</v>
      </c>
      <c r="K1251" t="s">
        <v>17</v>
      </c>
      <c r="L1251" t="s">
        <v>18</v>
      </c>
      <c r="M1251" t="str">
        <f>VLOOKUP($L$2:$L$2129,Agenumeric!$A$1:$B$6,2,FALSE)</f>
        <v>45_54</v>
      </c>
      <c r="N1251" t="str">
        <f t="shared" si="39"/>
        <v>yes</v>
      </c>
    </row>
    <row r="1252" spans="1:14" x14ac:dyDescent="0.2">
      <c r="A1252">
        <v>129</v>
      </c>
      <c r="B1252" s="1">
        <v>43466.71597222222</v>
      </c>
      <c r="C1252" s="7">
        <f t="shared" si="38"/>
        <v>3</v>
      </c>
      <c r="D1252" s="7" t="str">
        <f>VLOOKUP($C$2:$C$2129,Weekday!$A$1:$B$8,2,FALSE)</f>
        <v>Tuesday</v>
      </c>
      <c r="E1252" t="s">
        <v>351</v>
      </c>
      <c r="F1252" t="s">
        <v>346</v>
      </c>
      <c r="G1252" t="s">
        <v>8</v>
      </c>
      <c r="H1252" t="s">
        <v>9</v>
      </c>
      <c r="I1252" t="s">
        <v>30</v>
      </c>
      <c r="J1252" t="s">
        <v>16</v>
      </c>
      <c r="K1252" t="s">
        <v>17</v>
      </c>
      <c r="L1252" t="s">
        <v>18</v>
      </c>
      <c r="M1252" t="str">
        <f>VLOOKUP($L$2:$L$2129,Agenumeric!$A$1:$B$6,2,FALSE)</f>
        <v>45_54</v>
      </c>
      <c r="N1252" t="str">
        <f t="shared" si="39"/>
        <v>yes</v>
      </c>
    </row>
    <row r="1253" spans="1:14" x14ac:dyDescent="0.2">
      <c r="A1253">
        <v>129</v>
      </c>
      <c r="B1253" s="1">
        <v>43466.841666666667</v>
      </c>
      <c r="C1253" s="7">
        <f t="shared" si="38"/>
        <v>3</v>
      </c>
      <c r="D1253" s="7" t="str">
        <f>VLOOKUP($C$2:$C$2129,Weekday!$A$1:$B$8,2,FALSE)</f>
        <v>Tuesday</v>
      </c>
      <c r="E1253" t="s">
        <v>351</v>
      </c>
      <c r="F1253" t="s">
        <v>346</v>
      </c>
      <c r="G1253" t="s">
        <v>8</v>
      </c>
      <c r="H1253" t="s">
        <v>9</v>
      </c>
      <c r="I1253" t="s">
        <v>30</v>
      </c>
      <c r="J1253" t="s">
        <v>16</v>
      </c>
      <c r="K1253" t="s">
        <v>17</v>
      </c>
      <c r="L1253" t="s">
        <v>18</v>
      </c>
      <c r="M1253" t="str">
        <f>VLOOKUP($L$2:$L$2129,Agenumeric!$A$1:$B$6,2,FALSE)</f>
        <v>45_54</v>
      </c>
      <c r="N1253" t="str">
        <f t="shared" si="39"/>
        <v>yes</v>
      </c>
    </row>
    <row r="1254" spans="1:14" x14ac:dyDescent="0.2">
      <c r="A1254">
        <v>129</v>
      </c>
      <c r="B1254" s="1">
        <v>43467.886111111111</v>
      </c>
      <c r="C1254" s="7">
        <f t="shared" si="38"/>
        <v>4</v>
      </c>
      <c r="D1254" s="7" t="str">
        <f>VLOOKUP($C$2:$C$2129,Weekday!$A$1:$B$8,2,FALSE)</f>
        <v>Wednesday</v>
      </c>
      <c r="E1254" t="s">
        <v>351</v>
      </c>
      <c r="F1254" t="s">
        <v>346</v>
      </c>
      <c r="G1254" t="s">
        <v>8</v>
      </c>
      <c r="H1254" t="s">
        <v>9</v>
      </c>
      <c r="I1254" t="s">
        <v>30</v>
      </c>
      <c r="J1254" t="s">
        <v>16</v>
      </c>
      <c r="K1254" t="s">
        <v>17</v>
      </c>
      <c r="L1254" t="s">
        <v>18</v>
      </c>
      <c r="M1254" t="str">
        <f>VLOOKUP($L$2:$L$2129,Agenumeric!$A$1:$B$6,2,FALSE)</f>
        <v>45_54</v>
      </c>
      <c r="N1254" t="str">
        <f t="shared" si="39"/>
        <v>yes</v>
      </c>
    </row>
    <row r="1255" spans="1:14" x14ac:dyDescent="0.2">
      <c r="A1255">
        <v>129</v>
      </c>
      <c r="B1255" s="1">
        <v>43477.71597222222</v>
      </c>
      <c r="C1255" s="7">
        <f t="shared" si="38"/>
        <v>7</v>
      </c>
      <c r="D1255" s="7" t="str">
        <f>VLOOKUP($C$2:$C$2129,Weekday!$A$1:$B$8,2,FALSE)</f>
        <v>Saturday</v>
      </c>
      <c r="E1255" t="s">
        <v>351</v>
      </c>
      <c r="F1255" t="s">
        <v>346</v>
      </c>
      <c r="G1255" t="s">
        <v>8</v>
      </c>
      <c r="H1255" t="s">
        <v>9</v>
      </c>
      <c r="I1255" t="s">
        <v>30</v>
      </c>
      <c r="J1255" t="s">
        <v>16</v>
      </c>
      <c r="K1255" t="s">
        <v>17</v>
      </c>
      <c r="L1255" t="s">
        <v>18</v>
      </c>
      <c r="M1255" t="str">
        <f>VLOOKUP($L$2:$L$2129,Agenumeric!$A$1:$B$6,2,FALSE)</f>
        <v>45_54</v>
      </c>
      <c r="N1255" t="str">
        <f t="shared" si="39"/>
        <v>yes</v>
      </c>
    </row>
    <row r="1256" spans="1:14" x14ac:dyDescent="0.2">
      <c r="A1256">
        <v>129</v>
      </c>
      <c r="B1256" s="1">
        <v>43466.713194444441</v>
      </c>
      <c r="C1256" s="7">
        <f t="shared" si="38"/>
        <v>3</v>
      </c>
      <c r="D1256" s="7" t="str">
        <f>VLOOKUP($C$2:$C$2129,Weekday!$A$1:$B$8,2,FALSE)</f>
        <v>Tuesday</v>
      </c>
      <c r="E1256" t="s">
        <v>351</v>
      </c>
      <c r="F1256" t="s">
        <v>346</v>
      </c>
      <c r="G1256" t="s">
        <v>8</v>
      </c>
      <c r="H1256" t="s">
        <v>9</v>
      </c>
      <c r="I1256" t="s">
        <v>30</v>
      </c>
      <c r="J1256" t="s">
        <v>16</v>
      </c>
      <c r="K1256" t="s">
        <v>17</v>
      </c>
      <c r="L1256" t="s">
        <v>18</v>
      </c>
      <c r="M1256" t="str">
        <f>VLOOKUP($L$2:$L$2129,Agenumeric!$A$1:$B$6,2,FALSE)</f>
        <v>45_54</v>
      </c>
      <c r="N1256" t="str">
        <f t="shared" si="39"/>
        <v>yes</v>
      </c>
    </row>
    <row r="1257" spans="1:14" x14ac:dyDescent="0.2">
      <c r="A1257">
        <v>129</v>
      </c>
      <c r="B1257" s="1">
        <v>43466.84375</v>
      </c>
      <c r="C1257" s="7">
        <f t="shared" si="38"/>
        <v>3</v>
      </c>
      <c r="D1257" s="7" t="str">
        <f>VLOOKUP($C$2:$C$2129,Weekday!$A$1:$B$8,2,FALSE)</f>
        <v>Tuesday</v>
      </c>
      <c r="E1257" t="s">
        <v>351</v>
      </c>
      <c r="F1257" t="s">
        <v>346</v>
      </c>
      <c r="G1257" t="s">
        <v>8</v>
      </c>
      <c r="H1257" t="s">
        <v>9</v>
      </c>
      <c r="I1257" t="s">
        <v>30</v>
      </c>
      <c r="J1257" t="s">
        <v>16</v>
      </c>
      <c r="K1257" t="s">
        <v>17</v>
      </c>
      <c r="L1257" t="s">
        <v>18</v>
      </c>
      <c r="M1257" t="str">
        <f>VLOOKUP($L$2:$L$2129,Agenumeric!$A$1:$B$6,2,FALSE)</f>
        <v>45_54</v>
      </c>
      <c r="N1257" t="str">
        <f t="shared" si="39"/>
        <v>yes</v>
      </c>
    </row>
    <row r="1258" spans="1:14" x14ac:dyDescent="0.2">
      <c r="A1258">
        <v>129</v>
      </c>
      <c r="B1258" s="1">
        <v>43466.852083333331</v>
      </c>
      <c r="C1258" s="7">
        <f t="shared" si="38"/>
        <v>3</v>
      </c>
      <c r="D1258" s="7" t="str">
        <f>VLOOKUP($C$2:$C$2129,Weekday!$A$1:$B$8,2,FALSE)</f>
        <v>Tuesday</v>
      </c>
      <c r="E1258" t="s">
        <v>351</v>
      </c>
      <c r="F1258" t="s">
        <v>346</v>
      </c>
      <c r="G1258" t="s">
        <v>8</v>
      </c>
      <c r="H1258" t="s">
        <v>9</v>
      </c>
      <c r="I1258" t="s">
        <v>57</v>
      </c>
      <c r="J1258" t="s">
        <v>16</v>
      </c>
      <c r="K1258" t="s">
        <v>17</v>
      </c>
      <c r="L1258" t="s">
        <v>18</v>
      </c>
      <c r="M1258" t="str">
        <f>VLOOKUP($L$2:$L$2129,Agenumeric!$A$1:$B$6,2,FALSE)</f>
        <v>45_54</v>
      </c>
      <c r="N1258">
        <f t="shared" si="39"/>
        <v>0</v>
      </c>
    </row>
    <row r="1259" spans="1:14" x14ac:dyDescent="0.2">
      <c r="A1259">
        <v>129</v>
      </c>
      <c r="B1259" s="1">
        <v>43467.929166666669</v>
      </c>
      <c r="C1259" s="7">
        <f t="shared" si="38"/>
        <v>4</v>
      </c>
      <c r="D1259" s="7" t="str">
        <f>VLOOKUP($C$2:$C$2129,Weekday!$A$1:$B$8,2,FALSE)</f>
        <v>Wednesday</v>
      </c>
      <c r="E1259" t="s">
        <v>351</v>
      </c>
      <c r="F1259" t="s">
        <v>346</v>
      </c>
      <c r="G1259" t="s">
        <v>8</v>
      </c>
      <c r="H1259" t="s">
        <v>9</v>
      </c>
      <c r="I1259" t="s">
        <v>77</v>
      </c>
      <c r="J1259" t="s">
        <v>16</v>
      </c>
      <c r="K1259" t="s">
        <v>17</v>
      </c>
      <c r="L1259" t="s">
        <v>18</v>
      </c>
      <c r="M1259" t="str">
        <f>VLOOKUP($L$2:$L$2129,Agenumeric!$A$1:$B$6,2,FALSE)</f>
        <v>45_54</v>
      </c>
      <c r="N1259">
        <f t="shared" si="39"/>
        <v>0</v>
      </c>
    </row>
    <row r="1260" spans="1:14" x14ac:dyDescent="0.2">
      <c r="A1260">
        <v>129</v>
      </c>
      <c r="B1260" s="1">
        <v>43466.714583333334</v>
      </c>
      <c r="C1260" s="7">
        <f t="shared" si="38"/>
        <v>3</v>
      </c>
      <c r="D1260" s="7" t="str">
        <f>VLOOKUP($C$2:$C$2129,Weekday!$A$1:$B$8,2,FALSE)</f>
        <v>Tuesday</v>
      </c>
      <c r="E1260" t="s">
        <v>351</v>
      </c>
      <c r="F1260" t="s">
        <v>346</v>
      </c>
      <c r="G1260" t="s">
        <v>8</v>
      </c>
      <c r="H1260" t="s">
        <v>9</v>
      </c>
      <c r="I1260" t="s">
        <v>30</v>
      </c>
      <c r="J1260" t="s">
        <v>16</v>
      </c>
      <c r="K1260" t="s">
        <v>17</v>
      </c>
      <c r="L1260" t="s">
        <v>18</v>
      </c>
      <c r="M1260" t="str">
        <f>VLOOKUP($L$2:$L$2129,Agenumeric!$A$1:$B$6,2,FALSE)</f>
        <v>45_54</v>
      </c>
      <c r="N1260" t="str">
        <f t="shared" si="39"/>
        <v>yes</v>
      </c>
    </row>
    <row r="1261" spans="1:14" x14ac:dyDescent="0.2">
      <c r="A1261">
        <v>129</v>
      </c>
      <c r="B1261" s="1">
        <v>43467.929861111108</v>
      </c>
      <c r="C1261" s="7">
        <f t="shared" si="38"/>
        <v>4</v>
      </c>
      <c r="D1261" s="7" t="str">
        <f>VLOOKUP($C$2:$C$2129,Weekday!$A$1:$B$8,2,FALSE)</f>
        <v>Wednesday</v>
      </c>
      <c r="E1261" t="s">
        <v>351</v>
      </c>
      <c r="F1261" t="s">
        <v>346</v>
      </c>
      <c r="G1261" t="s">
        <v>8</v>
      </c>
      <c r="H1261" t="s">
        <v>9</v>
      </c>
      <c r="I1261" t="s">
        <v>77</v>
      </c>
      <c r="J1261" t="s">
        <v>16</v>
      </c>
      <c r="K1261" t="s">
        <v>17</v>
      </c>
      <c r="L1261" t="s">
        <v>18</v>
      </c>
      <c r="M1261" t="str">
        <f>VLOOKUP($L$2:$L$2129,Agenumeric!$A$1:$B$6,2,FALSE)</f>
        <v>45_54</v>
      </c>
      <c r="N1261">
        <f t="shared" si="39"/>
        <v>0</v>
      </c>
    </row>
    <row r="1262" spans="1:14" x14ac:dyDescent="0.2">
      <c r="A1262">
        <v>129</v>
      </c>
      <c r="B1262" s="1">
        <v>43466.695138888892</v>
      </c>
      <c r="C1262" s="7">
        <f t="shared" si="38"/>
        <v>3</v>
      </c>
      <c r="D1262" s="7" t="str">
        <f>VLOOKUP($C$2:$C$2129,Weekday!$A$1:$B$8,2,FALSE)</f>
        <v>Tuesday</v>
      </c>
      <c r="E1262" t="s">
        <v>351</v>
      </c>
      <c r="F1262" t="s">
        <v>346</v>
      </c>
      <c r="G1262" t="s">
        <v>8</v>
      </c>
      <c r="H1262" t="s">
        <v>9</v>
      </c>
      <c r="I1262" t="s">
        <v>30</v>
      </c>
      <c r="J1262" t="s">
        <v>16</v>
      </c>
      <c r="K1262" t="s">
        <v>17</v>
      </c>
      <c r="L1262" t="s">
        <v>18</v>
      </c>
      <c r="M1262" t="str">
        <f>VLOOKUP($L$2:$L$2129,Agenumeric!$A$1:$B$6,2,FALSE)</f>
        <v>45_54</v>
      </c>
      <c r="N1262" t="str">
        <f t="shared" si="39"/>
        <v>yes</v>
      </c>
    </row>
    <row r="1263" spans="1:14" x14ac:dyDescent="0.2">
      <c r="A1263">
        <v>129</v>
      </c>
      <c r="B1263" s="1">
        <v>43467.94027777778</v>
      </c>
      <c r="C1263" s="7">
        <f t="shared" si="38"/>
        <v>4</v>
      </c>
      <c r="D1263" s="7" t="str">
        <f>VLOOKUP($C$2:$C$2129,Weekday!$A$1:$B$8,2,FALSE)</f>
        <v>Wednesday</v>
      </c>
      <c r="E1263" t="s">
        <v>351</v>
      </c>
      <c r="F1263" t="s">
        <v>346</v>
      </c>
      <c r="G1263" t="s">
        <v>8</v>
      </c>
      <c r="H1263" t="s">
        <v>9</v>
      </c>
      <c r="I1263" t="s">
        <v>28</v>
      </c>
      <c r="J1263" t="s">
        <v>16</v>
      </c>
      <c r="K1263" t="s">
        <v>17</v>
      </c>
      <c r="L1263" t="s">
        <v>18</v>
      </c>
      <c r="M1263" t="str">
        <f>VLOOKUP($L$2:$L$2129,Agenumeric!$A$1:$B$6,2,FALSE)</f>
        <v>45_54</v>
      </c>
      <c r="N1263">
        <f t="shared" si="39"/>
        <v>0</v>
      </c>
    </row>
    <row r="1264" spans="1:14" x14ac:dyDescent="0.2">
      <c r="A1264">
        <v>129</v>
      </c>
      <c r="B1264" s="1">
        <v>43467.929166666669</v>
      </c>
      <c r="C1264" s="7">
        <f t="shared" si="38"/>
        <v>4</v>
      </c>
      <c r="D1264" s="7" t="str">
        <f>VLOOKUP($C$2:$C$2129,Weekday!$A$1:$B$8,2,FALSE)</f>
        <v>Wednesday</v>
      </c>
      <c r="E1264" t="s">
        <v>351</v>
      </c>
      <c r="F1264" t="s">
        <v>346</v>
      </c>
      <c r="G1264" t="s">
        <v>8</v>
      </c>
      <c r="H1264" t="s">
        <v>9</v>
      </c>
      <c r="I1264" t="s">
        <v>77</v>
      </c>
      <c r="J1264" t="s">
        <v>16</v>
      </c>
      <c r="K1264" t="s">
        <v>17</v>
      </c>
      <c r="L1264" t="s">
        <v>18</v>
      </c>
      <c r="M1264" t="str">
        <f>VLOOKUP($L$2:$L$2129,Agenumeric!$A$1:$B$6,2,FALSE)</f>
        <v>45_54</v>
      </c>
      <c r="N1264">
        <f t="shared" si="39"/>
        <v>0</v>
      </c>
    </row>
    <row r="1265" spans="1:14" x14ac:dyDescent="0.2">
      <c r="A1265">
        <v>129</v>
      </c>
      <c r="B1265" s="1">
        <v>43467.931250000001</v>
      </c>
      <c r="C1265" s="7">
        <f t="shared" si="38"/>
        <v>4</v>
      </c>
      <c r="D1265" s="7" t="str">
        <f>VLOOKUP($C$2:$C$2129,Weekday!$A$1:$B$8,2,FALSE)</f>
        <v>Wednesday</v>
      </c>
      <c r="E1265" t="s">
        <v>351</v>
      </c>
      <c r="F1265" t="s">
        <v>346</v>
      </c>
      <c r="G1265" t="s">
        <v>8</v>
      </c>
      <c r="H1265" t="s">
        <v>9</v>
      </c>
      <c r="I1265" t="s">
        <v>77</v>
      </c>
      <c r="J1265" t="s">
        <v>16</v>
      </c>
      <c r="K1265" t="s">
        <v>17</v>
      </c>
      <c r="L1265" t="s">
        <v>18</v>
      </c>
      <c r="M1265" t="str">
        <f>VLOOKUP($L$2:$L$2129,Agenumeric!$A$1:$B$6,2,FALSE)</f>
        <v>45_54</v>
      </c>
      <c r="N1265">
        <f t="shared" si="39"/>
        <v>0</v>
      </c>
    </row>
    <row r="1266" spans="1:14" x14ac:dyDescent="0.2">
      <c r="A1266">
        <v>129</v>
      </c>
      <c r="B1266" s="1">
        <v>43467.931250000001</v>
      </c>
      <c r="C1266" s="7">
        <f t="shared" si="38"/>
        <v>4</v>
      </c>
      <c r="D1266" s="7" t="str">
        <f>VLOOKUP($C$2:$C$2129,Weekday!$A$1:$B$8,2,FALSE)</f>
        <v>Wednesday</v>
      </c>
      <c r="E1266" t="s">
        <v>351</v>
      </c>
      <c r="F1266" t="s">
        <v>346</v>
      </c>
      <c r="G1266" t="s">
        <v>8</v>
      </c>
      <c r="H1266" t="s">
        <v>9</v>
      </c>
      <c r="I1266" t="s">
        <v>77</v>
      </c>
      <c r="J1266" t="s">
        <v>16</v>
      </c>
      <c r="K1266" t="s">
        <v>17</v>
      </c>
      <c r="L1266" t="s">
        <v>18</v>
      </c>
      <c r="M1266" t="str">
        <f>VLOOKUP($L$2:$L$2129,Agenumeric!$A$1:$B$6,2,FALSE)</f>
        <v>45_54</v>
      </c>
      <c r="N1266">
        <f t="shared" si="39"/>
        <v>0</v>
      </c>
    </row>
    <row r="1267" spans="1:14" x14ac:dyDescent="0.2">
      <c r="A1267">
        <v>129</v>
      </c>
      <c r="B1267" s="1">
        <v>43466.717361111114</v>
      </c>
      <c r="C1267" s="7">
        <f t="shared" si="38"/>
        <v>3</v>
      </c>
      <c r="D1267" s="7" t="str">
        <f>VLOOKUP($C$2:$C$2129,Weekday!$A$1:$B$8,2,FALSE)</f>
        <v>Tuesday</v>
      </c>
      <c r="E1267" t="s">
        <v>351</v>
      </c>
      <c r="F1267" t="s">
        <v>346</v>
      </c>
      <c r="G1267" t="s">
        <v>8</v>
      </c>
      <c r="H1267" t="s">
        <v>9</v>
      </c>
      <c r="I1267" t="s">
        <v>30</v>
      </c>
      <c r="J1267" t="s">
        <v>16</v>
      </c>
      <c r="K1267" t="s">
        <v>17</v>
      </c>
      <c r="L1267" t="s">
        <v>18</v>
      </c>
      <c r="M1267" t="str">
        <f>VLOOKUP($L$2:$L$2129,Agenumeric!$A$1:$B$6,2,FALSE)</f>
        <v>45_54</v>
      </c>
      <c r="N1267" t="str">
        <f t="shared" si="39"/>
        <v>yes</v>
      </c>
    </row>
    <row r="1268" spans="1:14" x14ac:dyDescent="0.2">
      <c r="A1268">
        <v>129</v>
      </c>
      <c r="B1268" s="1">
        <v>43471.67083333333</v>
      </c>
      <c r="C1268" s="7">
        <f t="shared" si="38"/>
        <v>1</v>
      </c>
      <c r="D1268" s="7" t="str">
        <f>VLOOKUP($C$2:$C$2129,Weekday!$A$1:$B$8,2,FALSE)</f>
        <v>Sunday</v>
      </c>
      <c r="E1268" t="s">
        <v>351</v>
      </c>
      <c r="F1268" t="s">
        <v>346</v>
      </c>
      <c r="G1268" t="s">
        <v>8</v>
      </c>
      <c r="H1268" t="s">
        <v>9</v>
      </c>
      <c r="I1268" t="s">
        <v>109</v>
      </c>
      <c r="J1268" t="s">
        <v>16</v>
      </c>
      <c r="K1268" t="s">
        <v>17</v>
      </c>
      <c r="L1268" t="s">
        <v>18</v>
      </c>
      <c r="M1268" t="str">
        <f>VLOOKUP($L$2:$L$2129,Agenumeric!$A$1:$B$6,2,FALSE)</f>
        <v>45_54</v>
      </c>
      <c r="N1268">
        <f t="shared" si="39"/>
        <v>0</v>
      </c>
    </row>
    <row r="1269" spans="1:14" x14ac:dyDescent="0.2">
      <c r="A1269">
        <v>129</v>
      </c>
      <c r="B1269" s="1">
        <v>43467.929166666669</v>
      </c>
      <c r="C1269" s="7">
        <f t="shared" si="38"/>
        <v>4</v>
      </c>
      <c r="D1269" s="7" t="str">
        <f>VLOOKUP($C$2:$C$2129,Weekday!$A$1:$B$8,2,FALSE)</f>
        <v>Wednesday</v>
      </c>
      <c r="E1269" t="s">
        <v>351</v>
      </c>
      <c r="F1269" t="s">
        <v>346</v>
      </c>
      <c r="G1269" t="s">
        <v>8</v>
      </c>
      <c r="H1269" t="s">
        <v>9</v>
      </c>
      <c r="I1269" t="s">
        <v>77</v>
      </c>
      <c r="J1269" t="s">
        <v>16</v>
      </c>
      <c r="K1269" t="s">
        <v>17</v>
      </c>
      <c r="L1269" t="s">
        <v>18</v>
      </c>
      <c r="M1269" t="str">
        <f>VLOOKUP($L$2:$L$2129,Agenumeric!$A$1:$B$6,2,FALSE)</f>
        <v>45_54</v>
      </c>
      <c r="N1269">
        <f t="shared" si="39"/>
        <v>0</v>
      </c>
    </row>
    <row r="1270" spans="1:14" x14ac:dyDescent="0.2">
      <c r="A1270">
        <v>129</v>
      </c>
      <c r="B1270" s="1">
        <v>43467.929861111108</v>
      </c>
      <c r="C1270" s="7">
        <f t="shared" si="38"/>
        <v>4</v>
      </c>
      <c r="D1270" s="7" t="str">
        <f>VLOOKUP($C$2:$C$2129,Weekday!$A$1:$B$8,2,FALSE)</f>
        <v>Wednesday</v>
      </c>
      <c r="E1270" t="s">
        <v>351</v>
      </c>
      <c r="F1270" t="s">
        <v>346</v>
      </c>
      <c r="G1270" t="s">
        <v>8</v>
      </c>
      <c r="H1270" t="s">
        <v>9</v>
      </c>
      <c r="I1270" t="s">
        <v>77</v>
      </c>
      <c r="J1270" t="s">
        <v>16</v>
      </c>
      <c r="K1270" t="s">
        <v>17</v>
      </c>
      <c r="L1270" t="s">
        <v>18</v>
      </c>
      <c r="M1270" t="str">
        <f>VLOOKUP($L$2:$L$2129,Agenumeric!$A$1:$B$6,2,FALSE)</f>
        <v>45_54</v>
      </c>
      <c r="N1270">
        <f t="shared" si="39"/>
        <v>0</v>
      </c>
    </row>
    <row r="1271" spans="1:14" x14ac:dyDescent="0.2">
      <c r="A1271">
        <v>129</v>
      </c>
      <c r="B1271" s="1">
        <v>43466.840277777781</v>
      </c>
      <c r="C1271" s="7">
        <f t="shared" si="38"/>
        <v>3</v>
      </c>
      <c r="D1271" s="7" t="str">
        <f>VLOOKUP($C$2:$C$2129,Weekday!$A$1:$B$8,2,FALSE)</f>
        <v>Tuesday</v>
      </c>
      <c r="E1271" t="s">
        <v>351</v>
      </c>
      <c r="F1271" t="s">
        <v>346</v>
      </c>
      <c r="G1271" t="s">
        <v>8</v>
      </c>
      <c r="H1271" t="s">
        <v>9</v>
      </c>
      <c r="I1271" t="s">
        <v>30</v>
      </c>
      <c r="J1271" t="s">
        <v>16</v>
      </c>
      <c r="K1271" t="s">
        <v>17</v>
      </c>
      <c r="L1271" t="s">
        <v>18</v>
      </c>
      <c r="M1271" t="str">
        <f>VLOOKUP($L$2:$L$2129,Agenumeric!$A$1:$B$6,2,FALSE)</f>
        <v>45_54</v>
      </c>
      <c r="N1271" t="str">
        <f t="shared" si="39"/>
        <v>yes</v>
      </c>
    </row>
    <row r="1272" spans="1:14" x14ac:dyDescent="0.2">
      <c r="A1272">
        <v>129</v>
      </c>
      <c r="B1272" s="1">
        <v>43466.671527777777</v>
      </c>
      <c r="C1272" s="7">
        <f t="shared" si="38"/>
        <v>3</v>
      </c>
      <c r="D1272" s="7" t="str">
        <f>VLOOKUP($C$2:$C$2129,Weekday!$A$1:$B$8,2,FALSE)</f>
        <v>Tuesday</v>
      </c>
      <c r="E1272" t="s">
        <v>351</v>
      </c>
      <c r="F1272" t="s">
        <v>346</v>
      </c>
      <c r="G1272" t="s">
        <v>8</v>
      </c>
      <c r="H1272" t="s">
        <v>9</v>
      </c>
      <c r="I1272" t="s">
        <v>30</v>
      </c>
      <c r="J1272" t="s">
        <v>16</v>
      </c>
      <c r="K1272" t="s">
        <v>17</v>
      </c>
      <c r="L1272" t="s">
        <v>18</v>
      </c>
      <c r="M1272" t="str">
        <f>VLOOKUP($L$2:$L$2129,Agenumeric!$A$1:$B$6,2,FALSE)</f>
        <v>45_54</v>
      </c>
      <c r="N1272" t="str">
        <f t="shared" si="39"/>
        <v>yes</v>
      </c>
    </row>
    <row r="1273" spans="1:14" x14ac:dyDescent="0.2">
      <c r="A1273">
        <v>129</v>
      </c>
      <c r="B1273" s="1">
        <v>43467.940972222219</v>
      </c>
      <c r="C1273" s="7">
        <f t="shared" si="38"/>
        <v>4</v>
      </c>
      <c r="D1273" s="7" t="str">
        <f>VLOOKUP($C$2:$C$2129,Weekday!$A$1:$B$8,2,FALSE)</f>
        <v>Wednesday</v>
      </c>
      <c r="E1273" t="s">
        <v>351</v>
      </c>
      <c r="F1273" t="s">
        <v>346</v>
      </c>
      <c r="G1273" t="s">
        <v>8</v>
      </c>
      <c r="H1273" t="s">
        <v>9</v>
      </c>
      <c r="I1273" t="s">
        <v>28</v>
      </c>
      <c r="J1273" t="s">
        <v>16</v>
      </c>
      <c r="K1273" t="s">
        <v>17</v>
      </c>
      <c r="L1273" t="s">
        <v>18</v>
      </c>
      <c r="M1273" t="str">
        <f>VLOOKUP($L$2:$L$2129,Agenumeric!$A$1:$B$6,2,FALSE)</f>
        <v>45_54</v>
      </c>
      <c r="N1273">
        <f t="shared" si="39"/>
        <v>0</v>
      </c>
    </row>
    <row r="1274" spans="1:14" x14ac:dyDescent="0.2">
      <c r="A1274">
        <v>129</v>
      </c>
      <c r="B1274" s="1">
        <v>43467.929861111108</v>
      </c>
      <c r="C1274" s="7">
        <f t="shared" si="38"/>
        <v>4</v>
      </c>
      <c r="D1274" s="7" t="str">
        <f>VLOOKUP($C$2:$C$2129,Weekday!$A$1:$B$8,2,FALSE)</f>
        <v>Wednesday</v>
      </c>
      <c r="E1274" t="s">
        <v>351</v>
      </c>
      <c r="F1274" t="s">
        <v>346</v>
      </c>
      <c r="G1274" t="s">
        <v>8</v>
      </c>
      <c r="H1274" t="s">
        <v>9</v>
      </c>
      <c r="I1274" t="s">
        <v>77</v>
      </c>
      <c r="J1274" t="s">
        <v>16</v>
      </c>
      <c r="K1274" t="s">
        <v>17</v>
      </c>
      <c r="L1274" t="s">
        <v>18</v>
      </c>
      <c r="M1274" t="str">
        <f>VLOOKUP($L$2:$L$2129,Agenumeric!$A$1:$B$6,2,FALSE)</f>
        <v>45_54</v>
      </c>
      <c r="N1274">
        <f t="shared" si="39"/>
        <v>0</v>
      </c>
    </row>
    <row r="1275" spans="1:14" x14ac:dyDescent="0.2">
      <c r="A1275">
        <v>129</v>
      </c>
      <c r="B1275" s="1">
        <v>43467.886805555558</v>
      </c>
      <c r="C1275" s="7">
        <f t="shared" si="38"/>
        <v>4</v>
      </c>
      <c r="D1275" s="7" t="str">
        <f>VLOOKUP($C$2:$C$2129,Weekday!$A$1:$B$8,2,FALSE)</f>
        <v>Wednesday</v>
      </c>
      <c r="E1275" t="s">
        <v>351</v>
      </c>
      <c r="F1275" t="s">
        <v>346</v>
      </c>
      <c r="G1275" t="s">
        <v>8</v>
      </c>
      <c r="H1275" t="s">
        <v>9</v>
      </c>
      <c r="I1275" t="s">
        <v>30</v>
      </c>
      <c r="J1275" t="s">
        <v>16</v>
      </c>
      <c r="K1275" t="s">
        <v>17</v>
      </c>
      <c r="L1275" t="s">
        <v>18</v>
      </c>
      <c r="M1275" t="str">
        <f>VLOOKUP($L$2:$L$2129,Agenumeric!$A$1:$B$6,2,FALSE)</f>
        <v>45_54</v>
      </c>
      <c r="N1275" t="str">
        <f t="shared" si="39"/>
        <v>yes</v>
      </c>
    </row>
    <row r="1276" spans="1:14" x14ac:dyDescent="0.2">
      <c r="A1276">
        <v>129</v>
      </c>
      <c r="B1276" s="1">
        <v>43471.662499999999</v>
      </c>
      <c r="C1276" s="7">
        <f t="shared" si="38"/>
        <v>1</v>
      </c>
      <c r="D1276" s="7" t="str">
        <f>VLOOKUP($C$2:$C$2129,Weekday!$A$1:$B$8,2,FALSE)</f>
        <v>Sunday</v>
      </c>
      <c r="E1276" t="s">
        <v>351</v>
      </c>
      <c r="F1276" t="s">
        <v>346</v>
      </c>
      <c r="G1276" t="s">
        <v>8</v>
      </c>
      <c r="H1276" t="s">
        <v>9</v>
      </c>
      <c r="I1276" t="s">
        <v>109</v>
      </c>
      <c r="J1276" t="s">
        <v>16</v>
      </c>
      <c r="K1276" t="s">
        <v>17</v>
      </c>
      <c r="L1276" t="s">
        <v>18</v>
      </c>
      <c r="M1276" t="str">
        <f>VLOOKUP($L$2:$L$2129,Agenumeric!$A$1:$B$6,2,FALSE)</f>
        <v>45_54</v>
      </c>
      <c r="N1276">
        <f t="shared" si="39"/>
        <v>0</v>
      </c>
    </row>
    <row r="1277" spans="1:14" x14ac:dyDescent="0.2">
      <c r="A1277">
        <v>129</v>
      </c>
      <c r="B1277" s="1">
        <v>43478.501388888886</v>
      </c>
      <c r="C1277" s="7">
        <f t="shared" si="38"/>
        <v>1</v>
      </c>
      <c r="D1277" s="7" t="str">
        <f>VLOOKUP($C$2:$C$2129,Weekday!$A$1:$B$8,2,FALSE)</f>
        <v>Sunday</v>
      </c>
      <c r="E1277" t="s">
        <v>351</v>
      </c>
      <c r="F1277" t="s">
        <v>346</v>
      </c>
      <c r="G1277" t="s">
        <v>8</v>
      </c>
      <c r="H1277" t="s">
        <v>9</v>
      </c>
      <c r="I1277" t="s">
        <v>30</v>
      </c>
      <c r="J1277" t="s">
        <v>16</v>
      </c>
      <c r="K1277" t="s">
        <v>17</v>
      </c>
      <c r="L1277" t="s">
        <v>18</v>
      </c>
      <c r="M1277" t="str">
        <f>VLOOKUP($L$2:$L$2129,Agenumeric!$A$1:$B$6,2,FALSE)</f>
        <v>45_54</v>
      </c>
      <c r="N1277" t="str">
        <f t="shared" si="39"/>
        <v>yes</v>
      </c>
    </row>
    <row r="1278" spans="1:14" x14ac:dyDescent="0.2">
      <c r="A1278">
        <v>129</v>
      </c>
      <c r="B1278" s="1">
        <v>43466.84097222222</v>
      </c>
      <c r="C1278" s="7">
        <f t="shared" si="38"/>
        <v>3</v>
      </c>
      <c r="D1278" s="7" t="str">
        <f>VLOOKUP($C$2:$C$2129,Weekday!$A$1:$B$8,2,FALSE)</f>
        <v>Tuesday</v>
      </c>
      <c r="E1278" t="s">
        <v>351</v>
      </c>
      <c r="F1278" t="s">
        <v>346</v>
      </c>
      <c r="G1278" t="s">
        <v>8</v>
      </c>
      <c r="H1278" t="s">
        <v>9</v>
      </c>
      <c r="I1278" t="s">
        <v>30</v>
      </c>
      <c r="J1278" t="s">
        <v>16</v>
      </c>
      <c r="K1278" t="s">
        <v>17</v>
      </c>
      <c r="L1278" t="s">
        <v>18</v>
      </c>
      <c r="M1278" t="str">
        <f>VLOOKUP($L$2:$L$2129,Agenumeric!$A$1:$B$6,2,FALSE)</f>
        <v>45_54</v>
      </c>
      <c r="N1278" t="str">
        <f t="shared" si="39"/>
        <v>yes</v>
      </c>
    </row>
    <row r="1279" spans="1:14" x14ac:dyDescent="0.2">
      <c r="A1279">
        <v>129</v>
      </c>
      <c r="B1279" s="1">
        <v>43466.673611111109</v>
      </c>
      <c r="C1279" s="7">
        <f t="shared" si="38"/>
        <v>3</v>
      </c>
      <c r="D1279" s="7" t="str">
        <f>VLOOKUP($C$2:$C$2129,Weekday!$A$1:$B$8,2,FALSE)</f>
        <v>Tuesday</v>
      </c>
      <c r="E1279" t="s">
        <v>351</v>
      </c>
      <c r="F1279" t="s">
        <v>346</v>
      </c>
      <c r="G1279" t="s">
        <v>8</v>
      </c>
      <c r="H1279" t="s">
        <v>9</v>
      </c>
      <c r="I1279" t="s">
        <v>30</v>
      </c>
      <c r="J1279" t="s">
        <v>16</v>
      </c>
      <c r="K1279" t="s">
        <v>17</v>
      </c>
      <c r="L1279" t="s">
        <v>18</v>
      </c>
      <c r="M1279" t="str">
        <f>VLOOKUP($L$2:$L$2129,Agenumeric!$A$1:$B$6,2,FALSE)</f>
        <v>45_54</v>
      </c>
      <c r="N1279" t="str">
        <f t="shared" si="39"/>
        <v>yes</v>
      </c>
    </row>
    <row r="1280" spans="1:14" x14ac:dyDescent="0.2">
      <c r="A1280">
        <v>129</v>
      </c>
      <c r="B1280" s="1">
        <v>43471.581250000003</v>
      </c>
      <c r="C1280" s="7">
        <f t="shared" si="38"/>
        <v>1</v>
      </c>
      <c r="D1280" s="7" t="str">
        <f>VLOOKUP($C$2:$C$2129,Weekday!$A$1:$B$8,2,FALSE)</f>
        <v>Sunday</v>
      </c>
      <c r="E1280" t="s">
        <v>351</v>
      </c>
      <c r="F1280" t="s">
        <v>346</v>
      </c>
      <c r="G1280" t="s">
        <v>8</v>
      </c>
      <c r="H1280" t="s">
        <v>9</v>
      </c>
      <c r="I1280" t="s">
        <v>137</v>
      </c>
      <c r="J1280" t="s">
        <v>16</v>
      </c>
      <c r="K1280" t="s">
        <v>17</v>
      </c>
      <c r="L1280" t="s">
        <v>18</v>
      </c>
      <c r="M1280" t="str">
        <f>VLOOKUP($L$2:$L$2129,Agenumeric!$A$1:$B$6,2,FALSE)</f>
        <v>45_54</v>
      </c>
      <c r="N1280">
        <f t="shared" si="39"/>
        <v>0</v>
      </c>
    </row>
    <row r="1281" spans="1:14" x14ac:dyDescent="0.2">
      <c r="A1281">
        <v>129</v>
      </c>
      <c r="B1281" s="1">
        <v>43467.941666666666</v>
      </c>
      <c r="C1281" s="7">
        <f t="shared" si="38"/>
        <v>4</v>
      </c>
      <c r="D1281" s="7" t="str">
        <f>VLOOKUP($C$2:$C$2129,Weekday!$A$1:$B$8,2,FALSE)</f>
        <v>Wednesday</v>
      </c>
      <c r="E1281" t="s">
        <v>351</v>
      </c>
      <c r="F1281" t="s">
        <v>346</v>
      </c>
      <c r="G1281" t="s">
        <v>8</v>
      </c>
      <c r="H1281" t="s">
        <v>9</v>
      </c>
      <c r="I1281" t="s">
        <v>28</v>
      </c>
      <c r="J1281" t="s">
        <v>16</v>
      </c>
      <c r="K1281" t="s">
        <v>17</v>
      </c>
      <c r="L1281" t="s">
        <v>18</v>
      </c>
      <c r="M1281" t="str">
        <f>VLOOKUP($L$2:$L$2129,Agenumeric!$A$1:$B$6,2,FALSE)</f>
        <v>45_54</v>
      </c>
      <c r="N1281">
        <f t="shared" si="39"/>
        <v>0</v>
      </c>
    </row>
    <row r="1282" spans="1:14" x14ac:dyDescent="0.2">
      <c r="A1282">
        <v>130</v>
      </c>
      <c r="B1282" s="1">
        <v>43475.549305555556</v>
      </c>
      <c r="C1282" s="7">
        <f t="shared" si="38"/>
        <v>5</v>
      </c>
      <c r="D1282" s="7" t="str">
        <f>VLOOKUP($C$2:$C$2129,Weekday!$A$1:$B$8,2,FALSE)</f>
        <v>Thursday</v>
      </c>
      <c r="E1282" t="s">
        <v>351</v>
      </c>
      <c r="F1282" t="s">
        <v>346</v>
      </c>
      <c r="G1282" t="s">
        <v>8</v>
      </c>
      <c r="H1282" t="s">
        <v>20</v>
      </c>
      <c r="I1282" t="s">
        <v>226</v>
      </c>
      <c r="J1282" t="s">
        <v>16</v>
      </c>
      <c r="K1282" t="s">
        <v>17</v>
      </c>
      <c r="L1282" t="s">
        <v>33</v>
      </c>
      <c r="M1282" t="str">
        <f>VLOOKUP($L$2:$L$2129,Agenumeric!$A$1:$B$6,2,FALSE)</f>
        <v>18_24</v>
      </c>
      <c r="N1282">
        <f t="shared" si="39"/>
        <v>0</v>
      </c>
    </row>
    <row r="1283" spans="1:14" x14ac:dyDescent="0.2">
      <c r="A1283">
        <v>131</v>
      </c>
      <c r="B1283" s="1">
        <v>43474.878472222219</v>
      </c>
      <c r="C1283" s="7">
        <f t="shared" ref="C1283:C1346" si="40">WEEKDAY(B1283)</f>
        <v>4</v>
      </c>
      <c r="D1283" s="7" t="str">
        <f>VLOOKUP($C$2:$C$2129,Weekday!$A$1:$B$8,2,FALSE)</f>
        <v>Wednesday</v>
      </c>
      <c r="E1283" t="s">
        <v>351</v>
      </c>
      <c r="F1283" t="s">
        <v>346</v>
      </c>
      <c r="G1283" t="s">
        <v>8</v>
      </c>
      <c r="H1283" t="s">
        <v>25</v>
      </c>
      <c r="I1283" t="s">
        <v>30</v>
      </c>
      <c r="J1283" t="s">
        <v>16</v>
      </c>
      <c r="K1283" t="s">
        <v>12</v>
      </c>
      <c r="L1283" t="s">
        <v>23</v>
      </c>
      <c r="M1283" t="str">
        <f>VLOOKUP($L$2:$L$2129,Agenumeric!$A$1:$B$6,2,FALSE)</f>
        <v>35_44</v>
      </c>
      <c r="N1283" t="str">
        <f t="shared" ref="N1283:N1346" si="41">IF(I1283="daft.ie","yes",0)</f>
        <v>yes</v>
      </c>
    </row>
    <row r="1284" spans="1:14" x14ac:dyDescent="0.2">
      <c r="A1284">
        <v>131</v>
      </c>
      <c r="B1284" s="1">
        <v>43474.882638888892</v>
      </c>
      <c r="C1284" s="7">
        <f t="shared" si="40"/>
        <v>4</v>
      </c>
      <c r="D1284" s="7" t="str">
        <f>VLOOKUP($C$2:$C$2129,Weekday!$A$1:$B$8,2,FALSE)</f>
        <v>Wednesday</v>
      </c>
      <c r="E1284" t="s">
        <v>351</v>
      </c>
      <c r="F1284" t="s">
        <v>346</v>
      </c>
      <c r="G1284" t="s">
        <v>8</v>
      </c>
      <c r="H1284" t="s">
        <v>9</v>
      </c>
      <c r="I1284" t="s">
        <v>30</v>
      </c>
      <c r="J1284" t="s">
        <v>16</v>
      </c>
      <c r="K1284" t="s">
        <v>12</v>
      </c>
      <c r="L1284" t="s">
        <v>23</v>
      </c>
      <c r="M1284" t="str">
        <f>VLOOKUP($L$2:$L$2129,Agenumeric!$A$1:$B$6,2,FALSE)</f>
        <v>35_44</v>
      </c>
      <c r="N1284" t="str">
        <f t="shared" si="41"/>
        <v>yes</v>
      </c>
    </row>
    <row r="1285" spans="1:14" x14ac:dyDescent="0.2">
      <c r="A1285">
        <v>131</v>
      </c>
      <c r="B1285" s="1">
        <v>43474.886805555558</v>
      </c>
      <c r="C1285" s="7">
        <f t="shared" si="40"/>
        <v>4</v>
      </c>
      <c r="D1285" s="7" t="str">
        <f>VLOOKUP($C$2:$C$2129,Weekday!$A$1:$B$8,2,FALSE)</f>
        <v>Wednesday</v>
      </c>
      <c r="E1285" t="s">
        <v>351</v>
      </c>
      <c r="F1285" t="s">
        <v>346</v>
      </c>
      <c r="G1285" t="s">
        <v>8</v>
      </c>
      <c r="H1285" t="s">
        <v>9</v>
      </c>
      <c r="I1285" t="s">
        <v>30</v>
      </c>
      <c r="J1285" t="s">
        <v>16</v>
      </c>
      <c r="K1285" t="s">
        <v>12</v>
      </c>
      <c r="L1285" t="s">
        <v>23</v>
      </c>
      <c r="M1285" t="str">
        <f>VLOOKUP($L$2:$L$2129,Agenumeric!$A$1:$B$6,2,FALSE)</f>
        <v>35_44</v>
      </c>
      <c r="N1285" t="str">
        <f t="shared" si="41"/>
        <v>yes</v>
      </c>
    </row>
    <row r="1286" spans="1:14" x14ac:dyDescent="0.2">
      <c r="A1286">
        <v>131</v>
      </c>
      <c r="B1286" s="1">
        <v>43474.887499999997</v>
      </c>
      <c r="C1286" s="7">
        <f t="shared" si="40"/>
        <v>4</v>
      </c>
      <c r="D1286" s="7" t="str">
        <f>VLOOKUP($C$2:$C$2129,Weekday!$A$1:$B$8,2,FALSE)</f>
        <v>Wednesday</v>
      </c>
      <c r="E1286" t="s">
        <v>351</v>
      </c>
      <c r="F1286" t="s">
        <v>346</v>
      </c>
      <c r="G1286" t="s">
        <v>8</v>
      </c>
      <c r="H1286" t="s">
        <v>20</v>
      </c>
      <c r="I1286" t="s">
        <v>30</v>
      </c>
      <c r="J1286" t="s">
        <v>16</v>
      </c>
      <c r="K1286" t="s">
        <v>12</v>
      </c>
      <c r="L1286" t="s">
        <v>23</v>
      </c>
      <c r="M1286" t="str">
        <f>VLOOKUP($L$2:$L$2129,Agenumeric!$A$1:$B$6,2,FALSE)</f>
        <v>35_44</v>
      </c>
      <c r="N1286" t="str">
        <f t="shared" si="41"/>
        <v>yes</v>
      </c>
    </row>
    <row r="1287" spans="1:14" x14ac:dyDescent="0.2">
      <c r="A1287">
        <v>131</v>
      </c>
      <c r="B1287" s="1">
        <v>43474.884027777778</v>
      </c>
      <c r="C1287" s="7">
        <f t="shared" si="40"/>
        <v>4</v>
      </c>
      <c r="D1287" s="7" t="str">
        <f>VLOOKUP($C$2:$C$2129,Weekday!$A$1:$B$8,2,FALSE)</f>
        <v>Wednesday</v>
      </c>
      <c r="E1287" t="s">
        <v>351</v>
      </c>
      <c r="F1287" t="s">
        <v>346</v>
      </c>
      <c r="G1287" t="s">
        <v>8</v>
      </c>
      <c r="H1287" t="s">
        <v>9</v>
      </c>
      <c r="I1287" t="s">
        <v>30</v>
      </c>
      <c r="J1287" t="s">
        <v>16</v>
      </c>
      <c r="K1287" t="s">
        <v>12</v>
      </c>
      <c r="L1287" t="s">
        <v>23</v>
      </c>
      <c r="M1287" t="str">
        <f>VLOOKUP($L$2:$L$2129,Agenumeric!$A$1:$B$6,2,FALSE)</f>
        <v>35_44</v>
      </c>
      <c r="N1287" t="str">
        <f t="shared" si="41"/>
        <v>yes</v>
      </c>
    </row>
    <row r="1288" spans="1:14" x14ac:dyDescent="0.2">
      <c r="A1288">
        <v>132</v>
      </c>
      <c r="B1288" s="1">
        <v>43489.92291666667</v>
      </c>
      <c r="C1288" s="7">
        <f t="shared" si="40"/>
        <v>5</v>
      </c>
      <c r="D1288" s="7" t="str">
        <f>VLOOKUP($C$2:$C$2129,Weekday!$A$1:$B$8,2,FALSE)</f>
        <v>Thursday</v>
      </c>
      <c r="E1288" t="s">
        <v>351</v>
      </c>
      <c r="F1288" t="s">
        <v>347</v>
      </c>
      <c r="G1288" t="s">
        <v>19</v>
      </c>
      <c r="H1288" t="s">
        <v>20</v>
      </c>
      <c r="I1288" t="s">
        <v>48</v>
      </c>
      <c r="J1288" t="s">
        <v>22</v>
      </c>
      <c r="K1288" t="s">
        <v>12</v>
      </c>
      <c r="L1288" t="s">
        <v>13</v>
      </c>
      <c r="M1288" t="str">
        <f>VLOOKUP($L$2:$L$2129,Agenumeric!$A$1:$B$6,2,FALSE)</f>
        <v>25_34</v>
      </c>
      <c r="N1288">
        <f t="shared" si="41"/>
        <v>0</v>
      </c>
    </row>
    <row r="1289" spans="1:14" x14ac:dyDescent="0.2">
      <c r="A1289">
        <v>133</v>
      </c>
      <c r="B1289" s="1">
        <v>43484.161805555559</v>
      </c>
      <c r="C1289" s="7">
        <f t="shared" si="40"/>
        <v>7</v>
      </c>
      <c r="D1289" s="7" t="str">
        <f>VLOOKUP($C$2:$C$2129,Weekday!$A$1:$B$8,2,FALSE)</f>
        <v>Saturday</v>
      </c>
      <c r="E1289" t="s">
        <v>351</v>
      </c>
      <c r="F1289" t="s">
        <v>347</v>
      </c>
      <c r="G1289" t="s">
        <v>19</v>
      </c>
      <c r="H1289" t="s">
        <v>20</v>
      </c>
      <c r="I1289" t="s">
        <v>47</v>
      </c>
      <c r="J1289" t="s">
        <v>22</v>
      </c>
      <c r="K1289" t="s">
        <v>17</v>
      </c>
      <c r="L1289" t="s">
        <v>13</v>
      </c>
      <c r="M1289" t="str">
        <f>VLOOKUP($L$2:$L$2129,Agenumeric!$A$1:$B$6,2,FALSE)</f>
        <v>25_34</v>
      </c>
      <c r="N1289">
        <f t="shared" si="41"/>
        <v>0</v>
      </c>
    </row>
    <row r="1290" spans="1:14" x14ac:dyDescent="0.2">
      <c r="A1290">
        <v>134</v>
      </c>
      <c r="B1290" s="1">
        <v>43468.838194444441</v>
      </c>
      <c r="C1290" s="7">
        <f t="shared" si="40"/>
        <v>5</v>
      </c>
      <c r="D1290" s="7" t="str">
        <f>VLOOKUP($C$2:$C$2129,Weekday!$A$1:$B$8,2,FALSE)</f>
        <v>Thursday</v>
      </c>
      <c r="E1290" t="s">
        <v>351</v>
      </c>
      <c r="F1290" t="s">
        <v>347</v>
      </c>
      <c r="G1290" t="s">
        <v>8</v>
      </c>
      <c r="H1290" t="s">
        <v>20</v>
      </c>
      <c r="I1290" t="s">
        <v>30</v>
      </c>
      <c r="J1290" t="s">
        <v>16</v>
      </c>
      <c r="K1290" t="s">
        <v>17</v>
      </c>
      <c r="L1290" t="s">
        <v>18</v>
      </c>
      <c r="M1290" t="str">
        <f>VLOOKUP($L$2:$L$2129,Agenumeric!$A$1:$B$6,2,FALSE)</f>
        <v>45_54</v>
      </c>
      <c r="N1290" t="str">
        <f t="shared" si="41"/>
        <v>yes</v>
      </c>
    </row>
    <row r="1291" spans="1:14" x14ac:dyDescent="0.2">
      <c r="A1291">
        <v>134</v>
      </c>
      <c r="B1291" s="1">
        <v>43468.836805555555</v>
      </c>
      <c r="C1291" s="7">
        <f t="shared" si="40"/>
        <v>5</v>
      </c>
      <c r="D1291" s="7" t="str">
        <f>VLOOKUP($C$2:$C$2129,Weekday!$A$1:$B$8,2,FALSE)</f>
        <v>Thursday</v>
      </c>
      <c r="E1291" t="s">
        <v>351</v>
      </c>
      <c r="F1291" t="s">
        <v>347</v>
      </c>
      <c r="G1291" t="s">
        <v>8</v>
      </c>
      <c r="H1291" t="s">
        <v>9</v>
      </c>
      <c r="I1291" t="s">
        <v>30</v>
      </c>
      <c r="J1291" t="s">
        <v>16</v>
      </c>
      <c r="K1291" t="s">
        <v>17</v>
      </c>
      <c r="L1291" t="s">
        <v>18</v>
      </c>
      <c r="M1291" t="str">
        <f>VLOOKUP($L$2:$L$2129,Agenumeric!$A$1:$B$6,2,FALSE)</f>
        <v>45_54</v>
      </c>
      <c r="N1291" t="str">
        <f t="shared" si="41"/>
        <v>yes</v>
      </c>
    </row>
    <row r="1292" spans="1:14" x14ac:dyDescent="0.2">
      <c r="A1292">
        <v>134</v>
      </c>
      <c r="B1292" s="1">
        <v>43468.836111111108</v>
      </c>
      <c r="C1292" s="7">
        <f t="shared" si="40"/>
        <v>5</v>
      </c>
      <c r="D1292" s="7" t="str">
        <f>VLOOKUP($C$2:$C$2129,Weekday!$A$1:$B$8,2,FALSE)</f>
        <v>Thursday</v>
      </c>
      <c r="E1292" t="s">
        <v>351</v>
      </c>
      <c r="F1292" t="s">
        <v>347</v>
      </c>
      <c r="G1292" t="s">
        <v>8</v>
      </c>
      <c r="H1292" t="s">
        <v>9</v>
      </c>
      <c r="I1292" t="s">
        <v>30</v>
      </c>
      <c r="J1292" t="s">
        <v>16</v>
      </c>
      <c r="K1292" t="s">
        <v>17</v>
      </c>
      <c r="L1292" t="s">
        <v>18</v>
      </c>
      <c r="M1292" t="str">
        <f>VLOOKUP($L$2:$L$2129,Agenumeric!$A$1:$B$6,2,FALSE)</f>
        <v>45_54</v>
      </c>
      <c r="N1292" t="str">
        <f t="shared" si="41"/>
        <v>yes</v>
      </c>
    </row>
    <row r="1293" spans="1:14" x14ac:dyDescent="0.2">
      <c r="A1293">
        <v>134</v>
      </c>
      <c r="B1293" s="1">
        <v>43468.835416666669</v>
      </c>
      <c r="C1293" s="7">
        <f t="shared" si="40"/>
        <v>5</v>
      </c>
      <c r="D1293" s="7" t="str">
        <f>VLOOKUP($C$2:$C$2129,Weekday!$A$1:$B$8,2,FALSE)</f>
        <v>Thursday</v>
      </c>
      <c r="E1293" t="s">
        <v>351</v>
      </c>
      <c r="F1293" t="s">
        <v>347</v>
      </c>
      <c r="G1293" t="s">
        <v>8</v>
      </c>
      <c r="H1293" t="s">
        <v>9</v>
      </c>
      <c r="I1293" t="s">
        <v>30</v>
      </c>
      <c r="J1293" t="s">
        <v>16</v>
      </c>
      <c r="K1293" t="s">
        <v>17</v>
      </c>
      <c r="L1293" t="s">
        <v>18</v>
      </c>
      <c r="M1293" t="str">
        <f>VLOOKUP($L$2:$L$2129,Agenumeric!$A$1:$B$6,2,FALSE)</f>
        <v>45_54</v>
      </c>
      <c r="N1293" t="str">
        <f t="shared" si="41"/>
        <v>yes</v>
      </c>
    </row>
    <row r="1294" spans="1:14" x14ac:dyDescent="0.2">
      <c r="A1294">
        <v>134</v>
      </c>
      <c r="B1294" s="1">
        <v>43468.836111111108</v>
      </c>
      <c r="C1294" s="7">
        <f t="shared" si="40"/>
        <v>5</v>
      </c>
      <c r="D1294" s="7" t="str">
        <f>VLOOKUP($C$2:$C$2129,Weekday!$A$1:$B$8,2,FALSE)</f>
        <v>Thursday</v>
      </c>
      <c r="E1294" t="s">
        <v>351</v>
      </c>
      <c r="F1294" t="s">
        <v>347</v>
      </c>
      <c r="G1294" t="s">
        <v>8</v>
      </c>
      <c r="H1294" t="s">
        <v>9</v>
      </c>
      <c r="I1294" t="s">
        <v>30</v>
      </c>
      <c r="J1294" t="s">
        <v>16</v>
      </c>
      <c r="K1294" t="s">
        <v>17</v>
      </c>
      <c r="L1294" t="s">
        <v>18</v>
      </c>
      <c r="M1294" t="str">
        <f>VLOOKUP($L$2:$L$2129,Agenumeric!$A$1:$B$6,2,FALSE)</f>
        <v>45_54</v>
      </c>
      <c r="N1294" t="str">
        <f t="shared" si="41"/>
        <v>yes</v>
      </c>
    </row>
    <row r="1295" spans="1:14" x14ac:dyDescent="0.2">
      <c r="A1295">
        <v>134</v>
      </c>
      <c r="B1295" s="1">
        <v>43468.834027777775</v>
      </c>
      <c r="C1295" s="7">
        <f t="shared" si="40"/>
        <v>5</v>
      </c>
      <c r="D1295" s="7" t="str">
        <f>VLOOKUP($C$2:$C$2129,Weekday!$A$1:$B$8,2,FALSE)</f>
        <v>Thursday</v>
      </c>
      <c r="E1295" t="s">
        <v>351</v>
      </c>
      <c r="F1295" t="s">
        <v>347</v>
      </c>
      <c r="G1295" t="s">
        <v>8</v>
      </c>
      <c r="H1295" t="s">
        <v>9</v>
      </c>
      <c r="I1295" t="s">
        <v>30</v>
      </c>
      <c r="J1295" t="s">
        <v>16</v>
      </c>
      <c r="K1295" t="s">
        <v>17</v>
      </c>
      <c r="L1295" t="s">
        <v>18</v>
      </c>
      <c r="M1295" t="str">
        <f>VLOOKUP($L$2:$L$2129,Agenumeric!$A$1:$B$6,2,FALSE)</f>
        <v>45_54</v>
      </c>
      <c r="N1295" t="str">
        <f t="shared" si="41"/>
        <v>yes</v>
      </c>
    </row>
    <row r="1296" spans="1:14" x14ac:dyDescent="0.2">
      <c r="A1296">
        <v>134</v>
      </c>
      <c r="B1296" s="1">
        <v>43468.834722222222</v>
      </c>
      <c r="C1296" s="7">
        <f t="shared" si="40"/>
        <v>5</v>
      </c>
      <c r="D1296" s="7" t="str">
        <f>VLOOKUP($C$2:$C$2129,Weekday!$A$1:$B$8,2,FALSE)</f>
        <v>Thursday</v>
      </c>
      <c r="E1296" t="s">
        <v>351</v>
      </c>
      <c r="F1296" t="s">
        <v>347</v>
      </c>
      <c r="G1296" t="s">
        <v>8</v>
      </c>
      <c r="H1296" t="s">
        <v>9</v>
      </c>
      <c r="I1296" t="s">
        <v>30</v>
      </c>
      <c r="J1296" t="s">
        <v>16</v>
      </c>
      <c r="K1296" t="s">
        <v>17</v>
      </c>
      <c r="L1296" t="s">
        <v>18</v>
      </c>
      <c r="M1296" t="str">
        <f>VLOOKUP($L$2:$L$2129,Agenumeric!$A$1:$B$6,2,FALSE)</f>
        <v>45_54</v>
      </c>
      <c r="N1296" t="str">
        <f t="shared" si="41"/>
        <v>yes</v>
      </c>
    </row>
    <row r="1297" spans="1:14" x14ac:dyDescent="0.2">
      <c r="A1297">
        <v>134</v>
      </c>
      <c r="B1297" s="1">
        <v>43468.833333333336</v>
      </c>
      <c r="C1297" s="7">
        <f t="shared" si="40"/>
        <v>5</v>
      </c>
      <c r="D1297" s="7" t="str">
        <f>VLOOKUP($C$2:$C$2129,Weekday!$A$1:$B$8,2,FALSE)</f>
        <v>Thursday</v>
      </c>
      <c r="E1297" t="s">
        <v>351</v>
      </c>
      <c r="F1297" t="s">
        <v>347</v>
      </c>
      <c r="G1297" t="s">
        <v>8</v>
      </c>
      <c r="H1297" t="s">
        <v>25</v>
      </c>
      <c r="I1297" t="s">
        <v>30</v>
      </c>
      <c r="J1297" t="s">
        <v>16</v>
      </c>
      <c r="K1297" t="s">
        <v>17</v>
      </c>
      <c r="L1297" t="s">
        <v>18</v>
      </c>
      <c r="M1297" t="str">
        <f>VLOOKUP($L$2:$L$2129,Agenumeric!$A$1:$B$6,2,FALSE)</f>
        <v>45_54</v>
      </c>
      <c r="N1297" t="str">
        <f t="shared" si="41"/>
        <v>yes</v>
      </c>
    </row>
    <row r="1298" spans="1:14" x14ac:dyDescent="0.2">
      <c r="A1298">
        <v>135</v>
      </c>
      <c r="B1298" s="1">
        <v>43470.871527777781</v>
      </c>
      <c r="C1298" s="7">
        <f t="shared" si="40"/>
        <v>7</v>
      </c>
      <c r="D1298" s="7" t="str">
        <f>VLOOKUP($C$2:$C$2129,Weekday!$A$1:$B$8,2,FALSE)</f>
        <v>Saturday</v>
      </c>
      <c r="E1298" t="s">
        <v>351</v>
      </c>
      <c r="F1298" t="s">
        <v>346</v>
      </c>
      <c r="G1298" t="s">
        <v>19</v>
      </c>
      <c r="H1298" t="s">
        <v>9</v>
      </c>
      <c r="I1298" t="s">
        <v>26</v>
      </c>
      <c r="J1298" t="s">
        <v>22</v>
      </c>
      <c r="K1298" t="s">
        <v>12</v>
      </c>
      <c r="L1298" t="s">
        <v>13</v>
      </c>
      <c r="M1298" t="str">
        <f>VLOOKUP($L$2:$L$2129,Agenumeric!$A$1:$B$6,2,FALSE)</f>
        <v>25_34</v>
      </c>
      <c r="N1298">
        <f t="shared" si="41"/>
        <v>0</v>
      </c>
    </row>
    <row r="1299" spans="1:14" x14ac:dyDescent="0.2">
      <c r="A1299">
        <v>135</v>
      </c>
      <c r="B1299" s="1">
        <v>43470.870833333334</v>
      </c>
      <c r="C1299" s="7">
        <f t="shared" si="40"/>
        <v>7</v>
      </c>
      <c r="D1299" s="7" t="str">
        <f>VLOOKUP($C$2:$C$2129,Weekday!$A$1:$B$8,2,FALSE)</f>
        <v>Saturday</v>
      </c>
      <c r="E1299" t="s">
        <v>351</v>
      </c>
      <c r="F1299" t="s">
        <v>346</v>
      </c>
      <c r="G1299" t="s">
        <v>19</v>
      </c>
      <c r="H1299" t="s">
        <v>9</v>
      </c>
      <c r="I1299" t="s">
        <v>26</v>
      </c>
      <c r="J1299" t="s">
        <v>22</v>
      </c>
      <c r="K1299" t="s">
        <v>12</v>
      </c>
      <c r="L1299" t="s">
        <v>13</v>
      </c>
      <c r="M1299" t="str">
        <f>VLOOKUP($L$2:$L$2129,Agenumeric!$A$1:$B$6,2,FALSE)</f>
        <v>25_34</v>
      </c>
      <c r="N1299">
        <f t="shared" si="41"/>
        <v>0</v>
      </c>
    </row>
    <row r="1300" spans="1:14" x14ac:dyDescent="0.2">
      <c r="A1300">
        <v>135</v>
      </c>
      <c r="B1300" s="1">
        <v>43470.881249999999</v>
      </c>
      <c r="C1300" s="7">
        <f t="shared" si="40"/>
        <v>7</v>
      </c>
      <c r="D1300" s="7" t="str">
        <f>VLOOKUP($C$2:$C$2129,Weekday!$A$1:$B$8,2,FALSE)</f>
        <v>Saturday</v>
      </c>
      <c r="E1300" t="s">
        <v>351</v>
      </c>
      <c r="F1300" t="s">
        <v>346</v>
      </c>
      <c r="G1300" t="s">
        <v>19</v>
      </c>
      <c r="H1300" t="s">
        <v>9</v>
      </c>
      <c r="I1300" t="s">
        <v>26</v>
      </c>
      <c r="J1300" t="s">
        <v>22</v>
      </c>
      <c r="K1300" t="s">
        <v>12</v>
      </c>
      <c r="L1300" t="s">
        <v>13</v>
      </c>
      <c r="M1300" t="str">
        <f>VLOOKUP($L$2:$L$2129,Agenumeric!$A$1:$B$6,2,FALSE)</f>
        <v>25_34</v>
      </c>
      <c r="N1300">
        <f t="shared" si="41"/>
        <v>0</v>
      </c>
    </row>
    <row r="1301" spans="1:14" x14ac:dyDescent="0.2">
      <c r="A1301">
        <v>135</v>
      </c>
      <c r="B1301" s="1">
        <v>43470.879166666666</v>
      </c>
      <c r="C1301" s="7">
        <f t="shared" si="40"/>
        <v>7</v>
      </c>
      <c r="D1301" s="7" t="str">
        <f>VLOOKUP($C$2:$C$2129,Weekday!$A$1:$B$8,2,FALSE)</f>
        <v>Saturday</v>
      </c>
      <c r="E1301" t="s">
        <v>351</v>
      </c>
      <c r="F1301" t="s">
        <v>346</v>
      </c>
      <c r="G1301" t="s">
        <v>19</v>
      </c>
      <c r="H1301" t="s">
        <v>9</v>
      </c>
      <c r="I1301" t="s">
        <v>26</v>
      </c>
      <c r="J1301" t="s">
        <v>22</v>
      </c>
      <c r="K1301" t="s">
        <v>12</v>
      </c>
      <c r="L1301" t="s">
        <v>13</v>
      </c>
      <c r="M1301" t="str">
        <f>VLOOKUP($L$2:$L$2129,Agenumeric!$A$1:$B$6,2,FALSE)</f>
        <v>25_34</v>
      </c>
      <c r="N1301">
        <f t="shared" si="41"/>
        <v>0</v>
      </c>
    </row>
    <row r="1302" spans="1:14" x14ac:dyDescent="0.2">
      <c r="A1302">
        <v>135</v>
      </c>
      <c r="B1302" s="1">
        <v>43467.671527777777</v>
      </c>
      <c r="C1302" s="7">
        <f t="shared" si="40"/>
        <v>4</v>
      </c>
      <c r="D1302" s="7" t="str">
        <f>VLOOKUP($C$2:$C$2129,Weekday!$A$1:$B$8,2,FALSE)</f>
        <v>Wednesday</v>
      </c>
      <c r="E1302" t="s">
        <v>351</v>
      </c>
      <c r="F1302" t="s">
        <v>346</v>
      </c>
      <c r="G1302" t="s">
        <v>19</v>
      </c>
      <c r="H1302" t="s">
        <v>9</v>
      </c>
      <c r="I1302" t="s">
        <v>26</v>
      </c>
      <c r="J1302" t="s">
        <v>22</v>
      </c>
      <c r="K1302" t="s">
        <v>12</v>
      </c>
      <c r="L1302" t="s">
        <v>13</v>
      </c>
      <c r="M1302" t="str">
        <f>VLOOKUP($L$2:$L$2129,Agenumeric!$A$1:$B$6,2,FALSE)</f>
        <v>25_34</v>
      </c>
      <c r="N1302">
        <f t="shared" si="41"/>
        <v>0</v>
      </c>
    </row>
    <row r="1303" spans="1:14" x14ac:dyDescent="0.2">
      <c r="A1303">
        <v>135</v>
      </c>
      <c r="B1303" s="1">
        <v>43472.405555555553</v>
      </c>
      <c r="C1303" s="7">
        <f t="shared" si="40"/>
        <v>2</v>
      </c>
      <c r="D1303" s="7" t="str">
        <f>VLOOKUP($C$2:$C$2129,Weekday!$A$1:$B$8,2,FALSE)</f>
        <v>Monday</v>
      </c>
      <c r="E1303" t="s">
        <v>351</v>
      </c>
      <c r="F1303" t="s">
        <v>346</v>
      </c>
      <c r="G1303" t="s">
        <v>19</v>
      </c>
      <c r="H1303" t="s">
        <v>9</v>
      </c>
      <c r="I1303" t="s">
        <v>115</v>
      </c>
      <c r="J1303" t="s">
        <v>22</v>
      </c>
      <c r="K1303" t="s">
        <v>12</v>
      </c>
      <c r="L1303" t="s">
        <v>13</v>
      </c>
      <c r="M1303" t="str">
        <f>VLOOKUP($L$2:$L$2129,Agenumeric!$A$1:$B$6,2,FALSE)</f>
        <v>25_34</v>
      </c>
      <c r="N1303">
        <f t="shared" si="41"/>
        <v>0</v>
      </c>
    </row>
    <row r="1304" spans="1:14" x14ac:dyDescent="0.2">
      <c r="A1304">
        <v>135</v>
      </c>
      <c r="B1304" s="1">
        <v>43470.875694444447</v>
      </c>
      <c r="C1304" s="7">
        <f t="shared" si="40"/>
        <v>7</v>
      </c>
      <c r="D1304" s="7" t="str">
        <f>VLOOKUP($C$2:$C$2129,Weekday!$A$1:$B$8,2,FALSE)</f>
        <v>Saturday</v>
      </c>
      <c r="E1304" t="s">
        <v>351</v>
      </c>
      <c r="F1304" t="s">
        <v>346</v>
      </c>
      <c r="G1304" t="s">
        <v>19</v>
      </c>
      <c r="H1304" t="s">
        <v>9</v>
      </c>
      <c r="I1304" t="s">
        <v>26</v>
      </c>
      <c r="J1304" t="s">
        <v>22</v>
      </c>
      <c r="K1304" t="s">
        <v>12</v>
      </c>
      <c r="L1304" t="s">
        <v>13</v>
      </c>
      <c r="M1304" t="str">
        <f>VLOOKUP($L$2:$L$2129,Agenumeric!$A$1:$B$6,2,FALSE)</f>
        <v>25_34</v>
      </c>
      <c r="N1304">
        <f t="shared" si="41"/>
        <v>0</v>
      </c>
    </row>
    <row r="1305" spans="1:14" x14ac:dyDescent="0.2">
      <c r="A1305">
        <v>135</v>
      </c>
      <c r="B1305" s="1">
        <v>43470.881944444445</v>
      </c>
      <c r="C1305" s="7">
        <f t="shared" si="40"/>
        <v>7</v>
      </c>
      <c r="D1305" s="7" t="str">
        <f>VLOOKUP($C$2:$C$2129,Weekday!$A$1:$B$8,2,FALSE)</f>
        <v>Saturday</v>
      </c>
      <c r="E1305" t="s">
        <v>351</v>
      </c>
      <c r="F1305" t="s">
        <v>346</v>
      </c>
      <c r="G1305" t="s">
        <v>19</v>
      </c>
      <c r="H1305" t="s">
        <v>9</v>
      </c>
      <c r="I1305" t="s">
        <v>26</v>
      </c>
      <c r="J1305" t="s">
        <v>22</v>
      </c>
      <c r="K1305" t="s">
        <v>12</v>
      </c>
      <c r="L1305" t="s">
        <v>13</v>
      </c>
      <c r="M1305" t="str">
        <f>VLOOKUP($L$2:$L$2129,Agenumeric!$A$1:$B$6,2,FALSE)</f>
        <v>25_34</v>
      </c>
      <c r="N1305">
        <f t="shared" si="41"/>
        <v>0</v>
      </c>
    </row>
    <row r="1306" spans="1:14" x14ac:dyDescent="0.2">
      <c r="A1306">
        <v>135</v>
      </c>
      <c r="B1306" s="1">
        <v>43469.948611111111</v>
      </c>
      <c r="C1306" s="7">
        <f t="shared" si="40"/>
        <v>6</v>
      </c>
      <c r="D1306" s="7" t="str">
        <f>VLOOKUP($C$2:$C$2129,Weekday!$A$1:$B$8,2,FALSE)</f>
        <v>Friday</v>
      </c>
      <c r="E1306" t="s">
        <v>351</v>
      </c>
      <c r="F1306" t="s">
        <v>346</v>
      </c>
      <c r="G1306" t="s">
        <v>19</v>
      </c>
      <c r="H1306" t="s">
        <v>9</v>
      </c>
      <c r="I1306" t="s">
        <v>154</v>
      </c>
      <c r="J1306" t="s">
        <v>22</v>
      </c>
      <c r="K1306" t="s">
        <v>12</v>
      </c>
      <c r="L1306" t="s">
        <v>13</v>
      </c>
      <c r="M1306" t="str">
        <f>VLOOKUP($L$2:$L$2129,Agenumeric!$A$1:$B$6,2,FALSE)</f>
        <v>25_34</v>
      </c>
      <c r="N1306">
        <f t="shared" si="41"/>
        <v>0</v>
      </c>
    </row>
    <row r="1307" spans="1:14" x14ac:dyDescent="0.2">
      <c r="A1307">
        <v>135</v>
      </c>
      <c r="B1307" s="1">
        <v>43467.673611111109</v>
      </c>
      <c r="C1307" s="7">
        <f t="shared" si="40"/>
        <v>4</v>
      </c>
      <c r="D1307" s="7" t="str">
        <f>VLOOKUP($C$2:$C$2129,Weekday!$A$1:$B$8,2,FALSE)</f>
        <v>Wednesday</v>
      </c>
      <c r="E1307" t="s">
        <v>351</v>
      </c>
      <c r="F1307" t="s">
        <v>346</v>
      </c>
      <c r="G1307" t="s">
        <v>19</v>
      </c>
      <c r="H1307" t="s">
        <v>9</v>
      </c>
      <c r="I1307" t="s">
        <v>26</v>
      </c>
      <c r="J1307" t="s">
        <v>22</v>
      </c>
      <c r="K1307" t="s">
        <v>12</v>
      </c>
      <c r="L1307" t="s">
        <v>13</v>
      </c>
      <c r="M1307" t="str">
        <f>VLOOKUP($L$2:$L$2129,Agenumeric!$A$1:$B$6,2,FALSE)</f>
        <v>25_34</v>
      </c>
      <c r="N1307">
        <f t="shared" si="41"/>
        <v>0</v>
      </c>
    </row>
    <row r="1308" spans="1:14" x14ac:dyDescent="0.2">
      <c r="A1308">
        <v>135</v>
      </c>
      <c r="B1308" s="1">
        <v>43470.601388888892</v>
      </c>
      <c r="C1308" s="7">
        <f t="shared" si="40"/>
        <v>7</v>
      </c>
      <c r="D1308" s="7" t="str">
        <f>VLOOKUP($C$2:$C$2129,Weekday!$A$1:$B$8,2,FALSE)</f>
        <v>Saturday</v>
      </c>
      <c r="E1308" t="s">
        <v>351</v>
      </c>
      <c r="F1308" t="s">
        <v>346</v>
      </c>
      <c r="G1308" t="s">
        <v>19</v>
      </c>
      <c r="H1308" t="s">
        <v>9</v>
      </c>
      <c r="I1308" t="s">
        <v>154</v>
      </c>
      <c r="J1308" t="s">
        <v>22</v>
      </c>
      <c r="K1308" t="s">
        <v>12</v>
      </c>
      <c r="L1308" t="s">
        <v>13</v>
      </c>
      <c r="M1308" t="str">
        <f>VLOOKUP($L$2:$L$2129,Agenumeric!$A$1:$B$6,2,FALSE)</f>
        <v>25_34</v>
      </c>
      <c r="N1308">
        <f t="shared" si="41"/>
        <v>0</v>
      </c>
    </row>
    <row r="1309" spans="1:14" x14ac:dyDescent="0.2">
      <c r="A1309">
        <v>135</v>
      </c>
      <c r="B1309" s="1">
        <v>43469.952777777777</v>
      </c>
      <c r="C1309" s="7">
        <f t="shared" si="40"/>
        <v>6</v>
      </c>
      <c r="D1309" s="7" t="str">
        <f>VLOOKUP($C$2:$C$2129,Weekday!$A$1:$B$8,2,FALSE)</f>
        <v>Friday</v>
      </c>
      <c r="E1309" t="s">
        <v>351</v>
      </c>
      <c r="F1309" t="s">
        <v>346</v>
      </c>
      <c r="G1309" t="s">
        <v>19</v>
      </c>
      <c r="H1309" t="s">
        <v>9</v>
      </c>
      <c r="I1309" t="s">
        <v>154</v>
      </c>
      <c r="J1309" t="s">
        <v>22</v>
      </c>
      <c r="K1309" t="s">
        <v>12</v>
      </c>
      <c r="L1309" t="s">
        <v>13</v>
      </c>
      <c r="M1309" t="str">
        <f>VLOOKUP($L$2:$L$2129,Agenumeric!$A$1:$B$6,2,FALSE)</f>
        <v>25_34</v>
      </c>
      <c r="N1309">
        <f t="shared" si="41"/>
        <v>0</v>
      </c>
    </row>
    <row r="1310" spans="1:14" x14ac:dyDescent="0.2">
      <c r="A1310">
        <v>135</v>
      </c>
      <c r="B1310" s="1">
        <v>43468.827777777777</v>
      </c>
      <c r="C1310" s="7">
        <f t="shared" si="40"/>
        <v>5</v>
      </c>
      <c r="D1310" s="7" t="str">
        <f>VLOOKUP($C$2:$C$2129,Weekday!$A$1:$B$8,2,FALSE)</f>
        <v>Thursday</v>
      </c>
      <c r="E1310" t="s">
        <v>351</v>
      </c>
      <c r="F1310" t="s">
        <v>346</v>
      </c>
      <c r="G1310" t="s">
        <v>19</v>
      </c>
      <c r="H1310" t="s">
        <v>9</v>
      </c>
      <c r="I1310" t="s">
        <v>154</v>
      </c>
      <c r="J1310" t="s">
        <v>22</v>
      </c>
      <c r="K1310" t="s">
        <v>12</v>
      </c>
      <c r="L1310" t="s">
        <v>13</v>
      </c>
      <c r="M1310" t="str">
        <f>VLOOKUP($L$2:$L$2129,Agenumeric!$A$1:$B$6,2,FALSE)</f>
        <v>25_34</v>
      </c>
      <c r="N1310">
        <f t="shared" si="41"/>
        <v>0</v>
      </c>
    </row>
    <row r="1311" spans="1:14" x14ac:dyDescent="0.2">
      <c r="A1311">
        <v>135</v>
      </c>
      <c r="B1311" s="1">
        <v>43470.882638888892</v>
      </c>
      <c r="C1311" s="7">
        <f t="shared" si="40"/>
        <v>7</v>
      </c>
      <c r="D1311" s="7" t="str">
        <f>VLOOKUP($C$2:$C$2129,Weekday!$A$1:$B$8,2,FALSE)</f>
        <v>Saturday</v>
      </c>
      <c r="E1311" t="s">
        <v>351</v>
      </c>
      <c r="F1311" t="s">
        <v>346</v>
      </c>
      <c r="G1311" t="s">
        <v>19</v>
      </c>
      <c r="H1311" t="s">
        <v>9</v>
      </c>
      <c r="I1311" t="s">
        <v>26</v>
      </c>
      <c r="J1311" t="s">
        <v>22</v>
      </c>
      <c r="K1311" t="s">
        <v>12</v>
      </c>
      <c r="L1311" t="s">
        <v>13</v>
      </c>
      <c r="M1311" t="str">
        <f>VLOOKUP($L$2:$L$2129,Agenumeric!$A$1:$B$6,2,FALSE)</f>
        <v>25_34</v>
      </c>
      <c r="N1311">
        <f t="shared" si="41"/>
        <v>0</v>
      </c>
    </row>
    <row r="1312" spans="1:14" x14ac:dyDescent="0.2">
      <c r="A1312">
        <v>135</v>
      </c>
      <c r="B1312" s="1">
        <v>43469.953472222223</v>
      </c>
      <c r="C1312" s="7">
        <f t="shared" si="40"/>
        <v>6</v>
      </c>
      <c r="D1312" s="7" t="str">
        <f>VLOOKUP($C$2:$C$2129,Weekday!$A$1:$B$8,2,FALSE)</f>
        <v>Friday</v>
      </c>
      <c r="E1312" t="s">
        <v>351</v>
      </c>
      <c r="F1312" t="s">
        <v>346</v>
      </c>
      <c r="G1312" t="s">
        <v>19</v>
      </c>
      <c r="H1312" t="s">
        <v>9</v>
      </c>
      <c r="I1312" t="s">
        <v>154</v>
      </c>
      <c r="J1312" t="s">
        <v>22</v>
      </c>
      <c r="K1312" t="s">
        <v>12</v>
      </c>
      <c r="L1312" t="s">
        <v>13</v>
      </c>
      <c r="M1312" t="str">
        <f>VLOOKUP($L$2:$L$2129,Agenumeric!$A$1:$B$6,2,FALSE)</f>
        <v>25_34</v>
      </c>
      <c r="N1312">
        <f t="shared" si="41"/>
        <v>0</v>
      </c>
    </row>
    <row r="1313" spans="1:14" x14ac:dyDescent="0.2">
      <c r="A1313">
        <v>135</v>
      </c>
      <c r="B1313" s="1">
        <v>43469.95416666667</v>
      </c>
      <c r="C1313" s="7">
        <f t="shared" si="40"/>
        <v>6</v>
      </c>
      <c r="D1313" s="7" t="str">
        <f>VLOOKUP($C$2:$C$2129,Weekday!$A$1:$B$8,2,FALSE)</f>
        <v>Friday</v>
      </c>
      <c r="E1313" t="s">
        <v>351</v>
      </c>
      <c r="F1313" t="s">
        <v>346</v>
      </c>
      <c r="G1313" t="s">
        <v>19</v>
      </c>
      <c r="H1313" t="s">
        <v>9</v>
      </c>
      <c r="I1313" t="s">
        <v>154</v>
      </c>
      <c r="J1313" t="s">
        <v>22</v>
      </c>
      <c r="K1313" t="s">
        <v>12</v>
      </c>
      <c r="L1313" t="s">
        <v>13</v>
      </c>
      <c r="M1313" t="str">
        <f>VLOOKUP($L$2:$L$2129,Agenumeric!$A$1:$B$6,2,FALSE)</f>
        <v>25_34</v>
      </c>
      <c r="N1313">
        <f t="shared" si="41"/>
        <v>0</v>
      </c>
    </row>
    <row r="1314" spans="1:14" x14ac:dyDescent="0.2">
      <c r="A1314">
        <v>135</v>
      </c>
      <c r="B1314" s="1">
        <v>43469.957638888889</v>
      </c>
      <c r="C1314" s="7">
        <f t="shared" si="40"/>
        <v>6</v>
      </c>
      <c r="D1314" s="7" t="str">
        <f>VLOOKUP($C$2:$C$2129,Weekday!$A$1:$B$8,2,FALSE)</f>
        <v>Friday</v>
      </c>
      <c r="E1314" t="s">
        <v>351</v>
      </c>
      <c r="F1314" t="s">
        <v>346</v>
      </c>
      <c r="G1314" t="s">
        <v>19</v>
      </c>
      <c r="H1314" t="s">
        <v>9</v>
      </c>
      <c r="I1314" t="s">
        <v>26</v>
      </c>
      <c r="J1314" t="s">
        <v>22</v>
      </c>
      <c r="K1314" t="s">
        <v>12</v>
      </c>
      <c r="L1314" t="s">
        <v>13</v>
      </c>
      <c r="M1314" t="str">
        <f>VLOOKUP($L$2:$L$2129,Agenumeric!$A$1:$B$6,2,FALSE)</f>
        <v>25_34</v>
      </c>
      <c r="N1314">
        <f t="shared" si="41"/>
        <v>0</v>
      </c>
    </row>
    <row r="1315" spans="1:14" x14ac:dyDescent="0.2">
      <c r="A1315">
        <v>135</v>
      </c>
      <c r="B1315" s="1">
        <v>43470.884027777778</v>
      </c>
      <c r="C1315" s="7">
        <f t="shared" si="40"/>
        <v>7</v>
      </c>
      <c r="D1315" s="7" t="str">
        <f>VLOOKUP($C$2:$C$2129,Weekday!$A$1:$B$8,2,FALSE)</f>
        <v>Saturday</v>
      </c>
      <c r="E1315" t="s">
        <v>351</v>
      </c>
      <c r="F1315" t="s">
        <v>346</v>
      </c>
      <c r="G1315" t="s">
        <v>19</v>
      </c>
      <c r="H1315" t="s">
        <v>9</v>
      </c>
      <c r="I1315" t="s">
        <v>26</v>
      </c>
      <c r="J1315" t="s">
        <v>22</v>
      </c>
      <c r="K1315" t="s">
        <v>12</v>
      </c>
      <c r="L1315" t="s">
        <v>13</v>
      </c>
      <c r="M1315" t="str">
        <f>VLOOKUP($L$2:$L$2129,Agenumeric!$A$1:$B$6,2,FALSE)</f>
        <v>25_34</v>
      </c>
      <c r="N1315">
        <f t="shared" si="41"/>
        <v>0</v>
      </c>
    </row>
    <row r="1316" spans="1:14" x14ac:dyDescent="0.2">
      <c r="A1316">
        <v>135</v>
      </c>
      <c r="B1316" s="1">
        <v>43470.874305555553</v>
      </c>
      <c r="C1316" s="7">
        <f t="shared" si="40"/>
        <v>7</v>
      </c>
      <c r="D1316" s="7" t="str">
        <f>VLOOKUP($C$2:$C$2129,Weekday!$A$1:$B$8,2,FALSE)</f>
        <v>Saturday</v>
      </c>
      <c r="E1316" t="s">
        <v>351</v>
      </c>
      <c r="F1316" t="s">
        <v>346</v>
      </c>
      <c r="G1316" t="s">
        <v>19</v>
      </c>
      <c r="H1316" t="s">
        <v>9</v>
      </c>
      <c r="I1316" t="s">
        <v>26</v>
      </c>
      <c r="J1316" t="s">
        <v>22</v>
      </c>
      <c r="K1316" t="s">
        <v>12</v>
      </c>
      <c r="L1316" t="s">
        <v>13</v>
      </c>
      <c r="M1316" t="str">
        <f>VLOOKUP($L$2:$L$2129,Agenumeric!$A$1:$B$6,2,FALSE)</f>
        <v>25_34</v>
      </c>
      <c r="N1316">
        <f t="shared" si="41"/>
        <v>0</v>
      </c>
    </row>
    <row r="1317" spans="1:14" x14ac:dyDescent="0.2">
      <c r="A1317">
        <v>135</v>
      </c>
      <c r="B1317" s="1">
        <v>43469.956250000003</v>
      </c>
      <c r="C1317" s="7">
        <f t="shared" si="40"/>
        <v>6</v>
      </c>
      <c r="D1317" s="7" t="str">
        <f>VLOOKUP($C$2:$C$2129,Weekday!$A$1:$B$8,2,FALSE)</f>
        <v>Friday</v>
      </c>
      <c r="E1317" t="s">
        <v>351</v>
      </c>
      <c r="F1317" t="s">
        <v>346</v>
      </c>
      <c r="G1317" t="s">
        <v>19</v>
      </c>
      <c r="H1317" t="s">
        <v>9</v>
      </c>
      <c r="I1317" t="s">
        <v>154</v>
      </c>
      <c r="J1317" t="s">
        <v>22</v>
      </c>
      <c r="K1317" t="s">
        <v>12</v>
      </c>
      <c r="L1317" t="s">
        <v>13</v>
      </c>
      <c r="M1317" t="str">
        <f>VLOOKUP($L$2:$L$2129,Agenumeric!$A$1:$B$6,2,FALSE)</f>
        <v>25_34</v>
      </c>
      <c r="N1317">
        <f t="shared" si="41"/>
        <v>0</v>
      </c>
    </row>
    <row r="1318" spans="1:14" x14ac:dyDescent="0.2">
      <c r="A1318">
        <v>135</v>
      </c>
      <c r="B1318" s="1">
        <v>43470.604861111111</v>
      </c>
      <c r="C1318" s="7">
        <f t="shared" si="40"/>
        <v>7</v>
      </c>
      <c r="D1318" s="7" t="str">
        <f>VLOOKUP($C$2:$C$2129,Weekday!$A$1:$B$8,2,FALSE)</f>
        <v>Saturday</v>
      </c>
      <c r="E1318" t="s">
        <v>351</v>
      </c>
      <c r="F1318" t="s">
        <v>346</v>
      </c>
      <c r="G1318" t="s">
        <v>19</v>
      </c>
      <c r="H1318" t="s">
        <v>9</v>
      </c>
      <c r="I1318" t="s">
        <v>154</v>
      </c>
      <c r="J1318" t="s">
        <v>22</v>
      </c>
      <c r="K1318" t="s">
        <v>12</v>
      </c>
      <c r="L1318" t="s">
        <v>13</v>
      </c>
      <c r="M1318" t="str">
        <f>VLOOKUP($L$2:$L$2129,Agenumeric!$A$1:$B$6,2,FALSE)</f>
        <v>25_34</v>
      </c>
      <c r="N1318">
        <f t="shared" si="41"/>
        <v>0</v>
      </c>
    </row>
    <row r="1319" spans="1:14" x14ac:dyDescent="0.2">
      <c r="A1319">
        <v>135</v>
      </c>
      <c r="B1319" s="1">
        <v>43469.951388888891</v>
      </c>
      <c r="C1319" s="7">
        <f t="shared" si="40"/>
        <v>6</v>
      </c>
      <c r="D1319" s="7" t="str">
        <f>VLOOKUP($C$2:$C$2129,Weekday!$A$1:$B$8,2,FALSE)</f>
        <v>Friday</v>
      </c>
      <c r="E1319" t="s">
        <v>351</v>
      </c>
      <c r="F1319" t="s">
        <v>346</v>
      </c>
      <c r="G1319" t="s">
        <v>19</v>
      </c>
      <c r="H1319" t="s">
        <v>9</v>
      </c>
      <c r="I1319" t="s">
        <v>154</v>
      </c>
      <c r="J1319" t="s">
        <v>22</v>
      </c>
      <c r="K1319" t="s">
        <v>12</v>
      </c>
      <c r="L1319" t="s">
        <v>13</v>
      </c>
      <c r="M1319" t="str">
        <f>VLOOKUP($L$2:$L$2129,Agenumeric!$A$1:$B$6,2,FALSE)</f>
        <v>25_34</v>
      </c>
      <c r="N1319">
        <f t="shared" si="41"/>
        <v>0</v>
      </c>
    </row>
    <row r="1320" spans="1:14" x14ac:dyDescent="0.2">
      <c r="A1320">
        <v>135</v>
      </c>
      <c r="B1320" s="1">
        <v>43470.884027777778</v>
      </c>
      <c r="C1320" s="7">
        <f t="shared" si="40"/>
        <v>7</v>
      </c>
      <c r="D1320" s="7" t="str">
        <f>VLOOKUP($C$2:$C$2129,Weekday!$A$1:$B$8,2,FALSE)</f>
        <v>Saturday</v>
      </c>
      <c r="E1320" t="s">
        <v>351</v>
      </c>
      <c r="F1320" t="s">
        <v>346</v>
      </c>
      <c r="G1320" t="s">
        <v>19</v>
      </c>
      <c r="H1320" t="s">
        <v>9</v>
      </c>
      <c r="I1320" t="s">
        <v>26</v>
      </c>
      <c r="J1320" t="s">
        <v>22</v>
      </c>
      <c r="K1320" t="s">
        <v>12</v>
      </c>
      <c r="L1320" t="s">
        <v>13</v>
      </c>
      <c r="M1320" t="str">
        <f>VLOOKUP($L$2:$L$2129,Agenumeric!$A$1:$B$6,2,FALSE)</f>
        <v>25_34</v>
      </c>
      <c r="N1320">
        <f t="shared" si="41"/>
        <v>0</v>
      </c>
    </row>
    <row r="1321" spans="1:14" x14ac:dyDescent="0.2">
      <c r="A1321">
        <v>135</v>
      </c>
      <c r="B1321" s="1">
        <v>43470.872916666667</v>
      </c>
      <c r="C1321" s="7">
        <f t="shared" si="40"/>
        <v>7</v>
      </c>
      <c r="D1321" s="7" t="str">
        <f>VLOOKUP($C$2:$C$2129,Weekday!$A$1:$B$8,2,FALSE)</f>
        <v>Saturday</v>
      </c>
      <c r="E1321" t="s">
        <v>351</v>
      </c>
      <c r="F1321" t="s">
        <v>346</v>
      </c>
      <c r="G1321" t="s">
        <v>19</v>
      </c>
      <c r="H1321" t="s">
        <v>9</v>
      </c>
      <c r="I1321" t="s">
        <v>26</v>
      </c>
      <c r="J1321" t="s">
        <v>22</v>
      </c>
      <c r="K1321" t="s">
        <v>12</v>
      </c>
      <c r="L1321" t="s">
        <v>13</v>
      </c>
      <c r="M1321" t="str">
        <f>VLOOKUP($L$2:$L$2129,Agenumeric!$A$1:$B$6,2,FALSE)</f>
        <v>25_34</v>
      </c>
      <c r="N1321">
        <f t="shared" si="41"/>
        <v>0</v>
      </c>
    </row>
    <row r="1322" spans="1:14" x14ac:dyDescent="0.2">
      <c r="A1322">
        <v>135</v>
      </c>
      <c r="B1322" s="1">
        <v>43470.881249999999</v>
      </c>
      <c r="C1322" s="7">
        <f t="shared" si="40"/>
        <v>7</v>
      </c>
      <c r="D1322" s="7" t="str">
        <f>VLOOKUP($C$2:$C$2129,Weekday!$A$1:$B$8,2,FALSE)</f>
        <v>Saturday</v>
      </c>
      <c r="E1322" t="s">
        <v>351</v>
      </c>
      <c r="F1322" t="s">
        <v>346</v>
      </c>
      <c r="G1322" t="s">
        <v>19</v>
      </c>
      <c r="H1322" t="s">
        <v>9</v>
      </c>
      <c r="I1322" t="s">
        <v>26</v>
      </c>
      <c r="J1322" t="s">
        <v>22</v>
      </c>
      <c r="K1322" t="s">
        <v>12</v>
      </c>
      <c r="L1322" t="s">
        <v>13</v>
      </c>
      <c r="M1322" t="str">
        <f>VLOOKUP($L$2:$L$2129,Agenumeric!$A$1:$B$6,2,FALSE)</f>
        <v>25_34</v>
      </c>
      <c r="N1322">
        <f t="shared" si="41"/>
        <v>0</v>
      </c>
    </row>
    <row r="1323" spans="1:14" x14ac:dyDescent="0.2">
      <c r="A1323">
        <v>135</v>
      </c>
      <c r="B1323" s="1">
        <v>43468.827777777777</v>
      </c>
      <c r="C1323" s="7">
        <f t="shared" si="40"/>
        <v>5</v>
      </c>
      <c r="D1323" s="7" t="str">
        <f>VLOOKUP($C$2:$C$2129,Weekday!$A$1:$B$8,2,FALSE)</f>
        <v>Thursday</v>
      </c>
      <c r="E1323" t="s">
        <v>351</v>
      </c>
      <c r="F1323" t="s">
        <v>346</v>
      </c>
      <c r="G1323" t="s">
        <v>19</v>
      </c>
      <c r="H1323" t="s">
        <v>9</v>
      </c>
      <c r="I1323" t="s">
        <v>154</v>
      </c>
      <c r="J1323" t="s">
        <v>22</v>
      </c>
      <c r="K1323" t="s">
        <v>12</v>
      </c>
      <c r="L1323" t="s">
        <v>13</v>
      </c>
      <c r="M1323" t="str">
        <f>VLOOKUP($L$2:$L$2129,Agenumeric!$A$1:$B$6,2,FALSE)</f>
        <v>25_34</v>
      </c>
      <c r="N1323">
        <f t="shared" si="41"/>
        <v>0</v>
      </c>
    </row>
    <row r="1324" spans="1:14" x14ac:dyDescent="0.2">
      <c r="A1324">
        <v>135</v>
      </c>
      <c r="B1324" s="1">
        <v>43470.886111111111</v>
      </c>
      <c r="C1324" s="7">
        <f t="shared" si="40"/>
        <v>7</v>
      </c>
      <c r="D1324" s="7" t="str">
        <f>VLOOKUP($C$2:$C$2129,Weekday!$A$1:$B$8,2,FALSE)</f>
        <v>Saturday</v>
      </c>
      <c r="E1324" t="s">
        <v>351</v>
      </c>
      <c r="F1324" t="s">
        <v>346</v>
      </c>
      <c r="G1324" t="s">
        <v>19</v>
      </c>
      <c r="H1324" t="s">
        <v>9</v>
      </c>
      <c r="I1324" t="s">
        <v>26</v>
      </c>
      <c r="J1324" t="s">
        <v>22</v>
      </c>
      <c r="K1324" t="s">
        <v>12</v>
      </c>
      <c r="L1324" t="s">
        <v>13</v>
      </c>
      <c r="M1324" t="str">
        <f>VLOOKUP($L$2:$L$2129,Agenumeric!$A$1:$B$6,2,FALSE)</f>
        <v>25_34</v>
      </c>
      <c r="N1324">
        <f t="shared" si="41"/>
        <v>0</v>
      </c>
    </row>
    <row r="1325" spans="1:14" x14ac:dyDescent="0.2">
      <c r="A1325">
        <v>135</v>
      </c>
      <c r="B1325" s="1">
        <v>43470.877083333333</v>
      </c>
      <c r="C1325" s="7">
        <f t="shared" si="40"/>
        <v>7</v>
      </c>
      <c r="D1325" s="7" t="str">
        <f>VLOOKUP($C$2:$C$2129,Weekday!$A$1:$B$8,2,FALSE)</f>
        <v>Saturday</v>
      </c>
      <c r="E1325" t="s">
        <v>351</v>
      </c>
      <c r="F1325" t="s">
        <v>346</v>
      </c>
      <c r="G1325" t="s">
        <v>19</v>
      </c>
      <c r="H1325" t="s">
        <v>9</v>
      </c>
      <c r="I1325" t="s">
        <v>26</v>
      </c>
      <c r="J1325" t="s">
        <v>22</v>
      </c>
      <c r="K1325" t="s">
        <v>12</v>
      </c>
      <c r="L1325" t="s">
        <v>13</v>
      </c>
      <c r="M1325" t="str">
        <f>VLOOKUP($L$2:$L$2129,Agenumeric!$A$1:$B$6,2,FALSE)</f>
        <v>25_34</v>
      </c>
      <c r="N1325">
        <f t="shared" si="41"/>
        <v>0</v>
      </c>
    </row>
    <row r="1326" spans="1:14" x14ac:dyDescent="0.2">
      <c r="A1326">
        <v>135</v>
      </c>
      <c r="B1326" s="1">
        <v>43470.887499999997</v>
      </c>
      <c r="C1326" s="7">
        <f t="shared" si="40"/>
        <v>7</v>
      </c>
      <c r="D1326" s="7" t="str">
        <f>VLOOKUP($C$2:$C$2129,Weekday!$A$1:$B$8,2,FALSE)</f>
        <v>Saturday</v>
      </c>
      <c r="E1326" t="s">
        <v>351</v>
      </c>
      <c r="F1326" t="s">
        <v>346</v>
      </c>
      <c r="G1326" t="s">
        <v>19</v>
      </c>
      <c r="H1326" t="s">
        <v>9</v>
      </c>
      <c r="I1326" t="s">
        <v>26</v>
      </c>
      <c r="J1326" t="s">
        <v>22</v>
      </c>
      <c r="K1326" t="s">
        <v>12</v>
      </c>
      <c r="L1326" t="s">
        <v>13</v>
      </c>
      <c r="M1326" t="str">
        <f>VLOOKUP($L$2:$L$2129,Agenumeric!$A$1:$B$6,2,FALSE)</f>
        <v>25_34</v>
      </c>
      <c r="N1326">
        <f t="shared" si="41"/>
        <v>0</v>
      </c>
    </row>
    <row r="1327" spans="1:14" x14ac:dyDescent="0.2">
      <c r="A1327">
        <v>135</v>
      </c>
      <c r="B1327" s="1">
        <v>43469.954861111109</v>
      </c>
      <c r="C1327" s="7">
        <f t="shared" si="40"/>
        <v>6</v>
      </c>
      <c r="D1327" s="7" t="str">
        <f>VLOOKUP($C$2:$C$2129,Weekday!$A$1:$B$8,2,FALSE)</f>
        <v>Friday</v>
      </c>
      <c r="E1327" t="s">
        <v>351</v>
      </c>
      <c r="F1327" t="s">
        <v>346</v>
      </c>
      <c r="G1327" t="s">
        <v>19</v>
      </c>
      <c r="H1327" t="s">
        <v>9</v>
      </c>
      <c r="I1327" t="s">
        <v>154</v>
      </c>
      <c r="J1327" t="s">
        <v>22</v>
      </c>
      <c r="K1327" t="s">
        <v>12</v>
      </c>
      <c r="L1327" t="s">
        <v>13</v>
      </c>
      <c r="M1327" t="str">
        <f>VLOOKUP($L$2:$L$2129,Agenumeric!$A$1:$B$6,2,FALSE)</f>
        <v>25_34</v>
      </c>
      <c r="N1327">
        <f t="shared" si="41"/>
        <v>0</v>
      </c>
    </row>
    <row r="1328" spans="1:14" x14ac:dyDescent="0.2">
      <c r="A1328">
        <v>135</v>
      </c>
      <c r="B1328" s="1">
        <v>43469.956250000003</v>
      </c>
      <c r="C1328" s="7">
        <f t="shared" si="40"/>
        <v>6</v>
      </c>
      <c r="D1328" s="7" t="str">
        <f>VLOOKUP($C$2:$C$2129,Weekday!$A$1:$B$8,2,FALSE)</f>
        <v>Friday</v>
      </c>
      <c r="E1328" t="s">
        <v>351</v>
      </c>
      <c r="F1328" t="s">
        <v>346</v>
      </c>
      <c r="G1328" t="s">
        <v>19</v>
      </c>
      <c r="H1328" t="s">
        <v>9</v>
      </c>
      <c r="I1328" t="s">
        <v>154</v>
      </c>
      <c r="J1328" t="s">
        <v>22</v>
      </c>
      <c r="K1328" t="s">
        <v>12</v>
      </c>
      <c r="L1328" t="s">
        <v>13</v>
      </c>
      <c r="M1328" t="str">
        <f>VLOOKUP($L$2:$L$2129,Agenumeric!$A$1:$B$6,2,FALSE)</f>
        <v>25_34</v>
      </c>
      <c r="N1328">
        <f t="shared" si="41"/>
        <v>0</v>
      </c>
    </row>
    <row r="1329" spans="1:14" x14ac:dyDescent="0.2">
      <c r="A1329">
        <v>135</v>
      </c>
      <c r="B1329" s="1">
        <v>43469.954861111109</v>
      </c>
      <c r="C1329" s="7">
        <f t="shared" si="40"/>
        <v>6</v>
      </c>
      <c r="D1329" s="7" t="str">
        <f>VLOOKUP($C$2:$C$2129,Weekday!$A$1:$B$8,2,FALSE)</f>
        <v>Friday</v>
      </c>
      <c r="E1329" t="s">
        <v>351</v>
      </c>
      <c r="F1329" t="s">
        <v>346</v>
      </c>
      <c r="G1329" t="s">
        <v>19</v>
      </c>
      <c r="H1329" t="s">
        <v>9</v>
      </c>
      <c r="I1329" t="s">
        <v>154</v>
      </c>
      <c r="J1329" t="s">
        <v>22</v>
      </c>
      <c r="K1329" t="s">
        <v>12</v>
      </c>
      <c r="L1329" t="s">
        <v>13</v>
      </c>
      <c r="M1329" t="str">
        <f>VLOOKUP($L$2:$L$2129,Agenumeric!$A$1:$B$6,2,FALSE)</f>
        <v>25_34</v>
      </c>
      <c r="N1329">
        <f t="shared" si="41"/>
        <v>0</v>
      </c>
    </row>
    <row r="1330" spans="1:14" x14ac:dyDescent="0.2">
      <c r="A1330">
        <v>135</v>
      </c>
      <c r="B1330" s="1">
        <v>43470.87777777778</v>
      </c>
      <c r="C1330" s="7">
        <f t="shared" si="40"/>
        <v>7</v>
      </c>
      <c r="D1330" s="7" t="str">
        <f>VLOOKUP($C$2:$C$2129,Weekday!$A$1:$B$8,2,FALSE)</f>
        <v>Saturday</v>
      </c>
      <c r="E1330" t="s">
        <v>351</v>
      </c>
      <c r="F1330" t="s">
        <v>346</v>
      </c>
      <c r="G1330" t="s">
        <v>19</v>
      </c>
      <c r="H1330" t="s">
        <v>9</v>
      </c>
      <c r="I1330" t="s">
        <v>26</v>
      </c>
      <c r="J1330" t="s">
        <v>22</v>
      </c>
      <c r="K1330" t="s">
        <v>12</v>
      </c>
      <c r="L1330" t="s">
        <v>13</v>
      </c>
      <c r="M1330" t="str">
        <f>VLOOKUP($L$2:$L$2129,Agenumeric!$A$1:$B$6,2,FALSE)</f>
        <v>25_34</v>
      </c>
      <c r="N1330">
        <f t="shared" si="41"/>
        <v>0</v>
      </c>
    </row>
    <row r="1331" spans="1:14" x14ac:dyDescent="0.2">
      <c r="A1331">
        <v>135</v>
      </c>
      <c r="B1331" s="1">
        <v>43468.82708333333</v>
      </c>
      <c r="C1331" s="7">
        <f t="shared" si="40"/>
        <v>5</v>
      </c>
      <c r="D1331" s="7" t="str">
        <f>VLOOKUP($C$2:$C$2129,Weekday!$A$1:$B$8,2,FALSE)</f>
        <v>Thursday</v>
      </c>
      <c r="E1331" t="s">
        <v>351</v>
      </c>
      <c r="F1331" t="s">
        <v>346</v>
      </c>
      <c r="G1331" t="s">
        <v>19</v>
      </c>
      <c r="H1331" t="s">
        <v>9</v>
      </c>
      <c r="I1331" t="s">
        <v>154</v>
      </c>
      <c r="J1331" t="s">
        <v>22</v>
      </c>
      <c r="K1331" t="s">
        <v>12</v>
      </c>
      <c r="L1331" t="s">
        <v>13</v>
      </c>
      <c r="M1331" t="str">
        <f>VLOOKUP($L$2:$L$2129,Agenumeric!$A$1:$B$6,2,FALSE)</f>
        <v>25_34</v>
      </c>
      <c r="N1331">
        <f t="shared" si="41"/>
        <v>0</v>
      </c>
    </row>
    <row r="1332" spans="1:14" x14ac:dyDescent="0.2">
      <c r="A1332">
        <v>135</v>
      </c>
      <c r="B1332" s="1">
        <v>43467.675000000003</v>
      </c>
      <c r="C1332" s="7">
        <f t="shared" si="40"/>
        <v>4</v>
      </c>
      <c r="D1332" s="7" t="str">
        <f>VLOOKUP($C$2:$C$2129,Weekday!$A$1:$B$8,2,FALSE)</f>
        <v>Wednesday</v>
      </c>
      <c r="E1332" t="s">
        <v>351</v>
      </c>
      <c r="F1332" t="s">
        <v>346</v>
      </c>
      <c r="G1332" t="s">
        <v>19</v>
      </c>
      <c r="H1332" t="s">
        <v>9</v>
      </c>
      <c r="I1332" t="s">
        <v>26</v>
      </c>
      <c r="J1332" t="s">
        <v>22</v>
      </c>
      <c r="K1332" t="s">
        <v>12</v>
      </c>
      <c r="L1332" t="s">
        <v>13</v>
      </c>
      <c r="M1332" t="str">
        <f>VLOOKUP($L$2:$L$2129,Agenumeric!$A$1:$B$6,2,FALSE)</f>
        <v>25_34</v>
      </c>
      <c r="N1332">
        <f t="shared" si="41"/>
        <v>0</v>
      </c>
    </row>
    <row r="1333" spans="1:14" x14ac:dyDescent="0.2">
      <c r="A1333">
        <v>135</v>
      </c>
      <c r="B1333" s="1">
        <v>43470.602083333331</v>
      </c>
      <c r="C1333" s="7">
        <f t="shared" si="40"/>
        <v>7</v>
      </c>
      <c r="D1333" s="7" t="str">
        <f>VLOOKUP($C$2:$C$2129,Weekday!$A$1:$B$8,2,FALSE)</f>
        <v>Saturday</v>
      </c>
      <c r="E1333" t="s">
        <v>351</v>
      </c>
      <c r="F1333" t="s">
        <v>346</v>
      </c>
      <c r="G1333" t="s">
        <v>19</v>
      </c>
      <c r="H1333" t="s">
        <v>9</v>
      </c>
      <c r="I1333" t="s">
        <v>154</v>
      </c>
      <c r="J1333" t="s">
        <v>22</v>
      </c>
      <c r="K1333" t="s">
        <v>12</v>
      </c>
      <c r="L1333" t="s">
        <v>13</v>
      </c>
      <c r="M1333" t="str">
        <f>VLOOKUP($L$2:$L$2129,Agenumeric!$A$1:$B$6,2,FALSE)</f>
        <v>25_34</v>
      </c>
      <c r="N1333">
        <f t="shared" si="41"/>
        <v>0</v>
      </c>
    </row>
    <row r="1334" spans="1:14" x14ac:dyDescent="0.2">
      <c r="A1334">
        <v>135</v>
      </c>
      <c r="B1334" s="1">
        <v>43469.95</v>
      </c>
      <c r="C1334" s="7">
        <f t="shared" si="40"/>
        <v>6</v>
      </c>
      <c r="D1334" s="7" t="str">
        <f>VLOOKUP($C$2:$C$2129,Weekday!$A$1:$B$8,2,FALSE)</f>
        <v>Friday</v>
      </c>
      <c r="E1334" t="s">
        <v>351</v>
      </c>
      <c r="F1334" t="s">
        <v>346</v>
      </c>
      <c r="G1334" t="s">
        <v>19</v>
      </c>
      <c r="H1334" t="s">
        <v>9</v>
      </c>
      <c r="I1334" t="s">
        <v>154</v>
      </c>
      <c r="J1334" t="s">
        <v>22</v>
      </c>
      <c r="K1334" t="s">
        <v>12</v>
      </c>
      <c r="L1334" t="s">
        <v>13</v>
      </c>
      <c r="M1334" t="str">
        <f>VLOOKUP($L$2:$L$2129,Agenumeric!$A$1:$B$6,2,FALSE)</f>
        <v>25_34</v>
      </c>
      <c r="N1334">
        <f t="shared" si="41"/>
        <v>0</v>
      </c>
    </row>
    <row r="1335" spans="1:14" x14ac:dyDescent="0.2">
      <c r="A1335">
        <v>135</v>
      </c>
      <c r="B1335" s="1">
        <v>43470.601388888892</v>
      </c>
      <c r="C1335" s="7">
        <f t="shared" si="40"/>
        <v>7</v>
      </c>
      <c r="D1335" s="7" t="str">
        <f>VLOOKUP($C$2:$C$2129,Weekday!$A$1:$B$8,2,FALSE)</f>
        <v>Saturday</v>
      </c>
      <c r="E1335" t="s">
        <v>351</v>
      </c>
      <c r="F1335" t="s">
        <v>346</v>
      </c>
      <c r="G1335" t="s">
        <v>19</v>
      </c>
      <c r="H1335" t="s">
        <v>9</v>
      </c>
      <c r="I1335" t="s">
        <v>154</v>
      </c>
      <c r="J1335" t="s">
        <v>22</v>
      </c>
      <c r="K1335" t="s">
        <v>12</v>
      </c>
      <c r="L1335" t="s">
        <v>13</v>
      </c>
      <c r="M1335" t="str">
        <f>VLOOKUP($L$2:$L$2129,Agenumeric!$A$1:$B$6,2,FALSE)</f>
        <v>25_34</v>
      </c>
      <c r="N1335">
        <f t="shared" si="41"/>
        <v>0</v>
      </c>
    </row>
    <row r="1336" spans="1:14" x14ac:dyDescent="0.2">
      <c r="A1336">
        <v>135</v>
      </c>
      <c r="B1336" s="1">
        <v>43467.663888888892</v>
      </c>
      <c r="C1336" s="7">
        <f t="shared" si="40"/>
        <v>4</v>
      </c>
      <c r="D1336" s="7" t="str">
        <f>VLOOKUP($C$2:$C$2129,Weekday!$A$1:$B$8,2,FALSE)</f>
        <v>Wednesday</v>
      </c>
      <c r="E1336" t="s">
        <v>351</v>
      </c>
      <c r="F1336" t="s">
        <v>346</v>
      </c>
      <c r="G1336" t="s">
        <v>19</v>
      </c>
      <c r="H1336" t="s">
        <v>9</v>
      </c>
      <c r="I1336" t="s">
        <v>115</v>
      </c>
      <c r="J1336" t="s">
        <v>29</v>
      </c>
      <c r="K1336" t="s">
        <v>12</v>
      </c>
      <c r="L1336" t="s">
        <v>13</v>
      </c>
      <c r="M1336" t="str">
        <f>VLOOKUP($L$2:$L$2129,Agenumeric!$A$1:$B$6,2,FALSE)</f>
        <v>25_34</v>
      </c>
      <c r="N1336">
        <f t="shared" si="41"/>
        <v>0</v>
      </c>
    </row>
    <row r="1337" spans="1:14" x14ac:dyDescent="0.2">
      <c r="A1337">
        <v>135</v>
      </c>
      <c r="B1337" s="1">
        <v>43467.416666666664</v>
      </c>
      <c r="C1337" s="7">
        <f t="shared" si="40"/>
        <v>4</v>
      </c>
      <c r="D1337" s="7" t="str">
        <f>VLOOKUP($C$2:$C$2129,Weekday!$A$1:$B$8,2,FALSE)</f>
        <v>Wednesday</v>
      </c>
      <c r="E1337" t="s">
        <v>351</v>
      </c>
      <c r="F1337" t="s">
        <v>346</v>
      </c>
      <c r="G1337" t="s">
        <v>19</v>
      </c>
      <c r="H1337" t="s">
        <v>9</v>
      </c>
      <c r="I1337" t="s">
        <v>115</v>
      </c>
      <c r="J1337" t="s">
        <v>29</v>
      </c>
      <c r="K1337" t="s">
        <v>12</v>
      </c>
      <c r="L1337" t="s">
        <v>13</v>
      </c>
      <c r="M1337" t="str">
        <f>VLOOKUP($L$2:$L$2129,Agenumeric!$A$1:$B$6,2,FALSE)</f>
        <v>25_34</v>
      </c>
      <c r="N1337">
        <f t="shared" si="41"/>
        <v>0</v>
      </c>
    </row>
    <row r="1338" spans="1:14" x14ac:dyDescent="0.2">
      <c r="A1338">
        <v>135</v>
      </c>
      <c r="B1338" s="1">
        <v>43470.875</v>
      </c>
      <c r="C1338" s="7">
        <f t="shared" si="40"/>
        <v>7</v>
      </c>
      <c r="D1338" s="7" t="str">
        <f>VLOOKUP($C$2:$C$2129,Weekday!$A$1:$B$8,2,FALSE)</f>
        <v>Saturday</v>
      </c>
      <c r="E1338" t="s">
        <v>351</v>
      </c>
      <c r="F1338" t="s">
        <v>346</v>
      </c>
      <c r="G1338" t="s">
        <v>19</v>
      </c>
      <c r="H1338" t="s">
        <v>9</v>
      </c>
      <c r="I1338" t="s">
        <v>26</v>
      </c>
      <c r="J1338" t="s">
        <v>29</v>
      </c>
      <c r="K1338" t="s">
        <v>12</v>
      </c>
      <c r="L1338" t="s">
        <v>13</v>
      </c>
      <c r="M1338" t="str">
        <f>VLOOKUP($L$2:$L$2129,Agenumeric!$A$1:$B$6,2,FALSE)</f>
        <v>25_34</v>
      </c>
      <c r="N1338">
        <f t="shared" si="41"/>
        <v>0</v>
      </c>
    </row>
    <row r="1339" spans="1:14" x14ac:dyDescent="0.2">
      <c r="A1339">
        <v>135</v>
      </c>
      <c r="B1339" s="1">
        <v>43468.538888888892</v>
      </c>
      <c r="C1339" s="7">
        <f t="shared" si="40"/>
        <v>5</v>
      </c>
      <c r="D1339" s="7" t="str">
        <f>VLOOKUP($C$2:$C$2129,Weekday!$A$1:$B$8,2,FALSE)</f>
        <v>Thursday</v>
      </c>
      <c r="E1339" t="s">
        <v>351</v>
      </c>
      <c r="F1339" t="s">
        <v>346</v>
      </c>
      <c r="G1339" t="s">
        <v>19</v>
      </c>
      <c r="H1339" t="s">
        <v>9</v>
      </c>
      <c r="I1339" t="s">
        <v>115</v>
      </c>
      <c r="J1339" t="s">
        <v>29</v>
      </c>
      <c r="K1339" t="s">
        <v>12</v>
      </c>
      <c r="L1339" t="s">
        <v>13</v>
      </c>
      <c r="M1339" t="str">
        <f>VLOOKUP($L$2:$L$2129,Agenumeric!$A$1:$B$6,2,FALSE)</f>
        <v>25_34</v>
      </c>
      <c r="N1339">
        <f t="shared" si="41"/>
        <v>0</v>
      </c>
    </row>
    <row r="1340" spans="1:14" x14ac:dyDescent="0.2">
      <c r="A1340">
        <v>135</v>
      </c>
      <c r="B1340" s="1">
        <v>43470.888888888891</v>
      </c>
      <c r="C1340" s="7">
        <f t="shared" si="40"/>
        <v>7</v>
      </c>
      <c r="D1340" s="7" t="str">
        <f>VLOOKUP($C$2:$C$2129,Weekday!$A$1:$B$8,2,FALSE)</f>
        <v>Saturday</v>
      </c>
      <c r="E1340" t="s">
        <v>351</v>
      </c>
      <c r="F1340" t="s">
        <v>346</v>
      </c>
      <c r="G1340" t="s">
        <v>19</v>
      </c>
      <c r="H1340" t="s">
        <v>9</v>
      </c>
      <c r="I1340" t="s">
        <v>26</v>
      </c>
      <c r="J1340" t="s">
        <v>29</v>
      </c>
      <c r="K1340" t="s">
        <v>12</v>
      </c>
      <c r="L1340" t="s">
        <v>13</v>
      </c>
      <c r="M1340" t="str">
        <f>VLOOKUP($L$2:$L$2129,Agenumeric!$A$1:$B$6,2,FALSE)</f>
        <v>25_34</v>
      </c>
      <c r="N1340">
        <f t="shared" si="41"/>
        <v>0</v>
      </c>
    </row>
    <row r="1341" spans="1:14" x14ac:dyDescent="0.2">
      <c r="A1341">
        <v>135</v>
      </c>
      <c r="B1341" s="1">
        <v>43469.92083333333</v>
      </c>
      <c r="C1341" s="7">
        <f t="shared" si="40"/>
        <v>6</v>
      </c>
      <c r="D1341" s="7" t="str">
        <f>VLOOKUP($C$2:$C$2129,Weekday!$A$1:$B$8,2,FALSE)</f>
        <v>Friday</v>
      </c>
      <c r="E1341" t="s">
        <v>351</v>
      </c>
      <c r="F1341" t="s">
        <v>346</v>
      </c>
      <c r="G1341" t="s">
        <v>19</v>
      </c>
      <c r="H1341" t="s">
        <v>9</v>
      </c>
      <c r="I1341" t="s">
        <v>115</v>
      </c>
      <c r="J1341" t="s">
        <v>29</v>
      </c>
      <c r="K1341" t="s">
        <v>12</v>
      </c>
      <c r="L1341" t="s">
        <v>13</v>
      </c>
      <c r="M1341" t="str">
        <f>VLOOKUP($L$2:$L$2129,Agenumeric!$A$1:$B$6,2,FALSE)</f>
        <v>25_34</v>
      </c>
      <c r="N1341">
        <f t="shared" si="41"/>
        <v>0</v>
      </c>
    </row>
    <row r="1342" spans="1:14" x14ac:dyDescent="0.2">
      <c r="A1342">
        <v>135</v>
      </c>
      <c r="B1342" s="1">
        <v>43475.406944444447</v>
      </c>
      <c r="C1342" s="7">
        <f t="shared" si="40"/>
        <v>5</v>
      </c>
      <c r="D1342" s="7" t="str">
        <f>VLOOKUP($C$2:$C$2129,Weekday!$A$1:$B$8,2,FALSE)</f>
        <v>Thursday</v>
      </c>
      <c r="E1342" t="s">
        <v>351</v>
      </c>
      <c r="F1342" t="s">
        <v>346</v>
      </c>
      <c r="G1342" t="s">
        <v>19</v>
      </c>
      <c r="H1342" t="s">
        <v>9</v>
      </c>
      <c r="I1342" t="s">
        <v>26</v>
      </c>
      <c r="J1342" t="s">
        <v>29</v>
      </c>
      <c r="K1342" t="s">
        <v>12</v>
      </c>
      <c r="L1342" t="s">
        <v>13</v>
      </c>
      <c r="M1342" t="str">
        <f>VLOOKUP($L$2:$L$2129,Agenumeric!$A$1:$B$6,2,FALSE)</f>
        <v>25_34</v>
      </c>
      <c r="N1342">
        <f t="shared" si="41"/>
        <v>0</v>
      </c>
    </row>
    <row r="1343" spans="1:14" x14ac:dyDescent="0.2">
      <c r="A1343">
        <v>135</v>
      </c>
      <c r="B1343" s="1">
        <v>43470.890972222223</v>
      </c>
      <c r="C1343" s="7">
        <f t="shared" si="40"/>
        <v>7</v>
      </c>
      <c r="D1343" s="7" t="str">
        <f>VLOOKUP($C$2:$C$2129,Weekday!$A$1:$B$8,2,FALSE)</f>
        <v>Saturday</v>
      </c>
      <c r="E1343" t="s">
        <v>351</v>
      </c>
      <c r="F1343" t="s">
        <v>346</v>
      </c>
      <c r="G1343" t="s">
        <v>19</v>
      </c>
      <c r="H1343" t="s">
        <v>9</v>
      </c>
      <c r="I1343" t="s">
        <v>26</v>
      </c>
      <c r="J1343" t="s">
        <v>29</v>
      </c>
      <c r="K1343" t="s">
        <v>12</v>
      </c>
      <c r="L1343" t="s">
        <v>13</v>
      </c>
      <c r="M1343" t="str">
        <f>VLOOKUP($L$2:$L$2129,Agenumeric!$A$1:$B$6,2,FALSE)</f>
        <v>25_34</v>
      </c>
      <c r="N1343">
        <f t="shared" si="41"/>
        <v>0</v>
      </c>
    </row>
    <row r="1344" spans="1:14" x14ac:dyDescent="0.2">
      <c r="A1344">
        <v>135</v>
      </c>
      <c r="B1344" s="1">
        <v>43470.886805555558</v>
      </c>
      <c r="C1344" s="7">
        <f t="shared" si="40"/>
        <v>7</v>
      </c>
      <c r="D1344" s="7" t="str">
        <f>VLOOKUP($C$2:$C$2129,Weekday!$A$1:$B$8,2,FALSE)</f>
        <v>Saturday</v>
      </c>
      <c r="E1344" t="s">
        <v>351</v>
      </c>
      <c r="F1344" t="s">
        <v>346</v>
      </c>
      <c r="G1344" t="s">
        <v>19</v>
      </c>
      <c r="H1344" t="s">
        <v>9</v>
      </c>
      <c r="I1344" t="s">
        <v>26</v>
      </c>
      <c r="J1344" t="s">
        <v>29</v>
      </c>
      <c r="K1344" t="s">
        <v>12</v>
      </c>
      <c r="L1344" t="s">
        <v>13</v>
      </c>
      <c r="M1344" t="str">
        <f>VLOOKUP($L$2:$L$2129,Agenumeric!$A$1:$B$6,2,FALSE)</f>
        <v>25_34</v>
      </c>
      <c r="N1344">
        <f t="shared" si="41"/>
        <v>0</v>
      </c>
    </row>
    <row r="1345" spans="1:14" x14ac:dyDescent="0.2">
      <c r="A1345">
        <v>135</v>
      </c>
      <c r="B1345" s="1">
        <v>43469.92083333333</v>
      </c>
      <c r="C1345" s="7">
        <f t="shared" si="40"/>
        <v>6</v>
      </c>
      <c r="D1345" s="7" t="str">
        <f>VLOOKUP($C$2:$C$2129,Weekday!$A$1:$B$8,2,FALSE)</f>
        <v>Friday</v>
      </c>
      <c r="E1345" t="s">
        <v>351</v>
      </c>
      <c r="F1345" t="s">
        <v>346</v>
      </c>
      <c r="G1345" t="s">
        <v>19</v>
      </c>
      <c r="H1345" t="s">
        <v>9</v>
      </c>
      <c r="I1345" t="s">
        <v>115</v>
      </c>
      <c r="J1345" t="s">
        <v>29</v>
      </c>
      <c r="K1345" t="s">
        <v>12</v>
      </c>
      <c r="L1345" t="s">
        <v>13</v>
      </c>
      <c r="M1345" t="str">
        <f>VLOOKUP($L$2:$L$2129,Agenumeric!$A$1:$B$6,2,FALSE)</f>
        <v>25_34</v>
      </c>
      <c r="N1345">
        <f t="shared" si="41"/>
        <v>0</v>
      </c>
    </row>
    <row r="1346" spans="1:14" x14ac:dyDescent="0.2">
      <c r="A1346">
        <v>135</v>
      </c>
      <c r="B1346" s="1">
        <v>43467.415972222225</v>
      </c>
      <c r="C1346" s="7">
        <f t="shared" si="40"/>
        <v>4</v>
      </c>
      <c r="D1346" s="7" t="str">
        <f>VLOOKUP($C$2:$C$2129,Weekday!$A$1:$B$8,2,FALSE)</f>
        <v>Wednesday</v>
      </c>
      <c r="E1346" t="s">
        <v>351</v>
      </c>
      <c r="F1346" t="s">
        <v>346</v>
      </c>
      <c r="G1346" t="s">
        <v>19</v>
      </c>
      <c r="H1346" t="s">
        <v>25</v>
      </c>
      <c r="I1346" t="s">
        <v>115</v>
      </c>
      <c r="J1346" t="s">
        <v>29</v>
      </c>
      <c r="K1346" t="s">
        <v>12</v>
      </c>
      <c r="L1346" t="s">
        <v>13</v>
      </c>
      <c r="M1346" t="str">
        <f>VLOOKUP($L$2:$L$2129,Agenumeric!$A$1:$B$6,2,FALSE)</f>
        <v>25_34</v>
      </c>
      <c r="N1346">
        <f t="shared" si="41"/>
        <v>0</v>
      </c>
    </row>
    <row r="1347" spans="1:14" x14ac:dyDescent="0.2">
      <c r="A1347">
        <v>135</v>
      </c>
      <c r="B1347" s="1">
        <v>43470.888194444444</v>
      </c>
      <c r="C1347" s="7">
        <f t="shared" ref="C1347:C1410" si="42">WEEKDAY(B1347)</f>
        <v>7</v>
      </c>
      <c r="D1347" s="7" t="str">
        <f>VLOOKUP($C$2:$C$2129,Weekday!$A$1:$B$8,2,FALSE)</f>
        <v>Saturday</v>
      </c>
      <c r="E1347" t="s">
        <v>351</v>
      </c>
      <c r="F1347" t="s">
        <v>346</v>
      </c>
      <c r="G1347" t="s">
        <v>19</v>
      </c>
      <c r="H1347" t="s">
        <v>9</v>
      </c>
      <c r="I1347" t="s">
        <v>26</v>
      </c>
      <c r="J1347" t="s">
        <v>29</v>
      </c>
      <c r="K1347" t="s">
        <v>12</v>
      </c>
      <c r="L1347" t="s">
        <v>13</v>
      </c>
      <c r="M1347" t="str">
        <f>VLOOKUP($L$2:$L$2129,Agenumeric!$A$1:$B$6,2,FALSE)</f>
        <v>25_34</v>
      </c>
      <c r="N1347">
        <f t="shared" ref="N1347:N1410" si="43">IF(I1347="daft.ie","yes",0)</f>
        <v>0</v>
      </c>
    </row>
    <row r="1348" spans="1:14" x14ac:dyDescent="0.2">
      <c r="A1348">
        <v>135</v>
      </c>
      <c r="B1348" s="1">
        <v>43470.888194444444</v>
      </c>
      <c r="C1348" s="7">
        <f t="shared" si="42"/>
        <v>7</v>
      </c>
      <c r="D1348" s="7" t="str">
        <f>VLOOKUP($C$2:$C$2129,Weekday!$A$1:$B$8,2,FALSE)</f>
        <v>Saturday</v>
      </c>
      <c r="E1348" t="s">
        <v>351</v>
      </c>
      <c r="F1348" t="s">
        <v>346</v>
      </c>
      <c r="G1348" t="s">
        <v>19</v>
      </c>
      <c r="H1348" t="s">
        <v>9</v>
      </c>
      <c r="I1348" t="s">
        <v>26</v>
      </c>
      <c r="J1348" t="s">
        <v>29</v>
      </c>
      <c r="K1348" t="s">
        <v>12</v>
      </c>
      <c r="L1348" t="s">
        <v>13</v>
      </c>
      <c r="M1348" t="str">
        <f>VLOOKUP($L$2:$L$2129,Agenumeric!$A$1:$B$6,2,FALSE)</f>
        <v>25_34</v>
      </c>
      <c r="N1348">
        <f t="shared" si="43"/>
        <v>0</v>
      </c>
    </row>
    <row r="1349" spans="1:14" x14ac:dyDescent="0.2">
      <c r="A1349">
        <v>135</v>
      </c>
      <c r="B1349" s="1">
        <v>43470.878472222219</v>
      </c>
      <c r="C1349" s="7">
        <f t="shared" si="42"/>
        <v>7</v>
      </c>
      <c r="D1349" s="7" t="str">
        <f>VLOOKUP($C$2:$C$2129,Weekday!$A$1:$B$8,2,FALSE)</f>
        <v>Saturday</v>
      </c>
      <c r="E1349" t="s">
        <v>351</v>
      </c>
      <c r="F1349" t="s">
        <v>346</v>
      </c>
      <c r="G1349" t="s">
        <v>19</v>
      </c>
      <c r="H1349" t="s">
        <v>9</v>
      </c>
      <c r="I1349" t="s">
        <v>26</v>
      </c>
      <c r="J1349" t="s">
        <v>29</v>
      </c>
      <c r="K1349" t="s">
        <v>12</v>
      </c>
      <c r="L1349" t="s">
        <v>13</v>
      </c>
      <c r="M1349" t="str">
        <f>VLOOKUP($L$2:$L$2129,Agenumeric!$A$1:$B$6,2,FALSE)</f>
        <v>25_34</v>
      </c>
      <c r="N1349">
        <f t="shared" si="43"/>
        <v>0</v>
      </c>
    </row>
    <row r="1350" spans="1:14" x14ac:dyDescent="0.2">
      <c r="A1350">
        <v>135</v>
      </c>
      <c r="B1350" s="1">
        <v>43473.540277777778</v>
      </c>
      <c r="C1350" s="7">
        <f t="shared" si="42"/>
        <v>3</v>
      </c>
      <c r="D1350" s="7" t="str">
        <f>VLOOKUP($C$2:$C$2129,Weekday!$A$1:$B$8,2,FALSE)</f>
        <v>Tuesday</v>
      </c>
      <c r="E1350" t="s">
        <v>351</v>
      </c>
      <c r="F1350" t="s">
        <v>346</v>
      </c>
      <c r="G1350" t="s">
        <v>19</v>
      </c>
      <c r="H1350" t="s">
        <v>9</v>
      </c>
      <c r="I1350" t="s">
        <v>43</v>
      </c>
      <c r="J1350" t="s">
        <v>29</v>
      </c>
      <c r="K1350" t="s">
        <v>12</v>
      </c>
      <c r="L1350" t="s">
        <v>13</v>
      </c>
      <c r="M1350" t="str">
        <f>VLOOKUP($L$2:$L$2129,Agenumeric!$A$1:$B$6,2,FALSE)</f>
        <v>25_34</v>
      </c>
      <c r="N1350">
        <f t="shared" si="43"/>
        <v>0</v>
      </c>
    </row>
    <row r="1351" spans="1:14" x14ac:dyDescent="0.2">
      <c r="A1351">
        <v>135</v>
      </c>
      <c r="B1351" s="1">
        <v>43470.888888888891</v>
      </c>
      <c r="C1351" s="7">
        <f t="shared" si="42"/>
        <v>7</v>
      </c>
      <c r="D1351" s="7" t="str">
        <f>VLOOKUP($C$2:$C$2129,Weekday!$A$1:$B$8,2,FALSE)</f>
        <v>Saturday</v>
      </c>
      <c r="E1351" t="s">
        <v>351</v>
      </c>
      <c r="F1351" t="s">
        <v>346</v>
      </c>
      <c r="G1351" t="s">
        <v>19</v>
      </c>
      <c r="H1351" t="s">
        <v>9</v>
      </c>
      <c r="I1351" t="s">
        <v>26</v>
      </c>
      <c r="J1351" t="s">
        <v>29</v>
      </c>
      <c r="K1351" t="s">
        <v>12</v>
      </c>
      <c r="L1351" t="s">
        <v>13</v>
      </c>
      <c r="M1351" t="str">
        <f>VLOOKUP($L$2:$L$2129,Agenumeric!$A$1:$B$6,2,FALSE)</f>
        <v>25_34</v>
      </c>
      <c r="N1351">
        <f t="shared" si="43"/>
        <v>0</v>
      </c>
    </row>
    <row r="1352" spans="1:14" x14ac:dyDescent="0.2">
      <c r="A1352">
        <v>135</v>
      </c>
      <c r="B1352" s="1">
        <v>43468.539583333331</v>
      </c>
      <c r="C1352" s="7">
        <f t="shared" si="42"/>
        <v>5</v>
      </c>
      <c r="D1352" s="7" t="str">
        <f>VLOOKUP($C$2:$C$2129,Weekday!$A$1:$B$8,2,FALSE)</f>
        <v>Thursday</v>
      </c>
      <c r="E1352" t="s">
        <v>351</v>
      </c>
      <c r="F1352" t="s">
        <v>346</v>
      </c>
      <c r="G1352" t="s">
        <v>19</v>
      </c>
      <c r="H1352" t="s">
        <v>9</v>
      </c>
      <c r="I1352" t="s">
        <v>115</v>
      </c>
      <c r="J1352" t="s">
        <v>29</v>
      </c>
      <c r="K1352" t="s">
        <v>12</v>
      </c>
      <c r="L1352" t="s">
        <v>13</v>
      </c>
      <c r="M1352" t="str">
        <f>VLOOKUP($L$2:$L$2129,Agenumeric!$A$1:$B$6,2,FALSE)</f>
        <v>25_34</v>
      </c>
      <c r="N1352">
        <f t="shared" si="43"/>
        <v>0</v>
      </c>
    </row>
    <row r="1353" spans="1:14" x14ac:dyDescent="0.2">
      <c r="A1353">
        <v>135</v>
      </c>
      <c r="B1353" s="1">
        <v>43470.87777777778</v>
      </c>
      <c r="C1353" s="7">
        <f t="shared" si="42"/>
        <v>7</v>
      </c>
      <c r="D1353" s="7" t="str">
        <f>VLOOKUP($C$2:$C$2129,Weekday!$A$1:$B$8,2,FALSE)</f>
        <v>Saturday</v>
      </c>
      <c r="E1353" t="s">
        <v>351</v>
      </c>
      <c r="F1353" t="s">
        <v>346</v>
      </c>
      <c r="G1353" t="s">
        <v>19</v>
      </c>
      <c r="H1353" t="s">
        <v>9</v>
      </c>
      <c r="I1353" t="s">
        <v>26</v>
      </c>
      <c r="J1353" t="s">
        <v>29</v>
      </c>
      <c r="K1353" t="s">
        <v>12</v>
      </c>
      <c r="L1353" t="s">
        <v>13</v>
      </c>
      <c r="M1353" t="str">
        <f>VLOOKUP($L$2:$L$2129,Agenumeric!$A$1:$B$6,2,FALSE)</f>
        <v>25_34</v>
      </c>
      <c r="N1353">
        <f t="shared" si="43"/>
        <v>0</v>
      </c>
    </row>
    <row r="1354" spans="1:14" x14ac:dyDescent="0.2">
      <c r="A1354">
        <v>135</v>
      </c>
      <c r="B1354" s="1">
        <v>43470.884722222225</v>
      </c>
      <c r="C1354" s="7">
        <f t="shared" si="42"/>
        <v>7</v>
      </c>
      <c r="D1354" s="7" t="str">
        <f>VLOOKUP($C$2:$C$2129,Weekday!$A$1:$B$8,2,FALSE)</f>
        <v>Saturday</v>
      </c>
      <c r="E1354" t="s">
        <v>351</v>
      </c>
      <c r="F1354" t="s">
        <v>346</v>
      </c>
      <c r="G1354" t="s">
        <v>19</v>
      </c>
      <c r="H1354" t="s">
        <v>9</v>
      </c>
      <c r="I1354" t="s">
        <v>26</v>
      </c>
      <c r="J1354" t="s">
        <v>29</v>
      </c>
      <c r="K1354" t="s">
        <v>12</v>
      </c>
      <c r="L1354" t="s">
        <v>13</v>
      </c>
      <c r="M1354" t="str">
        <f>VLOOKUP($L$2:$L$2129,Agenumeric!$A$1:$B$6,2,FALSE)</f>
        <v>25_34</v>
      </c>
      <c r="N1354">
        <f t="shared" si="43"/>
        <v>0</v>
      </c>
    </row>
    <row r="1355" spans="1:14" x14ac:dyDescent="0.2">
      <c r="A1355">
        <v>135</v>
      </c>
      <c r="B1355" s="1">
        <v>43475.487500000003</v>
      </c>
      <c r="C1355" s="7">
        <f t="shared" si="42"/>
        <v>5</v>
      </c>
      <c r="D1355" s="7" t="str">
        <f>VLOOKUP($C$2:$C$2129,Weekday!$A$1:$B$8,2,FALSE)</f>
        <v>Thursday</v>
      </c>
      <c r="E1355" t="s">
        <v>351</v>
      </c>
      <c r="F1355" t="s">
        <v>346</v>
      </c>
      <c r="G1355" t="s">
        <v>19</v>
      </c>
      <c r="H1355" t="s">
        <v>20</v>
      </c>
      <c r="I1355" t="s">
        <v>115</v>
      </c>
      <c r="J1355" t="s">
        <v>29</v>
      </c>
      <c r="K1355" t="s">
        <v>12</v>
      </c>
      <c r="L1355" t="s">
        <v>13</v>
      </c>
      <c r="M1355" t="str">
        <f>VLOOKUP($L$2:$L$2129,Agenumeric!$A$1:$B$6,2,FALSE)</f>
        <v>25_34</v>
      </c>
      <c r="N1355">
        <f t="shared" si="43"/>
        <v>0</v>
      </c>
    </row>
    <row r="1356" spans="1:14" x14ac:dyDescent="0.2">
      <c r="A1356">
        <v>135</v>
      </c>
      <c r="B1356" s="1">
        <v>43468.539583333331</v>
      </c>
      <c r="C1356" s="7">
        <f t="shared" si="42"/>
        <v>5</v>
      </c>
      <c r="D1356" s="7" t="str">
        <f>VLOOKUP($C$2:$C$2129,Weekday!$A$1:$B$8,2,FALSE)</f>
        <v>Thursday</v>
      </c>
      <c r="E1356" t="s">
        <v>351</v>
      </c>
      <c r="F1356" t="s">
        <v>346</v>
      </c>
      <c r="G1356" t="s">
        <v>19</v>
      </c>
      <c r="H1356" t="s">
        <v>9</v>
      </c>
      <c r="I1356" t="s">
        <v>115</v>
      </c>
      <c r="J1356" t="s">
        <v>29</v>
      </c>
      <c r="K1356" t="s">
        <v>12</v>
      </c>
      <c r="L1356" t="s">
        <v>13</v>
      </c>
      <c r="M1356" t="str">
        <f>VLOOKUP($L$2:$L$2129,Agenumeric!$A$1:$B$6,2,FALSE)</f>
        <v>25_34</v>
      </c>
      <c r="N1356">
        <f t="shared" si="43"/>
        <v>0</v>
      </c>
    </row>
    <row r="1357" spans="1:14" x14ac:dyDescent="0.2">
      <c r="A1357">
        <v>135</v>
      </c>
      <c r="B1357" s="1">
        <v>43469.921527777777</v>
      </c>
      <c r="C1357" s="7">
        <f t="shared" si="42"/>
        <v>6</v>
      </c>
      <c r="D1357" s="7" t="str">
        <f>VLOOKUP($C$2:$C$2129,Weekday!$A$1:$B$8,2,FALSE)</f>
        <v>Friday</v>
      </c>
      <c r="E1357" t="s">
        <v>351</v>
      </c>
      <c r="F1357" t="s">
        <v>346</v>
      </c>
      <c r="G1357" t="s">
        <v>19</v>
      </c>
      <c r="H1357" t="s">
        <v>9</v>
      </c>
      <c r="I1357" t="s">
        <v>115</v>
      </c>
      <c r="J1357" t="s">
        <v>29</v>
      </c>
      <c r="K1357" t="s">
        <v>12</v>
      </c>
      <c r="L1357" t="s">
        <v>13</v>
      </c>
      <c r="M1357" t="str">
        <f>VLOOKUP($L$2:$L$2129,Agenumeric!$A$1:$B$6,2,FALSE)</f>
        <v>25_34</v>
      </c>
      <c r="N1357">
        <f t="shared" si="43"/>
        <v>0</v>
      </c>
    </row>
    <row r="1358" spans="1:14" x14ac:dyDescent="0.2">
      <c r="A1358">
        <v>136</v>
      </c>
      <c r="B1358" s="1">
        <v>43473.743055555555</v>
      </c>
      <c r="C1358" s="7">
        <f t="shared" si="42"/>
        <v>3</v>
      </c>
      <c r="D1358" s="7" t="str">
        <f>VLOOKUP($C$2:$C$2129,Weekday!$A$1:$B$8,2,FALSE)</f>
        <v>Tuesday</v>
      </c>
      <c r="E1358" t="s">
        <v>351</v>
      </c>
      <c r="F1358" t="s">
        <v>347</v>
      </c>
      <c r="G1358" t="s">
        <v>8</v>
      </c>
      <c r="H1358" t="s">
        <v>9</v>
      </c>
      <c r="I1358" t="s">
        <v>187</v>
      </c>
      <c r="J1358" t="s">
        <v>16</v>
      </c>
      <c r="K1358" t="s">
        <v>17</v>
      </c>
      <c r="L1358" t="s">
        <v>33</v>
      </c>
      <c r="M1358" t="str">
        <f>VLOOKUP($L$2:$L$2129,Agenumeric!$A$1:$B$6,2,FALSE)</f>
        <v>18_24</v>
      </c>
      <c r="N1358">
        <f t="shared" si="43"/>
        <v>0</v>
      </c>
    </row>
    <row r="1359" spans="1:14" x14ac:dyDescent="0.2">
      <c r="A1359">
        <v>136</v>
      </c>
      <c r="B1359" s="1">
        <v>43473.741666666669</v>
      </c>
      <c r="C1359" s="7">
        <f t="shared" si="42"/>
        <v>3</v>
      </c>
      <c r="D1359" s="7" t="str">
        <f>VLOOKUP($C$2:$C$2129,Weekday!$A$1:$B$8,2,FALSE)</f>
        <v>Tuesday</v>
      </c>
      <c r="E1359" t="s">
        <v>351</v>
      </c>
      <c r="F1359" t="s">
        <v>347</v>
      </c>
      <c r="G1359" t="s">
        <v>8</v>
      </c>
      <c r="H1359" t="s">
        <v>9</v>
      </c>
      <c r="I1359" t="s">
        <v>187</v>
      </c>
      <c r="J1359" t="s">
        <v>16</v>
      </c>
      <c r="K1359" t="s">
        <v>17</v>
      </c>
      <c r="L1359" t="s">
        <v>33</v>
      </c>
      <c r="M1359" t="str">
        <f>VLOOKUP($L$2:$L$2129,Agenumeric!$A$1:$B$6,2,FALSE)</f>
        <v>18_24</v>
      </c>
      <c r="N1359">
        <f t="shared" si="43"/>
        <v>0</v>
      </c>
    </row>
    <row r="1360" spans="1:14" x14ac:dyDescent="0.2">
      <c r="A1360">
        <v>136</v>
      </c>
      <c r="B1360" s="1">
        <v>43473.590277777781</v>
      </c>
      <c r="C1360" s="7">
        <f t="shared" si="42"/>
        <v>3</v>
      </c>
      <c r="D1360" s="7" t="str">
        <f>VLOOKUP($C$2:$C$2129,Weekday!$A$1:$B$8,2,FALSE)</f>
        <v>Tuesday</v>
      </c>
      <c r="E1360" t="s">
        <v>351</v>
      </c>
      <c r="F1360" t="s">
        <v>347</v>
      </c>
      <c r="G1360" t="s">
        <v>8</v>
      </c>
      <c r="H1360" t="s">
        <v>25</v>
      </c>
      <c r="I1360" t="s">
        <v>187</v>
      </c>
      <c r="J1360" t="s">
        <v>16</v>
      </c>
      <c r="K1360" t="s">
        <v>17</v>
      </c>
      <c r="L1360" t="s">
        <v>33</v>
      </c>
      <c r="M1360" t="str">
        <f>VLOOKUP($L$2:$L$2129,Agenumeric!$A$1:$B$6,2,FALSE)</f>
        <v>18_24</v>
      </c>
      <c r="N1360">
        <f t="shared" si="43"/>
        <v>0</v>
      </c>
    </row>
    <row r="1361" spans="1:14" x14ac:dyDescent="0.2">
      <c r="A1361">
        <v>136</v>
      </c>
      <c r="B1361" s="1">
        <v>43473.746527777781</v>
      </c>
      <c r="C1361" s="7">
        <f t="shared" si="42"/>
        <v>3</v>
      </c>
      <c r="D1361" s="7" t="str">
        <f>VLOOKUP($C$2:$C$2129,Weekday!$A$1:$B$8,2,FALSE)</f>
        <v>Tuesday</v>
      </c>
      <c r="E1361" t="s">
        <v>351</v>
      </c>
      <c r="F1361" t="s">
        <v>347</v>
      </c>
      <c r="G1361" t="s">
        <v>8</v>
      </c>
      <c r="H1361" t="s">
        <v>9</v>
      </c>
      <c r="I1361" t="s">
        <v>187</v>
      </c>
      <c r="J1361" t="s">
        <v>16</v>
      </c>
      <c r="K1361" t="s">
        <v>17</v>
      </c>
      <c r="L1361" t="s">
        <v>33</v>
      </c>
      <c r="M1361" t="str">
        <f>VLOOKUP($L$2:$L$2129,Agenumeric!$A$1:$B$6,2,FALSE)</f>
        <v>18_24</v>
      </c>
      <c r="N1361">
        <f t="shared" si="43"/>
        <v>0</v>
      </c>
    </row>
    <row r="1362" spans="1:14" x14ac:dyDescent="0.2">
      <c r="A1362">
        <v>136</v>
      </c>
      <c r="B1362" s="1">
        <v>43493.563888888886</v>
      </c>
      <c r="C1362" s="7">
        <f t="shared" si="42"/>
        <v>2</v>
      </c>
      <c r="D1362" s="7" t="str">
        <f>VLOOKUP($C$2:$C$2129,Weekday!$A$1:$B$8,2,FALSE)</f>
        <v>Monday</v>
      </c>
      <c r="E1362" t="s">
        <v>351</v>
      </c>
      <c r="F1362" t="s">
        <v>347</v>
      </c>
      <c r="G1362" t="s">
        <v>8</v>
      </c>
      <c r="H1362" t="s">
        <v>20</v>
      </c>
      <c r="I1362" t="s">
        <v>47</v>
      </c>
      <c r="J1362" t="s">
        <v>16</v>
      </c>
      <c r="K1362" t="s">
        <v>17</v>
      </c>
      <c r="L1362" t="s">
        <v>33</v>
      </c>
      <c r="M1362" t="str">
        <f>VLOOKUP($L$2:$L$2129,Agenumeric!$A$1:$B$6,2,FALSE)</f>
        <v>18_24</v>
      </c>
      <c r="N1362">
        <f t="shared" si="43"/>
        <v>0</v>
      </c>
    </row>
    <row r="1363" spans="1:14" x14ac:dyDescent="0.2">
      <c r="A1363">
        <v>136</v>
      </c>
      <c r="B1363" s="1">
        <v>43473.745833333334</v>
      </c>
      <c r="C1363" s="7">
        <f t="shared" si="42"/>
        <v>3</v>
      </c>
      <c r="D1363" s="7" t="str">
        <f>VLOOKUP($C$2:$C$2129,Weekday!$A$1:$B$8,2,FALSE)</f>
        <v>Tuesday</v>
      </c>
      <c r="E1363" t="s">
        <v>351</v>
      </c>
      <c r="F1363" t="s">
        <v>347</v>
      </c>
      <c r="G1363" t="s">
        <v>8</v>
      </c>
      <c r="H1363" t="s">
        <v>9</v>
      </c>
      <c r="I1363" t="s">
        <v>187</v>
      </c>
      <c r="J1363" t="s">
        <v>16</v>
      </c>
      <c r="K1363" t="s">
        <v>17</v>
      </c>
      <c r="L1363" t="s">
        <v>33</v>
      </c>
      <c r="M1363" t="str">
        <f>VLOOKUP($L$2:$L$2129,Agenumeric!$A$1:$B$6,2,FALSE)</f>
        <v>18_24</v>
      </c>
      <c r="N1363">
        <f t="shared" si="43"/>
        <v>0</v>
      </c>
    </row>
    <row r="1364" spans="1:14" x14ac:dyDescent="0.2">
      <c r="A1364">
        <v>136</v>
      </c>
      <c r="B1364" s="1">
        <v>43473.742361111108</v>
      </c>
      <c r="C1364" s="7">
        <f t="shared" si="42"/>
        <v>3</v>
      </c>
      <c r="D1364" s="7" t="str">
        <f>VLOOKUP($C$2:$C$2129,Weekday!$A$1:$B$8,2,FALSE)</f>
        <v>Tuesday</v>
      </c>
      <c r="E1364" t="s">
        <v>351</v>
      </c>
      <c r="F1364" t="s">
        <v>347</v>
      </c>
      <c r="G1364" t="s">
        <v>8</v>
      </c>
      <c r="H1364" t="s">
        <v>9</v>
      </c>
      <c r="I1364" t="s">
        <v>187</v>
      </c>
      <c r="J1364" t="s">
        <v>16</v>
      </c>
      <c r="K1364" t="s">
        <v>17</v>
      </c>
      <c r="L1364" t="s">
        <v>33</v>
      </c>
      <c r="M1364" t="str">
        <f>VLOOKUP($L$2:$L$2129,Agenumeric!$A$1:$B$6,2,FALSE)</f>
        <v>18_24</v>
      </c>
      <c r="N1364">
        <f t="shared" si="43"/>
        <v>0</v>
      </c>
    </row>
    <row r="1365" spans="1:14" x14ac:dyDescent="0.2">
      <c r="A1365">
        <v>136</v>
      </c>
      <c r="B1365" s="1">
        <v>43473.743750000001</v>
      </c>
      <c r="C1365" s="7">
        <f t="shared" si="42"/>
        <v>3</v>
      </c>
      <c r="D1365" s="7" t="str">
        <f>VLOOKUP($C$2:$C$2129,Weekday!$A$1:$B$8,2,FALSE)</f>
        <v>Tuesday</v>
      </c>
      <c r="E1365" t="s">
        <v>351</v>
      </c>
      <c r="F1365" t="s">
        <v>347</v>
      </c>
      <c r="G1365" t="s">
        <v>8</v>
      </c>
      <c r="H1365" t="s">
        <v>9</v>
      </c>
      <c r="I1365" t="s">
        <v>187</v>
      </c>
      <c r="J1365" t="s">
        <v>16</v>
      </c>
      <c r="K1365" t="s">
        <v>17</v>
      </c>
      <c r="L1365" t="s">
        <v>33</v>
      </c>
      <c r="M1365" t="str">
        <f>VLOOKUP($L$2:$L$2129,Agenumeric!$A$1:$B$6,2,FALSE)</f>
        <v>18_24</v>
      </c>
      <c r="N1365">
        <f t="shared" si="43"/>
        <v>0</v>
      </c>
    </row>
    <row r="1366" spans="1:14" x14ac:dyDescent="0.2">
      <c r="A1366">
        <v>137</v>
      </c>
      <c r="B1366" s="1">
        <v>43493.527777777781</v>
      </c>
      <c r="C1366" s="7">
        <f t="shared" si="42"/>
        <v>2</v>
      </c>
      <c r="D1366" s="7" t="str">
        <f>VLOOKUP($C$2:$C$2129,Weekday!$A$1:$B$8,2,FALSE)</f>
        <v>Monday</v>
      </c>
      <c r="E1366" t="s">
        <v>351</v>
      </c>
      <c r="F1366" t="s">
        <v>346</v>
      </c>
      <c r="G1366" t="s">
        <v>8</v>
      </c>
      <c r="H1366" t="s">
        <v>9</v>
      </c>
      <c r="I1366" t="s">
        <v>37</v>
      </c>
      <c r="J1366" t="s">
        <v>11</v>
      </c>
      <c r="K1366" t="s">
        <v>12</v>
      </c>
      <c r="L1366" t="s">
        <v>13</v>
      </c>
      <c r="M1366" t="str">
        <f>VLOOKUP($L$2:$L$2129,Agenumeric!$A$1:$B$6,2,FALSE)</f>
        <v>25_34</v>
      </c>
      <c r="N1366">
        <f t="shared" si="43"/>
        <v>0</v>
      </c>
    </row>
    <row r="1367" spans="1:14" x14ac:dyDescent="0.2">
      <c r="A1367">
        <v>137</v>
      </c>
      <c r="B1367" s="1">
        <v>43482.844444444447</v>
      </c>
      <c r="C1367" s="7">
        <f t="shared" si="42"/>
        <v>5</v>
      </c>
      <c r="D1367" s="7" t="str">
        <f>VLOOKUP($C$2:$C$2129,Weekday!$A$1:$B$8,2,FALSE)</f>
        <v>Thursday</v>
      </c>
      <c r="E1367" t="s">
        <v>351</v>
      </c>
      <c r="F1367" t="s">
        <v>346</v>
      </c>
      <c r="G1367" t="s">
        <v>8</v>
      </c>
      <c r="H1367" t="s">
        <v>9</v>
      </c>
      <c r="I1367" t="s">
        <v>30</v>
      </c>
      <c r="J1367" t="s">
        <v>11</v>
      </c>
      <c r="K1367" t="s">
        <v>12</v>
      </c>
      <c r="L1367" t="s">
        <v>13</v>
      </c>
      <c r="M1367" t="str">
        <f>VLOOKUP($L$2:$L$2129,Agenumeric!$A$1:$B$6,2,FALSE)</f>
        <v>25_34</v>
      </c>
      <c r="N1367" t="str">
        <f t="shared" si="43"/>
        <v>yes</v>
      </c>
    </row>
    <row r="1368" spans="1:14" x14ac:dyDescent="0.2">
      <c r="A1368">
        <v>137</v>
      </c>
      <c r="B1368" s="1">
        <v>43486.406944444447</v>
      </c>
      <c r="C1368" s="7">
        <f t="shared" si="42"/>
        <v>2</v>
      </c>
      <c r="D1368" s="7" t="str">
        <f>VLOOKUP($C$2:$C$2129,Weekday!$A$1:$B$8,2,FALSE)</f>
        <v>Monday</v>
      </c>
      <c r="E1368" t="s">
        <v>351</v>
      </c>
      <c r="F1368" t="s">
        <v>346</v>
      </c>
      <c r="G1368" t="s">
        <v>8</v>
      </c>
      <c r="H1368" t="s">
        <v>9</v>
      </c>
      <c r="I1368" t="s">
        <v>30</v>
      </c>
      <c r="J1368" t="s">
        <v>11</v>
      </c>
      <c r="K1368" t="s">
        <v>12</v>
      </c>
      <c r="L1368" t="s">
        <v>13</v>
      </c>
      <c r="M1368" t="str">
        <f>VLOOKUP($L$2:$L$2129,Agenumeric!$A$1:$B$6,2,FALSE)</f>
        <v>25_34</v>
      </c>
      <c r="N1368" t="str">
        <f t="shared" si="43"/>
        <v>yes</v>
      </c>
    </row>
    <row r="1369" spans="1:14" x14ac:dyDescent="0.2">
      <c r="A1369">
        <v>137</v>
      </c>
      <c r="B1369" s="1">
        <v>43477.769444444442</v>
      </c>
      <c r="C1369" s="7">
        <f t="shared" si="42"/>
        <v>7</v>
      </c>
      <c r="D1369" s="7" t="str">
        <f>VLOOKUP($C$2:$C$2129,Weekday!$A$1:$B$8,2,FALSE)</f>
        <v>Saturday</v>
      </c>
      <c r="E1369" t="s">
        <v>351</v>
      </c>
      <c r="F1369" t="s">
        <v>346</v>
      </c>
      <c r="G1369" t="s">
        <v>8</v>
      </c>
      <c r="H1369" t="s">
        <v>9</v>
      </c>
      <c r="I1369" t="s">
        <v>114</v>
      </c>
      <c r="J1369" t="s">
        <v>22</v>
      </c>
      <c r="K1369" t="s">
        <v>12</v>
      </c>
      <c r="L1369" t="s">
        <v>13</v>
      </c>
      <c r="M1369" t="str">
        <f>VLOOKUP($L$2:$L$2129,Agenumeric!$A$1:$B$6,2,FALSE)</f>
        <v>25_34</v>
      </c>
      <c r="N1369">
        <f t="shared" si="43"/>
        <v>0</v>
      </c>
    </row>
    <row r="1370" spans="1:14" x14ac:dyDescent="0.2">
      <c r="A1370">
        <v>137</v>
      </c>
      <c r="B1370" s="1">
        <v>43477.475694444445</v>
      </c>
      <c r="C1370" s="7">
        <f t="shared" si="42"/>
        <v>7</v>
      </c>
      <c r="D1370" s="7" t="str">
        <f>VLOOKUP($C$2:$C$2129,Weekday!$A$1:$B$8,2,FALSE)</f>
        <v>Saturday</v>
      </c>
      <c r="E1370" t="s">
        <v>351</v>
      </c>
      <c r="F1370" t="s">
        <v>346</v>
      </c>
      <c r="G1370" t="s">
        <v>8</v>
      </c>
      <c r="H1370" t="s">
        <v>9</v>
      </c>
      <c r="I1370" t="s">
        <v>30</v>
      </c>
      <c r="J1370" t="s">
        <v>22</v>
      </c>
      <c r="K1370" t="s">
        <v>12</v>
      </c>
      <c r="L1370" t="s">
        <v>13</v>
      </c>
      <c r="M1370" t="str">
        <f>VLOOKUP($L$2:$L$2129,Agenumeric!$A$1:$B$6,2,FALSE)</f>
        <v>25_34</v>
      </c>
      <c r="N1370" t="str">
        <f t="shared" si="43"/>
        <v>yes</v>
      </c>
    </row>
    <row r="1371" spans="1:14" x14ac:dyDescent="0.2">
      <c r="A1371">
        <v>137</v>
      </c>
      <c r="B1371" s="1">
        <v>43484.81527777778</v>
      </c>
      <c r="C1371" s="7">
        <f t="shared" si="42"/>
        <v>7</v>
      </c>
      <c r="D1371" s="7" t="str">
        <f>VLOOKUP($C$2:$C$2129,Weekday!$A$1:$B$8,2,FALSE)</f>
        <v>Saturday</v>
      </c>
      <c r="E1371" t="s">
        <v>351</v>
      </c>
      <c r="F1371" t="s">
        <v>346</v>
      </c>
      <c r="G1371" t="s">
        <v>8</v>
      </c>
      <c r="H1371" t="s">
        <v>9</v>
      </c>
      <c r="I1371" t="s">
        <v>211</v>
      </c>
      <c r="J1371" t="s">
        <v>22</v>
      </c>
      <c r="K1371" t="s">
        <v>12</v>
      </c>
      <c r="L1371" t="s">
        <v>13</v>
      </c>
      <c r="M1371" t="str">
        <f>VLOOKUP($L$2:$L$2129,Agenumeric!$A$1:$B$6,2,FALSE)</f>
        <v>25_34</v>
      </c>
      <c r="N1371">
        <f t="shared" si="43"/>
        <v>0</v>
      </c>
    </row>
    <row r="1372" spans="1:14" x14ac:dyDescent="0.2">
      <c r="A1372">
        <v>137</v>
      </c>
      <c r="B1372" s="1">
        <v>43477.818055555559</v>
      </c>
      <c r="C1372" s="7">
        <f t="shared" si="42"/>
        <v>7</v>
      </c>
      <c r="D1372" s="7" t="str">
        <f>VLOOKUP($C$2:$C$2129,Weekday!$A$1:$B$8,2,FALSE)</f>
        <v>Saturday</v>
      </c>
      <c r="E1372" t="s">
        <v>351</v>
      </c>
      <c r="F1372" t="s">
        <v>346</v>
      </c>
      <c r="G1372" t="s">
        <v>8</v>
      </c>
      <c r="H1372" t="s">
        <v>9</v>
      </c>
      <c r="I1372" t="s">
        <v>300</v>
      </c>
      <c r="J1372" t="s">
        <v>22</v>
      </c>
      <c r="K1372" t="s">
        <v>12</v>
      </c>
      <c r="L1372" t="s">
        <v>13</v>
      </c>
      <c r="M1372" t="str">
        <f>VLOOKUP($L$2:$L$2129,Agenumeric!$A$1:$B$6,2,FALSE)</f>
        <v>25_34</v>
      </c>
      <c r="N1372">
        <f t="shared" si="43"/>
        <v>0</v>
      </c>
    </row>
    <row r="1373" spans="1:14" x14ac:dyDescent="0.2">
      <c r="A1373">
        <v>137</v>
      </c>
      <c r="B1373" s="1">
        <v>43479.629166666666</v>
      </c>
      <c r="C1373" s="7">
        <f t="shared" si="42"/>
        <v>2</v>
      </c>
      <c r="D1373" s="7" t="str">
        <f>VLOOKUP($C$2:$C$2129,Weekday!$A$1:$B$8,2,FALSE)</f>
        <v>Monday</v>
      </c>
      <c r="E1373" t="s">
        <v>351</v>
      </c>
      <c r="F1373" t="s">
        <v>346</v>
      </c>
      <c r="G1373" t="s">
        <v>8</v>
      </c>
      <c r="H1373" t="s">
        <v>9</v>
      </c>
      <c r="I1373" t="s">
        <v>250</v>
      </c>
      <c r="J1373" t="s">
        <v>22</v>
      </c>
      <c r="K1373" t="s">
        <v>12</v>
      </c>
      <c r="L1373" t="s">
        <v>13</v>
      </c>
      <c r="M1373" t="str">
        <f>VLOOKUP($L$2:$L$2129,Agenumeric!$A$1:$B$6,2,FALSE)</f>
        <v>25_34</v>
      </c>
      <c r="N1373">
        <f t="shared" si="43"/>
        <v>0</v>
      </c>
    </row>
    <row r="1374" spans="1:14" x14ac:dyDescent="0.2">
      <c r="A1374">
        <v>137</v>
      </c>
      <c r="B1374" s="1">
        <v>43471.842361111114</v>
      </c>
      <c r="C1374" s="7">
        <f t="shared" si="42"/>
        <v>1</v>
      </c>
      <c r="D1374" s="7" t="str">
        <f>VLOOKUP($C$2:$C$2129,Weekday!$A$1:$B$8,2,FALSE)</f>
        <v>Sunday</v>
      </c>
      <c r="E1374" t="s">
        <v>351</v>
      </c>
      <c r="F1374" t="s">
        <v>346</v>
      </c>
      <c r="G1374" t="s">
        <v>8</v>
      </c>
      <c r="H1374" t="s">
        <v>25</v>
      </c>
      <c r="I1374" t="s">
        <v>48</v>
      </c>
      <c r="J1374" t="s">
        <v>22</v>
      </c>
      <c r="K1374" t="s">
        <v>12</v>
      </c>
      <c r="L1374" t="s">
        <v>13</v>
      </c>
      <c r="M1374" t="str">
        <f>VLOOKUP($L$2:$L$2129,Agenumeric!$A$1:$B$6,2,FALSE)</f>
        <v>25_34</v>
      </c>
      <c r="N1374">
        <f t="shared" si="43"/>
        <v>0</v>
      </c>
    </row>
    <row r="1375" spans="1:14" x14ac:dyDescent="0.2">
      <c r="A1375">
        <v>137</v>
      </c>
      <c r="B1375" s="1">
        <v>43477.913194444445</v>
      </c>
      <c r="C1375" s="7">
        <f t="shared" si="42"/>
        <v>7</v>
      </c>
      <c r="D1375" s="7" t="str">
        <f>VLOOKUP($C$2:$C$2129,Weekday!$A$1:$B$8,2,FALSE)</f>
        <v>Saturday</v>
      </c>
      <c r="E1375" t="s">
        <v>351</v>
      </c>
      <c r="F1375" t="s">
        <v>346</v>
      </c>
      <c r="G1375" t="s">
        <v>8</v>
      </c>
      <c r="H1375" t="s">
        <v>9</v>
      </c>
      <c r="I1375" t="s">
        <v>37</v>
      </c>
      <c r="J1375" t="s">
        <v>22</v>
      </c>
      <c r="K1375" t="s">
        <v>12</v>
      </c>
      <c r="L1375" t="s">
        <v>13</v>
      </c>
      <c r="M1375" t="str">
        <f>VLOOKUP($L$2:$L$2129,Agenumeric!$A$1:$B$6,2,FALSE)</f>
        <v>25_34</v>
      </c>
      <c r="N1375">
        <f t="shared" si="43"/>
        <v>0</v>
      </c>
    </row>
    <row r="1376" spans="1:14" x14ac:dyDescent="0.2">
      <c r="A1376">
        <v>137</v>
      </c>
      <c r="B1376" s="1">
        <v>43477.772916666669</v>
      </c>
      <c r="C1376" s="7">
        <f t="shared" si="42"/>
        <v>7</v>
      </c>
      <c r="D1376" s="7" t="str">
        <f>VLOOKUP($C$2:$C$2129,Weekday!$A$1:$B$8,2,FALSE)</f>
        <v>Saturday</v>
      </c>
      <c r="E1376" t="s">
        <v>351</v>
      </c>
      <c r="F1376" t="s">
        <v>346</v>
      </c>
      <c r="G1376" t="s">
        <v>8</v>
      </c>
      <c r="H1376" t="s">
        <v>9</v>
      </c>
      <c r="I1376" t="s">
        <v>45</v>
      </c>
      <c r="J1376" t="s">
        <v>29</v>
      </c>
      <c r="K1376" t="s">
        <v>12</v>
      </c>
      <c r="L1376" t="s">
        <v>13</v>
      </c>
      <c r="M1376" t="str">
        <f>VLOOKUP($L$2:$L$2129,Agenumeric!$A$1:$B$6,2,FALSE)</f>
        <v>25_34</v>
      </c>
      <c r="N1376">
        <f t="shared" si="43"/>
        <v>0</v>
      </c>
    </row>
    <row r="1377" spans="1:14" x14ac:dyDescent="0.2">
      <c r="A1377">
        <v>137</v>
      </c>
      <c r="B1377" s="1">
        <v>43493.52847222222</v>
      </c>
      <c r="C1377" s="7">
        <f t="shared" si="42"/>
        <v>2</v>
      </c>
      <c r="D1377" s="7" t="str">
        <f>VLOOKUP($C$2:$C$2129,Weekday!$A$1:$B$8,2,FALSE)</f>
        <v>Monday</v>
      </c>
      <c r="E1377" t="s">
        <v>351</v>
      </c>
      <c r="F1377" t="s">
        <v>346</v>
      </c>
      <c r="G1377" t="s">
        <v>8</v>
      </c>
      <c r="H1377" t="s">
        <v>20</v>
      </c>
      <c r="I1377" t="s">
        <v>37</v>
      </c>
      <c r="J1377" t="s">
        <v>16</v>
      </c>
      <c r="K1377" t="s">
        <v>12</v>
      </c>
      <c r="L1377" t="s">
        <v>13</v>
      </c>
      <c r="M1377" t="str">
        <f>VLOOKUP($L$2:$L$2129,Agenumeric!$A$1:$B$6,2,FALSE)</f>
        <v>25_34</v>
      </c>
      <c r="N1377">
        <f t="shared" si="43"/>
        <v>0</v>
      </c>
    </row>
    <row r="1378" spans="1:14" x14ac:dyDescent="0.2">
      <c r="A1378">
        <v>137</v>
      </c>
      <c r="B1378" s="1">
        <v>43472.991666666669</v>
      </c>
      <c r="C1378" s="7">
        <f t="shared" si="42"/>
        <v>2</v>
      </c>
      <c r="D1378" s="7" t="str">
        <f>VLOOKUP($C$2:$C$2129,Weekday!$A$1:$B$8,2,FALSE)</f>
        <v>Monday</v>
      </c>
      <c r="E1378" t="s">
        <v>351</v>
      </c>
      <c r="F1378" t="s">
        <v>346</v>
      </c>
      <c r="G1378" t="s">
        <v>8</v>
      </c>
      <c r="H1378" t="s">
        <v>9</v>
      </c>
      <c r="I1378" t="s">
        <v>76</v>
      </c>
      <c r="J1378" t="s">
        <v>16</v>
      </c>
      <c r="K1378" t="s">
        <v>12</v>
      </c>
      <c r="L1378" t="s">
        <v>13</v>
      </c>
      <c r="M1378" t="str">
        <f>VLOOKUP($L$2:$L$2129,Agenumeric!$A$1:$B$6,2,FALSE)</f>
        <v>25_34</v>
      </c>
      <c r="N1378">
        <f t="shared" si="43"/>
        <v>0</v>
      </c>
    </row>
    <row r="1379" spans="1:14" x14ac:dyDescent="0.2">
      <c r="A1379">
        <v>137</v>
      </c>
      <c r="B1379" s="1">
        <v>43478.862500000003</v>
      </c>
      <c r="C1379" s="7">
        <f t="shared" si="42"/>
        <v>1</v>
      </c>
      <c r="D1379" s="7" t="str">
        <f>VLOOKUP($C$2:$C$2129,Weekday!$A$1:$B$8,2,FALSE)</f>
        <v>Sunday</v>
      </c>
      <c r="E1379" t="s">
        <v>351</v>
      </c>
      <c r="F1379" t="s">
        <v>346</v>
      </c>
      <c r="G1379" t="s">
        <v>8</v>
      </c>
      <c r="H1379" t="s">
        <v>9</v>
      </c>
      <c r="I1379" t="s">
        <v>201</v>
      </c>
      <c r="J1379" t="s">
        <v>16</v>
      </c>
      <c r="K1379" t="s">
        <v>12</v>
      </c>
      <c r="L1379" t="s">
        <v>13</v>
      </c>
      <c r="M1379" t="str">
        <f>VLOOKUP($L$2:$L$2129,Agenumeric!$A$1:$B$6,2,FALSE)</f>
        <v>25_34</v>
      </c>
      <c r="N1379">
        <f t="shared" si="43"/>
        <v>0</v>
      </c>
    </row>
    <row r="1380" spans="1:14" x14ac:dyDescent="0.2">
      <c r="A1380">
        <v>137</v>
      </c>
      <c r="B1380" s="1">
        <v>43482.84375</v>
      </c>
      <c r="C1380" s="7">
        <f t="shared" si="42"/>
        <v>5</v>
      </c>
      <c r="D1380" s="7" t="str">
        <f>VLOOKUP($C$2:$C$2129,Weekday!$A$1:$B$8,2,FALSE)</f>
        <v>Thursday</v>
      </c>
      <c r="E1380" t="s">
        <v>351</v>
      </c>
      <c r="F1380" t="s">
        <v>346</v>
      </c>
      <c r="G1380" t="s">
        <v>8</v>
      </c>
      <c r="H1380" t="s">
        <v>9</v>
      </c>
      <c r="I1380" t="s">
        <v>30</v>
      </c>
      <c r="J1380" t="s">
        <v>16</v>
      </c>
      <c r="K1380" t="s">
        <v>12</v>
      </c>
      <c r="L1380" t="s">
        <v>13</v>
      </c>
      <c r="M1380" t="str">
        <f>VLOOKUP($L$2:$L$2129,Agenumeric!$A$1:$B$6,2,FALSE)</f>
        <v>25_34</v>
      </c>
      <c r="N1380" t="str">
        <f t="shared" si="43"/>
        <v>yes</v>
      </c>
    </row>
    <row r="1381" spans="1:14" x14ac:dyDescent="0.2">
      <c r="A1381">
        <v>137</v>
      </c>
      <c r="B1381" s="1">
        <v>43482.929166666669</v>
      </c>
      <c r="C1381" s="7">
        <f t="shared" si="42"/>
        <v>5</v>
      </c>
      <c r="D1381" s="7" t="str">
        <f>VLOOKUP($C$2:$C$2129,Weekday!$A$1:$B$8,2,FALSE)</f>
        <v>Thursday</v>
      </c>
      <c r="E1381" t="s">
        <v>351</v>
      </c>
      <c r="F1381" t="s">
        <v>346</v>
      </c>
      <c r="G1381" t="s">
        <v>8</v>
      </c>
      <c r="H1381" t="s">
        <v>9</v>
      </c>
      <c r="I1381" t="s">
        <v>48</v>
      </c>
      <c r="J1381" t="s">
        <v>16</v>
      </c>
      <c r="K1381" t="s">
        <v>12</v>
      </c>
      <c r="L1381" t="s">
        <v>13</v>
      </c>
      <c r="M1381" t="str">
        <f>VLOOKUP($L$2:$L$2129,Agenumeric!$A$1:$B$6,2,FALSE)</f>
        <v>25_34</v>
      </c>
      <c r="N1381">
        <f t="shared" si="43"/>
        <v>0</v>
      </c>
    </row>
    <row r="1382" spans="1:14" x14ac:dyDescent="0.2">
      <c r="A1382">
        <v>137</v>
      </c>
      <c r="B1382" s="1">
        <v>43490.779861111114</v>
      </c>
      <c r="C1382" s="7">
        <f t="shared" si="42"/>
        <v>6</v>
      </c>
      <c r="D1382" s="7" t="str">
        <f>VLOOKUP($C$2:$C$2129,Weekday!$A$1:$B$8,2,FALSE)</f>
        <v>Friday</v>
      </c>
      <c r="E1382" t="s">
        <v>351</v>
      </c>
      <c r="F1382" t="s">
        <v>346</v>
      </c>
      <c r="G1382" t="s">
        <v>8</v>
      </c>
      <c r="H1382" t="s">
        <v>9</v>
      </c>
      <c r="I1382" t="s">
        <v>30</v>
      </c>
      <c r="J1382" t="s">
        <v>16</v>
      </c>
      <c r="K1382" t="s">
        <v>12</v>
      </c>
      <c r="L1382" t="s">
        <v>13</v>
      </c>
      <c r="M1382" t="str">
        <f>VLOOKUP($L$2:$L$2129,Agenumeric!$A$1:$B$6,2,FALSE)</f>
        <v>25_34</v>
      </c>
      <c r="N1382" t="str">
        <f t="shared" si="43"/>
        <v>yes</v>
      </c>
    </row>
    <row r="1383" spans="1:14" x14ac:dyDescent="0.2">
      <c r="A1383">
        <v>137</v>
      </c>
      <c r="B1383" s="1">
        <v>43481.379166666666</v>
      </c>
      <c r="C1383" s="7">
        <f t="shared" si="42"/>
        <v>4</v>
      </c>
      <c r="D1383" s="7" t="str">
        <f>VLOOKUP($C$2:$C$2129,Weekday!$A$1:$B$8,2,FALSE)</f>
        <v>Wednesday</v>
      </c>
      <c r="E1383" t="s">
        <v>351</v>
      </c>
      <c r="F1383" t="s">
        <v>346</v>
      </c>
      <c r="G1383" t="s">
        <v>8</v>
      </c>
      <c r="H1383" t="s">
        <v>9</v>
      </c>
      <c r="I1383" t="s">
        <v>52</v>
      </c>
      <c r="J1383" t="s">
        <v>16</v>
      </c>
      <c r="K1383" t="s">
        <v>12</v>
      </c>
      <c r="L1383" t="s">
        <v>13</v>
      </c>
      <c r="M1383" t="str">
        <f>VLOOKUP($L$2:$L$2129,Agenumeric!$A$1:$B$6,2,FALSE)</f>
        <v>25_34</v>
      </c>
      <c r="N1383">
        <f t="shared" si="43"/>
        <v>0</v>
      </c>
    </row>
    <row r="1384" spans="1:14" x14ac:dyDescent="0.2">
      <c r="A1384">
        <v>137</v>
      </c>
      <c r="B1384" s="1">
        <v>43474.447222222225</v>
      </c>
      <c r="C1384" s="7">
        <f t="shared" si="42"/>
        <v>4</v>
      </c>
      <c r="D1384" s="7" t="str">
        <f>VLOOKUP($C$2:$C$2129,Weekday!$A$1:$B$8,2,FALSE)</f>
        <v>Wednesday</v>
      </c>
      <c r="E1384" t="s">
        <v>351</v>
      </c>
      <c r="F1384" t="s">
        <v>346</v>
      </c>
      <c r="G1384" t="s">
        <v>8</v>
      </c>
      <c r="H1384" t="s">
        <v>9</v>
      </c>
      <c r="I1384" t="s">
        <v>76</v>
      </c>
      <c r="J1384" t="s">
        <v>16</v>
      </c>
      <c r="K1384" t="s">
        <v>12</v>
      </c>
      <c r="L1384" t="s">
        <v>13</v>
      </c>
      <c r="M1384" t="str">
        <f>VLOOKUP($L$2:$L$2129,Agenumeric!$A$1:$B$6,2,FALSE)</f>
        <v>25_34</v>
      </c>
      <c r="N1384">
        <f t="shared" si="43"/>
        <v>0</v>
      </c>
    </row>
    <row r="1385" spans="1:14" x14ac:dyDescent="0.2">
      <c r="A1385">
        <v>137</v>
      </c>
      <c r="B1385" s="1">
        <v>43484.81527777778</v>
      </c>
      <c r="C1385" s="7">
        <f t="shared" si="42"/>
        <v>7</v>
      </c>
      <c r="D1385" s="7" t="str">
        <f>VLOOKUP($C$2:$C$2129,Weekday!$A$1:$B$8,2,FALSE)</f>
        <v>Saturday</v>
      </c>
      <c r="E1385" t="s">
        <v>351</v>
      </c>
      <c r="F1385" t="s">
        <v>346</v>
      </c>
      <c r="G1385" t="s">
        <v>8</v>
      </c>
      <c r="H1385" t="s">
        <v>9</v>
      </c>
      <c r="I1385" t="s">
        <v>211</v>
      </c>
      <c r="J1385" t="s">
        <v>16</v>
      </c>
      <c r="K1385" t="s">
        <v>12</v>
      </c>
      <c r="L1385" t="s">
        <v>13</v>
      </c>
      <c r="M1385" t="str">
        <f>VLOOKUP($L$2:$L$2129,Agenumeric!$A$1:$B$6,2,FALSE)</f>
        <v>25_34</v>
      </c>
      <c r="N1385">
        <f t="shared" si="43"/>
        <v>0</v>
      </c>
    </row>
    <row r="1386" spans="1:14" x14ac:dyDescent="0.2">
      <c r="A1386">
        <v>138</v>
      </c>
      <c r="B1386" s="1">
        <v>43484.765972222223</v>
      </c>
      <c r="C1386" s="7">
        <f t="shared" si="42"/>
        <v>7</v>
      </c>
      <c r="D1386" s="7" t="str">
        <f>VLOOKUP($C$2:$C$2129,Weekday!$A$1:$B$8,2,FALSE)</f>
        <v>Saturday</v>
      </c>
      <c r="E1386" t="s">
        <v>351</v>
      </c>
      <c r="F1386" t="s">
        <v>347</v>
      </c>
      <c r="G1386" t="s">
        <v>19</v>
      </c>
      <c r="H1386" t="s">
        <v>20</v>
      </c>
      <c r="I1386" t="s">
        <v>55</v>
      </c>
      <c r="J1386" t="s">
        <v>29</v>
      </c>
      <c r="K1386" t="s">
        <v>12</v>
      </c>
      <c r="L1386" t="s">
        <v>13</v>
      </c>
      <c r="M1386" t="str">
        <f>VLOOKUP($L$2:$L$2129,Agenumeric!$A$1:$B$6,2,FALSE)</f>
        <v>25_34</v>
      </c>
      <c r="N1386">
        <f t="shared" si="43"/>
        <v>0</v>
      </c>
    </row>
    <row r="1387" spans="1:14" x14ac:dyDescent="0.2">
      <c r="A1387">
        <v>139</v>
      </c>
      <c r="B1387" s="1">
        <v>43469.477083333331</v>
      </c>
      <c r="C1387" s="7">
        <f t="shared" si="42"/>
        <v>6</v>
      </c>
      <c r="D1387" s="7" t="str">
        <f>VLOOKUP($C$2:$C$2129,Weekday!$A$1:$B$8,2,FALSE)</f>
        <v>Friday</v>
      </c>
      <c r="E1387" t="s">
        <v>351</v>
      </c>
      <c r="F1387" t="s">
        <v>347</v>
      </c>
      <c r="G1387" t="s">
        <v>8</v>
      </c>
      <c r="H1387" t="s">
        <v>9</v>
      </c>
      <c r="I1387" t="s">
        <v>30</v>
      </c>
      <c r="J1387" t="s">
        <v>16</v>
      </c>
      <c r="K1387" t="s">
        <v>17</v>
      </c>
      <c r="L1387" t="s">
        <v>40</v>
      </c>
      <c r="M1387">
        <f>VLOOKUP($L$2:$L$2129,Agenumeric!$A$1:$B$6,2,FALSE)</f>
        <v>65</v>
      </c>
      <c r="N1387" t="str">
        <f t="shared" si="43"/>
        <v>yes</v>
      </c>
    </row>
    <row r="1388" spans="1:14" x14ac:dyDescent="0.2">
      <c r="A1388">
        <v>139</v>
      </c>
      <c r="B1388" s="1">
        <v>43469.479861111111</v>
      </c>
      <c r="C1388" s="7">
        <f t="shared" si="42"/>
        <v>6</v>
      </c>
      <c r="D1388" s="7" t="str">
        <f>VLOOKUP($C$2:$C$2129,Weekday!$A$1:$B$8,2,FALSE)</f>
        <v>Friday</v>
      </c>
      <c r="E1388" t="s">
        <v>351</v>
      </c>
      <c r="F1388" t="s">
        <v>347</v>
      </c>
      <c r="G1388" t="s">
        <v>8</v>
      </c>
      <c r="H1388" t="s">
        <v>9</v>
      </c>
      <c r="I1388" t="s">
        <v>30</v>
      </c>
      <c r="J1388" t="s">
        <v>16</v>
      </c>
      <c r="K1388" t="s">
        <v>17</v>
      </c>
      <c r="L1388" t="s">
        <v>40</v>
      </c>
      <c r="M1388">
        <f>VLOOKUP($L$2:$L$2129,Agenumeric!$A$1:$B$6,2,FALSE)</f>
        <v>65</v>
      </c>
      <c r="N1388" t="str">
        <f t="shared" si="43"/>
        <v>yes</v>
      </c>
    </row>
    <row r="1389" spans="1:14" x14ac:dyDescent="0.2">
      <c r="A1389">
        <v>139</v>
      </c>
      <c r="B1389" s="1">
        <v>43469.477777777778</v>
      </c>
      <c r="C1389" s="7">
        <f t="shared" si="42"/>
        <v>6</v>
      </c>
      <c r="D1389" s="7" t="str">
        <f>VLOOKUP($C$2:$C$2129,Weekday!$A$1:$B$8,2,FALSE)</f>
        <v>Friday</v>
      </c>
      <c r="E1389" t="s">
        <v>351</v>
      </c>
      <c r="F1389" t="s">
        <v>347</v>
      </c>
      <c r="G1389" t="s">
        <v>8</v>
      </c>
      <c r="H1389" t="s">
        <v>9</v>
      </c>
      <c r="I1389" t="s">
        <v>30</v>
      </c>
      <c r="J1389" t="s">
        <v>16</v>
      </c>
      <c r="K1389" t="s">
        <v>17</v>
      </c>
      <c r="L1389" t="s">
        <v>40</v>
      </c>
      <c r="M1389">
        <f>VLOOKUP($L$2:$L$2129,Agenumeric!$A$1:$B$6,2,FALSE)</f>
        <v>65</v>
      </c>
      <c r="N1389" t="str">
        <f t="shared" si="43"/>
        <v>yes</v>
      </c>
    </row>
    <row r="1390" spans="1:14" x14ac:dyDescent="0.2">
      <c r="A1390">
        <v>139</v>
      </c>
      <c r="B1390" s="1">
        <v>43481.669444444444</v>
      </c>
      <c r="C1390" s="7">
        <f t="shared" si="42"/>
        <v>4</v>
      </c>
      <c r="D1390" s="7" t="str">
        <f>VLOOKUP($C$2:$C$2129,Weekday!$A$1:$B$8,2,FALSE)</f>
        <v>Wednesday</v>
      </c>
      <c r="E1390" t="s">
        <v>351</v>
      </c>
      <c r="F1390" t="s">
        <v>346</v>
      </c>
      <c r="G1390" t="s">
        <v>8</v>
      </c>
      <c r="H1390" t="s">
        <v>9</v>
      </c>
      <c r="I1390" t="s">
        <v>30</v>
      </c>
      <c r="J1390" t="s">
        <v>11</v>
      </c>
      <c r="K1390" t="s">
        <v>17</v>
      </c>
      <c r="L1390" t="s">
        <v>40</v>
      </c>
      <c r="M1390">
        <f>VLOOKUP($L$2:$L$2129,Agenumeric!$A$1:$B$6,2,FALSE)</f>
        <v>65</v>
      </c>
      <c r="N1390" t="str">
        <f t="shared" si="43"/>
        <v>yes</v>
      </c>
    </row>
    <row r="1391" spans="1:14" x14ac:dyDescent="0.2">
      <c r="A1391">
        <v>139</v>
      </c>
      <c r="B1391" s="1">
        <v>43468.45416666667</v>
      </c>
      <c r="C1391" s="7">
        <f t="shared" si="42"/>
        <v>5</v>
      </c>
      <c r="D1391" s="7" t="str">
        <f>VLOOKUP($C$2:$C$2129,Weekday!$A$1:$B$8,2,FALSE)</f>
        <v>Thursday</v>
      </c>
      <c r="E1391" t="s">
        <v>351</v>
      </c>
      <c r="F1391" t="s">
        <v>346</v>
      </c>
      <c r="G1391" t="s">
        <v>8</v>
      </c>
      <c r="H1391" t="s">
        <v>9</v>
      </c>
      <c r="I1391" t="s">
        <v>30</v>
      </c>
      <c r="J1391" t="s">
        <v>11</v>
      </c>
      <c r="K1391" t="s">
        <v>17</v>
      </c>
      <c r="L1391" t="s">
        <v>40</v>
      </c>
      <c r="M1391">
        <f>VLOOKUP($L$2:$L$2129,Agenumeric!$A$1:$B$6,2,FALSE)</f>
        <v>65</v>
      </c>
      <c r="N1391" t="str">
        <f t="shared" si="43"/>
        <v>yes</v>
      </c>
    </row>
    <row r="1392" spans="1:14" x14ac:dyDescent="0.2">
      <c r="A1392">
        <v>139</v>
      </c>
      <c r="B1392" s="1">
        <v>43481.628472222219</v>
      </c>
      <c r="C1392" s="7">
        <f t="shared" si="42"/>
        <v>4</v>
      </c>
      <c r="D1392" s="7" t="str">
        <f>VLOOKUP($C$2:$C$2129,Weekday!$A$1:$B$8,2,FALSE)</f>
        <v>Wednesday</v>
      </c>
      <c r="E1392" t="s">
        <v>351</v>
      </c>
      <c r="F1392" t="s">
        <v>346</v>
      </c>
      <c r="G1392" t="s">
        <v>8</v>
      </c>
      <c r="H1392" t="s">
        <v>9</v>
      </c>
      <c r="I1392" t="s">
        <v>30</v>
      </c>
      <c r="J1392" t="s">
        <v>11</v>
      </c>
      <c r="K1392" t="s">
        <v>17</v>
      </c>
      <c r="L1392" t="s">
        <v>40</v>
      </c>
      <c r="M1392">
        <f>VLOOKUP($L$2:$L$2129,Agenumeric!$A$1:$B$6,2,FALSE)</f>
        <v>65</v>
      </c>
      <c r="N1392" t="str">
        <f t="shared" si="43"/>
        <v>yes</v>
      </c>
    </row>
    <row r="1393" spans="1:14" x14ac:dyDescent="0.2">
      <c r="A1393">
        <v>139</v>
      </c>
      <c r="B1393" s="1">
        <v>43475.711805555555</v>
      </c>
      <c r="C1393" s="7">
        <f t="shared" si="42"/>
        <v>5</v>
      </c>
      <c r="D1393" s="7" t="str">
        <f>VLOOKUP($C$2:$C$2129,Weekday!$A$1:$B$8,2,FALSE)</f>
        <v>Thursday</v>
      </c>
      <c r="E1393" t="s">
        <v>351</v>
      </c>
      <c r="F1393" t="s">
        <v>346</v>
      </c>
      <c r="G1393" t="s">
        <v>8</v>
      </c>
      <c r="H1393" t="s">
        <v>9</v>
      </c>
      <c r="I1393" t="s">
        <v>30</v>
      </c>
      <c r="J1393" t="s">
        <v>11</v>
      </c>
      <c r="K1393" t="s">
        <v>17</v>
      </c>
      <c r="L1393" t="s">
        <v>40</v>
      </c>
      <c r="M1393">
        <f>VLOOKUP($L$2:$L$2129,Agenumeric!$A$1:$B$6,2,FALSE)</f>
        <v>65</v>
      </c>
      <c r="N1393" t="str">
        <f t="shared" si="43"/>
        <v>yes</v>
      </c>
    </row>
    <row r="1394" spans="1:14" x14ac:dyDescent="0.2">
      <c r="A1394">
        <v>139</v>
      </c>
      <c r="B1394" s="1">
        <v>43481.623611111114</v>
      </c>
      <c r="C1394" s="7">
        <f t="shared" si="42"/>
        <v>4</v>
      </c>
      <c r="D1394" s="7" t="str">
        <f>VLOOKUP($C$2:$C$2129,Weekday!$A$1:$B$8,2,FALSE)</f>
        <v>Wednesday</v>
      </c>
      <c r="E1394" t="s">
        <v>351</v>
      </c>
      <c r="F1394" t="s">
        <v>346</v>
      </c>
      <c r="G1394" t="s">
        <v>8</v>
      </c>
      <c r="H1394" t="s">
        <v>9</v>
      </c>
      <c r="I1394" t="s">
        <v>30</v>
      </c>
      <c r="J1394" t="s">
        <v>11</v>
      </c>
      <c r="K1394" t="s">
        <v>17</v>
      </c>
      <c r="L1394" t="s">
        <v>40</v>
      </c>
      <c r="M1394">
        <f>VLOOKUP($L$2:$L$2129,Agenumeric!$A$1:$B$6,2,FALSE)</f>
        <v>65</v>
      </c>
      <c r="N1394" t="str">
        <f t="shared" si="43"/>
        <v>yes</v>
      </c>
    </row>
    <row r="1395" spans="1:14" x14ac:dyDescent="0.2">
      <c r="A1395">
        <v>139</v>
      </c>
      <c r="B1395" s="1">
        <v>43467.682638888888</v>
      </c>
      <c r="C1395" s="7">
        <f t="shared" si="42"/>
        <v>4</v>
      </c>
      <c r="D1395" s="7" t="str">
        <f>VLOOKUP($C$2:$C$2129,Weekday!$A$1:$B$8,2,FALSE)</f>
        <v>Wednesday</v>
      </c>
      <c r="E1395" t="s">
        <v>351</v>
      </c>
      <c r="F1395" t="s">
        <v>346</v>
      </c>
      <c r="G1395" t="s">
        <v>8</v>
      </c>
      <c r="H1395" t="s">
        <v>9</v>
      </c>
      <c r="I1395" t="s">
        <v>30</v>
      </c>
      <c r="J1395" t="s">
        <v>11</v>
      </c>
      <c r="K1395" t="s">
        <v>17</v>
      </c>
      <c r="L1395" t="s">
        <v>40</v>
      </c>
      <c r="M1395">
        <f>VLOOKUP($L$2:$L$2129,Agenumeric!$A$1:$B$6,2,FALSE)</f>
        <v>65</v>
      </c>
      <c r="N1395" t="str">
        <f t="shared" si="43"/>
        <v>yes</v>
      </c>
    </row>
    <row r="1396" spans="1:14" x14ac:dyDescent="0.2">
      <c r="A1396">
        <v>139</v>
      </c>
      <c r="B1396" s="1">
        <v>43467.506249999999</v>
      </c>
      <c r="C1396" s="7">
        <f t="shared" si="42"/>
        <v>4</v>
      </c>
      <c r="D1396" s="7" t="str">
        <f>VLOOKUP($C$2:$C$2129,Weekday!$A$1:$B$8,2,FALSE)</f>
        <v>Wednesday</v>
      </c>
      <c r="E1396" t="s">
        <v>351</v>
      </c>
      <c r="F1396" t="s">
        <v>346</v>
      </c>
      <c r="G1396" t="s">
        <v>8</v>
      </c>
      <c r="H1396" t="s">
        <v>9</v>
      </c>
      <c r="I1396" t="s">
        <v>30</v>
      </c>
      <c r="J1396" t="s">
        <v>11</v>
      </c>
      <c r="K1396" t="s">
        <v>17</v>
      </c>
      <c r="L1396" t="s">
        <v>40</v>
      </c>
      <c r="M1396">
        <f>VLOOKUP($L$2:$L$2129,Agenumeric!$A$1:$B$6,2,FALSE)</f>
        <v>65</v>
      </c>
      <c r="N1396" t="str">
        <f t="shared" si="43"/>
        <v>yes</v>
      </c>
    </row>
    <row r="1397" spans="1:14" x14ac:dyDescent="0.2">
      <c r="A1397">
        <v>139</v>
      </c>
      <c r="B1397" s="1">
        <v>43467.479166666664</v>
      </c>
      <c r="C1397" s="7">
        <f t="shared" si="42"/>
        <v>4</v>
      </c>
      <c r="D1397" s="7" t="str">
        <f>VLOOKUP($C$2:$C$2129,Weekday!$A$1:$B$8,2,FALSE)</f>
        <v>Wednesday</v>
      </c>
      <c r="E1397" t="s">
        <v>351</v>
      </c>
      <c r="F1397" t="s">
        <v>346</v>
      </c>
      <c r="G1397" t="s">
        <v>8</v>
      </c>
      <c r="H1397" t="s">
        <v>9</v>
      </c>
      <c r="I1397" t="s">
        <v>30</v>
      </c>
      <c r="J1397" t="s">
        <v>11</v>
      </c>
      <c r="K1397" t="s">
        <v>17</v>
      </c>
      <c r="L1397" t="s">
        <v>40</v>
      </c>
      <c r="M1397">
        <f>VLOOKUP($L$2:$L$2129,Agenumeric!$A$1:$B$6,2,FALSE)</f>
        <v>65</v>
      </c>
      <c r="N1397" t="str">
        <f t="shared" si="43"/>
        <v>yes</v>
      </c>
    </row>
    <row r="1398" spans="1:14" x14ac:dyDescent="0.2">
      <c r="A1398">
        <v>139</v>
      </c>
      <c r="B1398" s="1">
        <v>43467.506249999999</v>
      </c>
      <c r="C1398" s="7">
        <f t="shared" si="42"/>
        <v>4</v>
      </c>
      <c r="D1398" s="7" t="str">
        <f>VLOOKUP($C$2:$C$2129,Weekday!$A$1:$B$8,2,FALSE)</f>
        <v>Wednesday</v>
      </c>
      <c r="E1398" t="s">
        <v>351</v>
      </c>
      <c r="F1398" t="s">
        <v>346</v>
      </c>
      <c r="G1398" t="s">
        <v>8</v>
      </c>
      <c r="H1398" t="s">
        <v>9</v>
      </c>
      <c r="I1398" t="s">
        <v>30</v>
      </c>
      <c r="J1398" t="s">
        <v>11</v>
      </c>
      <c r="K1398" t="s">
        <v>17</v>
      </c>
      <c r="L1398" t="s">
        <v>40</v>
      </c>
      <c r="M1398">
        <f>VLOOKUP($L$2:$L$2129,Agenumeric!$A$1:$B$6,2,FALSE)</f>
        <v>65</v>
      </c>
      <c r="N1398" t="str">
        <f t="shared" si="43"/>
        <v>yes</v>
      </c>
    </row>
    <row r="1399" spans="1:14" x14ac:dyDescent="0.2">
      <c r="A1399">
        <v>139</v>
      </c>
      <c r="B1399" s="1">
        <v>43472.686805555553</v>
      </c>
      <c r="C1399" s="7">
        <f t="shared" si="42"/>
        <v>2</v>
      </c>
      <c r="D1399" s="7" t="str">
        <f>VLOOKUP($C$2:$C$2129,Weekday!$A$1:$B$8,2,FALSE)</f>
        <v>Monday</v>
      </c>
      <c r="E1399" t="s">
        <v>351</v>
      </c>
      <c r="F1399" t="s">
        <v>346</v>
      </c>
      <c r="G1399" t="s">
        <v>8</v>
      </c>
      <c r="H1399" t="s">
        <v>9</v>
      </c>
      <c r="I1399" t="s">
        <v>30</v>
      </c>
      <c r="J1399" t="s">
        <v>11</v>
      </c>
      <c r="K1399" t="s">
        <v>17</v>
      </c>
      <c r="L1399" t="s">
        <v>40</v>
      </c>
      <c r="M1399">
        <f>VLOOKUP($L$2:$L$2129,Agenumeric!$A$1:$B$6,2,FALSE)</f>
        <v>65</v>
      </c>
      <c r="N1399" t="str">
        <f t="shared" si="43"/>
        <v>yes</v>
      </c>
    </row>
    <row r="1400" spans="1:14" x14ac:dyDescent="0.2">
      <c r="A1400">
        <v>139</v>
      </c>
      <c r="B1400" s="1">
        <v>43474.675000000003</v>
      </c>
      <c r="C1400" s="7">
        <f t="shared" si="42"/>
        <v>4</v>
      </c>
      <c r="D1400" s="7" t="str">
        <f>VLOOKUP($C$2:$C$2129,Weekday!$A$1:$B$8,2,FALSE)</f>
        <v>Wednesday</v>
      </c>
      <c r="E1400" t="s">
        <v>351</v>
      </c>
      <c r="F1400" t="s">
        <v>346</v>
      </c>
      <c r="G1400" t="s">
        <v>8</v>
      </c>
      <c r="H1400" t="s">
        <v>9</v>
      </c>
      <c r="I1400" t="s">
        <v>30</v>
      </c>
      <c r="J1400" t="s">
        <v>11</v>
      </c>
      <c r="K1400" t="s">
        <v>17</v>
      </c>
      <c r="L1400" t="s">
        <v>40</v>
      </c>
      <c r="M1400">
        <f>VLOOKUP($L$2:$L$2129,Agenumeric!$A$1:$B$6,2,FALSE)</f>
        <v>65</v>
      </c>
      <c r="N1400" t="str">
        <f t="shared" si="43"/>
        <v>yes</v>
      </c>
    </row>
    <row r="1401" spans="1:14" x14ac:dyDescent="0.2">
      <c r="A1401">
        <v>139</v>
      </c>
      <c r="B1401" s="1">
        <v>43475.739583333336</v>
      </c>
      <c r="C1401" s="7">
        <f t="shared" si="42"/>
        <v>5</v>
      </c>
      <c r="D1401" s="7" t="str">
        <f>VLOOKUP($C$2:$C$2129,Weekday!$A$1:$B$8,2,FALSE)</f>
        <v>Thursday</v>
      </c>
      <c r="E1401" t="s">
        <v>351</v>
      </c>
      <c r="F1401" t="s">
        <v>346</v>
      </c>
      <c r="G1401" t="s">
        <v>8</v>
      </c>
      <c r="H1401" t="s">
        <v>9</v>
      </c>
      <c r="I1401" t="s">
        <v>30</v>
      </c>
      <c r="J1401" t="s">
        <v>11</v>
      </c>
      <c r="K1401" t="s">
        <v>17</v>
      </c>
      <c r="L1401" t="s">
        <v>40</v>
      </c>
      <c r="M1401">
        <f>VLOOKUP($L$2:$L$2129,Agenumeric!$A$1:$B$6,2,FALSE)</f>
        <v>65</v>
      </c>
      <c r="N1401" t="str">
        <f t="shared" si="43"/>
        <v>yes</v>
      </c>
    </row>
    <row r="1402" spans="1:14" x14ac:dyDescent="0.2">
      <c r="A1402">
        <v>139</v>
      </c>
      <c r="B1402" s="1">
        <v>43467.479861111111</v>
      </c>
      <c r="C1402" s="7">
        <f t="shared" si="42"/>
        <v>4</v>
      </c>
      <c r="D1402" s="7" t="str">
        <f>VLOOKUP($C$2:$C$2129,Weekday!$A$1:$B$8,2,FALSE)</f>
        <v>Wednesday</v>
      </c>
      <c r="E1402" t="s">
        <v>351</v>
      </c>
      <c r="F1402" t="s">
        <v>346</v>
      </c>
      <c r="G1402" t="s">
        <v>8</v>
      </c>
      <c r="H1402" t="s">
        <v>9</v>
      </c>
      <c r="I1402" t="s">
        <v>30</v>
      </c>
      <c r="J1402" t="s">
        <v>11</v>
      </c>
      <c r="K1402" t="s">
        <v>17</v>
      </c>
      <c r="L1402" t="s">
        <v>40</v>
      </c>
      <c r="M1402">
        <f>VLOOKUP($L$2:$L$2129,Agenumeric!$A$1:$B$6,2,FALSE)</f>
        <v>65</v>
      </c>
      <c r="N1402" t="str">
        <f t="shared" si="43"/>
        <v>yes</v>
      </c>
    </row>
    <row r="1403" spans="1:14" x14ac:dyDescent="0.2">
      <c r="A1403">
        <v>139</v>
      </c>
      <c r="B1403" s="1">
        <v>43476.402083333334</v>
      </c>
      <c r="C1403" s="7">
        <f t="shared" si="42"/>
        <v>6</v>
      </c>
      <c r="D1403" s="7" t="str">
        <f>VLOOKUP($C$2:$C$2129,Weekday!$A$1:$B$8,2,FALSE)</f>
        <v>Friday</v>
      </c>
      <c r="E1403" t="s">
        <v>351</v>
      </c>
      <c r="F1403" t="s">
        <v>346</v>
      </c>
      <c r="G1403" t="s">
        <v>8</v>
      </c>
      <c r="H1403" t="s">
        <v>9</v>
      </c>
      <c r="I1403" t="s">
        <v>30</v>
      </c>
      <c r="J1403" t="s">
        <v>11</v>
      </c>
      <c r="K1403" t="s">
        <v>17</v>
      </c>
      <c r="L1403" t="s">
        <v>40</v>
      </c>
      <c r="M1403">
        <f>VLOOKUP($L$2:$L$2129,Agenumeric!$A$1:$B$6,2,FALSE)</f>
        <v>65</v>
      </c>
      <c r="N1403" t="str">
        <f t="shared" si="43"/>
        <v>yes</v>
      </c>
    </row>
    <row r="1404" spans="1:14" x14ac:dyDescent="0.2">
      <c r="A1404">
        <v>139</v>
      </c>
      <c r="B1404" s="1">
        <v>43476.45</v>
      </c>
      <c r="C1404" s="7">
        <f t="shared" si="42"/>
        <v>6</v>
      </c>
      <c r="D1404" s="7" t="str">
        <f>VLOOKUP($C$2:$C$2129,Weekday!$A$1:$B$8,2,FALSE)</f>
        <v>Friday</v>
      </c>
      <c r="E1404" t="s">
        <v>351</v>
      </c>
      <c r="F1404" t="s">
        <v>346</v>
      </c>
      <c r="G1404" t="s">
        <v>8</v>
      </c>
      <c r="H1404" t="s">
        <v>9</v>
      </c>
      <c r="I1404" t="s">
        <v>30</v>
      </c>
      <c r="J1404" t="s">
        <v>11</v>
      </c>
      <c r="K1404" t="s">
        <v>17</v>
      </c>
      <c r="L1404" t="s">
        <v>40</v>
      </c>
      <c r="M1404">
        <f>VLOOKUP($L$2:$L$2129,Agenumeric!$A$1:$B$6,2,FALSE)</f>
        <v>65</v>
      </c>
      <c r="N1404" t="str">
        <f t="shared" si="43"/>
        <v>yes</v>
      </c>
    </row>
    <row r="1405" spans="1:14" x14ac:dyDescent="0.2">
      <c r="A1405">
        <v>139</v>
      </c>
      <c r="B1405" s="1">
        <v>43476.476388888892</v>
      </c>
      <c r="C1405" s="7">
        <f t="shared" si="42"/>
        <v>6</v>
      </c>
      <c r="D1405" s="7" t="str">
        <f>VLOOKUP($C$2:$C$2129,Weekday!$A$1:$B$8,2,FALSE)</f>
        <v>Friday</v>
      </c>
      <c r="E1405" t="s">
        <v>351</v>
      </c>
      <c r="F1405" t="s">
        <v>346</v>
      </c>
      <c r="G1405" t="s">
        <v>8</v>
      </c>
      <c r="H1405" t="s">
        <v>9</v>
      </c>
      <c r="I1405" t="s">
        <v>30</v>
      </c>
      <c r="J1405" t="s">
        <v>11</v>
      </c>
      <c r="K1405" t="s">
        <v>17</v>
      </c>
      <c r="L1405" t="s">
        <v>40</v>
      </c>
      <c r="M1405">
        <f>VLOOKUP($L$2:$L$2129,Agenumeric!$A$1:$B$6,2,FALSE)</f>
        <v>65</v>
      </c>
      <c r="N1405" t="str">
        <f t="shared" si="43"/>
        <v>yes</v>
      </c>
    </row>
    <row r="1406" spans="1:14" x14ac:dyDescent="0.2">
      <c r="A1406">
        <v>139</v>
      </c>
      <c r="B1406" s="1">
        <v>43467.479861111111</v>
      </c>
      <c r="C1406" s="7">
        <f t="shared" si="42"/>
        <v>4</v>
      </c>
      <c r="D1406" s="7" t="str">
        <f>VLOOKUP($C$2:$C$2129,Weekday!$A$1:$B$8,2,FALSE)</f>
        <v>Wednesday</v>
      </c>
      <c r="E1406" t="s">
        <v>351</v>
      </c>
      <c r="F1406" t="s">
        <v>346</v>
      </c>
      <c r="G1406" t="s">
        <v>8</v>
      </c>
      <c r="H1406" t="s">
        <v>9</v>
      </c>
      <c r="I1406" t="s">
        <v>30</v>
      </c>
      <c r="J1406" t="s">
        <v>11</v>
      </c>
      <c r="K1406" t="s">
        <v>17</v>
      </c>
      <c r="L1406" t="s">
        <v>40</v>
      </c>
      <c r="M1406">
        <f>VLOOKUP($L$2:$L$2129,Agenumeric!$A$1:$B$6,2,FALSE)</f>
        <v>65</v>
      </c>
      <c r="N1406" t="str">
        <f t="shared" si="43"/>
        <v>yes</v>
      </c>
    </row>
    <row r="1407" spans="1:14" x14ac:dyDescent="0.2">
      <c r="A1407">
        <v>139</v>
      </c>
      <c r="B1407" s="1">
        <v>43467.682638888888</v>
      </c>
      <c r="C1407" s="7">
        <f t="shared" si="42"/>
        <v>4</v>
      </c>
      <c r="D1407" s="7" t="str">
        <f>VLOOKUP($C$2:$C$2129,Weekday!$A$1:$B$8,2,FALSE)</f>
        <v>Wednesday</v>
      </c>
      <c r="E1407" t="s">
        <v>351</v>
      </c>
      <c r="F1407" t="s">
        <v>346</v>
      </c>
      <c r="G1407" t="s">
        <v>8</v>
      </c>
      <c r="H1407" t="s">
        <v>9</v>
      </c>
      <c r="I1407" t="s">
        <v>30</v>
      </c>
      <c r="J1407" t="s">
        <v>11</v>
      </c>
      <c r="K1407" t="s">
        <v>17</v>
      </c>
      <c r="L1407" t="s">
        <v>40</v>
      </c>
      <c r="M1407">
        <f>VLOOKUP($L$2:$L$2129,Agenumeric!$A$1:$B$6,2,FALSE)</f>
        <v>65</v>
      </c>
      <c r="N1407" t="str">
        <f t="shared" si="43"/>
        <v>yes</v>
      </c>
    </row>
    <row r="1408" spans="1:14" x14ac:dyDescent="0.2">
      <c r="A1408">
        <v>139</v>
      </c>
      <c r="B1408" s="1">
        <v>43475.921527777777</v>
      </c>
      <c r="C1408" s="7">
        <f t="shared" si="42"/>
        <v>5</v>
      </c>
      <c r="D1408" s="7" t="str">
        <f>VLOOKUP($C$2:$C$2129,Weekday!$A$1:$B$8,2,FALSE)</f>
        <v>Thursday</v>
      </c>
      <c r="E1408" t="s">
        <v>351</v>
      </c>
      <c r="F1408" t="s">
        <v>346</v>
      </c>
      <c r="G1408" t="s">
        <v>8</v>
      </c>
      <c r="H1408" t="s">
        <v>9</v>
      </c>
      <c r="I1408" t="s">
        <v>30</v>
      </c>
      <c r="J1408" t="s">
        <v>11</v>
      </c>
      <c r="K1408" t="s">
        <v>17</v>
      </c>
      <c r="L1408" t="s">
        <v>40</v>
      </c>
      <c r="M1408">
        <f>VLOOKUP($L$2:$L$2129,Agenumeric!$A$1:$B$6,2,FALSE)</f>
        <v>65</v>
      </c>
      <c r="N1408" t="str">
        <f t="shared" si="43"/>
        <v>yes</v>
      </c>
    </row>
    <row r="1409" spans="1:14" x14ac:dyDescent="0.2">
      <c r="A1409">
        <v>139</v>
      </c>
      <c r="B1409" s="1">
        <v>43474.681944444441</v>
      </c>
      <c r="C1409" s="7">
        <f t="shared" si="42"/>
        <v>4</v>
      </c>
      <c r="D1409" s="7" t="str">
        <f>VLOOKUP($C$2:$C$2129,Weekday!$A$1:$B$8,2,FALSE)</f>
        <v>Wednesday</v>
      </c>
      <c r="E1409" t="s">
        <v>351</v>
      </c>
      <c r="F1409" t="s">
        <v>346</v>
      </c>
      <c r="G1409" t="s">
        <v>8</v>
      </c>
      <c r="H1409" t="s">
        <v>9</v>
      </c>
      <c r="I1409" t="s">
        <v>30</v>
      </c>
      <c r="J1409" t="s">
        <v>11</v>
      </c>
      <c r="K1409" t="s">
        <v>17</v>
      </c>
      <c r="L1409" t="s">
        <v>40</v>
      </c>
      <c r="M1409">
        <f>VLOOKUP($L$2:$L$2129,Agenumeric!$A$1:$B$6,2,FALSE)</f>
        <v>65</v>
      </c>
      <c r="N1409" t="str">
        <f t="shared" si="43"/>
        <v>yes</v>
      </c>
    </row>
    <row r="1410" spans="1:14" x14ac:dyDescent="0.2">
      <c r="A1410">
        <v>139</v>
      </c>
      <c r="B1410" s="1">
        <v>43480.931944444441</v>
      </c>
      <c r="C1410" s="7">
        <f t="shared" si="42"/>
        <v>3</v>
      </c>
      <c r="D1410" s="7" t="str">
        <f>VLOOKUP($C$2:$C$2129,Weekday!$A$1:$B$8,2,FALSE)</f>
        <v>Tuesday</v>
      </c>
      <c r="E1410" t="s">
        <v>351</v>
      </c>
      <c r="F1410" t="s">
        <v>346</v>
      </c>
      <c r="G1410" t="s">
        <v>8</v>
      </c>
      <c r="H1410" t="s">
        <v>9</v>
      </c>
      <c r="I1410" t="s">
        <v>30</v>
      </c>
      <c r="J1410" t="s">
        <v>11</v>
      </c>
      <c r="K1410" t="s">
        <v>17</v>
      </c>
      <c r="L1410" t="s">
        <v>40</v>
      </c>
      <c r="M1410">
        <f>VLOOKUP($L$2:$L$2129,Agenumeric!$A$1:$B$6,2,FALSE)</f>
        <v>65</v>
      </c>
      <c r="N1410" t="str">
        <f t="shared" si="43"/>
        <v>yes</v>
      </c>
    </row>
    <row r="1411" spans="1:14" x14ac:dyDescent="0.2">
      <c r="A1411">
        <v>139</v>
      </c>
      <c r="B1411" s="1">
        <v>43476.436805555553</v>
      </c>
      <c r="C1411" s="7">
        <f t="shared" ref="C1411:C1474" si="44">WEEKDAY(B1411)</f>
        <v>6</v>
      </c>
      <c r="D1411" s="7" t="str">
        <f>VLOOKUP($C$2:$C$2129,Weekday!$A$1:$B$8,2,FALSE)</f>
        <v>Friday</v>
      </c>
      <c r="E1411" t="s">
        <v>351</v>
      </c>
      <c r="F1411" t="s">
        <v>346</v>
      </c>
      <c r="G1411" t="s">
        <v>8</v>
      </c>
      <c r="H1411" t="s">
        <v>9</v>
      </c>
      <c r="I1411" t="s">
        <v>30</v>
      </c>
      <c r="J1411" t="s">
        <v>11</v>
      </c>
      <c r="K1411" t="s">
        <v>17</v>
      </c>
      <c r="L1411" t="s">
        <v>40</v>
      </c>
      <c r="M1411">
        <f>VLOOKUP($L$2:$L$2129,Agenumeric!$A$1:$B$6,2,FALSE)</f>
        <v>65</v>
      </c>
      <c r="N1411" t="str">
        <f t="shared" ref="N1411:N1474" si="45">IF(I1411="daft.ie","yes",0)</f>
        <v>yes</v>
      </c>
    </row>
    <row r="1412" spans="1:14" x14ac:dyDescent="0.2">
      <c r="A1412">
        <v>139</v>
      </c>
      <c r="B1412" s="1">
        <v>43483.698611111111</v>
      </c>
      <c r="C1412" s="7">
        <f t="shared" si="44"/>
        <v>6</v>
      </c>
      <c r="D1412" s="7" t="str">
        <f>VLOOKUP($C$2:$C$2129,Weekday!$A$1:$B$8,2,FALSE)</f>
        <v>Friday</v>
      </c>
      <c r="E1412" t="s">
        <v>351</v>
      </c>
      <c r="F1412" t="s">
        <v>346</v>
      </c>
      <c r="G1412" t="s">
        <v>8</v>
      </c>
      <c r="H1412" t="s">
        <v>20</v>
      </c>
      <c r="I1412" t="s">
        <v>84</v>
      </c>
      <c r="J1412" t="s">
        <v>22</v>
      </c>
      <c r="K1412" t="s">
        <v>17</v>
      </c>
      <c r="L1412" t="s">
        <v>40</v>
      </c>
      <c r="M1412">
        <f>VLOOKUP($L$2:$L$2129,Agenumeric!$A$1:$B$6,2,FALSE)</f>
        <v>65</v>
      </c>
      <c r="N1412">
        <f t="shared" si="45"/>
        <v>0</v>
      </c>
    </row>
    <row r="1413" spans="1:14" x14ac:dyDescent="0.2">
      <c r="A1413">
        <v>139</v>
      </c>
      <c r="B1413" s="1">
        <v>43480.680555555555</v>
      </c>
      <c r="C1413" s="7">
        <f t="shared" si="44"/>
        <v>3</v>
      </c>
      <c r="D1413" s="7" t="str">
        <f>VLOOKUP($C$2:$C$2129,Weekday!$A$1:$B$8,2,FALSE)</f>
        <v>Tuesday</v>
      </c>
      <c r="E1413" t="s">
        <v>351</v>
      </c>
      <c r="F1413" t="s">
        <v>346</v>
      </c>
      <c r="G1413" t="s">
        <v>8</v>
      </c>
      <c r="H1413" t="s">
        <v>9</v>
      </c>
      <c r="I1413" t="s">
        <v>37</v>
      </c>
      <c r="J1413" t="s">
        <v>22</v>
      </c>
      <c r="K1413" t="s">
        <v>17</v>
      </c>
      <c r="L1413" t="s">
        <v>40</v>
      </c>
      <c r="M1413">
        <f>VLOOKUP($L$2:$L$2129,Agenumeric!$A$1:$B$6,2,FALSE)</f>
        <v>65</v>
      </c>
      <c r="N1413">
        <f t="shared" si="45"/>
        <v>0</v>
      </c>
    </row>
    <row r="1414" spans="1:14" x14ac:dyDescent="0.2">
      <c r="A1414">
        <v>139</v>
      </c>
      <c r="B1414" s="1">
        <v>43473.611805555556</v>
      </c>
      <c r="C1414" s="7">
        <f t="shared" si="44"/>
        <v>3</v>
      </c>
      <c r="D1414" s="7" t="str">
        <f>VLOOKUP($C$2:$C$2129,Weekday!$A$1:$B$8,2,FALSE)</f>
        <v>Tuesday</v>
      </c>
      <c r="E1414" t="s">
        <v>351</v>
      </c>
      <c r="F1414" t="s">
        <v>346</v>
      </c>
      <c r="G1414" t="s">
        <v>8</v>
      </c>
      <c r="H1414" t="s">
        <v>9</v>
      </c>
      <c r="I1414" t="s">
        <v>163</v>
      </c>
      <c r="J1414" t="s">
        <v>22</v>
      </c>
      <c r="K1414" t="s">
        <v>17</v>
      </c>
      <c r="L1414" t="s">
        <v>40</v>
      </c>
      <c r="M1414">
        <f>VLOOKUP($L$2:$L$2129,Agenumeric!$A$1:$B$6,2,FALSE)</f>
        <v>65</v>
      </c>
      <c r="N1414">
        <f t="shared" si="45"/>
        <v>0</v>
      </c>
    </row>
    <row r="1415" spans="1:14" x14ac:dyDescent="0.2">
      <c r="A1415">
        <v>139</v>
      </c>
      <c r="B1415" s="1">
        <v>43481.612500000003</v>
      </c>
      <c r="C1415" s="7">
        <f t="shared" si="44"/>
        <v>4</v>
      </c>
      <c r="D1415" s="7" t="str">
        <f>VLOOKUP($C$2:$C$2129,Weekday!$A$1:$B$8,2,FALSE)</f>
        <v>Wednesday</v>
      </c>
      <c r="E1415" t="s">
        <v>351</v>
      </c>
      <c r="F1415" t="s">
        <v>346</v>
      </c>
      <c r="G1415" t="s">
        <v>8</v>
      </c>
      <c r="H1415" t="s">
        <v>9</v>
      </c>
      <c r="I1415" t="s">
        <v>30</v>
      </c>
      <c r="J1415" t="s">
        <v>22</v>
      </c>
      <c r="K1415" t="s">
        <v>17</v>
      </c>
      <c r="L1415" t="s">
        <v>40</v>
      </c>
      <c r="M1415">
        <f>VLOOKUP($L$2:$L$2129,Agenumeric!$A$1:$B$6,2,FALSE)</f>
        <v>65</v>
      </c>
      <c r="N1415" t="str">
        <f t="shared" si="45"/>
        <v>yes</v>
      </c>
    </row>
    <row r="1416" spans="1:14" x14ac:dyDescent="0.2">
      <c r="A1416">
        <v>139</v>
      </c>
      <c r="B1416" s="1">
        <v>43467.723611111112</v>
      </c>
      <c r="C1416" s="7">
        <f t="shared" si="44"/>
        <v>4</v>
      </c>
      <c r="D1416" s="7" t="str">
        <f>VLOOKUP($C$2:$C$2129,Weekday!$A$1:$B$8,2,FALSE)</f>
        <v>Wednesday</v>
      </c>
      <c r="E1416" t="s">
        <v>351</v>
      </c>
      <c r="F1416" t="s">
        <v>346</v>
      </c>
      <c r="G1416" t="s">
        <v>8</v>
      </c>
      <c r="H1416" t="s">
        <v>9</v>
      </c>
      <c r="I1416" t="s">
        <v>253</v>
      </c>
      <c r="J1416" t="s">
        <v>22</v>
      </c>
      <c r="K1416" t="s">
        <v>17</v>
      </c>
      <c r="L1416" t="s">
        <v>40</v>
      </c>
      <c r="M1416">
        <f>VLOOKUP($L$2:$L$2129,Agenumeric!$A$1:$B$6,2,FALSE)</f>
        <v>65</v>
      </c>
      <c r="N1416">
        <f t="shared" si="45"/>
        <v>0</v>
      </c>
    </row>
    <row r="1417" spans="1:14" x14ac:dyDescent="0.2">
      <c r="A1417">
        <v>139</v>
      </c>
      <c r="B1417" s="1">
        <v>43472.941666666666</v>
      </c>
      <c r="C1417" s="7">
        <f t="shared" si="44"/>
        <v>2</v>
      </c>
      <c r="D1417" s="7" t="str">
        <f>VLOOKUP($C$2:$C$2129,Weekday!$A$1:$B$8,2,FALSE)</f>
        <v>Monday</v>
      </c>
      <c r="E1417" t="s">
        <v>351</v>
      </c>
      <c r="F1417" t="s">
        <v>346</v>
      </c>
      <c r="G1417" t="s">
        <v>8</v>
      </c>
      <c r="H1417" t="s">
        <v>9</v>
      </c>
      <c r="I1417" t="s">
        <v>37</v>
      </c>
      <c r="J1417" t="s">
        <v>22</v>
      </c>
      <c r="K1417" t="s">
        <v>17</v>
      </c>
      <c r="L1417" t="s">
        <v>40</v>
      </c>
      <c r="M1417">
        <f>VLOOKUP($L$2:$L$2129,Agenumeric!$A$1:$B$6,2,FALSE)</f>
        <v>65</v>
      </c>
      <c r="N1417">
        <f t="shared" si="45"/>
        <v>0</v>
      </c>
    </row>
    <row r="1418" spans="1:14" x14ac:dyDescent="0.2">
      <c r="A1418">
        <v>139</v>
      </c>
      <c r="B1418" s="1">
        <v>43472.68472222222</v>
      </c>
      <c r="C1418" s="7">
        <f t="shared" si="44"/>
        <v>2</v>
      </c>
      <c r="D1418" s="7" t="str">
        <f>VLOOKUP($C$2:$C$2129,Weekday!$A$1:$B$8,2,FALSE)</f>
        <v>Monday</v>
      </c>
      <c r="E1418" t="s">
        <v>351</v>
      </c>
      <c r="F1418" t="s">
        <v>346</v>
      </c>
      <c r="G1418" t="s">
        <v>8</v>
      </c>
      <c r="H1418" t="s">
        <v>9</v>
      </c>
      <c r="I1418" t="s">
        <v>30</v>
      </c>
      <c r="J1418" t="s">
        <v>22</v>
      </c>
      <c r="K1418" t="s">
        <v>17</v>
      </c>
      <c r="L1418" t="s">
        <v>40</v>
      </c>
      <c r="M1418">
        <f>VLOOKUP($L$2:$L$2129,Agenumeric!$A$1:$B$6,2,FALSE)</f>
        <v>65</v>
      </c>
      <c r="N1418" t="str">
        <f t="shared" si="45"/>
        <v>yes</v>
      </c>
    </row>
    <row r="1419" spans="1:14" x14ac:dyDescent="0.2">
      <c r="A1419">
        <v>139</v>
      </c>
      <c r="B1419" s="1">
        <v>43473.507638888892</v>
      </c>
      <c r="C1419" s="7">
        <f t="shared" si="44"/>
        <v>3</v>
      </c>
      <c r="D1419" s="7" t="str">
        <f>VLOOKUP($C$2:$C$2129,Weekday!$A$1:$B$8,2,FALSE)</f>
        <v>Tuesday</v>
      </c>
      <c r="E1419" t="s">
        <v>351</v>
      </c>
      <c r="F1419" t="s">
        <v>346</v>
      </c>
      <c r="G1419" t="s">
        <v>8</v>
      </c>
      <c r="H1419" t="s">
        <v>9</v>
      </c>
      <c r="I1419" t="s">
        <v>84</v>
      </c>
      <c r="J1419" t="s">
        <v>22</v>
      </c>
      <c r="K1419" t="s">
        <v>17</v>
      </c>
      <c r="L1419" t="s">
        <v>40</v>
      </c>
      <c r="M1419">
        <f>VLOOKUP($L$2:$L$2129,Agenumeric!$A$1:$B$6,2,FALSE)</f>
        <v>65</v>
      </c>
      <c r="N1419">
        <f t="shared" si="45"/>
        <v>0</v>
      </c>
    </row>
    <row r="1420" spans="1:14" x14ac:dyDescent="0.2">
      <c r="A1420">
        <v>139</v>
      </c>
      <c r="B1420" s="1">
        <v>43474.67291666667</v>
      </c>
      <c r="C1420" s="7">
        <f t="shared" si="44"/>
        <v>4</v>
      </c>
      <c r="D1420" s="7" t="str">
        <f>VLOOKUP($C$2:$C$2129,Weekday!$A$1:$B$8,2,FALSE)</f>
        <v>Wednesday</v>
      </c>
      <c r="E1420" t="s">
        <v>351</v>
      </c>
      <c r="F1420" t="s">
        <v>346</v>
      </c>
      <c r="G1420" t="s">
        <v>8</v>
      </c>
      <c r="H1420" t="s">
        <v>9</v>
      </c>
      <c r="I1420" t="s">
        <v>30</v>
      </c>
      <c r="J1420" t="s">
        <v>22</v>
      </c>
      <c r="K1420" t="s">
        <v>17</v>
      </c>
      <c r="L1420" t="s">
        <v>40</v>
      </c>
      <c r="M1420">
        <f>VLOOKUP($L$2:$L$2129,Agenumeric!$A$1:$B$6,2,FALSE)</f>
        <v>65</v>
      </c>
      <c r="N1420" t="str">
        <f t="shared" si="45"/>
        <v>yes</v>
      </c>
    </row>
    <row r="1421" spans="1:14" x14ac:dyDescent="0.2">
      <c r="A1421">
        <v>139</v>
      </c>
      <c r="B1421" s="1">
        <v>43480.504861111112</v>
      </c>
      <c r="C1421" s="7">
        <f t="shared" si="44"/>
        <v>3</v>
      </c>
      <c r="D1421" s="7" t="str">
        <f>VLOOKUP($C$2:$C$2129,Weekday!$A$1:$B$8,2,FALSE)</f>
        <v>Tuesday</v>
      </c>
      <c r="E1421" t="s">
        <v>351</v>
      </c>
      <c r="F1421" t="s">
        <v>346</v>
      </c>
      <c r="G1421" t="s">
        <v>8</v>
      </c>
      <c r="H1421" t="s">
        <v>9</v>
      </c>
      <c r="I1421" t="s">
        <v>305</v>
      </c>
      <c r="J1421" t="s">
        <v>22</v>
      </c>
      <c r="K1421" t="s">
        <v>17</v>
      </c>
      <c r="L1421" t="s">
        <v>40</v>
      </c>
      <c r="M1421">
        <f>VLOOKUP($L$2:$L$2129,Agenumeric!$A$1:$B$6,2,FALSE)</f>
        <v>65</v>
      </c>
      <c r="N1421">
        <f t="shared" si="45"/>
        <v>0</v>
      </c>
    </row>
    <row r="1422" spans="1:14" x14ac:dyDescent="0.2">
      <c r="A1422">
        <v>139</v>
      </c>
      <c r="B1422" s="1">
        <v>43481.666666666664</v>
      </c>
      <c r="C1422" s="7">
        <f t="shared" si="44"/>
        <v>4</v>
      </c>
      <c r="D1422" s="7" t="str">
        <f>VLOOKUP($C$2:$C$2129,Weekday!$A$1:$B$8,2,FALSE)</f>
        <v>Wednesday</v>
      </c>
      <c r="E1422" t="s">
        <v>351</v>
      </c>
      <c r="F1422" t="s">
        <v>346</v>
      </c>
      <c r="G1422" t="s">
        <v>8</v>
      </c>
      <c r="H1422" t="s">
        <v>9</v>
      </c>
      <c r="I1422" t="s">
        <v>30</v>
      </c>
      <c r="J1422" t="s">
        <v>22</v>
      </c>
      <c r="K1422" t="s">
        <v>17</v>
      </c>
      <c r="L1422" t="s">
        <v>40</v>
      </c>
      <c r="M1422">
        <f>VLOOKUP($L$2:$L$2129,Agenumeric!$A$1:$B$6,2,FALSE)</f>
        <v>65</v>
      </c>
      <c r="N1422" t="str">
        <f t="shared" si="45"/>
        <v>yes</v>
      </c>
    </row>
    <row r="1423" spans="1:14" x14ac:dyDescent="0.2">
      <c r="A1423">
        <v>139</v>
      </c>
      <c r="B1423" s="1">
        <v>43467.724305555559</v>
      </c>
      <c r="C1423" s="7">
        <f t="shared" si="44"/>
        <v>4</v>
      </c>
      <c r="D1423" s="7" t="str">
        <f>VLOOKUP($C$2:$C$2129,Weekday!$A$1:$B$8,2,FALSE)</f>
        <v>Wednesday</v>
      </c>
      <c r="E1423" t="s">
        <v>351</v>
      </c>
      <c r="F1423" t="s">
        <v>346</v>
      </c>
      <c r="G1423" t="s">
        <v>8</v>
      </c>
      <c r="H1423" t="s">
        <v>9</v>
      </c>
      <c r="I1423" t="s">
        <v>253</v>
      </c>
      <c r="J1423" t="s">
        <v>22</v>
      </c>
      <c r="K1423" t="s">
        <v>17</v>
      </c>
      <c r="L1423" t="s">
        <v>40</v>
      </c>
      <c r="M1423">
        <f>VLOOKUP($L$2:$L$2129,Agenumeric!$A$1:$B$6,2,FALSE)</f>
        <v>65</v>
      </c>
      <c r="N1423">
        <f t="shared" si="45"/>
        <v>0</v>
      </c>
    </row>
    <row r="1424" spans="1:14" x14ac:dyDescent="0.2">
      <c r="A1424">
        <v>139</v>
      </c>
      <c r="B1424" s="1">
        <v>43472.677777777775</v>
      </c>
      <c r="C1424" s="7">
        <f t="shared" si="44"/>
        <v>2</v>
      </c>
      <c r="D1424" s="7" t="str">
        <f>VLOOKUP($C$2:$C$2129,Weekday!$A$1:$B$8,2,FALSE)</f>
        <v>Monday</v>
      </c>
      <c r="E1424" t="s">
        <v>351</v>
      </c>
      <c r="F1424" t="s">
        <v>346</v>
      </c>
      <c r="G1424" t="s">
        <v>8</v>
      </c>
      <c r="H1424" t="s">
        <v>9</v>
      </c>
      <c r="I1424" t="s">
        <v>26</v>
      </c>
      <c r="J1424" t="s">
        <v>22</v>
      </c>
      <c r="K1424" t="s">
        <v>17</v>
      </c>
      <c r="L1424" t="s">
        <v>40</v>
      </c>
      <c r="M1424">
        <f>VLOOKUP($L$2:$L$2129,Agenumeric!$A$1:$B$6,2,FALSE)</f>
        <v>65</v>
      </c>
      <c r="N1424">
        <f t="shared" si="45"/>
        <v>0</v>
      </c>
    </row>
    <row r="1425" spans="1:14" x14ac:dyDescent="0.2">
      <c r="A1425">
        <v>139</v>
      </c>
      <c r="B1425" s="1">
        <v>43480.476388888892</v>
      </c>
      <c r="C1425" s="7">
        <f t="shared" si="44"/>
        <v>3</v>
      </c>
      <c r="D1425" s="7" t="str">
        <f>VLOOKUP($C$2:$C$2129,Weekday!$A$1:$B$8,2,FALSE)</f>
        <v>Tuesday</v>
      </c>
      <c r="E1425" t="s">
        <v>351</v>
      </c>
      <c r="F1425" t="s">
        <v>346</v>
      </c>
      <c r="G1425" t="s">
        <v>8</v>
      </c>
      <c r="H1425" t="s">
        <v>9</v>
      </c>
      <c r="I1425" t="s">
        <v>30</v>
      </c>
      <c r="J1425" t="s">
        <v>22</v>
      </c>
      <c r="K1425" t="s">
        <v>17</v>
      </c>
      <c r="L1425" t="s">
        <v>40</v>
      </c>
      <c r="M1425">
        <f>VLOOKUP($L$2:$L$2129,Agenumeric!$A$1:$B$6,2,FALSE)</f>
        <v>65</v>
      </c>
      <c r="N1425" t="str">
        <f t="shared" si="45"/>
        <v>yes</v>
      </c>
    </row>
    <row r="1426" spans="1:14" x14ac:dyDescent="0.2">
      <c r="A1426">
        <v>139</v>
      </c>
      <c r="B1426" s="1">
        <v>43482.544444444444</v>
      </c>
      <c r="C1426" s="7">
        <f t="shared" si="44"/>
        <v>5</v>
      </c>
      <c r="D1426" s="7" t="str">
        <f>VLOOKUP($C$2:$C$2129,Weekday!$A$1:$B$8,2,FALSE)</f>
        <v>Thursday</v>
      </c>
      <c r="E1426" t="s">
        <v>351</v>
      </c>
      <c r="F1426" t="s">
        <v>346</v>
      </c>
      <c r="G1426" t="s">
        <v>8</v>
      </c>
      <c r="H1426" t="s">
        <v>9</v>
      </c>
      <c r="I1426" t="s">
        <v>30</v>
      </c>
      <c r="J1426" t="s">
        <v>22</v>
      </c>
      <c r="K1426" t="s">
        <v>17</v>
      </c>
      <c r="L1426" t="s">
        <v>40</v>
      </c>
      <c r="M1426">
        <f>VLOOKUP($L$2:$L$2129,Agenumeric!$A$1:$B$6,2,FALSE)</f>
        <v>65</v>
      </c>
      <c r="N1426" t="str">
        <f t="shared" si="45"/>
        <v>yes</v>
      </c>
    </row>
    <row r="1427" spans="1:14" x14ac:dyDescent="0.2">
      <c r="A1427">
        <v>139</v>
      </c>
      <c r="B1427" s="1">
        <v>43473.650694444441</v>
      </c>
      <c r="C1427" s="7">
        <f t="shared" si="44"/>
        <v>3</v>
      </c>
      <c r="D1427" s="7" t="str">
        <f>VLOOKUP($C$2:$C$2129,Weekday!$A$1:$B$8,2,FALSE)</f>
        <v>Tuesday</v>
      </c>
      <c r="E1427" t="s">
        <v>351</v>
      </c>
      <c r="F1427" t="s">
        <v>346</v>
      </c>
      <c r="G1427" t="s">
        <v>8</v>
      </c>
      <c r="H1427" t="s">
        <v>9</v>
      </c>
      <c r="I1427" t="s">
        <v>37</v>
      </c>
      <c r="J1427" t="s">
        <v>22</v>
      </c>
      <c r="K1427" t="s">
        <v>17</v>
      </c>
      <c r="L1427" t="s">
        <v>40</v>
      </c>
      <c r="M1427">
        <f>VLOOKUP($L$2:$L$2129,Agenumeric!$A$1:$B$6,2,FALSE)</f>
        <v>65</v>
      </c>
      <c r="N1427">
        <f t="shared" si="45"/>
        <v>0</v>
      </c>
    </row>
    <row r="1428" spans="1:14" x14ac:dyDescent="0.2">
      <c r="A1428">
        <v>139</v>
      </c>
      <c r="B1428" s="1">
        <v>43479.62777777778</v>
      </c>
      <c r="C1428" s="7">
        <f t="shared" si="44"/>
        <v>2</v>
      </c>
      <c r="D1428" s="7" t="str">
        <f>VLOOKUP($C$2:$C$2129,Weekday!$A$1:$B$8,2,FALSE)</f>
        <v>Monday</v>
      </c>
      <c r="E1428" t="s">
        <v>351</v>
      </c>
      <c r="F1428" t="s">
        <v>346</v>
      </c>
      <c r="G1428" t="s">
        <v>8</v>
      </c>
      <c r="H1428" t="s">
        <v>9</v>
      </c>
      <c r="I1428" t="s">
        <v>30</v>
      </c>
      <c r="J1428" t="s">
        <v>22</v>
      </c>
      <c r="K1428" t="s">
        <v>17</v>
      </c>
      <c r="L1428" t="s">
        <v>40</v>
      </c>
      <c r="M1428">
        <f>VLOOKUP($L$2:$L$2129,Agenumeric!$A$1:$B$6,2,FALSE)</f>
        <v>65</v>
      </c>
      <c r="N1428" t="str">
        <f t="shared" si="45"/>
        <v>yes</v>
      </c>
    </row>
    <row r="1429" spans="1:14" x14ac:dyDescent="0.2">
      <c r="A1429">
        <v>139</v>
      </c>
      <c r="B1429" s="1">
        <v>43481.658333333333</v>
      </c>
      <c r="C1429" s="7">
        <f t="shared" si="44"/>
        <v>4</v>
      </c>
      <c r="D1429" s="7" t="str">
        <f>VLOOKUP($C$2:$C$2129,Weekday!$A$1:$B$8,2,FALSE)</f>
        <v>Wednesday</v>
      </c>
      <c r="E1429" t="s">
        <v>351</v>
      </c>
      <c r="F1429" t="s">
        <v>346</v>
      </c>
      <c r="G1429" t="s">
        <v>8</v>
      </c>
      <c r="H1429" t="s">
        <v>9</v>
      </c>
      <c r="I1429" t="s">
        <v>30</v>
      </c>
      <c r="J1429" t="s">
        <v>16</v>
      </c>
      <c r="K1429" t="s">
        <v>17</v>
      </c>
      <c r="L1429" t="s">
        <v>40</v>
      </c>
      <c r="M1429">
        <f>VLOOKUP($L$2:$L$2129,Agenumeric!$A$1:$B$6,2,FALSE)</f>
        <v>65</v>
      </c>
      <c r="N1429" t="str">
        <f t="shared" si="45"/>
        <v>yes</v>
      </c>
    </row>
    <row r="1430" spans="1:14" x14ac:dyDescent="0.2">
      <c r="A1430">
        <v>139</v>
      </c>
      <c r="B1430" s="1">
        <v>43467.47152777778</v>
      </c>
      <c r="C1430" s="7">
        <f t="shared" si="44"/>
        <v>4</v>
      </c>
      <c r="D1430" s="7" t="str">
        <f>VLOOKUP($C$2:$C$2129,Weekday!$A$1:$B$8,2,FALSE)</f>
        <v>Wednesday</v>
      </c>
      <c r="E1430" t="s">
        <v>351</v>
      </c>
      <c r="F1430" t="s">
        <v>346</v>
      </c>
      <c r="G1430" t="s">
        <v>8</v>
      </c>
      <c r="H1430" t="s">
        <v>9</v>
      </c>
      <c r="I1430" t="s">
        <v>30</v>
      </c>
      <c r="J1430" t="s">
        <v>16</v>
      </c>
      <c r="K1430" t="s">
        <v>17</v>
      </c>
      <c r="L1430" t="s">
        <v>40</v>
      </c>
      <c r="M1430">
        <f>VLOOKUP($L$2:$L$2129,Agenumeric!$A$1:$B$6,2,FALSE)</f>
        <v>65</v>
      </c>
      <c r="N1430" t="str">
        <f t="shared" si="45"/>
        <v>yes</v>
      </c>
    </row>
    <row r="1431" spans="1:14" x14ac:dyDescent="0.2">
      <c r="A1431">
        <v>139</v>
      </c>
      <c r="B1431" s="1">
        <v>43482.475694444445</v>
      </c>
      <c r="C1431" s="7">
        <f t="shared" si="44"/>
        <v>5</v>
      </c>
      <c r="D1431" s="7" t="str">
        <f>VLOOKUP($C$2:$C$2129,Weekday!$A$1:$B$8,2,FALSE)</f>
        <v>Thursday</v>
      </c>
      <c r="E1431" t="s">
        <v>351</v>
      </c>
      <c r="F1431" t="s">
        <v>346</v>
      </c>
      <c r="G1431" t="s">
        <v>8</v>
      </c>
      <c r="H1431" t="s">
        <v>9</v>
      </c>
      <c r="I1431" t="s">
        <v>30</v>
      </c>
      <c r="J1431" t="s">
        <v>16</v>
      </c>
      <c r="K1431" t="s">
        <v>17</v>
      </c>
      <c r="L1431" t="s">
        <v>40</v>
      </c>
      <c r="M1431">
        <f>VLOOKUP($L$2:$L$2129,Agenumeric!$A$1:$B$6,2,FALSE)</f>
        <v>65</v>
      </c>
      <c r="N1431" t="str">
        <f t="shared" si="45"/>
        <v>yes</v>
      </c>
    </row>
    <row r="1432" spans="1:14" x14ac:dyDescent="0.2">
      <c r="A1432">
        <v>139</v>
      </c>
      <c r="B1432" s="1">
        <v>43467.478472222225</v>
      </c>
      <c r="C1432" s="7">
        <f t="shared" si="44"/>
        <v>4</v>
      </c>
      <c r="D1432" s="7" t="str">
        <f>VLOOKUP($C$2:$C$2129,Weekday!$A$1:$B$8,2,FALSE)</f>
        <v>Wednesday</v>
      </c>
      <c r="E1432" t="s">
        <v>351</v>
      </c>
      <c r="F1432" t="s">
        <v>346</v>
      </c>
      <c r="G1432" t="s">
        <v>8</v>
      </c>
      <c r="H1432" t="s">
        <v>9</v>
      </c>
      <c r="I1432" t="s">
        <v>30</v>
      </c>
      <c r="J1432" t="s">
        <v>16</v>
      </c>
      <c r="K1432" t="s">
        <v>17</v>
      </c>
      <c r="L1432" t="s">
        <v>40</v>
      </c>
      <c r="M1432">
        <f>VLOOKUP($L$2:$L$2129,Agenumeric!$A$1:$B$6,2,FALSE)</f>
        <v>65</v>
      </c>
      <c r="N1432" t="str">
        <f t="shared" si="45"/>
        <v>yes</v>
      </c>
    </row>
    <row r="1433" spans="1:14" x14ac:dyDescent="0.2">
      <c r="A1433">
        <v>139</v>
      </c>
      <c r="B1433" s="1">
        <v>43479.667361111111</v>
      </c>
      <c r="C1433" s="7">
        <f t="shared" si="44"/>
        <v>2</v>
      </c>
      <c r="D1433" s="7" t="str">
        <f>VLOOKUP($C$2:$C$2129,Weekday!$A$1:$B$8,2,FALSE)</f>
        <v>Monday</v>
      </c>
      <c r="E1433" t="s">
        <v>351</v>
      </c>
      <c r="F1433" t="s">
        <v>346</v>
      </c>
      <c r="G1433" t="s">
        <v>8</v>
      </c>
      <c r="H1433" t="s">
        <v>9</v>
      </c>
      <c r="I1433" t="s">
        <v>30</v>
      </c>
      <c r="J1433" t="s">
        <v>16</v>
      </c>
      <c r="K1433" t="s">
        <v>17</v>
      </c>
      <c r="L1433" t="s">
        <v>40</v>
      </c>
      <c r="M1433">
        <f>VLOOKUP($L$2:$L$2129,Agenumeric!$A$1:$B$6,2,FALSE)</f>
        <v>65</v>
      </c>
      <c r="N1433" t="str">
        <f t="shared" si="45"/>
        <v>yes</v>
      </c>
    </row>
    <row r="1434" spans="1:14" x14ac:dyDescent="0.2">
      <c r="A1434">
        <v>139</v>
      </c>
      <c r="B1434" s="1">
        <v>43467.677777777775</v>
      </c>
      <c r="C1434" s="7">
        <f t="shared" si="44"/>
        <v>4</v>
      </c>
      <c r="D1434" s="7" t="str">
        <f>VLOOKUP($C$2:$C$2129,Weekday!$A$1:$B$8,2,FALSE)</f>
        <v>Wednesday</v>
      </c>
      <c r="E1434" t="s">
        <v>351</v>
      </c>
      <c r="F1434" t="s">
        <v>346</v>
      </c>
      <c r="G1434" t="s">
        <v>8</v>
      </c>
      <c r="H1434" t="s">
        <v>9</v>
      </c>
      <c r="I1434" t="s">
        <v>30</v>
      </c>
      <c r="J1434" t="s">
        <v>16</v>
      </c>
      <c r="K1434" t="s">
        <v>17</v>
      </c>
      <c r="L1434" t="s">
        <v>40</v>
      </c>
      <c r="M1434">
        <f>VLOOKUP($L$2:$L$2129,Agenumeric!$A$1:$B$6,2,FALSE)</f>
        <v>65</v>
      </c>
      <c r="N1434" t="str">
        <f t="shared" si="45"/>
        <v>yes</v>
      </c>
    </row>
    <row r="1435" spans="1:14" x14ac:dyDescent="0.2">
      <c r="A1435">
        <v>139</v>
      </c>
      <c r="B1435" s="1">
        <v>43481.481944444444</v>
      </c>
      <c r="C1435" s="7">
        <f t="shared" si="44"/>
        <v>4</v>
      </c>
      <c r="D1435" s="7" t="str">
        <f>VLOOKUP($C$2:$C$2129,Weekday!$A$1:$B$8,2,FALSE)</f>
        <v>Wednesday</v>
      </c>
      <c r="E1435" t="s">
        <v>351</v>
      </c>
      <c r="F1435" t="s">
        <v>346</v>
      </c>
      <c r="G1435" t="s">
        <v>8</v>
      </c>
      <c r="H1435" t="s">
        <v>9</v>
      </c>
      <c r="I1435" t="s">
        <v>30</v>
      </c>
      <c r="J1435" t="s">
        <v>16</v>
      </c>
      <c r="K1435" t="s">
        <v>17</v>
      </c>
      <c r="L1435" t="s">
        <v>40</v>
      </c>
      <c r="M1435">
        <f>VLOOKUP($L$2:$L$2129,Agenumeric!$A$1:$B$6,2,FALSE)</f>
        <v>65</v>
      </c>
      <c r="N1435" t="str">
        <f t="shared" si="45"/>
        <v>yes</v>
      </c>
    </row>
    <row r="1436" spans="1:14" x14ac:dyDescent="0.2">
      <c r="A1436">
        <v>139</v>
      </c>
      <c r="B1436" s="1">
        <v>43474.475694444445</v>
      </c>
      <c r="C1436" s="7">
        <f t="shared" si="44"/>
        <v>4</v>
      </c>
      <c r="D1436" s="7" t="str">
        <f>VLOOKUP($C$2:$C$2129,Weekday!$A$1:$B$8,2,FALSE)</f>
        <v>Wednesday</v>
      </c>
      <c r="E1436" t="s">
        <v>351</v>
      </c>
      <c r="F1436" t="s">
        <v>346</v>
      </c>
      <c r="G1436" t="s">
        <v>8</v>
      </c>
      <c r="H1436" t="s">
        <v>9</v>
      </c>
      <c r="I1436" t="s">
        <v>30</v>
      </c>
      <c r="J1436" t="s">
        <v>16</v>
      </c>
      <c r="K1436" t="s">
        <v>17</v>
      </c>
      <c r="L1436" t="s">
        <v>40</v>
      </c>
      <c r="M1436">
        <f>VLOOKUP($L$2:$L$2129,Agenumeric!$A$1:$B$6,2,FALSE)</f>
        <v>65</v>
      </c>
      <c r="N1436" t="str">
        <f t="shared" si="45"/>
        <v>yes</v>
      </c>
    </row>
    <row r="1437" spans="1:14" x14ac:dyDescent="0.2">
      <c r="A1437">
        <v>139</v>
      </c>
      <c r="B1437" s="1">
        <v>43474.474305555559</v>
      </c>
      <c r="C1437" s="7">
        <f t="shared" si="44"/>
        <v>4</v>
      </c>
      <c r="D1437" s="7" t="str">
        <f>VLOOKUP($C$2:$C$2129,Weekday!$A$1:$B$8,2,FALSE)</f>
        <v>Wednesday</v>
      </c>
      <c r="E1437" t="s">
        <v>351</v>
      </c>
      <c r="F1437" t="s">
        <v>346</v>
      </c>
      <c r="G1437" t="s">
        <v>8</v>
      </c>
      <c r="H1437" t="s">
        <v>9</v>
      </c>
      <c r="I1437" t="s">
        <v>30</v>
      </c>
      <c r="J1437" t="s">
        <v>16</v>
      </c>
      <c r="K1437" t="s">
        <v>17</v>
      </c>
      <c r="L1437" t="s">
        <v>40</v>
      </c>
      <c r="M1437">
        <f>VLOOKUP($L$2:$L$2129,Agenumeric!$A$1:$B$6,2,FALSE)</f>
        <v>65</v>
      </c>
      <c r="N1437" t="str">
        <f t="shared" si="45"/>
        <v>yes</v>
      </c>
    </row>
    <row r="1438" spans="1:14" x14ac:dyDescent="0.2">
      <c r="A1438">
        <v>139</v>
      </c>
      <c r="B1438" s="1">
        <v>43467.477083333331</v>
      </c>
      <c r="C1438" s="7">
        <f t="shared" si="44"/>
        <v>4</v>
      </c>
      <c r="D1438" s="7" t="str">
        <f>VLOOKUP($C$2:$C$2129,Weekday!$A$1:$B$8,2,FALSE)</f>
        <v>Wednesday</v>
      </c>
      <c r="E1438" t="s">
        <v>351</v>
      </c>
      <c r="F1438" t="s">
        <v>346</v>
      </c>
      <c r="G1438" t="s">
        <v>8</v>
      </c>
      <c r="H1438" t="s">
        <v>9</v>
      </c>
      <c r="I1438" t="s">
        <v>30</v>
      </c>
      <c r="J1438" t="s">
        <v>16</v>
      </c>
      <c r="K1438" t="s">
        <v>17</v>
      </c>
      <c r="L1438" t="s">
        <v>40</v>
      </c>
      <c r="M1438">
        <f>VLOOKUP($L$2:$L$2129,Agenumeric!$A$1:$B$6,2,FALSE)</f>
        <v>65</v>
      </c>
      <c r="N1438" t="str">
        <f t="shared" si="45"/>
        <v>yes</v>
      </c>
    </row>
    <row r="1439" spans="1:14" x14ac:dyDescent="0.2">
      <c r="A1439">
        <v>139</v>
      </c>
      <c r="B1439" s="1">
        <v>43474.476388888892</v>
      </c>
      <c r="C1439" s="7">
        <f t="shared" si="44"/>
        <v>4</v>
      </c>
      <c r="D1439" s="7" t="str">
        <f>VLOOKUP($C$2:$C$2129,Weekday!$A$1:$B$8,2,FALSE)</f>
        <v>Wednesday</v>
      </c>
      <c r="E1439" t="s">
        <v>351</v>
      </c>
      <c r="F1439" t="s">
        <v>346</v>
      </c>
      <c r="G1439" t="s">
        <v>8</v>
      </c>
      <c r="H1439" t="s">
        <v>9</v>
      </c>
      <c r="I1439" t="s">
        <v>30</v>
      </c>
      <c r="J1439" t="s">
        <v>16</v>
      </c>
      <c r="K1439" t="s">
        <v>17</v>
      </c>
      <c r="L1439" t="s">
        <v>40</v>
      </c>
      <c r="M1439">
        <f>VLOOKUP($L$2:$L$2129,Agenumeric!$A$1:$B$6,2,FALSE)</f>
        <v>65</v>
      </c>
      <c r="N1439" t="str">
        <f t="shared" si="45"/>
        <v>yes</v>
      </c>
    </row>
    <row r="1440" spans="1:14" x14ac:dyDescent="0.2">
      <c r="A1440">
        <v>139</v>
      </c>
      <c r="B1440" s="1">
        <v>43483.474999999999</v>
      </c>
      <c r="C1440" s="7">
        <f t="shared" si="44"/>
        <v>6</v>
      </c>
      <c r="D1440" s="7" t="str">
        <f>VLOOKUP($C$2:$C$2129,Weekday!$A$1:$B$8,2,FALSE)</f>
        <v>Friday</v>
      </c>
      <c r="E1440" t="s">
        <v>351</v>
      </c>
      <c r="F1440" t="s">
        <v>346</v>
      </c>
      <c r="G1440" t="s">
        <v>8</v>
      </c>
      <c r="H1440" t="s">
        <v>9</v>
      </c>
      <c r="I1440" t="s">
        <v>212</v>
      </c>
      <c r="J1440" t="s">
        <v>16</v>
      </c>
      <c r="K1440" t="s">
        <v>17</v>
      </c>
      <c r="L1440" t="s">
        <v>40</v>
      </c>
      <c r="M1440">
        <f>VLOOKUP($L$2:$L$2129,Agenumeric!$A$1:$B$6,2,FALSE)</f>
        <v>65</v>
      </c>
      <c r="N1440">
        <f t="shared" si="45"/>
        <v>0</v>
      </c>
    </row>
    <row r="1441" spans="1:14" x14ac:dyDescent="0.2">
      <c r="A1441">
        <v>139</v>
      </c>
      <c r="B1441" s="1">
        <v>43467.470833333333</v>
      </c>
      <c r="C1441" s="7">
        <f t="shared" si="44"/>
        <v>4</v>
      </c>
      <c r="D1441" s="7" t="str">
        <f>VLOOKUP($C$2:$C$2129,Weekday!$A$1:$B$8,2,FALSE)</f>
        <v>Wednesday</v>
      </c>
      <c r="E1441" t="s">
        <v>351</v>
      </c>
      <c r="F1441" t="s">
        <v>346</v>
      </c>
      <c r="G1441" t="s">
        <v>8</v>
      </c>
      <c r="H1441" t="s">
        <v>9</v>
      </c>
      <c r="I1441" t="s">
        <v>30</v>
      </c>
      <c r="J1441" t="s">
        <v>16</v>
      </c>
      <c r="K1441" t="s">
        <v>17</v>
      </c>
      <c r="L1441" t="s">
        <v>40</v>
      </c>
      <c r="M1441">
        <f>VLOOKUP($L$2:$L$2129,Agenumeric!$A$1:$B$6,2,FALSE)</f>
        <v>65</v>
      </c>
      <c r="N1441" t="str">
        <f t="shared" si="45"/>
        <v>yes</v>
      </c>
    </row>
    <row r="1442" spans="1:14" x14ac:dyDescent="0.2">
      <c r="A1442">
        <v>139</v>
      </c>
      <c r="B1442" s="1">
        <v>43467.478472222225</v>
      </c>
      <c r="C1442" s="7">
        <f t="shared" si="44"/>
        <v>4</v>
      </c>
      <c r="D1442" s="7" t="str">
        <f>VLOOKUP($C$2:$C$2129,Weekday!$A$1:$B$8,2,FALSE)</f>
        <v>Wednesday</v>
      </c>
      <c r="E1442" t="s">
        <v>351</v>
      </c>
      <c r="F1442" t="s">
        <v>346</v>
      </c>
      <c r="G1442" t="s">
        <v>8</v>
      </c>
      <c r="H1442" t="s">
        <v>9</v>
      </c>
      <c r="I1442" t="s">
        <v>30</v>
      </c>
      <c r="J1442" t="s">
        <v>16</v>
      </c>
      <c r="K1442" t="s">
        <v>17</v>
      </c>
      <c r="L1442" t="s">
        <v>40</v>
      </c>
      <c r="M1442">
        <f>VLOOKUP($L$2:$L$2129,Agenumeric!$A$1:$B$6,2,FALSE)</f>
        <v>65</v>
      </c>
      <c r="N1442" t="str">
        <f t="shared" si="45"/>
        <v>yes</v>
      </c>
    </row>
    <row r="1443" spans="1:14" x14ac:dyDescent="0.2">
      <c r="A1443">
        <v>139</v>
      </c>
      <c r="B1443" s="1">
        <v>43481.675000000003</v>
      </c>
      <c r="C1443" s="7">
        <f t="shared" si="44"/>
        <v>4</v>
      </c>
      <c r="D1443" s="7" t="str">
        <f>VLOOKUP($C$2:$C$2129,Weekday!$A$1:$B$8,2,FALSE)</f>
        <v>Wednesday</v>
      </c>
      <c r="E1443" t="s">
        <v>351</v>
      </c>
      <c r="F1443" t="s">
        <v>346</v>
      </c>
      <c r="G1443" t="s">
        <v>8</v>
      </c>
      <c r="H1443" t="s">
        <v>9</v>
      </c>
      <c r="I1443" t="s">
        <v>30</v>
      </c>
      <c r="J1443" t="s">
        <v>16</v>
      </c>
      <c r="K1443" t="s">
        <v>17</v>
      </c>
      <c r="L1443" t="s">
        <v>40</v>
      </c>
      <c r="M1443">
        <f>VLOOKUP($L$2:$L$2129,Agenumeric!$A$1:$B$6,2,FALSE)</f>
        <v>65</v>
      </c>
      <c r="N1443" t="str">
        <f t="shared" si="45"/>
        <v>yes</v>
      </c>
    </row>
    <row r="1444" spans="1:14" x14ac:dyDescent="0.2">
      <c r="A1444">
        <v>139</v>
      </c>
      <c r="B1444" s="1">
        <v>43475.652777777781</v>
      </c>
      <c r="C1444" s="7">
        <f t="shared" si="44"/>
        <v>5</v>
      </c>
      <c r="D1444" s="7" t="str">
        <f>VLOOKUP($C$2:$C$2129,Weekday!$A$1:$B$8,2,FALSE)</f>
        <v>Thursday</v>
      </c>
      <c r="E1444" t="s">
        <v>351</v>
      </c>
      <c r="F1444" t="s">
        <v>346</v>
      </c>
      <c r="G1444" t="s">
        <v>8</v>
      </c>
      <c r="H1444" t="s">
        <v>9</v>
      </c>
      <c r="I1444" t="s">
        <v>30</v>
      </c>
      <c r="J1444" t="s">
        <v>16</v>
      </c>
      <c r="K1444" t="s">
        <v>17</v>
      </c>
      <c r="L1444" t="s">
        <v>40</v>
      </c>
      <c r="M1444">
        <f>VLOOKUP($L$2:$L$2129,Agenumeric!$A$1:$B$6,2,FALSE)</f>
        <v>65</v>
      </c>
      <c r="N1444" t="str">
        <f t="shared" si="45"/>
        <v>yes</v>
      </c>
    </row>
    <row r="1445" spans="1:14" x14ac:dyDescent="0.2">
      <c r="A1445">
        <v>139</v>
      </c>
      <c r="B1445" s="1">
        <v>43474.644444444442</v>
      </c>
      <c r="C1445" s="7">
        <f t="shared" si="44"/>
        <v>4</v>
      </c>
      <c r="D1445" s="7" t="str">
        <f>VLOOKUP($C$2:$C$2129,Weekday!$A$1:$B$8,2,FALSE)</f>
        <v>Wednesday</v>
      </c>
      <c r="E1445" t="s">
        <v>351</v>
      </c>
      <c r="F1445" t="s">
        <v>346</v>
      </c>
      <c r="G1445" t="s">
        <v>8</v>
      </c>
      <c r="H1445" t="s">
        <v>9</v>
      </c>
      <c r="I1445" t="s">
        <v>280</v>
      </c>
      <c r="J1445" t="s">
        <v>16</v>
      </c>
      <c r="K1445" t="s">
        <v>17</v>
      </c>
      <c r="L1445" t="s">
        <v>40</v>
      </c>
      <c r="M1445">
        <f>VLOOKUP($L$2:$L$2129,Agenumeric!$A$1:$B$6,2,FALSE)</f>
        <v>65</v>
      </c>
      <c r="N1445">
        <f t="shared" si="45"/>
        <v>0</v>
      </c>
    </row>
    <row r="1446" spans="1:14" x14ac:dyDescent="0.2">
      <c r="A1446">
        <v>139</v>
      </c>
      <c r="B1446" s="1">
        <v>43479.645833333336</v>
      </c>
      <c r="C1446" s="7">
        <f t="shared" si="44"/>
        <v>2</v>
      </c>
      <c r="D1446" s="7" t="str">
        <f>VLOOKUP($C$2:$C$2129,Weekday!$A$1:$B$8,2,FALSE)</f>
        <v>Monday</v>
      </c>
      <c r="E1446" t="s">
        <v>351</v>
      </c>
      <c r="F1446" t="s">
        <v>346</v>
      </c>
      <c r="G1446" t="s">
        <v>8</v>
      </c>
      <c r="H1446" t="s">
        <v>9</v>
      </c>
      <c r="I1446" t="s">
        <v>30</v>
      </c>
      <c r="J1446" t="s">
        <v>16</v>
      </c>
      <c r="K1446" t="s">
        <v>17</v>
      </c>
      <c r="L1446" t="s">
        <v>40</v>
      </c>
      <c r="M1446">
        <f>VLOOKUP($L$2:$L$2129,Agenumeric!$A$1:$B$6,2,FALSE)</f>
        <v>65</v>
      </c>
      <c r="N1446" t="str">
        <f t="shared" si="45"/>
        <v>yes</v>
      </c>
    </row>
    <row r="1447" spans="1:14" x14ac:dyDescent="0.2">
      <c r="A1447">
        <v>139</v>
      </c>
      <c r="B1447" s="1">
        <v>43467.46875</v>
      </c>
      <c r="C1447" s="7">
        <f t="shared" si="44"/>
        <v>4</v>
      </c>
      <c r="D1447" s="7" t="str">
        <f>VLOOKUP($C$2:$C$2129,Weekday!$A$1:$B$8,2,FALSE)</f>
        <v>Wednesday</v>
      </c>
      <c r="E1447" t="s">
        <v>351</v>
      </c>
      <c r="F1447" t="s">
        <v>346</v>
      </c>
      <c r="G1447" t="s">
        <v>8</v>
      </c>
      <c r="H1447" t="s">
        <v>25</v>
      </c>
      <c r="I1447" t="s">
        <v>37</v>
      </c>
      <c r="J1447" t="s">
        <v>16</v>
      </c>
      <c r="K1447" t="s">
        <v>17</v>
      </c>
      <c r="L1447" t="s">
        <v>40</v>
      </c>
      <c r="M1447">
        <f>VLOOKUP($L$2:$L$2129,Agenumeric!$A$1:$B$6,2,FALSE)</f>
        <v>65</v>
      </c>
      <c r="N1447">
        <f t="shared" si="45"/>
        <v>0</v>
      </c>
    </row>
    <row r="1448" spans="1:14" x14ac:dyDescent="0.2">
      <c r="A1448">
        <v>139</v>
      </c>
      <c r="B1448" s="1">
        <v>43467.477777777778</v>
      </c>
      <c r="C1448" s="7">
        <f t="shared" si="44"/>
        <v>4</v>
      </c>
      <c r="D1448" s="7" t="str">
        <f>VLOOKUP($C$2:$C$2129,Weekday!$A$1:$B$8,2,FALSE)</f>
        <v>Wednesday</v>
      </c>
      <c r="E1448" t="s">
        <v>351</v>
      </c>
      <c r="F1448" t="s">
        <v>346</v>
      </c>
      <c r="G1448" t="s">
        <v>8</v>
      </c>
      <c r="H1448" t="s">
        <v>9</v>
      </c>
      <c r="I1448" t="s">
        <v>30</v>
      </c>
      <c r="J1448" t="s">
        <v>16</v>
      </c>
      <c r="K1448" t="s">
        <v>17</v>
      </c>
      <c r="L1448" t="s">
        <v>40</v>
      </c>
      <c r="M1448">
        <f>VLOOKUP($L$2:$L$2129,Agenumeric!$A$1:$B$6,2,FALSE)</f>
        <v>65</v>
      </c>
      <c r="N1448" t="str">
        <f t="shared" si="45"/>
        <v>yes</v>
      </c>
    </row>
    <row r="1449" spans="1:14" x14ac:dyDescent="0.2">
      <c r="A1449">
        <v>139</v>
      </c>
      <c r="B1449" s="1">
        <v>43479.468055555553</v>
      </c>
      <c r="C1449" s="7">
        <f t="shared" si="44"/>
        <v>2</v>
      </c>
      <c r="D1449" s="7" t="str">
        <f>VLOOKUP($C$2:$C$2129,Weekday!$A$1:$B$8,2,FALSE)</f>
        <v>Monday</v>
      </c>
      <c r="E1449" t="s">
        <v>351</v>
      </c>
      <c r="F1449" t="s">
        <v>346</v>
      </c>
      <c r="G1449" t="s">
        <v>8</v>
      </c>
      <c r="H1449" t="s">
        <v>9</v>
      </c>
      <c r="I1449" t="s">
        <v>311</v>
      </c>
      <c r="J1449" t="s">
        <v>16</v>
      </c>
      <c r="K1449" t="s">
        <v>17</v>
      </c>
      <c r="L1449" t="s">
        <v>40</v>
      </c>
      <c r="M1449">
        <f>VLOOKUP($L$2:$L$2129,Agenumeric!$A$1:$B$6,2,FALSE)</f>
        <v>65</v>
      </c>
      <c r="N1449">
        <f t="shared" si="45"/>
        <v>0</v>
      </c>
    </row>
    <row r="1450" spans="1:14" x14ac:dyDescent="0.2">
      <c r="A1450">
        <v>139</v>
      </c>
      <c r="B1450" s="1">
        <v>43472.65</v>
      </c>
      <c r="C1450" s="7">
        <f t="shared" si="44"/>
        <v>2</v>
      </c>
      <c r="D1450" s="7" t="str">
        <f>VLOOKUP($C$2:$C$2129,Weekday!$A$1:$B$8,2,FALSE)</f>
        <v>Monday</v>
      </c>
      <c r="E1450" t="s">
        <v>351</v>
      </c>
      <c r="F1450" t="s">
        <v>346</v>
      </c>
      <c r="G1450" t="s">
        <v>8</v>
      </c>
      <c r="H1450" t="s">
        <v>9</v>
      </c>
      <c r="I1450" t="s">
        <v>159</v>
      </c>
      <c r="J1450" t="s">
        <v>16</v>
      </c>
      <c r="K1450" t="s">
        <v>17</v>
      </c>
      <c r="L1450" t="s">
        <v>40</v>
      </c>
      <c r="M1450">
        <f>VLOOKUP($L$2:$L$2129,Agenumeric!$A$1:$B$6,2,FALSE)</f>
        <v>65</v>
      </c>
      <c r="N1450">
        <f t="shared" si="45"/>
        <v>0</v>
      </c>
    </row>
    <row r="1451" spans="1:14" x14ac:dyDescent="0.2">
      <c r="A1451">
        <v>139</v>
      </c>
      <c r="B1451" s="1">
        <v>43467.504166666666</v>
      </c>
      <c r="C1451" s="7">
        <f t="shared" si="44"/>
        <v>4</v>
      </c>
      <c r="D1451" s="7" t="str">
        <f>VLOOKUP($C$2:$C$2129,Weekday!$A$1:$B$8,2,FALSE)</f>
        <v>Wednesday</v>
      </c>
      <c r="E1451" t="s">
        <v>351</v>
      </c>
      <c r="F1451" t="s">
        <v>346</v>
      </c>
      <c r="G1451" t="s">
        <v>8</v>
      </c>
      <c r="H1451" t="s">
        <v>9</v>
      </c>
      <c r="I1451" t="s">
        <v>30</v>
      </c>
      <c r="J1451" t="s">
        <v>16</v>
      </c>
      <c r="K1451" t="s">
        <v>17</v>
      </c>
      <c r="L1451" t="s">
        <v>40</v>
      </c>
      <c r="M1451">
        <f>VLOOKUP($L$2:$L$2129,Agenumeric!$A$1:$B$6,2,FALSE)</f>
        <v>65</v>
      </c>
      <c r="N1451" t="str">
        <f t="shared" si="45"/>
        <v>yes</v>
      </c>
    </row>
    <row r="1452" spans="1:14" x14ac:dyDescent="0.2">
      <c r="A1452">
        <v>139</v>
      </c>
      <c r="B1452" s="1">
        <v>43481.674305555556</v>
      </c>
      <c r="C1452" s="7">
        <f t="shared" si="44"/>
        <v>4</v>
      </c>
      <c r="D1452" s="7" t="str">
        <f>VLOOKUP($C$2:$C$2129,Weekday!$A$1:$B$8,2,FALSE)</f>
        <v>Wednesday</v>
      </c>
      <c r="E1452" t="s">
        <v>351</v>
      </c>
      <c r="F1452" t="s">
        <v>346</v>
      </c>
      <c r="G1452" t="s">
        <v>8</v>
      </c>
      <c r="H1452" t="s">
        <v>9</v>
      </c>
      <c r="I1452" t="s">
        <v>30</v>
      </c>
      <c r="J1452" t="s">
        <v>16</v>
      </c>
      <c r="K1452" t="s">
        <v>17</v>
      </c>
      <c r="L1452" t="s">
        <v>40</v>
      </c>
      <c r="M1452">
        <f>VLOOKUP($L$2:$L$2129,Agenumeric!$A$1:$B$6,2,FALSE)</f>
        <v>65</v>
      </c>
      <c r="N1452" t="str">
        <f t="shared" si="45"/>
        <v>yes</v>
      </c>
    </row>
    <row r="1453" spans="1:14" x14ac:dyDescent="0.2">
      <c r="A1453">
        <v>139</v>
      </c>
      <c r="B1453" s="1">
        <v>43468.402777777781</v>
      </c>
      <c r="C1453" s="7">
        <f t="shared" si="44"/>
        <v>5</v>
      </c>
      <c r="D1453" s="7" t="str">
        <f>VLOOKUP($C$2:$C$2129,Weekday!$A$1:$B$8,2,FALSE)</f>
        <v>Thursday</v>
      </c>
      <c r="E1453" t="s">
        <v>351</v>
      </c>
      <c r="F1453" t="s">
        <v>346</v>
      </c>
      <c r="G1453" t="s">
        <v>8</v>
      </c>
      <c r="H1453" t="s">
        <v>9</v>
      </c>
      <c r="I1453" t="s">
        <v>311</v>
      </c>
      <c r="J1453" t="s">
        <v>16</v>
      </c>
      <c r="K1453" t="s">
        <v>17</v>
      </c>
      <c r="L1453" t="s">
        <v>40</v>
      </c>
      <c r="M1453">
        <f>VLOOKUP($L$2:$L$2129,Agenumeric!$A$1:$B$6,2,FALSE)</f>
        <v>65</v>
      </c>
      <c r="N1453">
        <f t="shared" si="45"/>
        <v>0</v>
      </c>
    </row>
    <row r="1454" spans="1:14" x14ac:dyDescent="0.2">
      <c r="A1454">
        <v>139</v>
      </c>
      <c r="B1454" s="1">
        <v>43479.384722222225</v>
      </c>
      <c r="C1454" s="7">
        <f t="shared" si="44"/>
        <v>2</v>
      </c>
      <c r="D1454" s="7" t="str">
        <f>VLOOKUP($C$2:$C$2129,Weekday!$A$1:$B$8,2,FALSE)</f>
        <v>Monday</v>
      </c>
      <c r="E1454" t="s">
        <v>351</v>
      </c>
      <c r="F1454" t="s">
        <v>346</v>
      </c>
      <c r="G1454" t="s">
        <v>8</v>
      </c>
      <c r="H1454" t="s">
        <v>9</v>
      </c>
      <c r="I1454" t="s">
        <v>37</v>
      </c>
      <c r="J1454" t="s">
        <v>16</v>
      </c>
      <c r="K1454" t="s">
        <v>17</v>
      </c>
      <c r="L1454" t="s">
        <v>40</v>
      </c>
      <c r="M1454">
        <f>VLOOKUP($L$2:$L$2129,Agenumeric!$A$1:$B$6,2,FALSE)</f>
        <v>65</v>
      </c>
      <c r="N1454">
        <f t="shared" si="45"/>
        <v>0</v>
      </c>
    </row>
    <row r="1455" spans="1:14" x14ac:dyDescent="0.2">
      <c r="A1455">
        <v>139</v>
      </c>
      <c r="B1455" s="1">
        <v>43467.478472222225</v>
      </c>
      <c r="C1455" s="7">
        <f t="shared" si="44"/>
        <v>4</v>
      </c>
      <c r="D1455" s="7" t="str">
        <f>VLOOKUP($C$2:$C$2129,Weekday!$A$1:$B$8,2,FALSE)</f>
        <v>Wednesday</v>
      </c>
      <c r="E1455" t="s">
        <v>351</v>
      </c>
      <c r="F1455" t="s">
        <v>346</v>
      </c>
      <c r="G1455" t="s">
        <v>8</v>
      </c>
      <c r="H1455" t="s">
        <v>9</v>
      </c>
      <c r="I1455" t="s">
        <v>30</v>
      </c>
      <c r="J1455" t="s">
        <v>16</v>
      </c>
      <c r="K1455" t="s">
        <v>17</v>
      </c>
      <c r="L1455" t="s">
        <v>40</v>
      </c>
      <c r="M1455">
        <f>VLOOKUP($L$2:$L$2129,Agenumeric!$A$1:$B$6,2,FALSE)</f>
        <v>65</v>
      </c>
      <c r="N1455" t="str">
        <f t="shared" si="45"/>
        <v>yes</v>
      </c>
    </row>
    <row r="1456" spans="1:14" x14ac:dyDescent="0.2">
      <c r="A1456">
        <v>139</v>
      </c>
      <c r="B1456" s="1">
        <v>43479.73541666667</v>
      </c>
      <c r="C1456" s="7">
        <f t="shared" si="44"/>
        <v>2</v>
      </c>
      <c r="D1456" s="7" t="str">
        <f>VLOOKUP($C$2:$C$2129,Weekday!$A$1:$B$8,2,FALSE)</f>
        <v>Monday</v>
      </c>
      <c r="E1456" t="s">
        <v>351</v>
      </c>
      <c r="F1456" t="s">
        <v>346</v>
      </c>
      <c r="G1456" t="s">
        <v>8</v>
      </c>
      <c r="H1456" t="s">
        <v>9</v>
      </c>
      <c r="I1456" t="s">
        <v>30</v>
      </c>
      <c r="J1456" t="s">
        <v>16</v>
      </c>
      <c r="K1456" t="s">
        <v>17</v>
      </c>
      <c r="L1456" t="s">
        <v>40</v>
      </c>
      <c r="M1456">
        <f>VLOOKUP($L$2:$L$2129,Agenumeric!$A$1:$B$6,2,FALSE)</f>
        <v>65</v>
      </c>
      <c r="N1456" t="str">
        <f t="shared" si="45"/>
        <v>yes</v>
      </c>
    </row>
    <row r="1457" spans="1:14" x14ac:dyDescent="0.2">
      <c r="A1457">
        <v>139</v>
      </c>
      <c r="B1457" s="1">
        <v>43472.496527777781</v>
      </c>
      <c r="C1457" s="7">
        <f t="shared" si="44"/>
        <v>2</v>
      </c>
      <c r="D1457" s="7" t="str">
        <f>VLOOKUP($C$2:$C$2129,Weekday!$A$1:$B$8,2,FALSE)</f>
        <v>Monday</v>
      </c>
      <c r="E1457" t="s">
        <v>351</v>
      </c>
      <c r="F1457" t="s">
        <v>346</v>
      </c>
      <c r="G1457" t="s">
        <v>8</v>
      </c>
      <c r="H1457" t="s">
        <v>9</v>
      </c>
      <c r="I1457" t="s">
        <v>332</v>
      </c>
      <c r="J1457" t="s">
        <v>16</v>
      </c>
      <c r="K1457" t="s">
        <v>17</v>
      </c>
      <c r="L1457" t="s">
        <v>40</v>
      </c>
      <c r="M1457">
        <f>VLOOKUP($L$2:$L$2129,Agenumeric!$A$1:$B$6,2,FALSE)</f>
        <v>65</v>
      </c>
      <c r="N1457">
        <f t="shared" si="45"/>
        <v>0</v>
      </c>
    </row>
    <row r="1458" spans="1:14" x14ac:dyDescent="0.2">
      <c r="A1458">
        <v>139</v>
      </c>
      <c r="B1458" s="1">
        <v>43473.407638888886</v>
      </c>
      <c r="C1458" s="7">
        <f t="shared" si="44"/>
        <v>3</v>
      </c>
      <c r="D1458" s="7" t="str">
        <f>VLOOKUP($C$2:$C$2129,Weekday!$A$1:$B$8,2,FALSE)</f>
        <v>Tuesday</v>
      </c>
      <c r="E1458" t="s">
        <v>351</v>
      </c>
      <c r="F1458" t="s">
        <v>346</v>
      </c>
      <c r="G1458" t="s">
        <v>8</v>
      </c>
      <c r="H1458" t="s">
        <v>9</v>
      </c>
      <c r="I1458" t="s">
        <v>30</v>
      </c>
      <c r="J1458" t="s">
        <v>16</v>
      </c>
      <c r="K1458" t="s">
        <v>17</v>
      </c>
      <c r="L1458" t="s">
        <v>40</v>
      </c>
      <c r="M1458">
        <f>VLOOKUP($L$2:$L$2129,Agenumeric!$A$1:$B$6,2,FALSE)</f>
        <v>65</v>
      </c>
      <c r="N1458" t="str">
        <f t="shared" si="45"/>
        <v>yes</v>
      </c>
    </row>
    <row r="1459" spans="1:14" x14ac:dyDescent="0.2">
      <c r="A1459">
        <v>139</v>
      </c>
      <c r="B1459" s="1">
        <v>43474.462500000001</v>
      </c>
      <c r="C1459" s="7">
        <f t="shared" si="44"/>
        <v>4</v>
      </c>
      <c r="D1459" s="7" t="str">
        <f>VLOOKUP($C$2:$C$2129,Weekday!$A$1:$B$8,2,FALSE)</f>
        <v>Wednesday</v>
      </c>
      <c r="E1459" t="s">
        <v>351</v>
      </c>
      <c r="F1459" t="s">
        <v>346</v>
      </c>
      <c r="G1459" t="s">
        <v>8</v>
      </c>
      <c r="H1459" t="s">
        <v>9</v>
      </c>
      <c r="I1459" t="s">
        <v>159</v>
      </c>
      <c r="J1459" t="s">
        <v>16</v>
      </c>
      <c r="K1459" t="s">
        <v>17</v>
      </c>
      <c r="L1459" t="s">
        <v>40</v>
      </c>
      <c r="M1459">
        <f>VLOOKUP($L$2:$L$2129,Agenumeric!$A$1:$B$6,2,FALSE)</f>
        <v>65</v>
      </c>
      <c r="N1459">
        <f t="shared" si="45"/>
        <v>0</v>
      </c>
    </row>
    <row r="1460" spans="1:14" x14ac:dyDescent="0.2">
      <c r="A1460">
        <v>139</v>
      </c>
      <c r="B1460" s="1">
        <v>43481.640972222223</v>
      </c>
      <c r="C1460" s="7">
        <f t="shared" si="44"/>
        <v>4</v>
      </c>
      <c r="D1460" s="7" t="str">
        <f>VLOOKUP($C$2:$C$2129,Weekday!$A$1:$B$8,2,FALSE)</f>
        <v>Wednesday</v>
      </c>
      <c r="E1460" t="s">
        <v>351</v>
      </c>
      <c r="F1460" t="s">
        <v>346</v>
      </c>
      <c r="G1460" t="s">
        <v>8</v>
      </c>
      <c r="H1460" t="s">
        <v>9</v>
      </c>
      <c r="I1460" t="s">
        <v>30</v>
      </c>
      <c r="J1460" t="s">
        <v>16</v>
      </c>
      <c r="K1460" t="s">
        <v>17</v>
      </c>
      <c r="L1460" t="s">
        <v>40</v>
      </c>
      <c r="M1460">
        <f>VLOOKUP($L$2:$L$2129,Agenumeric!$A$1:$B$6,2,FALSE)</f>
        <v>65</v>
      </c>
      <c r="N1460" t="str">
        <f t="shared" si="45"/>
        <v>yes</v>
      </c>
    </row>
    <row r="1461" spans="1:14" x14ac:dyDescent="0.2">
      <c r="A1461">
        <v>140</v>
      </c>
      <c r="B1461" s="1">
        <v>43479.97152777778</v>
      </c>
      <c r="C1461" s="7">
        <f t="shared" si="44"/>
        <v>2</v>
      </c>
      <c r="D1461" s="7" t="str">
        <f>VLOOKUP($C$2:$C$2129,Weekday!$A$1:$B$8,2,FALSE)</f>
        <v>Monday</v>
      </c>
      <c r="E1461" t="s">
        <v>351</v>
      </c>
      <c r="F1461" t="s">
        <v>347</v>
      </c>
      <c r="G1461" t="s">
        <v>160</v>
      </c>
      <c r="H1461" t="s">
        <v>20</v>
      </c>
      <c r="I1461" t="s">
        <v>161</v>
      </c>
      <c r="J1461" t="s">
        <v>29</v>
      </c>
      <c r="K1461" t="s">
        <v>17</v>
      </c>
      <c r="L1461" t="s">
        <v>23</v>
      </c>
      <c r="M1461" t="str">
        <f>VLOOKUP($L$2:$L$2129,Agenumeric!$A$1:$B$6,2,FALSE)</f>
        <v>35_44</v>
      </c>
      <c r="N1461">
        <f t="shared" si="45"/>
        <v>0</v>
      </c>
    </row>
    <row r="1462" spans="1:14" x14ac:dyDescent="0.2">
      <c r="A1462">
        <v>141</v>
      </c>
      <c r="B1462" s="1">
        <v>43486.681944444441</v>
      </c>
      <c r="C1462" s="7">
        <f t="shared" si="44"/>
        <v>2</v>
      </c>
      <c r="D1462" s="7" t="str">
        <f>VLOOKUP($C$2:$C$2129,Weekday!$A$1:$B$8,2,FALSE)</f>
        <v>Monday</v>
      </c>
      <c r="E1462" t="s">
        <v>351</v>
      </c>
      <c r="F1462" t="s">
        <v>347</v>
      </c>
      <c r="G1462" t="s">
        <v>8</v>
      </c>
      <c r="H1462" t="s">
        <v>20</v>
      </c>
      <c r="I1462" t="s">
        <v>47</v>
      </c>
      <c r="J1462" t="s">
        <v>16</v>
      </c>
      <c r="K1462" t="s">
        <v>12</v>
      </c>
      <c r="L1462" t="s">
        <v>13</v>
      </c>
      <c r="M1462" t="str">
        <f>VLOOKUP($L$2:$L$2129,Agenumeric!$A$1:$B$6,2,FALSE)</f>
        <v>25_34</v>
      </c>
      <c r="N1462">
        <f t="shared" si="45"/>
        <v>0</v>
      </c>
    </row>
    <row r="1463" spans="1:14" x14ac:dyDescent="0.2">
      <c r="A1463">
        <v>142</v>
      </c>
      <c r="B1463" s="1">
        <v>43468.354861111111</v>
      </c>
      <c r="C1463" s="7">
        <f t="shared" si="44"/>
        <v>5</v>
      </c>
      <c r="D1463" s="7" t="str">
        <f>VLOOKUP($C$2:$C$2129,Weekday!$A$1:$B$8,2,FALSE)</f>
        <v>Thursday</v>
      </c>
      <c r="E1463" t="s">
        <v>351</v>
      </c>
      <c r="F1463" t="s">
        <v>346</v>
      </c>
      <c r="G1463" t="s">
        <v>19</v>
      </c>
      <c r="H1463" t="s">
        <v>25</v>
      </c>
      <c r="I1463" t="s">
        <v>128</v>
      </c>
      <c r="J1463" t="s">
        <v>22</v>
      </c>
      <c r="K1463" t="s">
        <v>17</v>
      </c>
      <c r="L1463" t="s">
        <v>13</v>
      </c>
      <c r="M1463" t="str">
        <f>VLOOKUP($L$2:$L$2129,Agenumeric!$A$1:$B$6,2,FALSE)</f>
        <v>25_34</v>
      </c>
      <c r="N1463">
        <f t="shared" si="45"/>
        <v>0</v>
      </c>
    </row>
    <row r="1464" spans="1:14" x14ac:dyDescent="0.2">
      <c r="A1464">
        <v>142</v>
      </c>
      <c r="B1464" s="1">
        <v>43468.413888888892</v>
      </c>
      <c r="C1464" s="7">
        <f t="shared" si="44"/>
        <v>5</v>
      </c>
      <c r="D1464" s="7" t="str">
        <f>VLOOKUP($C$2:$C$2129,Weekday!$A$1:$B$8,2,FALSE)</f>
        <v>Thursday</v>
      </c>
      <c r="E1464" t="s">
        <v>351</v>
      </c>
      <c r="F1464" t="s">
        <v>346</v>
      </c>
      <c r="G1464" t="s">
        <v>19</v>
      </c>
      <c r="H1464" t="s">
        <v>9</v>
      </c>
      <c r="I1464" t="s">
        <v>128</v>
      </c>
      <c r="J1464" t="s">
        <v>22</v>
      </c>
      <c r="K1464" t="s">
        <v>17</v>
      </c>
      <c r="L1464" t="s">
        <v>13</v>
      </c>
      <c r="M1464" t="str">
        <f>VLOOKUP($L$2:$L$2129,Agenumeric!$A$1:$B$6,2,FALSE)</f>
        <v>25_34</v>
      </c>
      <c r="N1464">
        <f t="shared" si="45"/>
        <v>0</v>
      </c>
    </row>
    <row r="1465" spans="1:14" x14ac:dyDescent="0.2">
      <c r="A1465">
        <v>142</v>
      </c>
      <c r="B1465" s="1">
        <v>43468.413194444445</v>
      </c>
      <c r="C1465" s="7">
        <f t="shared" si="44"/>
        <v>5</v>
      </c>
      <c r="D1465" s="7" t="str">
        <f>VLOOKUP($C$2:$C$2129,Weekday!$A$1:$B$8,2,FALSE)</f>
        <v>Thursday</v>
      </c>
      <c r="E1465" t="s">
        <v>351</v>
      </c>
      <c r="F1465" t="s">
        <v>346</v>
      </c>
      <c r="G1465" t="s">
        <v>19</v>
      </c>
      <c r="H1465" t="s">
        <v>9</v>
      </c>
      <c r="I1465" t="s">
        <v>128</v>
      </c>
      <c r="J1465" t="s">
        <v>22</v>
      </c>
      <c r="K1465" t="s">
        <v>17</v>
      </c>
      <c r="L1465" t="s">
        <v>13</v>
      </c>
      <c r="M1465" t="str">
        <f>VLOOKUP($L$2:$L$2129,Agenumeric!$A$1:$B$6,2,FALSE)</f>
        <v>25_34</v>
      </c>
      <c r="N1465">
        <f t="shared" si="45"/>
        <v>0</v>
      </c>
    </row>
    <row r="1466" spans="1:14" x14ac:dyDescent="0.2">
      <c r="A1466">
        <v>142</v>
      </c>
      <c r="B1466" s="1">
        <v>43468.412499999999</v>
      </c>
      <c r="C1466" s="7">
        <f t="shared" si="44"/>
        <v>5</v>
      </c>
      <c r="D1466" s="7" t="str">
        <f>VLOOKUP($C$2:$C$2129,Weekday!$A$1:$B$8,2,FALSE)</f>
        <v>Thursday</v>
      </c>
      <c r="E1466" t="s">
        <v>351</v>
      </c>
      <c r="F1466" t="s">
        <v>346</v>
      </c>
      <c r="G1466" t="s">
        <v>19</v>
      </c>
      <c r="H1466" t="s">
        <v>9</v>
      </c>
      <c r="I1466" t="s">
        <v>128</v>
      </c>
      <c r="J1466" t="s">
        <v>22</v>
      </c>
      <c r="K1466" t="s">
        <v>17</v>
      </c>
      <c r="L1466" t="s">
        <v>13</v>
      </c>
      <c r="M1466" t="str">
        <f>VLOOKUP($L$2:$L$2129,Agenumeric!$A$1:$B$6,2,FALSE)</f>
        <v>25_34</v>
      </c>
      <c r="N1466">
        <f t="shared" si="45"/>
        <v>0</v>
      </c>
    </row>
    <row r="1467" spans="1:14" x14ac:dyDescent="0.2">
      <c r="A1467">
        <v>142</v>
      </c>
      <c r="B1467" s="1">
        <v>43468.354861111111</v>
      </c>
      <c r="C1467" s="7">
        <f t="shared" si="44"/>
        <v>5</v>
      </c>
      <c r="D1467" s="7" t="str">
        <f>VLOOKUP($C$2:$C$2129,Weekday!$A$1:$B$8,2,FALSE)</f>
        <v>Thursday</v>
      </c>
      <c r="E1467" t="s">
        <v>351</v>
      </c>
      <c r="F1467" t="s">
        <v>346</v>
      </c>
      <c r="G1467" t="s">
        <v>19</v>
      </c>
      <c r="H1467" t="s">
        <v>9</v>
      </c>
      <c r="I1467" t="s">
        <v>128</v>
      </c>
      <c r="J1467" t="s">
        <v>29</v>
      </c>
      <c r="K1467" t="s">
        <v>17</v>
      </c>
      <c r="L1467" t="s">
        <v>13</v>
      </c>
      <c r="M1467" t="str">
        <f>VLOOKUP($L$2:$L$2129,Agenumeric!$A$1:$B$6,2,FALSE)</f>
        <v>25_34</v>
      </c>
      <c r="N1467">
        <f t="shared" si="45"/>
        <v>0</v>
      </c>
    </row>
    <row r="1468" spans="1:14" x14ac:dyDescent="0.2">
      <c r="A1468">
        <v>142</v>
      </c>
      <c r="B1468" s="1">
        <v>43468.414583333331</v>
      </c>
      <c r="C1468" s="7">
        <f t="shared" si="44"/>
        <v>5</v>
      </c>
      <c r="D1468" s="7" t="str">
        <f>VLOOKUP($C$2:$C$2129,Weekday!$A$1:$B$8,2,FALSE)</f>
        <v>Thursday</v>
      </c>
      <c r="E1468" t="s">
        <v>351</v>
      </c>
      <c r="F1468" t="s">
        <v>346</v>
      </c>
      <c r="G1468" t="s">
        <v>19</v>
      </c>
      <c r="H1468" t="s">
        <v>9</v>
      </c>
      <c r="I1468" t="s">
        <v>128</v>
      </c>
      <c r="J1468" t="s">
        <v>29</v>
      </c>
      <c r="K1468" t="s">
        <v>17</v>
      </c>
      <c r="L1468" t="s">
        <v>13</v>
      </c>
      <c r="M1468" t="str">
        <f>VLOOKUP($L$2:$L$2129,Agenumeric!$A$1:$B$6,2,FALSE)</f>
        <v>25_34</v>
      </c>
      <c r="N1468">
        <f t="shared" si="45"/>
        <v>0</v>
      </c>
    </row>
    <row r="1469" spans="1:14" x14ac:dyDescent="0.2">
      <c r="A1469">
        <v>142</v>
      </c>
      <c r="B1469" s="1">
        <v>43468.413888888892</v>
      </c>
      <c r="C1469" s="7">
        <f t="shared" si="44"/>
        <v>5</v>
      </c>
      <c r="D1469" s="7" t="str">
        <f>VLOOKUP($C$2:$C$2129,Weekday!$A$1:$B$8,2,FALSE)</f>
        <v>Thursday</v>
      </c>
      <c r="E1469" t="s">
        <v>351</v>
      </c>
      <c r="F1469" t="s">
        <v>346</v>
      </c>
      <c r="G1469" t="s">
        <v>19</v>
      </c>
      <c r="H1469" t="s">
        <v>9</v>
      </c>
      <c r="I1469" t="s">
        <v>128</v>
      </c>
      <c r="J1469" t="s">
        <v>7</v>
      </c>
      <c r="K1469" t="s">
        <v>17</v>
      </c>
      <c r="L1469" t="s">
        <v>13</v>
      </c>
      <c r="M1469" t="str">
        <f>VLOOKUP($L$2:$L$2129,Agenumeric!$A$1:$B$6,2,FALSE)</f>
        <v>25_34</v>
      </c>
      <c r="N1469">
        <f t="shared" si="45"/>
        <v>0</v>
      </c>
    </row>
    <row r="1470" spans="1:14" x14ac:dyDescent="0.2">
      <c r="A1470">
        <v>142</v>
      </c>
      <c r="B1470" s="1">
        <v>43468.413888888892</v>
      </c>
      <c r="C1470" s="7">
        <f t="shared" si="44"/>
        <v>5</v>
      </c>
      <c r="D1470" s="7" t="str">
        <f>VLOOKUP($C$2:$C$2129,Weekday!$A$1:$B$8,2,FALSE)</f>
        <v>Thursday</v>
      </c>
      <c r="E1470" t="s">
        <v>351</v>
      </c>
      <c r="F1470" t="s">
        <v>346</v>
      </c>
      <c r="G1470" t="s">
        <v>19</v>
      </c>
      <c r="H1470" t="s">
        <v>9</v>
      </c>
      <c r="I1470" t="s">
        <v>128</v>
      </c>
      <c r="J1470" t="s">
        <v>29</v>
      </c>
      <c r="K1470" t="s">
        <v>17</v>
      </c>
      <c r="L1470" t="s">
        <v>13</v>
      </c>
      <c r="M1470" t="str">
        <f>VLOOKUP($L$2:$L$2129,Agenumeric!$A$1:$B$6,2,FALSE)</f>
        <v>25_34</v>
      </c>
      <c r="N1470">
        <f t="shared" si="45"/>
        <v>0</v>
      </c>
    </row>
    <row r="1471" spans="1:14" x14ac:dyDescent="0.2">
      <c r="A1471">
        <v>142</v>
      </c>
      <c r="B1471" s="1">
        <v>43468.355555555558</v>
      </c>
      <c r="C1471" s="7">
        <f t="shared" si="44"/>
        <v>5</v>
      </c>
      <c r="D1471" s="7" t="str">
        <f>VLOOKUP($C$2:$C$2129,Weekday!$A$1:$B$8,2,FALSE)</f>
        <v>Thursday</v>
      </c>
      <c r="E1471" t="s">
        <v>351</v>
      </c>
      <c r="F1471" t="s">
        <v>346</v>
      </c>
      <c r="G1471" t="s">
        <v>19</v>
      </c>
      <c r="H1471" t="s">
        <v>9</v>
      </c>
      <c r="I1471" t="s">
        <v>128</v>
      </c>
      <c r="J1471" t="s">
        <v>29</v>
      </c>
      <c r="K1471" t="s">
        <v>17</v>
      </c>
      <c r="L1471" t="s">
        <v>13</v>
      </c>
      <c r="M1471" t="str">
        <f>VLOOKUP($L$2:$L$2129,Agenumeric!$A$1:$B$6,2,FALSE)</f>
        <v>25_34</v>
      </c>
      <c r="N1471">
        <f t="shared" si="45"/>
        <v>0</v>
      </c>
    </row>
    <row r="1472" spans="1:14" x14ac:dyDescent="0.2">
      <c r="A1472">
        <v>142</v>
      </c>
      <c r="B1472" s="1">
        <v>43468.413888888892</v>
      </c>
      <c r="C1472" s="7">
        <f t="shared" si="44"/>
        <v>5</v>
      </c>
      <c r="D1472" s="7" t="str">
        <f>VLOOKUP($C$2:$C$2129,Weekday!$A$1:$B$8,2,FALSE)</f>
        <v>Thursday</v>
      </c>
      <c r="E1472" t="s">
        <v>351</v>
      </c>
      <c r="F1472" t="s">
        <v>346</v>
      </c>
      <c r="G1472" t="s">
        <v>19</v>
      </c>
      <c r="H1472" t="s">
        <v>9</v>
      </c>
      <c r="I1472" t="s">
        <v>128</v>
      </c>
      <c r="J1472" t="s">
        <v>29</v>
      </c>
      <c r="K1472" t="s">
        <v>17</v>
      </c>
      <c r="L1472" t="s">
        <v>13</v>
      </c>
      <c r="M1472" t="str">
        <f>VLOOKUP($L$2:$L$2129,Agenumeric!$A$1:$B$6,2,FALSE)</f>
        <v>25_34</v>
      </c>
      <c r="N1472">
        <f t="shared" si="45"/>
        <v>0</v>
      </c>
    </row>
    <row r="1473" spans="1:14" x14ac:dyDescent="0.2">
      <c r="A1473">
        <v>142</v>
      </c>
      <c r="B1473" s="1">
        <v>43468.414583333331</v>
      </c>
      <c r="C1473" s="7">
        <f t="shared" si="44"/>
        <v>5</v>
      </c>
      <c r="D1473" s="7" t="str">
        <f>VLOOKUP($C$2:$C$2129,Weekday!$A$1:$B$8,2,FALSE)</f>
        <v>Thursday</v>
      </c>
      <c r="E1473" t="s">
        <v>351</v>
      </c>
      <c r="F1473" t="s">
        <v>346</v>
      </c>
      <c r="G1473" t="s">
        <v>19</v>
      </c>
      <c r="H1473" t="s">
        <v>20</v>
      </c>
      <c r="I1473" t="s">
        <v>128</v>
      </c>
      <c r="J1473" t="s">
        <v>29</v>
      </c>
      <c r="K1473" t="s">
        <v>17</v>
      </c>
      <c r="L1473" t="s">
        <v>13</v>
      </c>
      <c r="M1473" t="str">
        <f>VLOOKUP($L$2:$L$2129,Agenumeric!$A$1:$B$6,2,FALSE)</f>
        <v>25_34</v>
      </c>
      <c r="N1473">
        <f t="shared" si="45"/>
        <v>0</v>
      </c>
    </row>
    <row r="1474" spans="1:14" x14ac:dyDescent="0.2">
      <c r="A1474">
        <v>142</v>
      </c>
      <c r="B1474" s="1">
        <v>43468.413888888892</v>
      </c>
      <c r="C1474" s="7">
        <f t="shared" si="44"/>
        <v>5</v>
      </c>
      <c r="D1474" s="7" t="str">
        <f>VLOOKUP($C$2:$C$2129,Weekday!$A$1:$B$8,2,FALSE)</f>
        <v>Thursday</v>
      </c>
      <c r="E1474" t="s">
        <v>351</v>
      </c>
      <c r="F1474" t="s">
        <v>346</v>
      </c>
      <c r="G1474" t="s">
        <v>19</v>
      </c>
      <c r="H1474" t="s">
        <v>9</v>
      </c>
      <c r="I1474" t="s">
        <v>128</v>
      </c>
      <c r="J1474" t="s">
        <v>29</v>
      </c>
      <c r="K1474" t="s">
        <v>17</v>
      </c>
      <c r="L1474" t="s">
        <v>13</v>
      </c>
      <c r="M1474" t="str">
        <f>VLOOKUP($L$2:$L$2129,Agenumeric!$A$1:$B$6,2,FALSE)</f>
        <v>25_34</v>
      </c>
      <c r="N1474">
        <f t="shared" si="45"/>
        <v>0</v>
      </c>
    </row>
    <row r="1475" spans="1:14" x14ac:dyDescent="0.2">
      <c r="A1475">
        <v>143</v>
      </c>
      <c r="B1475" s="1">
        <v>43485.682638888888</v>
      </c>
      <c r="C1475" s="7">
        <f t="shared" ref="C1475:C1538" si="46">WEEKDAY(B1475)</f>
        <v>1</v>
      </c>
      <c r="D1475" s="7" t="str">
        <f>VLOOKUP($C$2:$C$2129,Weekday!$A$1:$B$8,2,FALSE)</f>
        <v>Sunday</v>
      </c>
      <c r="E1475" t="s">
        <v>351</v>
      </c>
      <c r="F1475" t="s">
        <v>346</v>
      </c>
      <c r="G1475" t="s">
        <v>8</v>
      </c>
      <c r="H1475" t="s">
        <v>9</v>
      </c>
      <c r="I1475" t="s">
        <v>110</v>
      </c>
      <c r="J1475" t="s">
        <v>22</v>
      </c>
      <c r="K1475" t="s">
        <v>17</v>
      </c>
      <c r="L1475" t="s">
        <v>33</v>
      </c>
      <c r="M1475" t="str">
        <f>VLOOKUP($L$2:$L$2129,Agenumeric!$A$1:$B$6,2,FALSE)</f>
        <v>18_24</v>
      </c>
      <c r="N1475">
        <f t="shared" ref="N1475:N1538" si="47">IF(I1475="daft.ie","yes",0)</f>
        <v>0</v>
      </c>
    </row>
    <row r="1476" spans="1:14" x14ac:dyDescent="0.2">
      <c r="A1476">
        <v>143</v>
      </c>
      <c r="B1476" s="1">
        <v>43477.86041666667</v>
      </c>
      <c r="C1476" s="7">
        <f t="shared" si="46"/>
        <v>7</v>
      </c>
      <c r="D1476" s="7" t="str">
        <f>VLOOKUP($C$2:$C$2129,Weekday!$A$1:$B$8,2,FALSE)</f>
        <v>Saturday</v>
      </c>
      <c r="E1476" t="s">
        <v>351</v>
      </c>
      <c r="F1476" t="s">
        <v>346</v>
      </c>
      <c r="G1476" t="s">
        <v>8</v>
      </c>
      <c r="H1476" t="s">
        <v>9</v>
      </c>
      <c r="I1476" t="s">
        <v>32</v>
      </c>
      <c r="J1476" t="s">
        <v>22</v>
      </c>
      <c r="K1476" t="s">
        <v>17</v>
      </c>
      <c r="L1476" t="s">
        <v>33</v>
      </c>
      <c r="M1476" t="str">
        <f>VLOOKUP($L$2:$L$2129,Agenumeric!$A$1:$B$6,2,FALSE)</f>
        <v>18_24</v>
      </c>
      <c r="N1476">
        <f t="shared" si="47"/>
        <v>0</v>
      </c>
    </row>
    <row r="1477" spans="1:14" x14ac:dyDescent="0.2">
      <c r="A1477">
        <v>143</v>
      </c>
      <c r="B1477" s="1">
        <v>43484.852083333331</v>
      </c>
      <c r="C1477" s="7">
        <f t="shared" si="46"/>
        <v>7</v>
      </c>
      <c r="D1477" s="7" t="str">
        <f>VLOOKUP($C$2:$C$2129,Weekday!$A$1:$B$8,2,FALSE)</f>
        <v>Saturday</v>
      </c>
      <c r="E1477" t="s">
        <v>351</v>
      </c>
      <c r="F1477" t="s">
        <v>346</v>
      </c>
      <c r="G1477" t="s">
        <v>8</v>
      </c>
      <c r="H1477" t="s">
        <v>9</v>
      </c>
      <c r="I1477" t="s">
        <v>32</v>
      </c>
      <c r="J1477" t="s">
        <v>22</v>
      </c>
      <c r="K1477" t="s">
        <v>17</v>
      </c>
      <c r="L1477" t="s">
        <v>33</v>
      </c>
      <c r="M1477" t="str">
        <f>VLOOKUP($L$2:$L$2129,Agenumeric!$A$1:$B$6,2,FALSE)</f>
        <v>18_24</v>
      </c>
      <c r="N1477">
        <f t="shared" si="47"/>
        <v>0</v>
      </c>
    </row>
    <row r="1478" spans="1:14" x14ac:dyDescent="0.2">
      <c r="A1478">
        <v>143</v>
      </c>
      <c r="B1478" s="1">
        <v>43477.866666666669</v>
      </c>
      <c r="C1478" s="7">
        <f t="shared" si="46"/>
        <v>7</v>
      </c>
      <c r="D1478" s="7" t="str">
        <f>VLOOKUP($C$2:$C$2129,Weekday!$A$1:$B$8,2,FALSE)</f>
        <v>Saturday</v>
      </c>
      <c r="E1478" t="s">
        <v>351</v>
      </c>
      <c r="F1478" t="s">
        <v>346</v>
      </c>
      <c r="G1478" t="s">
        <v>8</v>
      </c>
      <c r="H1478" t="s">
        <v>9</v>
      </c>
      <c r="I1478" t="s">
        <v>32</v>
      </c>
      <c r="J1478" t="s">
        <v>22</v>
      </c>
      <c r="K1478" t="s">
        <v>17</v>
      </c>
      <c r="L1478" t="s">
        <v>33</v>
      </c>
      <c r="M1478" t="str">
        <f>VLOOKUP($L$2:$L$2129,Agenumeric!$A$1:$B$6,2,FALSE)</f>
        <v>18_24</v>
      </c>
      <c r="N1478">
        <f t="shared" si="47"/>
        <v>0</v>
      </c>
    </row>
    <row r="1479" spans="1:14" x14ac:dyDescent="0.2">
      <c r="A1479">
        <v>143</v>
      </c>
      <c r="B1479" s="1">
        <v>43487.856249999997</v>
      </c>
      <c r="C1479" s="7">
        <f t="shared" si="46"/>
        <v>3</v>
      </c>
      <c r="D1479" s="7" t="str">
        <f>VLOOKUP($C$2:$C$2129,Weekday!$A$1:$B$8,2,FALSE)</f>
        <v>Tuesday</v>
      </c>
      <c r="E1479" t="s">
        <v>351</v>
      </c>
      <c r="F1479" t="s">
        <v>346</v>
      </c>
      <c r="G1479" t="s">
        <v>8</v>
      </c>
      <c r="H1479" t="s">
        <v>20</v>
      </c>
      <c r="I1479" t="s">
        <v>166</v>
      </c>
      <c r="J1479" t="s">
        <v>22</v>
      </c>
      <c r="K1479" t="s">
        <v>17</v>
      </c>
      <c r="L1479" t="s">
        <v>33</v>
      </c>
      <c r="M1479" t="str">
        <f>VLOOKUP($L$2:$L$2129,Agenumeric!$A$1:$B$6,2,FALSE)</f>
        <v>18_24</v>
      </c>
      <c r="N1479">
        <f t="shared" si="47"/>
        <v>0</v>
      </c>
    </row>
    <row r="1480" spans="1:14" x14ac:dyDescent="0.2">
      <c r="A1480">
        <v>143</v>
      </c>
      <c r="B1480" s="1">
        <v>43486.799305555556</v>
      </c>
      <c r="C1480" s="7">
        <f t="shared" si="46"/>
        <v>2</v>
      </c>
      <c r="D1480" s="7" t="str">
        <f>VLOOKUP($C$2:$C$2129,Weekday!$A$1:$B$8,2,FALSE)</f>
        <v>Monday</v>
      </c>
      <c r="E1480" t="s">
        <v>351</v>
      </c>
      <c r="F1480" t="s">
        <v>346</v>
      </c>
      <c r="G1480" t="s">
        <v>8</v>
      </c>
      <c r="H1480" t="s">
        <v>9</v>
      </c>
      <c r="I1480" t="s">
        <v>32</v>
      </c>
      <c r="J1480" t="s">
        <v>16</v>
      </c>
      <c r="K1480" t="s">
        <v>17</v>
      </c>
      <c r="L1480" t="s">
        <v>33</v>
      </c>
      <c r="M1480" t="str">
        <f>VLOOKUP($L$2:$L$2129,Agenumeric!$A$1:$B$6,2,FALSE)</f>
        <v>18_24</v>
      </c>
      <c r="N1480">
        <f t="shared" si="47"/>
        <v>0</v>
      </c>
    </row>
    <row r="1481" spans="1:14" x14ac:dyDescent="0.2">
      <c r="A1481">
        <v>143</v>
      </c>
      <c r="B1481" s="1">
        <v>43477.86041666667</v>
      </c>
      <c r="C1481" s="7">
        <f t="shared" si="46"/>
        <v>7</v>
      </c>
      <c r="D1481" s="7" t="str">
        <f>VLOOKUP($C$2:$C$2129,Weekday!$A$1:$B$8,2,FALSE)</f>
        <v>Saturday</v>
      </c>
      <c r="E1481" t="s">
        <v>351</v>
      </c>
      <c r="F1481" t="s">
        <v>346</v>
      </c>
      <c r="G1481" t="s">
        <v>8</v>
      </c>
      <c r="H1481" t="s">
        <v>9</v>
      </c>
      <c r="I1481" t="s">
        <v>32</v>
      </c>
      <c r="J1481" t="s">
        <v>16</v>
      </c>
      <c r="K1481" t="s">
        <v>17</v>
      </c>
      <c r="L1481" t="s">
        <v>33</v>
      </c>
      <c r="M1481" t="str">
        <f>VLOOKUP($L$2:$L$2129,Agenumeric!$A$1:$B$6,2,FALSE)</f>
        <v>18_24</v>
      </c>
      <c r="N1481">
        <f t="shared" si="47"/>
        <v>0</v>
      </c>
    </row>
    <row r="1482" spans="1:14" x14ac:dyDescent="0.2">
      <c r="A1482">
        <v>143</v>
      </c>
      <c r="B1482" s="1">
        <v>43484.96597222222</v>
      </c>
      <c r="C1482" s="7">
        <f t="shared" si="46"/>
        <v>7</v>
      </c>
      <c r="D1482" s="7" t="str">
        <f>VLOOKUP($C$2:$C$2129,Weekday!$A$1:$B$8,2,FALSE)</f>
        <v>Saturday</v>
      </c>
      <c r="E1482" t="s">
        <v>351</v>
      </c>
      <c r="F1482" t="s">
        <v>346</v>
      </c>
      <c r="G1482" t="s">
        <v>8</v>
      </c>
      <c r="H1482" t="s">
        <v>9</v>
      </c>
      <c r="I1482" t="s">
        <v>32</v>
      </c>
      <c r="J1482" t="s">
        <v>16</v>
      </c>
      <c r="K1482" t="s">
        <v>17</v>
      </c>
      <c r="L1482" t="s">
        <v>33</v>
      </c>
      <c r="M1482" t="str">
        <f>VLOOKUP($L$2:$L$2129,Agenumeric!$A$1:$B$6,2,FALSE)</f>
        <v>18_24</v>
      </c>
      <c r="N1482">
        <f t="shared" si="47"/>
        <v>0</v>
      </c>
    </row>
    <row r="1483" spans="1:14" x14ac:dyDescent="0.2">
      <c r="A1483">
        <v>143</v>
      </c>
      <c r="B1483" s="1">
        <v>43486.79791666667</v>
      </c>
      <c r="C1483" s="7">
        <f t="shared" si="46"/>
        <v>2</v>
      </c>
      <c r="D1483" s="7" t="str">
        <f>VLOOKUP($C$2:$C$2129,Weekday!$A$1:$B$8,2,FALSE)</f>
        <v>Monday</v>
      </c>
      <c r="E1483" t="s">
        <v>351</v>
      </c>
      <c r="F1483" t="s">
        <v>346</v>
      </c>
      <c r="G1483" t="s">
        <v>8</v>
      </c>
      <c r="H1483" t="s">
        <v>9</v>
      </c>
      <c r="I1483" t="s">
        <v>32</v>
      </c>
      <c r="J1483" t="s">
        <v>16</v>
      </c>
      <c r="K1483" t="s">
        <v>17</v>
      </c>
      <c r="L1483" t="s">
        <v>33</v>
      </c>
      <c r="M1483" t="str">
        <f>VLOOKUP($L$2:$L$2129,Agenumeric!$A$1:$B$6,2,FALSE)</f>
        <v>18_24</v>
      </c>
      <c r="N1483">
        <f t="shared" si="47"/>
        <v>0</v>
      </c>
    </row>
    <row r="1484" spans="1:14" x14ac:dyDescent="0.2">
      <c r="A1484">
        <v>143</v>
      </c>
      <c r="B1484" s="1">
        <v>43477.857638888891</v>
      </c>
      <c r="C1484" s="7">
        <f t="shared" si="46"/>
        <v>7</v>
      </c>
      <c r="D1484" s="7" t="str">
        <f>VLOOKUP($C$2:$C$2129,Weekday!$A$1:$B$8,2,FALSE)</f>
        <v>Saturday</v>
      </c>
      <c r="E1484" t="s">
        <v>351</v>
      </c>
      <c r="F1484" t="s">
        <v>346</v>
      </c>
      <c r="G1484" t="s">
        <v>8</v>
      </c>
      <c r="H1484" t="s">
        <v>25</v>
      </c>
      <c r="I1484" t="s">
        <v>32</v>
      </c>
      <c r="J1484" t="s">
        <v>16</v>
      </c>
      <c r="K1484" t="s">
        <v>17</v>
      </c>
      <c r="L1484" t="s">
        <v>33</v>
      </c>
      <c r="M1484" t="str">
        <f>VLOOKUP($L$2:$L$2129,Agenumeric!$A$1:$B$6,2,FALSE)</f>
        <v>18_24</v>
      </c>
      <c r="N1484">
        <f t="shared" si="47"/>
        <v>0</v>
      </c>
    </row>
    <row r="1485" spans="1:14" x14ac:dyDescent="0.2">
      <c r="A1485">
        <v>144</v>
      </c>
      <c r="B1485" s="1">
        <v>43472.85</v>
      </c>
      <c r="C1485" s="7">
        <f t="shared" si="46"/>
        <v>2</v>
      </c>
      <c r="D1485" s="7" t="str">
        <f>VLOOKUP($C$2:$C$2129,Weekday!$A$1:$B$8,2,FALSE)</f>
        <v>Monday</v>
      </c>
      <c r="E1485" t="s">
        <v>351</v>
      </c>
      <c r="F1485" t="s">
        <v>347</v>
      </c>
      <c r="G1485" t="s">
        <v>8</v>
      </c>
      <c r="H1485" t="s">
        <v>25</v>
      </c>
      <c r="I1485" t="s">
        <v>30</v>
      </c>
      <c r="J1485" t="s">
        <v>16</v>
      </c>
      <c r="K1485" t="s">
        <v>17</v>
      </c>
      <c r="L1485" t="s">
        <v>40</v>
      </c>
      <c r="M1485">
        <f>VLOOKUP($L$2:$L$2129,Agenumeric!$A$1:$B$6,2,FALSE)</f>
        <v>65</v>
      </c>
      <c r="N1485" t="str">
        <f t="shared" si="47"/>
        <v>yes</v>
      </c>
    </row>
    <row r="1486" spans="1:14" x14ac:dyDescent="0.2">
      <c r="A1486">
        <v>144</v>
      </c>
      <c r="B1486" s="1">
        <v>43485.657638888886</v>
      </c>
      <c r="C1486" s="7">
        <f t="shared" si="46"/>
        <v>1</v>
      </c>
      <c r="D1486" s="7" t="str">
        <f>VLOOKUP($C$2:$C$2129,Weekday!$A$1:$B$8,2,FALSE)</f>
        <v>Sunday</v>
      </c>
      <c r="E1486" t="s">
        <v>351</v>
      </c>
      <c r="F1486" t="s">
        <v>347</v>
      </c>
      <c r="G1486" t="s">
        <v>8</v>
      </c>
      <c r="H1486" t="s">
        <v>20</v>
      </c>
      <c r="I1486" t="s">
        <v>30</v>
      </c>
      <c r="J1486" t="s">
        <v>16</v>
      </c>
      <c r="K1486" t="s">
        <v>17</v>
      </c>
      <c r="L1486" t="s">
        <v>40</v>
      </c>
      <c r="M1486">
        <f>VLOOKUP($L$2:$L$2129,Agenumeric!$A$1:$B$6,2,FALSE)</f>
        <v>65</v>
      </c>
      <c r="N1486" t="str">
        <f t="shared" si="47"/>
        <v>yes</v>
      </c>
    </row>
    <row r="1487" spans="1:14" x14ac:dyDescent="0.2">
      <c r="A1487">
        <v>145</v>
      </c>
      <c r="B1487" s="1">
        <v>43475.086111111108</v>
      </c>
      <c r="C1487" s="7">
        <f t="shared" si="46"/>
        <v>5</v>
      </c>
      <c r="D1487" s="7" t="str">
        <f>VLOOKUP($C$2:$C$2129,Weekday!$A$1:$B$8,2,FALSE)</f>
        <v>Thursday</v>
      </c>
      <c r="E1487" t="s">
        <v>351</v>
      </c>
      <c r="F1487" t="s">
        <v>347</v>
      </c>
      <c r="G1487" t="s">
        <v>19</v>
      </c>
      <c r="H1487" t="s">
        <v>20</v>
      </c>
      <c r="I1487" t="s">
        <v>221</v>
      </c>
      <c r="J1487" t="s">
        <v>29</v>
      </c>
      <c r="K1487" t="s">
        <v>12</v>
      </c>
      <c r="L1487" t="s">
        <v>18</v>
      </c>
      <c r="M1487" t="str">
        <f>VLOOKUP($L$2:$L$2129,Agenumeric!$A$1:$B$6,2,FALSE)</f>
        <v>45_54</v>
      </c>
      <c r="N1487">
        <f t="shared" si="47"/>
        <v>0</v>
      </c>
    </row>
    <row r="1488" spans="1:14" x14ac:dyDescent="0.2">
      <c r="A1488">
        <v>146</v>
      </c>
      <c r="B1488" s="1">
        <v>43471.536111111112</v>
      </c>
      <c r="C1488" s="7">
        <f t="shared" si="46"/>
        <v>1</v>
      </c>
      <c r="D1488" s="7" t="str">
        <f>VLOOKUP($C$2:$C$2129,Weekday!$A$1:$B$8,2,FALSE)</f>
        <v>Sunday</v>
      </c>
      <c r="E1488" t="s">
        <v>351</v>
      </c>
      <c r="F1488" t="s">
        <v>346</v>
      </c>
      <c r="G1488" t="s">
        <v>19</v>
      </c>
      <c r="H1488" t="s">
        <v>9</v>
      </c>
      <c r="I1488" t="s">
        <v>78</v>
      </c>
      <c r="J1488" t="s">
        <v>11</v>
      </c>
      <c r="K1488" t="s">
        <v>12</v>
      </c>
      <c r="L1488" t="s">
        <v>13</v>
      </c>
      <c r="M1488" t="str">
        <f>VLOOKUP($L$2:$L$2129,Agenumeric!$A$1:$B$6,2,FALSE)</f>
        <v>25_34</v>
      </c>
      <c r="N1488">
        <f t="shared" si="47"/>
        <v>0</v>
      </c>
    </row>
    <row r="1489" spans="1:14" x14ac:dyDescent="0.2">
      <c r="A1489">
        <v>146</v>
      </c>
      <c r="B1489" s="1">
        <v>43471.957638888889</v>
      </c>
      <c r="C1489" s="7">
        <f t="shared" si="46"/>
        <v>1</v>
      </c>
      <c r="D1489" s="7" t="str">
        <f>VLOOKUP($C$2:$C$2129,Weekday!$A$1:$B$8,2,FALSE)</f>
        <v>Sunday</v>
      </c>
      <c r="E1489" t="s">
        <v>351</v>
      </c>
      <c r="F1489" t="s">
        <v>346</v>
      </c>
      <c r="G1489" t="s">
        <v>19</v>
      </c>
      <c r="H1489" t="s">
        <v>20</v>
      </c>
      <c r="I1489" t="s">
        <v>132</v>
      </c>
      <c r="J1489" t="s">
        <v>22</v>
      </c>
      <c r="K1489" t="s">
        <v>12</v>
      </c>
      <c r="L1489" t="s">
        <v>13</v>
      </c>
      <c r="M1489" t="str">
        <f>VLOOKUP($L$2:$L$2129,Agenumeric!$A$1:$B$6,2,FALSE)</f>
        <v>25_34</v>
      </c>
      <c r="N1489">
        <f t="shared" si="47"/>
        <v>0</v>
      </c>
    </row>
    <row r="1490" spans="1:14" x14ac:dyDescent="0.2">
      <c r="A1490">
        <v>146</v>
      </c>
      <c r="B1490" s="1">
        <v>43469.921527777777</v>
      </c>
      <c r="C1490" s="7">
        <f t="shared" si="46"/>
        <v>6</v>
      </c>
      <c r="D1490" s="7" t="str">
        <f>VLOOKUP($C$2:$C$2129,Weekday!$A$1:$B$8,2,FALSE)</f>
        <v>Friday</v>
      </c>
      <c r="E1490" t="s">
        <v>351</v>
      </c>
      <c r="F1490" t="s">
        <v>346</v>
      </c>
      <c r="G1490" t="s">
        <v>19</v>
      </c>
      <c r="H1490" t="s">
        <v>9</v>
      </c>
      <c r="I1490" t="s">
        <v>37</v>
      </c>
      <c r="J1490" t="s">
        <v>22</v>
      </c>
      <c r="K1490" t="s">
        <v>12</v>
      </c>
      <c r="L1490" t="s">
        <v>13</v>
      </c>
      <c r="M1490" t="str">
        <f>VLOOKUP($L$2:$L$2129,Agenumeric!$A$1:$B$6,2,FALSE)</f>
        <v>25_34</v>
      </c>
      <c r="N1490">
        <f t="shared" si="47"/>
        <v>0</v>
      </c>
    </row>
    <row r="1491" spans="1:14" x14ac:dyDescent="0.2">
      <c r="A1491">
        <v>146</v>
      </c>
      <c r="B1491" s="1">
        <v>43471.532638888886</v>
      </c>
      <c r="C1491" s="7">
        <f t="shared" si="46"/>
        <v>1</v>
      </c>
      <c r="D1491" s="7" t="str">
        <f>VLOOKUP($C$2:$C$2129,Weekday!$A$1:$B$8,2,FALSE)</f>
        <v>Sunday</v>
      </c>
      <c r="E1491" t="s">
        <v>351</v>
      </c>
      <c r="F1491" t="s">
        <v>346</v>
      </c>
      <c r="G1491" t="s">
        <v>19</v>
      </c>
      <c r="H1491" t="s">
        <v>9</v>
      </c>
      <c r="I1491" t="s">
        <v>122</v>
      </c>
      <c r="J1491" t="s">
        <v>22</v>
      </c>
      <c r="K1491" t="s">
        <v>12</v>
      </c>
      <c r="L1491" t="s">
        <v>13</v>
      </c>
      <c r="M1491" t="str">
        <f>VLOOKUP($L$2:$L$2129,Agenumeric!$A$1:$B$6,2,FALSE)</f>
        <v>25_34</v>
      </c>
      <c r="N1491">
        <f t="shared" si="47"/>
        <v>0</v>
      </c>
    </row>
    <row r="1492" spans="1:14" x14ac:dyDescent="0.2">
      <c r="A1492">
        <v>146</v>
      </c>
      <c r="B1492" s="1">
        <v>43469.754166666666</v>
      </c>
      <c r="C1492" s="7">
        <f t="shared" si="46"/>
        <v>6</v>
      </c>
      <c r="D1492" s="7" t="str">
        <f>VLOOKUP($C$2:$C$2129,Weekday!$A$1:$B$8,2,FALSE)</f>
        <v>Friday</v>
      </c>
      <c r="E1492" t="s">
        <v>351</v>
      </c>
      <c r="F1492" t="s">
        <v>346</v>
      </c>
      <c r="G1492" t="s">
        <v>19</v>
      </c>
      <c r="H1492" t="s">
        <v>25</v>
      </c>
      <c r="I1492" t="s">
        <v>37</v>
      </c>
      <c r="J1492" t="s">
        <v>22</v>
      </c>
      <c r="K1492" t="s">
        <v>12</v>
      </c>
      <c r="L1492" t="s">
        <v>13</v>
      </c>
      <c r="M1492" t="str">
        <f>VLOOKUP($L$2:$L$2129,Agenumeric!$A$1:$B$6,2,FALSE)</f>
        <v>25_34</v>
      </c>
      <c r="N1492">
        <f t="shared" si="47"/>
        <v>0</v>
      </c>
    </row>
    <row r="1493" spans="1:14" x14ac:dyDescent="0.2">
      <c r="A1493">
        <v>146</v>
      </c>
      <c r="B1493" s="1">
        <v>43469.919444444444</v>
      </c>
      <c r="C1493" s="7">
        <f t="shared" si="46"/>
        <v>6</v>
      </c>
      <c r="D1493" s="7" t="str">
        <f>VLOOKUP($C$2:$C$2129,Weekday!$A$1:$B$8,2,FALSE)</f>
        <v>Friday</v>
      </c>
      <c r="E1493" t="s">
        <v>351</v>
      </c>
      <c r="F1493" t="s">
        <v>346</v>
      </c>
      <c r="G1493" t="s">
        <v>19</v>
      </c>
      <c r="H1493" t="s">
        <v>9</v>
      </c>
      <c r="I1493" t="s">
        <v>37</v>
      </c>
      <c r="J1493" t="s">
        <v>22</v>
      </c>
      <c r="K1493" t="s">
        <v>12</v>
      </c>
      <c r="L1493" t="s">
        <v>13</v>
      </c>
      <c r="M1493" t="str">
        <f>VLOOKUP($L$2:$L$2129,Agenumeric!$A$1:$B$6,2,FALSE)</f>
        <v>25_34</v>
      </c>
      <c r="N1493">
        <f t="shared" si="47"/>
        <v>0</v>
      </c>
    </row>
    <row r="1494" spans="1:14" x14ac:dyDescent="0.2">
      <c r="A1494">
        <v>146</v>
      </c>
      <c r="B1494" s="1">
        <v>43469.92083333333</v>
      </c>
      <c r="C1494" s="7">
        <f t="shared" si="46"/>
        <v>6</v>
      </c>
      <c r="D1494" s="7" t="str">
        <f>VLOOKUP($C$2:$C$2129,Weekday!$A$1:$B$8,2,FALSE)</f>
        <v>Friday</v>
      </c>
      <c r="E1494" t="s">
        <v>351</v>
      </c>
      <c r="F1494" t="s">
        <v>346</v>
      </c>
      <c r="G1494" t="s">
        <v>19</v>
      </c>
      <c r="H1494" t="s">
        <v>9</v>
      </c>
      <c r="I1494" t="s">
        <v>37</v>
      </c>
      <c r="J1494" t="s">
        <v>22</v>
      </c>
      <c r="K1494" t="s">
        <v>12</v>
      </c>
      <c r="L1494" t="s">
        <v>13</v>
      </c>
      <c r="M1494" t="str">
        <f>VLOOKUP($L$2:$L$2129,Agenumeric!$A$1:$B$6,2,FALSE)</f>
        <v>25_34</v>
      </c>
      <c r="N1494">
        <f t="shared" si="47"/>
        <v>0</v>
      </c>
    </row>
    <row r="1495" spans="1:14" x14ac:dyDescent="0.2">
      <c r="A1495">
        <v>146</v>
      </c>
      <c r="B1495" s="1">
        <v>43471.530555555553</v>
      </c>
      <c r="C1495" s="7">
        <f t="shared" si="46"/>
        <v>1</v>
      </c>
      <c r="D1495" s="7" t="str">
        <f>VLOOKUP($C$2:$C$2129,Weekday!$A$1:$B$8,2,FALSE)</f>
        <v>Sunday</v>
      </c>
      <c r="E1495" t="s">
        <v>351</v>
      </c>
      <c r="F1495" t="s">
        <v>346</v>
      </c>
      <c r="G1495" t="s">
        <v>19</v>
      </c>
      <c r="H1495" t="s">
        <v>9</v>
      </c>
      <c r="I1495" t="s">
        <v>71</v>
      </c>
      <c r="J1495" t="s">
        <v>29</v>
      </c>
      <c r="K1495" t="s">
        <v>12</v>
      </c>
      <c r="L1495" t="s">
        <v>13</v>
      </c>
      <c r="M1495" t="str">
        <f>VLOOKUP($L$2:$L$2129,Agenumeric!$A$1:$B$6,2,FALSE)</f>
        <v>25_34</v>
      </c>
      <c r="N1495">
        <f t="shared" si="47"/>
        <v>0</v>
      </c>
    </row>
    <row r="1496" spans="1:14" x14ac:dyDescent="0.2">
      <c r="A1496">
        <v>146</v>
      </c>
      <c r="B1496" s="1">
        <v>43471.544444444444</v>
      </c>
      <c r="C1496" s="7">
        <f t="shared" si="46"/>
        <v>1</v>
      </c>
      <c r="D1496" s="7" t="str">
        <f>VLOOKUP($C$2:$C$2129,Weekday!$A$1:$B$8,2,FALSE)</f>
        <v>Sunday</v>
      </c>
      <c r="E1496" t="s">
        <v>351</v>
      </c>
      <c r="F1496" t="s">
        <v>346</v>
      </c>
      <c r="G1496" t="s">
        <v>19</v>
      </c>
      <c r="H1496" t="s">
        <v>9</v>
      </c>
      <c r="I1496" t="s">
        <v>122</v>
      </c>
      <c r="J1496" t="s">
        <v>29</v>
      </c>
      <c r="K1496" t="s">
        <v>12</v>
      </c>
      <c r="L1496" t="s">
        <v>13</v>
      </c>
      <c r="M1496" t="str">
        <f>VLOOKUP($L$2:$L$2129,Agenumeric!$A$1:$B$6,2,FALSE)</f>
        <v>25_34</v>
      </c>
      <c r="N1496">
        <f t="shared" si="47"/>
        <v>0</v>
      </c>
    </row>
    <row r="1497" spans="1:14" x14ac:dyDescent="0.2">
      <c r="A1497">
        <v>146</v>
      </c>
      <c r="B1497" s="1">
        <v>43471.545138888891</v>
      </c>
      <c r="C1497" s="7">
        <f t="shared" si="46"/>
        <v>1</v>
      </c>
      <c r="D1497" s="7" t="str">
        <f>VLOOKUP($C$2:$C$2129,Weekday!$A$1:$B$8,2,FALSE)</f>
        <v>Sunday</v>
      </c>
      <c r="E1497" t="s">
        <v>351</v>
      </c>
      <c r="F1497" t="s">
        <v>346</v>
      </c>
      <c r="G1497" t="s">
        <v>19</v>
      </c>
      <c r="H1497" t="s">
        <v>9</v>
      </c>
      <c r="I1497" t="s">
        <v>122</v>
      </c>
      <c r="J1497" t="s">
        <v>29</v>
      </c>
      <c r="K1497" t="s">
        <v>12</v>
      </c>
      <c r="L1497" t="s">
        <v>13</v>
      </c>
      <c r="M1497" t="str">
        <f>VLOOKUP($L$2:$L$2129,Agenumeric!$A$1:$B$6,2,FALSE)</f>
        <v>25_34</v>
      </c>
      <c r="N1497">
        <f t="shared" si="47"/>
        <v>0</v>
      </c>
    </row>
    <row r="1498" spans="1:14" x14ac:dyDescent="0.2">
      <c r="A1498">
        <v>146</v>
      </c>
      <c r="B1498" s="1">
        <v>43471.956250000003</v>
      </c>
      <c r="C1498" s="7">
        <f t="shared" si="46"/>
        <v>1</v>
      </c>
      <c r="D1498" s="7" t="str">
        <f>VLOOKUP($C$2:$C$2129,Weekday!$A$1:$B$8,2,FALSE)</f>
        <v>Sunday</v>
      </c>
      <c r="E1498" t="s">
        <v>351</v>
      </c>
      <c r="F1498" t="s">
        <v>346</v>
      </c>
      <c r="G1498" t="s">
        <v>19</v>
      </c>
      <c r="H1498" t="s">
        <v>9</v>
      </c>
      <c r="I1498" t="s">
        <v>132</v>
      </c>
      <c r="J1498" t="s">
        <v>29</v>
      </c>
      <c r="K1498" t="s">
        <v>12</v>
      </c>
      <c r="L1498" t="s">
        <v>13</v>
      </c>
      <c r="M1498" t="str">
        <f>VLOOKUP($L$2:$L$2129,Agenumeric!$A$1:$B$6,2,FALSE)</f>
        <v>25_34</v>
      </c>
      <c r="N1498">
        <f t="shared" si="47"/>
        <v>0</v>
      </c>
    </row>
    <row r="1499" spans="1:14" x14ac:dyDescent="0.2">
      <c r="A1499">
        <v>146</v>
      </c>
      <c r="B1499" s="1">
        <v>43471.531944444447</v>
      </c>
      <c r="C1499" s="7">
        <f t="shared" si="46"/>
        <v>1</v>
      </c>
      <c r="D1499" s="7" t="str">
        <f>VLOOKUP($C$2:$C$2129,Weekday!$A$1:$B$8,2,FALSE)</f>
        <v>Sunday</v>
      </c>
      <c r="E1499" t="s">
        <v>351</v>
      </c>
      <c r="F1499" t="s">
        <v>346</v>
      </c>
      <c r="G1499" t="s">
        <v>19</v>
      </c>
      <c r="H1499" t="s">
        <v>9</v>
      </c>
      <c r="I1499" t="s">
        <v>122</v>
      </c>
      <c r="J1499" t="s">
        <v>29</v>
      </c>
      <c r="K1499" t="s">
        <v>12</v>
      </c>
      <c r="L1499" t="s">
        <v>13</v>
      </c>
      <c r="M1499" t="str">
        <f>VLOOKUP($L$2:$L$2129,Agenumeric!$A$1:$B$6,2,FALSE)</f>
        <v>25_34</v>
      </c>
      <c r="N1499">
        <f t="shared" si="47"/>
        <v>0</v>
      </c>
    </row>
    <row r="1500" spans="1:14" x14ac:dyDescent="0.2">
      <c r="A1500">
        <v>146</v>
      </c>
      <c r="B1500" s="1">
        <v>43471.956944444442</v>
      </c>
      <c r="C1500" s="7">
        <f t="shared" si="46"/>
        <v>1</v>
      </c>
      <c r="D1500" s="7" t="str">
        <f>VLOOKUP($C$2:$C$2129,Weekday!$A$1:$B$8,2,FALSE)</f>
        <v>Sunday</v>
      </c>
      <c r="E1500" t="s">
        <v>351</v>
      </c>
      <c r="F1500" t="s">
        <v>346</v>
      </c>
      <c r="G1500" t="s">
        <v>19</v>
      </c>
      <c r="H1500" t="s">
        <v>9</v>
      </c>
      <c r="I1500" t="s">
        <v>132</v>
      </c>
      <c r="J1500" t="s">
        <v>29</v>
      </c>
      <c r="K1500" t="s">
        <v>12</v>
      </c>
      <c r="L1500" t="s">
        <v>13</v>
      </c>
      <c r="M1500" t="str">
        <f>VLOOKUP($L$2:$L$2129,Agenumeric!$A$1:$B$6,2,FALSE)</f>
        <v>25_34</v>
      </c>
      <c r="N1500">
        <f t="shared" si="47"/>
        <v>0</v>
      </c>
    </row>
    <row r="1501" spans="1:14" x14ac:dyDescent="0.2">
      <c r="A1501">
        <v>146</v>
      </c>
      <c r="B1501" s="1">
        <v>43471.53402777778</v>
      </c>
      <c r="C1501" s="7">
        <f t="shared" si="46"/>
        <v>1</v>
      </c>
      <c r="D1501" s="7" t="str">
        <f>VLOOKUP($C$2:$C$2129,Weekday!$A$1:$B$8,2,FALSE)</f>
        <v>Sunday</v>
      </c>
      <c r="E1501" t="s">
        <v>351</v>
      </c>
      <c r="F1501" t="s">
        <v>346</v>
      </c>
      <c r="G1501" t="s">
        <v>19</v>
      </c>
      <c r="H1501" t="s">
        <v>9</v>
      </c>
      <c r="I1501" t="s">
        <v>122</v>
      </c>
      <c r="J1501" t="s">
        <v>29</v>
      </c>
      <c r="K1501" t="s">
        <v>12</v>
      </c>
      <c r="L1501" t="s">
        <v>13</v>
      </c>
      <c r="M1501" t="str">
        <f>VLOOKUP($L$2:$L$2129,Agenumeric!$A$1:$B$6,2,FALSE)</f>
        <v>25_34</v>
      </c>
      <c r="N1501">
        <f t="shared" si="47"/>
        <v>0</v>
      </c>
    </row>
    <row r="1502" spans="1:14" x14ac:dyDescent="0.2">
      <c r="A1502">
        <v>146</v>
      </c>
      <c r="B1502" s="1">
        <v>43471.543749999997</v>
      </c>
      <c r="C1502" s="7">
        <f t="shared" si="46"/>
        <v>1</v>
      </c>
      <c r="D1502" s="7" t="str">
        <f>VLOOKUP($C$2:$C$2129,Weekday!$A$1:$B$8,2,FALSE)</f>
        <v>Sunday</v>
      </c>
      <c r="E1502" t="s">
        <v>351</v>
      </c>
      <c r="F1502" t="s">
        <v>346</v>
      </c>
      <c r="G1502" t="s">
        <v>19</v>
      </c>
      <c r="H1502" t="s">
        <v>9</v>
      </c>
      <c r="I1502" t="s">
        <v>122</v>
      </c>
      <c r="J1502" t="s">
        <v>29</v>
      </c>
      <c r="K1502" t="s">
        <v>12</v>
      </c>
      <c r="L1502" t="s">
        <v>13</v>
      </c>
      <c r="M1502" t="str">
        <f>VLOOKUP($L$2:$L$2129,Agenumeric!$A$1:$B$6,2,FALSE)</f>
        <v>25_34</v>
      </c>
      <c r="N1502">
        <f t="shared" si="47"/>
        <v>0</v>
      </c>
    </row>
    <row r="1503" spans="1:14" x14ac:dyDescent="0.2">
      <c r="A1503">
        <v>146</v>
      </c>
      <c r="B1503" s="1">
        <v>43471.60833333333</v>
      </c>
      <c r="C1503" s="7">
        <f t="shared" si="46"/>
        <v>1</v>
      </c>
      <c r="D1503" s="7" t="str">
        <f>VLOOKUP($C$2:$C$2129,Weekday!$A$1:$B$8,2,FALSE)</f>
        <v>Sunday</v>
      </c>
      <c r="E1503" t="s">
        <v>351</v>
      </c>
      <c r="F1503" t="s">
        <v>346</v>
      </c>
      <c r="G1503" t="s">
        <v>19</v>
      </c>
      <c r="H1503" t="s">
        <v>9</v>
      </c>
      <c r="I1503" t="s">
        <v>57</v>
      </c>
      <c r="J1503" t="s">
        <v>16</v>
      </c>
      <c r="K1503" t="s">
        <v>12</v>
      </c>
      <c r="L1503" t="s">
        <v>13</v>
      </c>
      <c r="M1503" t="str">
        <f>VLOOKUP($L$2:$L$2129,Agenumeric!$A$1:$B$6,2,FALSE)</f>
        <v>25_34</v>
      </c>
      <c r="N1503">
        <f t="shared" si="47"/>
        <v>0</v>
      </c>
    </row>
    <row r="1504" spans="1:14" x14ac:dyDescent="0.2">
      <c r="A1504">
        <v>147</v>
      </c>
      <c r="B1504" s="1">
        <v>43491.03402777778</v>
      </c>
      <c r="C1504" s="7">
        <f t="shared" si="46"/>
        <v>7</v>
      </c>
      <c r="D1504" s="7" t="str">
        <f>VLOOKUP($C$2:$C$2129,Weekday!$A$1:$B$8,2,FALSE)</f>
        <v>Saturday</v>
      </c>
      <c r="E1504" t="s">
        <v>351</v>
      </c>
      <c r="F1504" t="s">
        <v>347</v>
      </c>
      <c r="G1504" t="s">
        <v>19</v>
      </c>
      <c r="H1504" t="s">
        <v>25</v>
      </c>
      <c r="I1504" t="s">
        <v>52</v>
      </c>
      <c r="J1504" t="s">
        <v>29</v>
      </c>
      <c r="K1504" t="s">
        <v>12</v>
      </c>
      <c r="L1504" t="s">
        <v>13</v>
      </c>
      <c r="M1504" t="str">
        <f>VLOOKUP($L$2:$L$2129,Agenumeric!$A$1:$B$6,2,FALSE)</f>
        <v>25_34</v>
      </c>
      <c r="N1504">
        <f t="shared" si="47"/>
        <v>0</v>
      </c>
    </row>
    <row r="1505" spans="1:14" x14ac:dyDescent="0.2">
      <c r="A1505">
        <v>147</v>
      </c>
      <c r="B1505" s="1">
        <v>43492.924305555556</v>
      </c>
      <c r="C1505" s="7">
        <f t="shared" si="46"/>
        <v>1</v>
      </c>
      <c r="D1505" s="7" t="str">
        <f>VLOOKUP($C$2:$C$2129,Weekday!$A$1:$B$8,2,FALSE)</f>
        <v>Sunday</v>
      </c>
      <c r="E1505" t="s">
        <v>351</v>
      </c>
      <c r="F1505" t="s">
        <v>347</v>
      </c>
      <c r="G1505" t="s">
        <v>19</v>
      </c>
      <c r="H1505" t="s">
        <v>20</v>
      </c>
      <c r="I1505" t="s">
        <v>52</v>
      </c>
      <c r="J1505" t="s">
        <v>29</v>
      </c>
      <c r="K1505" t="s">
        <v>12</v>
      </c>
      <c r="L1505" t="s">
        <v>13</v>
      </c>
      <c r="M1505" t="str">
        <f>VLOOKUP($L$2:$L$2129,Agenumeric!$A$1:$B$6,2,FALSE)</f>
        <v>25_34</v>
      </c>
      <c r="N1505">
        <f t="shared" si="47"/>
        <v>0</v>
      </c>
    </row>
    <row r="1506" spans="1:14" x14ac:dyDescent="0.2">
      <c r="A1506">
        <v>148</v>
      </c>
      <c r="B1506" s="1">
        <v>43479.440972222219</v>
      </c>
      <c r="C1506" s="7">
        <f t="shared" si="46"/>
        <v>2</v>
      </c>
      <c r="D1506" s="7" t="str">
        <f>VLOOKUP($C$2:$C$2129,Weekday!$A$1:$B$8,2,FALSE)</f>
        <v>Monday</v>
      </c>
      <c r="E1506" t="s">
        <v>351</v>
      </c>
      <c r="F1506" t="s">
        <v>346</v>
      </c>
      <c r="G1506" t="s">
        <v>8</v>
      </c>
      <c r="H1506" t="s">
        <v>9</v>
      </c>
      <c r="I1506" t="s">
        <v>66</v>
      </c>
      <c r="J1506" t="s">
        <v>29</v>
      </c>
      <c r="K1506" t="s">
        <v>17</v>
      </c>
      <c r="L1506" t="s">
        <v>13</v>
      </c>
      <c r="M1506" t="str">
        <f>VLOOKUP($L$2:$L$2129,Agenumeric!$A$1:$B$6,2,FALSE)</f>
        <v>25_34</v>
      </c>
      <c r="N1506">
        <f t="shared" si="47"/>
        <v>0</v>
      </c>
    </row>
    <row r="1507" spans="1:14" x14ac:dyDescent="0.2">
      <c r="A1507">
        <v>148</v>
      </c>
      <c r="B1507" s="1">
        <v>43479.45208333333</v>
      </c>
      <c r="C1507" s="7">
        <f t="shared" si="46"/>
        <v>2</v>
      </c>
      <c r="D1507" s="7" t="str">
        <f>VLOOKUP($C$2:$C$2129,Weekday!$A$1:$B$8,2,FALSE)</f>
        <v>Monday</v>
      </c>
      <c r="E1507" t="s">
        <v>351</v>
      </c>
      <c r="F1507" t="s">
        <v>346</v>
      </c>
      <c r="G1507" t="s">
        <v>8</v>
      </c>
      <c r="H1507" t="s">
        <v>20</v>
      </c>
      <c r="I1507" t="s">
        <v>66</v>
      </c>
      <c r="J1507" t="s">
        <v>29</v>
      </c>
      <c r="K1507" t="s">
        <v>17</v>
      </c>
      <c r="L1507" t="s">
        <v>13</v>
      </c>
      <c r="M1507" t="str">
        <f>VLOOKUP($L$2:$L$2129,Agenumeric!$A$1:$B$6,2,FALSE)</f>
        <v>25_34</v>
      </c>
      <c r="N1507">
        <f t="shared" si="47"/>
        <v>0</v>
      </c>
    </row>
    <row r="1508" spans="1:14" x14ac:dyDescent="0.2">
      <c r="A1508">
        <v>148</v>
      </c>
      <c r="B1508" s="1">
        <v>43474.487500000003</v>
      </c>
      <c r="C1508" s="7">
        <f t="shared" si="46"/>
        <v>4</v>
      </c>
      <c r="D1508" s="7" t="str">
        <f>VLOOKUP($C$2:$C$2129,Weekday!$A$1:$B$8,2,FALSE)</f>
        <v>Wednesday</v>
      </c>
      <c r="E1508" t="s">
        <v>351</v>
      </c>
      <c r="F1508" t="s">
        <v>346</v>
      </c>
      <c r="G1508" t="s">
        <v>8</v>
      </c>
      <c r="H1508" t="s">
        <v>9</v>
      </c>
      <c r="I1508" t="s">
        <v>54</v>
      </c>
      <c r="J1508" t="s">
        <v>16</v>
      </c>
      <c r="K1508" t="s">
        <v>17</v>
      </c>
      <c r="L1508" t="s">
        <v>13</v>
      </c>
      <c r="M1508" t="str">
        <f>VLOOKUP($L$2:$L$2129,Agenumeric!$A$1:$B$6,2,FALSE)</f>
        <v>25_34</v>
      </c>
      <c r="N1508">
        <f t="shared" si="47"/>
        <v>0</v>
      </c>
    </row>
    <row r="1509" spans="1:14" x14ac:dyDescent="0.2">
      <c r="A1509">
        <v>148</v>
      </c>
      <c r="B1509" s="1">
        <v>43474.487500000003</v>
      </c>
      <c r="C1509" s="7">
        <f t="shared" si="46"/>
        <v>4</v>
      </c>
      <c r="D1509" s="7" t="str">
        <f>VLOOKUP($C$2:$C$2129,Weekday!$A$1:$B$8,2,FALSE)</f>
        <v>Wednesday</v>
      </c>
      <c r="E1509" t="s">
        <v>351</v>
      </c>
      <c r="F1509" t="s">
        <v>346</v>
      </c>
      <c r="G1509" t="s">
        <v>8</v>
      </c>
      <c r="H1509" t="s">
        <v>9</v>
      </c>
      <c r="I1509" t="s">
        <v>54</v>
      </c>
      <c r="J1509" t="s">
        <v>16</v>
      </c>
      <c r="K1509" t="s">
        <v>17</v>
      </c>
      <c r="L1509" t="s">
        <v>13</v>
      </c>
      <c r="M1509" t="str">
        <f>VLOOKUP($L$2:$L$2129,Agenumeric!$A$1:$B$6,2,FALSE)</f>
        <v>25_34</v>
      </c>
      <c r="N1509">
        <f t="shared" si="47"/>
        <v>0</v>
      </c>
    </row>
    <row r="1510" spans="1:14" x14ac:dyDescent="0.2">
      <c r="A1510">
        <v>149</v>
      </c>
      <c r="B1510" s="1">
        <v>43472.506249999999</v>
      </c>
      <c r="C1510" s="7">
        <f t="shared" si="46"/>
        <v>2</v>
      </c>
      <c r="D1510" s="7" t="str">
        <f>VLOOKUP($C$2:$C$2129,Weekday!$A$1:$B$8,2,FALSE)</f>
        <v>Monday</v>
      </c>
      <c r="E1510" t="s">
        <v>351</v>
      </c>
      <c r="F1510" t="s">
        <v>347</v>
      </c>
      <c r="G1510" t="s">
        <v>8</v>
      </c>
      <c r="H1510" t="s">
        <v>25</v>
      </c>
      <c r="I1510" t="s">
        <v>30</v>
      </c>
      <c r="J1510" t="s">
        <v>16</v>
      </c>
      <c r="K1510" t="s">
        <v>17</v>
      </c>
      <c r="L1510" t="s">
        <v>18</v>
      </c>
      <c r="M1510" t="str">
        <f>VLOOKUP($L$2:$L$2129,Agenumeric!$A$1:$B$6,2,FALSE)</f>
        <v>45_54</v>
      </c>
      <c r="N1510" t="str">
        <f t="shared" si="47"/>
        <v>yes</v>
      </c>
    </row>
    <row r="1511" spans="1:14" x14ac:dyDescent="0.2">
      <c r="A1511">
        <v>149</v>
      </c>
      <c r="B1511" s="1">
        <v>43475.627083333333</v>
      </c>
      <c r="C1511" s="7">
        <f t="shared" si="46"/>
        <v>5</v>
      </c>
      <c r="D1511" s="7" t="str">
        <f>VLOOKUP($C$2:$C$2129,Weekday!$A$1:$B$8,2,FALSE)</f>
        <v>Thursday</v>
      </c>
      <c r="E1511" t="s">
        <v>351</v>
      </c>
      <c r="F1511" t="s">
        <v>347</v>
      </c>
      <c r="G1511" t="s">
        <v>8</v>
      </c>
      <c r="H1511" t="s">
        <v>9</v>
      </c>
      <c r="I1511" t="s">
        <v>30</v>
      </c>
      <c r="J1511" t="s">
        <v>16</v>
      </c>
      <c r="K1511" t="s">
        <v>17</v>
      </c>
      <c r="L1511" t="s">
        <v>18</v>
      </c>
      <c r="M1511" t="str">
        <f>VLOOKUP($L$2:$L$2129,Agenumeric!$A$1:$B$6,2,FALSE)</f>
        <v>45_54</v>
      </c>
      <c r="N1511" t="str">
        <f t="shared" si="47"/>
        <v>yes</v>
      </c>
    </row>
    <row r="1512" spans="1:14" x14ac:dyDescent="0.2">
      <c r="A1512">
        <v>149</v>
      </c>
      <c r="B1512" s="1">
        <v>43479.53125</v>
      </c>
      <c r="C1512" s="7">
        <f t="shared" si="46"/>
        <v>2</v>
      </c>
      <c r="D1512" s="7" t="str">
        <f>VLOOKUP($C$2:$C$2129,Weekday!$A$1:$B$8,2,FALSE)</f>
        <v>Monday</v>
      </c>
      <c r="E1512" t="s">
        <v>351</v>
      </c>
      <c r="F1512" t="s">
        <v>347</v>
      </c>
      <c r="G1512" t="s">
        <v>8</v>
      </c>
      <c r="H1512" t="s">
        <v>9</v>
      </c>
      <c r="I1512" t="s">
        <v>30</v>
      </c>
      <c r="J1512" t="s">
        <v>16</v>
      </c>
      <c r="K1512" t="s">
        <v>17</v>
      </c>
      <c r="L1512" t="s">
        <v>18</v>
      </c>
      <c r="M1512" t="str">
        <f>VLOOKUP($L$2:$L$2129,Agenumeric!$A$1:$B$6,2,FALSE)</f>
        <v>45_54</v>
      </c>
      <c r="N1512" t="str">
        <f t="shared" si="47"/>
        <v>yes</v>
      </c>
    </row>
    <row r="1513" spans="1:14" x14ac:dyDescent="0.2">
      <c r="A1513">
        <v>149</v>
      </c>
      <c r="B1513" s="1">
        <v>43489.620138888888</v>
      </c>
      <c r="C1513" s="7">
        <f t="shared" si="46"/>
        <v>5</v>
      </c>
      <c r="D1513" s="7" t="str">
        <f>VLOOKUP($C$2:$C$2129,Weekday!$A$1:$B$8,2,FALSE)</f>
        <v>Thursday</v>
      </c>
      <c r="E1513" t="s">
        <v>351</v>
      </c>
      <c r="F1513" t="s">
        <v>347</v>
      </c>
      <c r="G1513" t="s">
        <v>8</v>
      </c>
      <c r="H1513" t="s">
        <v>20</v>
      </c>
      <c r="I1513" t="s">
        <v>30</v>
      </c>
      <c r="J1513" t="s">
        <v>16</v>
      </c>
      <c r="K1513" t="s">
        <v>17</v>
      </c>
      <c r="L1513" t="s">
        <v>18</v>
      </c>
      <c r="M1513" t="str">
        <f>VLOOKUP($L$2:$L$2129,Agenumeric!$A$1:$B$6,2,FALSE)</f>
        <v>45_54</v>
      </c>
      <c r="N1513" t="str">
        <f t="shared" si="47"/>
        <v>yes</v>
      </c>
    </row>
    <row r="1514" spans="1:14" x14ac:dyDescent="0.2">
      <c r="A1514">
        <v>149</v>
      </c>
      <c r="B1514" s="1">
        <v>43474.618055555555</v>
      </c>
      <c r="C1514" s="7">
        <f t="shared" si="46"/>
        <v>4</v>
      </c>
      <c r="D1514" s="7" t="str">
        <f>VLOOKUP($C$2:$C$2129,Weekday!$A$1:$B$8,2,FALSE)</f>
        <v>Wednesday</v>
      </c>
      <c r="E1514" t="s">
        <v>351</v>
      </c>
      <c r="F1514" t="s">
        <v>347</v>
      </c>
      <c r="G1514" t="s">
        <v>8</v>
      </c>
      <c r="H1514" t="s">
        <v>9</v>
      </c>
      <c r="I1514" t="s">
        <v>30</v>
      </c>
      <c r="J1514" t="s">
        <v>16</v>
      </c>
      <c r="K1514" t="s">
        <v>17</v>
      </c>
      <c r="L1514" t="s">
        <v>18</v>
      </c>
      <c r="M1514" t="str">
        <f>VLOOKUP($L$2:$L$2129,Agenumeric!$A$1:$B$6,2,FALSE)</f>
        <v>45_54</v>
      </c>
      <c r="N1514" t="str">
        <f t="shared" si="47"/>
        <v>yes</v>
      </c>
    </row>
    <row r="1515" spans="1:14" x14ac:dyDescent="0.2">
      <c r="A1515">
        <v>149</v>
      </c>
      <c r="B1515" s="1">
        <v>43475.629166666666</v>
      </c>
      <c r="C1515" s="7">
        <f t="shared" si="46"/>
        <v>5</v>
      </c>
      <c r="D1515" s="7" t="str">
        <f>VLOOKUP($C$2:$C$2129,Weekday!$A$1:$B$8,2,FALSE)</f>
        <v>Thursday</v>
      </c>
      <c r="E1515" t="s">
        <v>351</v>
      </c>
      <c r="F1515" t="s">
        <v>347</v>
      </c>
      <c r="G1515" t="s">
        <v>8</v>
      </c>
      <c r="H1515" t="s">
        <v>9</v>
      </c>
      <c r="I1515" t="s">
        <v>30</v>
      </c>
      <c r="J1515" t="s">
        <v>16</v>
      </c>
      <c r="K1515" t="s">
        <v>17</v>
      </c>
      <c r="L1515" t="s">
        <v>18</v>
      </c>
      <c r="M1515" t="str">
        <f>VLOOKUP($L$2:$L$2129,Agenumeric!$A$1:$B$6,2,FALSE)</f>
        <v>45_54</v>
      </c>
      <c r="N1515" t="str">
        <f t="shared" si="47"/>
        <v>yes</v>
      </c>
    </row>
    <row r="1516" spans="1:14" x14ac:dyDescent="0.2">
      <c r="A1516">
        <v>149</v>
      </c>
      <c r="B1516" s="1">
        <v>43473.55</v>
      </c>
      <c r="C1516" s="7">
        <f t="shared" si="46"/>
        <v>3</v>
      </c>
      <c r="D1516" s="7" t="str">
        <f>VLOOKUP($C$2:$C$2129,Weekday!$A$1:$B$8,2,FALSE)</f>
        <v>Tuesday</v>
      </c>
      <c r="E1516" t="s">
        <v>351</v>
      </c>
      <c r="F1516" t="s">
        <v>347</v>
      </c>
      <c r="G1516" t="s">
        <v>8</v>
      </c>
      <c r="H1516" t="s">
        <v>9</v>
      </c>
      <c r="I1516" t="s">
        <v>30</v>
      </c>
      <c r="J1516" t="s">
        <v>16</v>
      </c>
      <c r="K1516" t="s">
        <v>17</v>
      </c>
      <c r="L1516" t="s">
        <v>18</v>
      </c>
      <c r="M1516" t="str">
        <f>VLOOKUP($L$2:$L$2129,Agenumeric!$A$1:$B$6,2,FALSE)</f>
        <v>45_54</v>
      </c>
      <c r="N1516" t="str">
        <f t="shared" si="47"/>
        <v>yes</v>
      </c>
    </row>
    <row r="1517" spans="1:14" x14ac:dyDescent="0.2">
      <c r="A1517">
        <v>149</v>
      </c>
      <c r="B1517" s="1">
        <v>43487.386805555558</v>
      </c>
      <c r="C1517" s="7">
        <f t="shared" si="46"/>
        <v>3</v>
      </c>
      <c r="D1517" s="7" t="str">
        <f>VLOOKUP($C$2:$C$2129,Weekday!$A$1:$B$8,2,FALSE)</f>
        <v>Tuesday</v>
      </c>
      <c r="E1517" t="s">
        <v>351</v>
      </c>
      <c r="F1517" t="s">
        <v>347</v>
      </c>
      <c r="G1517" t="s">
        <v>8</v>
      </c>
      <c r="H1517" t="s">
        <v>9</v>
      </c>
      <c r="I1517" t="s">
        <v>30</v>
      </c>
      <c r="J1517" t="s">
        <v>16</v>
      </c>
      <c r="K1517" t="s">
        <v>17</v>
      </c>
      <c r="L1517" t="s">
        <v>18</v>
      </c>
      <c r="M1517" t="str">
        <f>VLOOKUP($L$2:$L$2129,Agenumeric!$A$1:$B$6,2,FALSE)</f>
        <v>45_54</v>
      </c>
      <c r="N1517" t="str">
        <f t="shared" si="47"/>
        <v>yes</v>
      </c>
    </row>
    <row r="1518" spans="1:14" x14ac:dyDescent="0.2">
      <c r="A1518">
        <v>149</v>
      </c>
      <c r="B1518" s="1">
        <v>43483.40902777778</v>
      </c>
      <c r="C1518" s="7">
        <f t="shared" si="46"/>
        <v>6</v>
      </c>
      <c r="D1518" s="7" t="str">
        <f>VLOOKUP($C$2:$C$2129,Weekday!$A$1:$B$8,2,FALSE)</f>
        <v>Friday</v>
      </c>
      <c r="E1518" t="s">
        <v>351</v>
      </c>
      <c r="F1518" t="s">
        <v>347</v>
      </c>
      <c r="G1518" t="s">
        <v>8</v>
      </c>
      <c r="H1518" t="s">
        <v>9</v>
      </c>
      <c r="I1518" t="s">
        <v>30</v>
      </c>
      <c r="J1518" t="s">
        <v>16</v>
      </c>
      <c r="K1518" t="s">
        <v>17</v>
      </c>
      <c r="L1518" t="s">
        <v>18</v>
      </c>
      <c r="M1518" t="str">
        <f>VLOOKUP($L$2:$L$2129,Agenumeric!$A$1:$B$6,2,FALSE)</f>
        <v>45_54</v>
      </c>
      <c r="N1518" t="str">
        <f t="shared" si="47"/>
        <v>yes</v>
      </c>
    </row>
    <row r="1519" spans="1:14" x14ac:dyDescent="0.2">
      <c r="A1519">
        <v>149</v>
      </c>
      <c r="B1519" s="1">
        <v>43480.510416666664</v>
      </c>
      <c r="C1519" s="7">
        <f t="shared" si="46"/>
        <v>3</v>
      </c>
      <c r="D1519" s="7" t="str">
        <f>VLOOKUP($C$2:$C$2129,Weekday!$A$1:$B$8,2,FALSE)</f>
        <v>Tuesday</v>
      </c>
      <c r="E1519" t="s">
        <v>351</v>
      </c>
      <c r="F1519" t="s">
        <v>347</v>
      </c>
      <c r="G1519" t="s">
        <v>8</v>
      </c>
      <c r="H1519" t="s">
        <v>9</v>
      </c>
      <c r="I1519" t="s">
        <v>30</v>
      </c>
      <c r="J1519" t="s">
        <v>16</v>
      </c>
      <c r="K1519" t="s">
        <v>17</v>
      </c>
      <c r="L1519" t="s">
        <v>18</v>
      </c>
      <c r="M1519" t="str">
        <f>VLOOKUP($L$2:$L$2129,Agenumeric!$A$1:$B$6,2,FALSE)</f>
        <v>45_54</v>
      </c>
      <c r="N1519" t="str">
        <f t="shared" si="47"/>
        <v>yes</v>
      </c>
    </row>
    <row r="1520" spans="1:14" x14ac:dyDescent="0.2">
      <c r="A1520">
        <v>149</v>
      </c>
      <c r="B1520" s="1">
        <v>43474.617361111108</v>
      </c>
      <c r="C1520" s="7">
        <f t="shared" si="46"/>
        <v>4</v>
      </c>
      <c r="D1520" s="7" t="str">
        <f>VLOOKUP($C$2:$C$2129,Weekday!$A$1:$B$8,2,FALSE)</f>
        <v>Wednesday</v>
      </c>
      <c r="E1520" t="s">
        <v>351</v>
      </c>
      <c r="F1520" t="s">
        <v>347</v>
      </c>
      <c r="G1520" t="s">
        <v>8</v>
      </c>
      <c r="H1520" t="s">
        <v>9</v>
      </c>
      <c r="I1520" t="s">
        <v>30</v>
      </c>
      <c r="J1520" t="s">
        <v>16</v>
      </c>
      <c r="K1520" t="s">
        <v>17</v>
      </c>
      <c r="L1520" t="s">
        <v>18</v>
      </c>
      <c r="M1520" t="str">
        <f>VLOOKUP($L$2:$L$2129,Agenumeric!$A$1:$B$6,2,FALSE)</f>
        <v>45_54</v>
      </c>
      <c r="N1520" t="str">
        <f t="shared" si="47"/>
        <v>yes</v>
      </c>
    </row>
    <row r="1521" spans="1:14" x14ac:dyDescent="0.2">
      <c r="A1521">
        <v>149</v>
      </c>
      <c r="B1521" s="1">
        <v>43473.555555555555</v>
      </c>
      <c r="C1521" s="7">
        <f t="shared" si="46"/>
        <v>3</v>
      </c>
      <c r="D1521" s="7" t="str">
        <f>VLOOKUP($C$2:$C$2129,Weekday!$A$1:$B$8,2,FALSE)</f>
        <v>Tuesday</v>
      </c>
      <c r="E1521" t="s">
        <v>351</v>
      </c>
      <c r="F1521" t="s">
        <v>347</v>
      </c>
      <c r="G1521" t="s">
        <v>8</v>
      </c>
      <c r="H1521" t="s">
        <v>9</v>
      </c>
      <c r="I1521" t="s">
        <v>30</v>
      </c>
      <c r="J1521" t="s">
        <v>16</v>
      </c>
      <c r="K1521" t="s">
        <v>17</v>
      </c>
      <c r="L1521" t="s">
        <v>18</v>
      </c>
      <c r="M1521" t="str">
        <f>VLOOKUP($L$2:$L$2129,Agenumeric!$A$1:$B$6,2,FALSE)</f>
        <v>45_54</v>
      </c>
      <c r="N1521" t="str">
        <f t="shared" si="47"/>
        <v>yes</v>
      </c>
    </row>
    <row r="1522" spans="1:14" x14ac:dyDescent="0.2">
      <c r="A1522">
        <v>150</v>
      </c>
      <c r="B1522" s="1">
        <v>43490.472222222219</v>
      </c>
      <c r="C1522" s="7">
        <f t="shared" si="46"/>
        <v>6</v>
      </c>
      <c r="D1522" s="7" t="str">
        <f>VLOOKUP($C$2:$C$2129,Weekday!$A$1:$B$8,2,FALSE)</f>
        <v>Friday</v>
      </c>
      <c r="E1522" t="s">
        <v>351</v>
      </c>
      <c r="F1522" t="s">
        <v>346</v>
      </c>
      <c r="G1522" t="s">
        <v>8</v>
      </c>
      <c r="H1522" t="s">
        <v>20</v>
      </c>
      <c r="I1522" t="s">
        <v>30</v>
      </c>
      <c r="J1522" t="s">
        <v>16</v>
      </c>
      <c r="K1522" t="s">
        <v>12</v>
      </c>
      <c r="L1522" t="s">
        <v>13</v>
      </c>
      <c r="M1522" t="str">
        <f>VLOOKUP($L$2:$L$2129,Agenumeric!$A$1:$B$6,2,FALSE)</f>
        <v>25_34</v>
      </c>
      <c r="N1522" t="str">
        <f t="shared" si="47"/>
        <v>yes</v>
      </c>
    </row>
    <row r="1523" spans="1:14" x14ac:dyDescent="0.2">
      <c r="A1523">
        <v>150</v>
      </c>
      <c r="B1523" s="1">
        <v>43488.493055555555</v>
      </c>
      <c r="C1523" s="7">
        <f t="shared" si="46"/>
        <v>4</v>
      </c>
      <c r="D1523" s="7" t="str">
        <f>VLOOKUP($C$2:$C$2129,Weekday!$A$1:$B$8,2,FALSE)</f>
        <v>Wednesday</v>
      </c>
      <c r="E1523" t="s">
        <v>351</v>
      </c>
      <c r="F1523" t="s">
        <v>346</v>
      </c>
      <c r="G1523" t="s">
        <v>8</v>
      </c>
      <c r="H1523" t="s">
        <v>9</v>
      </c>
      <c r="I1523" t="s">
        <v>30</v>
      </c>
      <c r="J1523" t="s">
        <v>16</v>
      </c>
      <c r="K1523" t="s">
        <v>12</v>
      </c>
      <c r="L1523" t="s">
        <v>13</v>
      </c>
      <c r="M1523" t="str">
        <f>VLOOKUP($L$2:$L$2129,Agenumeric!$A$1:$B$6,2,FALSE)</f>
        <v>25_34</v>
      </c>
      <c r="N1523" t="str">
        <f t="shared" si="47"/>
        <v>yes</v>
      </c>
    </row>
    <row r="1524" spans="1:14" x14ac:dyDescent="0.2">
      <c r="A1524">
        <v>150</v>
      </c>
      <c r="B1524" s="1">
        <v>43490.375694444447</v>
      </c>
      <c r="C1524" s="7">
        <f t="shared" si="46"/>
        <v>6</v>
      </c>
      <c r="D1524" s="7" t="str">
        <f>VLOOKUP($C$2:$C$2129,Weekday!$A$1:$B$8,2,FALSE)</f>
        <v>Friday</v>
      </c>
      <c r="E1524" t="s">
        <v>351</v>
      </c>
      <c r="F1524" t="s">
        <v>346</v>
      </c>
      <c r="G1524" t="s">
        <v>8</v>
      </c>
      <c r="H1524" t="s">
        <v>9</v>
      </c>
      <c r="I1524" t="s">
        <v>220</v>
      </c>
      <c r="J1524" t="s">
        <v>16</v>
      </c>
      <c r="K1524" t="s">
        <v>12</v>
      </c>
      <c r="L1524" t="s">
        <v>13</v>
      </c>
      <c r="M1524" t="str">
        <f>VLOOKUP($L$2:$L$2129,Agenumeric!$A$1:$B$6,2,FALSE)</f>
        <v>25_34</v>
      </c>
      <c r="N1524">
        <f t="shared" si="47"/>
        <v>0</v>
      </c>
    </row>
    <row r="1525" spans="1:14" x14ac:dyDescent="0.2">
      <c r="A1525">
        <v>150</v>
      </c>
      <c r="B1525" s="1">
        <v>43487.677083333336</v>
      </c>
      <c r="C1525" s="7">
        <f t="shared" si="46"/>
        <v>3</v>
      </c>
      <c r="D1525" s="7" t="str">
        <f>VLOOKUP($C$2:$C$2129,Weekday!$A$1:$B$8,2,FALSE)</f>
        <v>Tuesday</v>
      </c>
      <c r="E1525" t="s">
        <v>351</v>
      </c>
      <c r="F1525" t="s">
        <v>346</v>
      </c>
      <c r="G1525" t="s">
        <v>8</v>
      </c>
      <c r="H1525" t="s">
        <v>9</v>
      </c>
      <c r="I1525" t="s">
        <v>309</v>
      </c>
      <c r="J1525" t="s">
        <v>16</v>
      </c>
      <c r="K1525" t="s">
        <v>12</v>
      </c>
      <c r="L1525" t="s">
        <v>13</v>
      </c>
      <c r="M1525" t="str">
        <f>VLOOKUP($L$2:$L$2129,Agenumeric!$A$1:$B$6,2,FALSE)</f>
        <v>25_34</v>
      </c>
      <c r="N1525">
        <f t="shared" si="47"/>
        <v>0</v>
      </c>
    </row>
    <row r="1526" spans="1:14" x14ac:dyDescent="0.2">
      <c r="A1526">
        <v>151</v>
      </c>
      <c r="B1526" s="1">
        <v>43478.476388888892</v>
      </c>
      <c r="C1526" s="7">
        <f t="shared" si="46"/>
        <v>1</v>
      </c>
      <c r="D1526" s="7" t="str">
        <f>VLOOKUP($C$2:$C$2129,Weekday!$A$1:$B$8,2,FALSE)</f>
        <v>Sunday</v>
      </c>
      <c r="E1526" t="s">
        <v>351</v>
      </c>
      <c r="F1526" t="s">
        <v>347</v>
      </c>
      <c r="G1526" t="s">
        <v>19</v>
      </c>
      <c r="H1526" t="s">
        <v>20</v>
      </c>
      <c r="I1526" t="s">
        <v>292</v>
      </c>
      <c r="J1526" t="s">
        <v>22</v>
      </c>
      <c r="K1526" t="s">
        <v>17</v>
      </c>
      <c r="L1526" t="s">
        <v>33</v>
      </c>
      <c r="M1526" t="str">
        <f>VLOOKUP($L$2:$L$2129,Agenumeric!$A$1:$B$6,2,FALSE)</f>
        <v>18_24</v>
      </c>
      <c r="N1526">
        <f t="shared" si="47"/>
        <v>0</v>
      </c>
    </row>
    <row r="1527" spans="1:14" x14ac:dyDescent="0.2">
      <c r="A1527">
        <v>152</v>
      </c>
      <c r="B1527" s="1">
        <v>43479.53125</v>
      </c>
      <c r="C1527" s="7">
        <f t="shared" si="46"/>
        <v>2</v>
      </c>
      <c r="D1527" s="7" t="str">
        <f>VLOOKUP($C$2:$C$2129,Weekday!$A$1:$B$8,2,FALSE)</f>
        <v>Monday</v>
      </c>
      <c r="E1527" t="s">
        <v>351</v>
      </c>
      <c r="F1527" t="s">
        <v>347</v>
      </c>
      <c r="G1527" t="s">
        <v>8</v>
      </c>
      <c r="H1527" t="s">
        <v>20</v>
      </c>
      <c r="I1527" t="s">
        <v>30</v>
      </c>
      <c r="J1527" t="s">
        <v>16</v>
      </c>
      <c r="K1527" t="s">
        <v>17</v>
      </c>
      <c r="L1527" t="s">
        <v>23</v>
      </c>
      <c r="M1527" t="str">
        <f>VLOOKUP($L$2:$L$2129,Agenumeric!$A$1:$B$6,2,FALSE)</f>
        <v>35_44</v>
      </c>
      <c r="N1527" t="str">
        <f t="shared" si="47"/>
        <v>yes</v>
      </c>
    </row>
    <row r="1528" spans="1:14" x14ac:dyDescent="0.2">
      <c r="A1528">
        <v>153</v>
      </c>
      <c r="B1528" s="1">
        <v>43474.990277777775</v>
      </c>
      <c r="C1528" s="7">
        <f t="shared" si="46"/>
        <v>4</v>
      </c>
      <c r="D1528" s="7" t="str">
        <f>VLOOKUP($C$2:$C$2129,Weekday!$A$1:$B$8,2,FALSE)</f>
        <v>Wednesday</v>
      </c>
      <c r="E1528" t="s">
        <v>351</v>
      </c>
      <c r="F1528" t="s">
        <v>346</v>
      </c>
      <c r="G1528" t="s">
        <v>19</v>
      </c>
      <c r="H1528" t="s">
        <v>9</v>
      </c>
      <c r="I1528" t="s">
        <v>270</v>
      </c>
      <c r="J1528" t="s">
        <v>11</v>
      </c>
      <c r="K1528" t="s">
        <v>12</v>
      </c>
      <c r="L1528" t="s">
        <v>13</v>
      </c>
      <c r="M1528" t="str">
        <f>VLOOKUP($L$2:$L$2129,Agenumeric!$A$1:$B$6,2,FALSE)</f>
        <v>25_34</v>
      </c>
      <c r="N1528">
        <f t="shared" si="47"/>
        <v>0</v>
      </c>
    </row>
    <row r="1529" spans="1:14" x14ac:dyDescent="0.2">
      <c r="A1529">
        <v>153</v>
      </c>
      <c r="B1529" s="1">
        <v>43471.977083333331</v>
      </c>
      <c r="C1529" s="7">
        <f t="shared" si="46"/>
        <v>1</v>
      </c>
      <c r="D1529" s="7" t="str">
        <f>VLOOKUP($C$2:$C$2129,Weekday!$A$1:$B$8,2,FALSE)</f>
        <v>Sunday</v>
      </c>
      <c r="E1529" t="s">
        <v>351</v>
      </c>
      <c r="F1529" t="s">
        <v>346</v>
      </c>
      <c r="G1529" t="s">
        <v>19</v>
      </c>
      <c r="H1529" t="s">
        <v>9</v>
      </c>
      <c r="I1529" t="s">
        <v>108</v>
      </c>
      <c r="J1529" t="s">
        <v>22</v>
      </c>
      <c r="K1529" t="s">
        <v>12</v>
      </c>
      <c r="L1529" t="s">
        <v>13</v>
      </c>
      <c r="M1529" t="str">
        <f>VLOOKUP($L$2:$L$2129,Agenumeric!$A$1:$B$6,2,FALSE)</f>
        <v>25_34</v>
      </c>
      <c r="N1529">
        <f t="shared" si="47"/>
        <v>0</v>
      </c>
    </row>
    <row r="1530" spans="1:14" x14ac:dyDescent="0.2">
      <c r="A1530">
        <v>153</v>
      </c>
      <c r="B1530" s="1">
        <v>43472.911805555559</v>
      </c>
      <c r="C1530" s="7">
        <f t="shared" si="46"/>
        <v>2</v>
      </c>
      <c r="D1530" s="7" t="str">
        <f>VLOOKUP($C$2:$C$2129,Weekday!$A$1:$B$8,2,FALSE)</f>
        <v>Monday</v>
      </c>
      <c r="E1530" t="s">
        <v>351</v>
      </c>
      <c r="F1530" t="s">
        <v>346</v>
      </c>
      <c r="G1530" t="s">
        <v>19</v>
      </c>
      <c r="H1530" t="s">
        <v>9</v>
      </c>
      <c r="I1530" t="s">
        <v>231</v>
      </c>
      <c r="J1530" t="s">
        <v>22</v>
      </c>
      <c r="K1530" t="s">
        <v>12</v>
      </c>
      <c r="L1530" t="s">
        <v>13</v>
      </c>
      <c r="M1530" t="str">
        <f>VLOOKUP($L$2:$L$2129,Agenumeric!$A$1:$B$6,2,FALSE)</f>
        <v>25_34</v>
      </c>
      <c r="N1530">
        <f t="shared" si="47"/>
        <v>0</v>
      </c>
    </row>
    <row r="1531" spans="1:14" x14ac:dyDescent="0.2">
      <c r="A1531">
        <v>153</v>
      </c>
      <c r="B1531" s="1">
        <v>43474.990277777775</v>
      </c>
      <c r="C1531" s="7">
        <f t="shared" si="46"/>
        <v>4</v>
      </c>
      <c r="D1531" s="7" t="str">
        <f>VLOOKUP($C$2:$C$2129,Weekday!$A$1:$B$8,2,FALSE)</f>
        <v>Wednesday</v>
      </c>
      <c r="E1531" t="s">
        <v>351</v>
      </c>
      <c r="F1531" t="s">
        <v>346</v>
      </c>
      <c r="G1531" t="s">
        <v>19</v>
      </c>
      <c r="H1531" t="s">
        <v>9</v>
      </c>
      <c r="I1531" t="s">
        <v>270</v>
      </c>
      <c r="J1531" t="s">
        <v>22</v>
      </c>
      <c r="K1531" t="s">
        <v>12</v>
      </c>
      <c r="L1531" t="s">
        <v>13</v>
      </c>
      <c r="M1531" t="str">
        <f>VLOOKUP($L$2:$L$2129,Agenumeric!$A$1:$B$6,2,FALSE)</f>
        <v>25_34</v>
      </c>
      <c r="N1531">
        <f t="shared" si="47"/>
        <v>0</v>
      </c>
    </row>
    <row r="1532" spans="1:14" x14ac:dyDescent="0.2">
      <c r="A1532">
        <v>153</v>
      </c>
      <c r="B1532" s="1">
        <v>43471.761111111111</v>
      </c>
      <c r="C1532" s="7">
        <f t="shared" si="46"/>
        <v>1</v>
      </c>
      <c r="D1532" s="7" t="str">
        <f>VLOOKUP($C$2:$C$2129,Weekday!$A$1:$B$8,2,FALSE)</f>
        <v>Sunday</v>
      </c>
      <c r="E1532" t="s">
        <v>351</v>
      </c>
      <c r="F1532" t="s">
        <v>346</v>
      </c>
      <c r="G1532" t="s">
        <v>19</v>
      </c>
      <c r="H1532" t="s">
        <v>9</v>
      </c>
      <c r="I1532" t="s">
        <v>52</v>
      </c>
      <c r="J1532" t="s">
        <v>29</v>
      </c>
      <c r="K1532" t="s">
        <v>12</v>
      </c>
      <c r="L1532" t="s">
        <v>13</v>
      </c>
      <c r="M1532" t="str">
        <f>VLOOKUP($L$2:$L$2129,Agenumeric!$A$1:$B$6,2,FALSE)</f>
        <v>25_34</v>
      </c>
      <c r="N1532">
        <f t="shared" si="47"/>
        <v>0</v>
      </c>
    </row>
    <row r="1533" spans="1:14" x14ac:dyDescent="0.2">
      <c r="A1533">
        <v>153</v>
      </c>
      <c r="B1533" s="1">
        <v>43471.97152777778</v>
      </c>
      <c r="C1533" s="7">
        <f t="shared" si="46"/>
        <v>1</v>
      </c>
      <c r="D1533" s="7" t="str">
        <f>VLOOKUP($C$2:$C$2129,Weekday!$A$1:$B$8,2,FALSE)</f>
        <v>Sunday</v>
      </c>
      <c r="E1533" t="s">
        <v>351</v>
      </c>
      <c r="F1533" t="s">
        <v>346</v>
      </c>
      <c r="G1533" t="s">
        <v>19</v>
      </c>
      <c r="H1533" t="s">
        <v>9</v>
      </c>
      <c r="I1533" t="s">
        <v>175</v>
      </c>
      <c r="J1533" t="s">
        <v>29</v>
      </c>
      <c r="K1533" t="s">
        <v>12</v>
      </c>
      <c r="L1533" t="s">
        <v>13</v>
      </c>
      <c r="M1533" t="str">
        <f>VLOOKUP($L$2:$L$2129,Agenumeric!$A$1:$B$6,2,FALSE)</f>
        <v>25_34</v>
      </c>
      <c r="N1533">
        <f t="shared" si="47"/>
        <v>0</v>
      </c>
    </row>
    <row r="1534" spans="1:14" x14ac:dyDescent="0.2">
      <c r="A1534">
        <v>153</v>
      </c>
      <c r="B1534" s="1">
        <v>43471.917361111111</v>
      </c>
      <c r="C1534" s="7">
        <f t="shared" si="46"/>
        <v>1</v>
      </c>
      <c r="D1534" s="7" t="str">
        <f>VLOOKUP($C$2:$C$2129,Weekday!$A$1:$B$8,2,FALSE)</f>
        <v>Sunday</v>
      </c>
      <c r="E1534" t="s">
        <v>351</v>
      </c>
      <c r="F1534" t="s">
        <v>346</v>
      </c>
      <c r="G1534" t="s">
        <v>19</v>
      </c>
      <c r="H1534" t="s">
        <v>9</v>
      </c>
      <c r="I1534" t="s">
        <v>239</v>
      </c>
      <c r="J1534" t="s">
        <v>29</v>
      </c>
      <c r="K1534" t="s">
        <v>12</v>
      </c>
      <c r="L1534" t="s">
        <v>13</v>
      </c>
      <c r="M1534" t="str">
        <f>VLOOKUP($L$2:$L$2129,Agenumeric!$A$1:$B$6,2,FALSE)</f>
        <v>25_34</v>
      </c>
      <c r="N1534">
        <f t="shared" si="47"/>
        <v>0</v>
      </c>
    </row>
    <row r="1535" spans="1:14" x14ac:dyDescent="0.2">
      <c r="A1535">
        <v>153</v>
      </c>
      <c r="B1535" s="1">
        <v>43475.94027777778</v>
      </c>
      <c r="C1535" s="7">
        <f t="shared" si="46"/>
        <v>5</v>
      </c>
      <c r="D1535" s="7" t="str">
        <f>VLOOKUP($C$2:$C$2129,Weekday!$A$1:$B$8,2,FALSE)</f>
        <v>Thursday</v>
      </c>
      <c r="E1535" t="s">
        <v>351</v>
      </c>
      <c r="F1535" t="s">
        <v>346</v>
      </c>
      <c r="G1535" t="s">
        <v>19</v>
      </c>
      <c r="H1535" t="s">
        <v>9</v>
      </c>
      <c r="I1535" t="s">
        <v>255</v>
      </c>
      <c r="J1535" t="s">
        <v>29</v>
      </c>
      <c r="K1535" t="s">
        <v>12</v>
      </c>
      <c r="L1535" t="s">
        <v>13</v>
      </c>
      <c r="M1535" t="str">
        <f>VLOOKUP($L$2:$L$2129,Agenumeric!$A$1:$B$6,2,FALSE)</f>
        <v>25_34</v>
      </c>
      <c r="N1535">
        <f t="shared" si="47"/>
        <v>0</v>
      </c>
    </row>
    <row r="1536" spans="1:14" x14ac:dyDescent="0.2">
      <c r="A1536">
        <v>153</v>
      </c>
      <c r="B1536" s="1">
        <v>43474.300694444442</v>
      </c>
      <c r="C1536" s="7">
        <f t="shared" si="46"/>
        <v>4</v>
      </c>
      <c r="D1536" s="7" t="str">
        <f>VLOOKUP($C$2:$C$2129,Weekday!$A$1:$B$8,2,FALSE)</f>
        <v>Wednesday</v>
      </c>
      <c r="E1536" t="s">
        <v>351</v>
      </c>
      <c r="F1536" t="s">
        <v>346</v>
      </c>
      <c r="G1536" t="s">
        <v>19</v>
      </c>
      <c r="H1536" t="s">
        <v>9</v>
      </c>
      <c r="I1536" t="s">
        <v>55</v>
      </c>
      <c r="J1536" t="s">
        <v>29</v>
      </c>
      <c r="K1536" t="s">
        <v>12</v>
      </c>
      <c r="L1536" t="s">
        <v>13</v>
      </c>
      <c r="M1536" t="str">
        <f>VLOOKUP($L$2:$L$2129,Agenumeric!$A$1:$B$6,2,FALSE)</f>
        <v>25_34</v>
      </c>
      <c r="N1536">
        <f t="shared" si="47"/>
        <v>0</v>
      </c>
    </row>
    <row r="1537" spans="1:14" x14ac:dyDescent="0.2">
      <c r="A1537">
        <v>153</v>
      </c>
      <c r="B1537" s="1">
        <v>43475.882638888892</v>
      </c>
      <c r="C1537" s="7">
        <f t="shared" si="46"/>
        <v>5</v>
      </c>
      <c r="D1537" s="7" t="str">
        <f>VLOOKUP($C$2:$C$2129,Weekday!$A$1:$B$8,2,FALSE)</f>
        <v>Thursday</v>
      </c>
      <c r="E1537" t="s">
        <v>351</v>
      </c>
      <c r="F1537" t="s">
        <v>346</v>
      </c>
      <c r="G1537" t="s">
        <v>19</v>
      </c>
      <c r="H1537" t="s">
        <v>9</v>
      </c>
      <c r="I1537" t="s">
        <v>299</v>
      </c>
      <c r="J1537" t="s">
        <v>29</v>
      </c>
      <c r="K1537" t="s">
        <v>12</v>
      </c>
      <c r="L1537" t="s">
        <v>13</v>
      </c>
      <c r="M1537" t="str">
        <f>VLOOKUP($L$2:$L$2129,Agenumeric!$A$1:$B$6,2,FALSE)</f>
        <v>25_34</v>
      </c>
      <c r="N1537">
        <f t="shared" si="47"/>
        <v>0</v>
      </c>
    </row>
    <row r="1538" spans="1:14" x14ac:dyDescent="0.2">
      <c r="A1538">
        <v>153</v>
      </c>
      <c r="B1538" s="1">
        <v>43470.434027777781</v>
      </c>
      <c r="C1538" s="7">
        <f t="shared" si="46"/>
        <v>7</v>
      </c>
      <c r="D1538" s="7" t="str">
        <f>VLOOKUP($C$2:$C$2129,Weekday!$A$1:$B$8,2,FALSE)</f>
        <v>Saturday</v>
      </c>
      <c r="E1538" t="s">
        <v>351</v>
      </c>
      <c r="F1538" t="s">
        <v>346</v>
      </c>
      <c r="G1538" t="s">
        <v>19</v>
      </c>
      <c r="H1538" t="s">
        <v>25</v>
      </c>
      <c r="I1538" t="s">
        <v>126</v>
      </c>
      <c r="J1538" t="s">
        <v>29</v>
      </c>
      <c r="K1538" t="s">
        <v>12</v>
      </c>
      <c r="L1538" t="s">
        <v>13</v>
      </c>
      <c r="M1538" t="str">
        <f>VLOOKUP($L$2:$L$2129,Agenumeric!$A$1:$B$6,2,FALSE)</f>
        <v>25_34</v>
      </c>
      <c r="N1538">
        <f t="shared" si="47"/>
        <v>0</v>
      </c>
    </row>
    <row r="1539" spans="1:14" x14ac:dyDescent="0.2">
      <c r="A1539">
        <v>153</v>
      </c>
      <c r="B1539" s="1">
        <v>43477.614583333336</v>
      </c>
      <c r="C1539" s="7">
        <f t="shared" ref="C1539:C1602" si="48">WEEKDAY(B1539)</f>
        <v>7</v>
      </c>
      <c r="D1539" s="7" t="str">
        <f>VLOOKUP($C$2:$C$2129,Weekday!$A$1:$B$8,2,FALSE)</f>
        <v>Saturday</v>
      </c>
      <c r="E1539" t="s">
        <v>351</v>
      </c>
      <c r="F1539" t="s">
        <v>346</v>
      </c>
      <c r="G1539" t="s">
        <v>19</v>
      </c>
      <c r="H1539" t="s">
        <v>20</v>
      </c>
      <c r="I1539" t="s">
        <v>106</v>
      </c>
      <c r="J1539" t="s">
        <v>29</v>
      </c>
      <c r="K1539" t="s">
        <v>12</v>
      </c>
      <c r="L1539" t="s">
        <v>13</v>
      </c>
      <c r="M1539" t="str">
        <f>VLOOKUP($L$2:$L$2129,Agenumeric!$A$1:$B$6,2,FALSE)</f>
        <v>25_34</v>
      </c>
      <c r="N1539">
        <f t="shared" ref="N1539:N1602" si="49">IF(I1539="daft.ie","yes",0)</f>
        <v>0</v>
      </c>
    </row>
    <row r="1540" spans="1:14" x14ac:dyDescent="0.2">
      <c r="A1540">
        <v>154</v>
      </c>
      <c r="B1540" s="1">
        <v>43478.817361111112</v>
      </c>
      <c r="C1540" s="7">
        <f t="shared" si="48"/>
        <v>1</v>
      </c>
      <c r="D1540" s="7" t="str">
        <f>VLOOKUP($C$2:$C$2129,Weekday!$A$1:$B$8,2,FALSE)</f>
        <v>Sunday</v>
      </c>
      <c r="E1540" t="s">
        <v>351</v>
      </c>
      <c r="F1540" t="s">
        <v>347</v>
      </c>
      <c r="G1540" t="s">
        <v>8</v>
      </c>
      <c r="H1540" t="s">
        <v>25</v>
      </c>
      <c r="I1540" t="s">
        <v>88</v>
      </c>
      <c r="J1540" t="s">
        <v>16</v>
      </c>
      <c r="K1540" t="s">
        <v>12</v>
      </c>
      <c r="L1540" t="s">
        <v>13</v>
      </c>
      <c r="M1540" t="str">
        <f>VLOOKUP($L$2:$L$2129,Agenumeric!$A$1:$B$6,2,FALSE)</f>
        <v>25_34</v>
      </c>
      <c r="N1540">
        <f t="shared" si="49"/>
        <v>0</v>
      </c>
    </row>
    <row r="1541" spans="1:14" x14ac:dyDescent="0.2">
      <c r="A1541">
        <v>155</v>
      </c>
      <c r="B1541" s="1">
        <v>43486.645138888889</v>
      </c>
      <c r="C1541" s="7">
        <f t="shared" si="48"/>
        <v>2</v>
      </c>
      <c r="D1541" s="7" t="str">
        <f>VLOOKUP($C$2:$C$2129,Weekday!$A$1:$B$8,2,FALSE)</f>
        <v>Monday</v>
      </c>
      <c r="E1541" t="s">
        <v>351</v>
      </c>
      <c r="F1541" t="s">
        <v>347</v>
      </c>
      <c r="G1541" t="s">
        <v>8</v>
      </c>
      <c r="H1541" t="s">
        <v>20</v>
      </c>
      <c r="I1541" t="s">
        <v>30</v>
      </c>
      <c r="J1541" t="s">
        <v>16</v>
      </c>
      <c r="K1541" t="s">
        <v>12</v>
      </c>
      <c r="L1541" t="s">
        <v>13</v>
      </c>
      <c r="M1541" t="str">
        <f>VLOOKUP($L$2:$L$2129,Agenumeric!$A$1:$B$6,2,FALSE)</f>
        <v>25_34</v>
      </c>
      <c r="N1541" t="str">
        <f t="shared" si="49"/>
        <v>yes</v>
      </c>
    </row>
    <row r="1542" spans="1:14" x14ac:dyDescent="0.2">
      <c r="A1542">
        <v>156</v>
      </c>
      <c r="B1542" s="1">
        <v>43476.279861111114</v>
      </c>
      <c r="C1542" s="7">
        <f t="shared" si="48"/>
        <v>6</v>
      </c>
      <c r="D1542" s="7" t="str">
        <f>VLOOKUP($C$2:$C$2129,Weekday!$A$1:$B$8,2,FALSE)</f>
        <v>Friday</v>
      </c>
      <c r="E1542" t="s">
        <v>351</v>
      </c>
      <c r="F1542" t="s">
        <v>347</v>
      </c>
      <c r="G1542" t="s">
        <v>19</v>
      </c>
      <c r="H1542" t="s">
        <v>25</v>
      </c>
      <c r="I1542" t="s">
        <v>47</v>
      </c>
      <c r="J1542" t="s">
        <v>22</v>
      </c>
      <c r="K1542" t="s">
        <v>12</v>
      </c>
      <c r="L1542" t="s">
        <v>13</v>
      </c>
      <c r="M1542" t="str">
        <f>VLOOKUP($L$2:$L$2129,Agenumeric!$A$1:$B$6,2,FALSE)</f>
        <v>25_34</v>
      </c>
      <c r="N1542">
        <f t="shared" si="49"/>
        <v>0</v>
      </c>
    </row>
    <row r="1543" spans="1:14" x14ac:dyDescent="0.2">
      <c r="A1543">
        <v>156</v>
      </c>
      <c r="B1543" s="1">
        <v>43489.115277777775</v>
      </c>
      <c r="C1543" s="7">
        <f t="shared" si="48"/>
        <v>5</v>
      </c>
      <c r="D1543" s="7" t="str">
        <f>VLOOKUP($C$2:$C$2129,Weekday!$A$1:$B$8,2,FALSE)</f>
        <v>Thursday</v>
      </c>
      <c r="E1543" t="s">
        <v>351</v>
      </c>
      <c r="F1543" t="s">
        <v>347</v>
      </c>
      <c r="G1543" t="s">
        <v>19</v>
      </c>
      <c r="H1543" t="s">
        <v>20</v>
      </c>
      <c r="I1543" t="s">
        <v>48</v>
      </c>
      <c r="J1543" t="s">
        <v>29</v>
      </c>
      <c r="K1543" t="s">
        <v>12</v>
      </c>
      <c r="L1543" t="s">
        <v>13</v>
      </c>
      <c r="M1543" t="str">
        <f>VLOOKUP($L$2:$L$2129,Agenumeric!$A$1:$B$6,2,FALSE)</f>
        <v>25_34</v>
      </c>
      <c r="N1543">
        <f t="shared" si="49"/>
        <v>0</v>
      </c>
    </row>
    <row r="1544" spans="1:14" x14ac:dyDescent="0.2">
      <c r="A1544">
        <v>157</v>
      </c>
      <c r="B1544" s="1">
        <v>43486.884722222225</v>
      </c>
      <c r="C1544" s="7">
        <f t="shared" si="48"/>
        <v>2</v>
      </c>
      <c r="D1544" s="7" t="str">
        <f>VLOOKUP($C$2:$C$2129,Weekday!$A$1:$B$8,2,FALSE)</f>
        <v>Monday</v>
      </c>
      <c r="E1544" t="s">
        <v>351</v>
      </c>
      <c r="F1544" t="s">
        <v>347</v>
      </c>
      <c r="G1544" t="s">
        <v>8</v>
      </c>
      <c r="H1544" t="s">
        <v>20</v>
      </c>
      <c r="I1544" t="s">
        <v>30</v>
      </c>
      <c r="J1544" t="s">
        <v>16</v>
      </c>
      <c r="K1544" t="s">
        <v>17</v>
      </c>
      <c r="L1544" t="s">
        <v>13</v>
      </c>
      <c r="M1544" t="str">
        <f>VLOOKUP($L$2:$L$2129,Agenumeric!$A$1:$B$6,2,FALSE)</f>
        <v>25_34</v>
      </c>
      <c r="N1544" t="str">
        <f t="shared" si="49"/>
        <v>yes</v>
      </c>
    </row>
    <row r="1545" spans="1:14" x14ac:dyDescent="0.2">
      <c r="A1545">
        <v>158</v>
      </c>
      <c r="B1545" s="1">
        <v>43474.960416666669</v>
      </c>
      <c r="C1545" s="7">
        <f t="shared" si="48"/>
        <v>4</v>
      </c>
      <c r="D1545" s="7" t="str">
        <f>VLOOKUP($C$2:$C$2129,Weekday!$A$1:$B$8,2,FALSE)</f>
        <v>Wednesday</v>
      </c>
      <c r="E1545" t="s">
        <v>351</v>
      </c>
      <c r="F1545" t="s">
        <v>347</v>
      </c>
      <c r="G1545" t="s">
        <v>19</v>
      </c>
      <c r="H1545" t="s">
        <v>20</v>
      </c>
      <c r="I1545" t="s">
        <v>173</v>
      </c>
      <c r="J1545" t="s">
        <v>29</v>
      </c>
      <c r="K1545" t="s">
        <v>17</v>
      </c>
      <c r="L1545" t="s">
        <v>33</v>
      </c>
      <c r="M1545" t="str">
        <f>VLOOKUP($L$2:$L$2129,Agenumeric!$A$1:$B$6,2,FALSE)</f>
        <v>18_24</v>
      </c>
      <c r="N1545">
        <f t="shared" si="49"/>
        <v>0</v>
      </c>
    </row>
    <row r="1546" spans="1:14" x14ac:dyDescent="0.2">
      <c r="A1546">
        <v>159</v>
      </c>
      <c r="B1546" s="1">
        <v>43476.669444444444</v>
      </c>
      <c r="C1546" s="7">
        <f t="shared" si="48"/>
        <v>6</v>
      </c>
      <c r="D1546" s="7" t="str">
        <f>VLOOKUP($C$2:$C$2129,Weekday!$A$1:$B$8,2,FALSE)</f>
        <v>Friday</v>
      </c>
      <c r="E1546" t="s">
        <v>351</v>
      </c>
      <c r="F1546" t="s">
        <v>346</v>
      </c>
      <c r="G1546" t="s">
        <v>8</v>
      </c>
      <c r="H1546" t="s">
        <v>20</v>
      </c>
      <c r="I1546" t="s">
        <v>226</v>
      </c>
      <c r="J1546" t="s">
        <v>22</v>
      </c>
      <c r="K1546" t="s">
        <v>17</v>
      </c>
      <c r="L1546" t="s">
        <v>18</v>
      </c>
      <c r="M1546" t="str">
        <f>VLOOKUP($L$2:$L$2129,Agenumeric!$A$1:$B$6,2,FALSE)</f>
        <v>45_54</v>
      </c>
      <c r="N1546">
        <f t="shared" si="49"/>
        <v>0</v>
      </c>
    </row>
    <row r="1547" spans="1:14" x14ac:dyDescent="0.2">
      <c r="A1547">
        <v>160</v>
      </c>
      <c r="B1547" s="1">
        <v>43466.365277777775</v>
      </c>
      <c r="C1547" s="7">
        <f t="shared" si="48"/>
        <v>3</v>
      </c>
      <c r="D1547" s="7" t="str">
        <f>VLOOKUP($C$2:$C$2129,Weekday!$A$1:$B$8,2,FALSE)</f>
        <v>Tuesday</v>
      </c>
      <c r="E1547" t="s">
        <v>351</v>
      </c>
      <c r="F1547" t="s">
        <v>346</v>
      </c>
      <c r="G1547" t="s">
        <v>19</v>
      </c>
      <c r="H1547" t="s">
        <v>25</v>
      </c>
      <c r="I1547" t="s">
        <v>82</v>
      </c>
      <c r="J1547" t="s">
        <v>11</v>
      </c>
      <c r="K1547" t="s">
        <v>12</v>
      </c>
      <c r="L1547" t="s">
        <v>13</v>
      </c>
      <c r="M1547" t="str">
        <f>VLOOKUP($L$2:$L$2129,Agenumeric!$A$1:$B$6,2,FALSE)</f>
        <v>25_34</v>
      </c>
      <c r="N1547">
        <f t="shared" si="49"/>
        <v>0</v>
      </c>
    </row>
    <row r="1548" spans="1:14" x14ac:dyDescent="0.2">
      <c r="A1548">
        <v>160</v>
      </c>
      <c r="B1548" s="1">
        <v>43482.977777777778</v>
      </c>
      <c r="C1548" s="7">
        <f t="shared" si="48"/>
        <v>5</v>
      </c>
      <c r="D1548" s="7" t="str">
        <f>VLOOKUP($C$2:$C$2129,Weekday!$A$1:$B$8,2,FALSE)</f>
        <v>Thursday</v>
      </c>
      <c r="E1548" t="s">
        <v>351</v>
      </c>
      <c r="F1548" t="s">
        <v>346</v>
      </c>
      <c r="G1548" t="s">
        <v>19</v>
      </c>
      <c r="H1548" t="s">
        <v>9</v>
      </c>
      <c r="I1548" t="s">
        <v>48</v>
      </c>
      <c r="J1548" t="s">
        <v>22</v>
      </c>
      <c r="K1548" t="s">
        <v>12</v>
      </c>
      <c r="L1548" t="s">
        <v>13</v>
      </c>
      <c r="M1548" t="str">
        <f>VLOOKUP($L$2:$L$2129,Agenumeric!$A$1:$B$6,2,FALSE)</f>
        <v>25_34</v>
      </c>
      <c r="N1548">
        <f t="shared" si="49"/>
        <v>0</v>
      </c>
    </row>
    <row r="1549" spans="1:14" x14ac:dyDescent="0.2">
      <c r="A1549">
        <v>160</v>
      </c>
      <c r="B1549" s="1">
        <v>43489.884722222225</v>
      </c>
      <c r="C1549" s="7">
        <f t="shared" si="48"/>
        <v>5</v>
      </c>
      <c r="D1549" s="7" t="str">
        <f>VLOOKUP($C$2:$C$2129,Weekday!$A$1:$B$8,2,FALSE)</f>
        <v>Thursday</v>
      </c>
      <c r="E1549" t="s">
        <v>351</v>
      </c>
      <c r="F1549" t="s">
        <v>346</v>
      </c>
      <c r="G1549" t="s">
        <v>19</v>
      </c>
      <c r="H1549" t="s">
        <v>9</v>
      </c>
      <c r="I1549" t="s">
        <v>83</v>
      </c>
      <c r="J1549" t="s">
        <v>22</v>
      </c>
      <c r="K1549" t="s">
        <v>12</v>
      </c>
      <c r="L1549" t="s">
        <v>13</v>
      </c>
      <c r="M1549" t="str">
        <f>VLOOKUP($L$2:$L$2129,Agenumeric!$A$1:$B$6,2,FALSE)</f>
        <v>25_34</v>
      </c>
      <c r="N1549">
        <f t="shared" si="49"/>
        <v>0</v>
      </c>
    </row>
    <row r="1550" spans="1:14" x14ac:dyDescent="0.2">
      <c r="A1550">
        <v>160</v>
      </c>
      <c r="B1550" s="1">
        <v>43488.678472222222</v>
      </c>
      <c r="C1550" s="7">
        <f t="shared" si="48"/>
        <v>4</v>
      </c>
      <c r="D1550" s="7" t="str">
        <f>VLOOKUP($C$2:$C$2129,Weekday!$A$1:$B$8,2,FALSE)</f>
        <v>Wednesday</v>
      </c>
      <c r="E1550" t="s">
        <v>351</v>
      </c>
      <c r="F1550" t="s">
        <v>346</v>
      </c>
      <c r="G1550" t="s">
        <v>19</v>
      </c>
      <c r="H1550" t="s">
        <v>9</v>
      </c>
      <c r="I1550" t="s">
        <v>140</v>
      </c>
      <c r="J1550" t="s">
        <v>22</v>
      </c>
      <c r="K1550" t="s">
        <v>12</v>
      </c>
      <c r="L1550" t="s">
        <v>13</v>
      </c>
      <c r="M1550" t="str">
        <f>VLOOKUP($L$2:$L$2129,Agenumeric!$A$1:$B$6,2,FALSE)</f>
        <v>25_34</v>
      </c>
      <c r="N1550">
        <f t="shared" si="49"/>
        <v>0</v>
      </c>
    </row>
    <row r="1551" spans="1:14" x14ac:dyDescent="0.2">
      <c r="A1551">
        <v>160</v>
      </c>
      <c r="B1551" s="1">
        <v>43482.974999999999</v>
      </c>
      <c r="C1551" s="7">
        <f t="shared" si="48"/>
        <v>5</v>
      </c>
      <c r="D1551" s="7" t="str">
        <f>VLOOKUP($C$2:$C$2129,Weekday!$A$1:$B$8,2,FALSE)</f>
        <v>Thursday</v>
      </c>
      <c r="E1551" t="s">
        <v>351</v>
      </c>
      <c r="F1551" t="s">
        <v>346</v>
      </c>
      <c r="G1551" t="s">
        <v>19</v>
      </c>
      <c r="H1551" t="s">
        <v>9</v>
      </c>
      <c r="I1551" t="s">
        <v>48</v>
      </c>
      <c r="J1551" t="s">
        <v>22</v>
      </c>
      <c r="K1551" t="s">
        <v>12</v>
      </c>
      <c r="L1551" t="s">
        <v>13</v>
      </c>
      <c r="M1551" t="str">
        <f>VLOOKUP($L$2:$L$2129,Agenumeric!$A$1:$B$6,2,FALSE)</f>
        <v>25_34</v>
      </c>
      <c r="N1551">
        <f t="shared" si="49"/>
        <v>0</v>
      </c>
    </row>
    <row r="1552" spans="1:14" x14ac:dyDescent="0.2">
      <c r="A1552">
        <v>160</v>
      </c>
      <c r="B1552" s="1">
        <v>43482.976388888892</v>
      </c>
      <c r="C1552" s="7">
        <f t="shared" si="48"/>
        <v>5</v>
      </c>
      <c r="D1552" s="7" t="str">
        <f>VLOOKUP($C$2:$C$2129,Weekday!$A$1:$B$8,2,FALSE)</f>
        <v>Thursday</v>
      </c>
      <c r="E1552" t="s">
        <v>351</v>
      </c>
      <c r="F1552" t="s">
        <v>346</v>
      </c>
      <c r="G1552" t="s">
        <v>19</v>
      </c>
      <c r="H1552" t="s">
        <v>9</v>
      </c>
      <c r="I1552" t="s">
        <v>48</v>
      </c>
      <c r="J1552" t="s">
        <v>22</v>
      </c>
      <c r="K1552" t="s">
        <v>12</v>
      </c>
      <c r="L1552" t="s">
        <v>13</v>
      </c>
      <c r="M1552" t="str">
        <f>VLOOKUP($L$2:$L$2129,Agenumeric!$A$1:$B$6,2,FALSE)</f>
        <v>25_34</v>
      </c>
      <c r="N1552">
        <f t="shared" si="49"/>
        <v>0</v>
      </c>
    </row>
    <row r="1553" spans="1:14" x14ac:dyDescent="0.2">
      <c r="A1553">
        <v>160</v>
      </c>
      <c r="B1553" s="1">
        <v>43483.743055555555</v>
      </c>
      <c r="C1553" s="7">
        <f t="shared" si="48"/>
        <v>6</v>
      </c>
      <c r="D1553" s="7" t="str">
        <f>VLOOKUP($C$2:$C$2129,Weekday!$A$1:$B$8,2,FALSE)</f>
        <v>Friday</v>
      </c>
      <c r="E1553" t="s">
        <v>351</v>
      </c>
      <c r="F1553" t="s">
        <v>346</v>
      </c>
      <c r="G1553" t="s">
        <v>19</v>
      </c>
      <c r="H1553" t="s">
        <v>9</v>
      </c>
      <c r="I1553" t="s">
        <v>154</v>
      </c>
      <c r="J1553" t="s">
        <v>22</v>
      </c>
      <c r="K1553" t="s">
        <v>12</v>
      </c>
      <c r="L1553" t="s">
        <v>13</v>
      </c>
      <c r="M1553" t="str">
        <f>VLOOKUP($L$2:$L$2129,Agenumeric!$A$1:$B$6,2,FALSE)</f>
        <v>25_34</v>
      </c>
      <c r="N1553">
        <f t="shared" si="49"/>
        <v>0</v>
      </c>
    </row>
    <row r="1554" spans="1:14" x14ac:dyDescent="0.2">
      <c r="A1554">
        <v>160</v>
      </c>
      <c r="B1554" s="1">
        <v>43482.977777777778</v>
      </c>
      <c r="C1554" s="7">
        <f t="shared" si="48"/>
        <v>5</v>
      </c>
      <c r="D1554" s="7" t="str">
        <f>VLOOKUP($C$2:$C$2129,Weekday!$A$1:$B$8,2,FALSE)</f>
        <v>Thursday</v>
      </c>
      <c r="E1554" t="s">
        <v>351</v>
      </c>
      <c r="F1554" t="s">
        <v>346</v>
      </c>
      <c r="G1554" t="s">
        <v>19</v>
      </c>
      <c r="H1554" t="s">
        <v>9</v>
      </c>
      <c r="I1554" t="s">
        <v>48</v>
      </c>
      <c r="J1554" t="s">
        <v>22</v>
      </c>
      <c r="K1554" t="s">
        <v>12</v>
      </c>
      <c r="L1554" t="s">
        <v>13</v>
      </c>
      <c r="M1554" t="str">
        <f>VLOOKUP($L$2:$L$2129,Agenumeric!$A$1:$B$6,2,FALSE)</f>
        <v>25_34</v>
      </c>
      <c r="N1554">
        <f t="shared" si="49"/>
        <v>0</v>
      </c>
    </row>
    <row r="1555" spans="1:14" x14ac:dyDescent="0.2">
      <c r="A1555">
        <v>160</v>
      </c>
      <c r="B1555" s="1">
        <v>43486.025694444441</v>
      </c>
      <c r="C1555" s="7">
        <f t="shared" si="48"/>
        <v>2</v>
      </c>
      <c r="D1555" s="7" t="str">
        <f>VLOOKUP($C$2:$C$2129,Weekday!$A$1:$B$8,2,FALSE)</f>
        <v>Monday</v>
      </c>
      <c r="E1555" t="s">
        <v>351</v>
      </c>
      <c r="F1555" t="s">
        <v>346</v>
      </c>
      <c r="G1555" t="s">
        <v>19</v>
      </c>
      <c r="H1555" t="s">
        <v>9</v>
      </c>
      <c r="I1555" t="s">
        <v>216</v>
      </c>
      <c r="J1555" t="s">
        <v>22</v>
      </c>
      <c r="K1555" t="s">
        <v>12</v>
      </c>
      <c r="L1555" t="s">
        <v>13</v>
      </c>
      <c r="M1555" t="str">
        <f>VLOOKUP($L$2:$L$2129,Agenumeric!$A$1:$B$6,2,FALSE)</f>
        <v>25_34</v>
      </c>
      <c r="N1555">
        <f t="shared" si="49"/>
        <v>0</v>
      </c>
    </row>
    <row r="1556" spans="1:14" x14ac:dyDescent="0.2">
      <c r="A1556">
        <v>160</v>
      </c>
      <c r="B1556" s="1">
        <v>43470.796527777777</v>
      </c>
      <c r="C1556" s="7">
        <f t="shared" si="48"/>
        <v>7</v>
      </c>
      <c r="D1556" s="7" t="str">
        <f>VLOOKUP($C$2:$C$2129,Weekday!$A$1:$B$8,2,FALSE)</f>
        <v>Saturday</v>
      </c>
      <c r="E1556" t="s">
        <v>351</v>
      </c>
      <c r="F1556" t="s">
        <v>346</v>
      </c>
      <c r="G1556" t="s">
        <v>19</v>
      </c>
      <c r="H1556" t="s">
        <v>9</v>
      </c>
      <c r="I1556" t="s">
        <v>154</v>
      </c>
      <c r="J1556" t="s">
        <v>22</v>
      </c>
      <c r="K1556" t="s">
        <v>12</v>
      </c>
      <c r="L1556" t="s">
        <v>13</v>
      </c>
      <c r="M1556" t="str">
        <f>VLOOKUP($L$2:$L$2129,Agenumeric!$A$1:$B$6,2,FALSE)</f>
        <v>25_34</v>
      </c>
      <c r="N1556">
        <f t="shared" si="49"/>
        <v>0</v>
      </c>
    </row>
    <row r="1557" spans="1:14" x14ac:dyDescent="0.2">
      <c r="A1557">
        <v>160</v>
      </c>
      <c r="B1557" s="1">
        <v>43490.386805555558</v>
      </c>
      <c r="C1557" s="7">
        <f t="shared" si="48"/>
        <v>6</v>
      </c>
      <c r="D1557" s="7" t="str">
        <f>VLOOKUP($C$2:$C$2129,Weekday!$A$1:$B$8,2,FALSE)</f>
        <v>Friday</v>
      </c>
      <c r="E1557" t="s">
        <v>351</v>
      </c>
      <c r="F1557" t="s">
        <v>346</v>
      </c>
      <c r="G1557" t="s">
        <v>19</v>
      </c>
      <c r="H1557" t="s">
        <v>9</v>
      </c>
      <c r="I1557" t="s">
        <v>48</v>
      </c>
      <c r="J1557" t="s">
        <v>22</v>
      </c>
      <c r="K1557" t="s">
        <v>12</v>
      </c>
      <c r="L1557" t="s">
        <v>13</v>
      </c>
      <c r="M1557" t="str">
        <f>VLOOKUP($L$2:$L$2129,Agenumeric!$A$1:$B$6,2,FALSE)</f>
        <v>25_34</v>
      </c>
      <c r="N1557">
        <f t="shared" si="49"/>
        <v>0</v>
      </c>
    </row>
    <row r="1558" spans="1:14" x14ac:dyDescent="0.2">
      <c r="A1558">
        <v>160</v>
      </c>
      <c r="B1558" s="1">
        <v>43470.799305555556</v>
      </c>
      <c r="C1558" s="7">
        <f t="shared" si="48"/>
        <v>7</v>
      </c>
      <c r="D1558" s="7" t="str">
        <f>VLOOKUP($C$2:$C$2129,Weekday!$A$1:$B$8,2,FALSE)</f>
        <v>Saturday</v>
      </c>
      <c r="E1558" t="s">
        <v>351</v>
      </c>
      <c r="F1558" t="s">
        <v>346</v>
      </c>
      <c r="G1558" t="s">
        <v>19</v>
      </c>
      <c r="H1558" t="s">
        <v>9</v>
      </c>
      <c r="I1558" t="s">
        <v>154</v>
      </c>
      <c r="J1558" t="s">
        <v>22</v>
      </c>
      <c r="K1558" t="s">
        <v>12</v>
      </c>
      <c r="L1558" t="s">
        <v>13</v>
      </c>
      <c r="M1558" t="str">
        <f>VLOOKUP($L$2:$L$2129,Agenumeric!$A$1:$B$6,2,FALSE)</f>
        <v>25_34</v>
      </c>
      <c r="N1558">
        <f t="shared" si="49"/>
        <v>0</v>
      </c>
    </row>
    <row r="1559" spans="1:14" x14ac:dyDescent="0.2">
      <c r="A1559">
        <v>160</v>
      </c>
      <c r="B1559" s="1">
        <v>43482.974999999999</v>
      </c>
      <c r="C1559" s="7">
        <f t="shared" si="48"/>
        <v>5</v>
      </c>
      <c r="D1559" s="7" t="str">
        <f>VLOOKUP($C$2:$C$2129,Weekday!$A$1:$B$8,2,FALSE)</f>
        <v>Thursday</v>
      </c>
      <c r="E1559" t="s">
        <v>351</v>
      </c>
      <c r="F1559" t="s">
        <v>346</v>
      </c>
      <c r="G1559" t="s">
        <v>19</v>
      </c>
      <c r="H1559" t="s">
        <v>9</v>
      </c>
      <c r="I1559" t="s">
        <v>48</v>
      </c>
      <c r="J1559" t="s">
        <v>22</v>
      </c>
      <c r="K1559" t="s">
        <v>12</v>
      </c>
      <c r="L1559" t="s">
        <v>13</v>
      </c>
      <c r="M1559" t="str">
        <f>VLOOKUP($L$2:$L$2129,Agenumeric!$A$1:$B$6,2,FALSE)</f>
        <v>25_34</v>
      </c>
      <c r="N1559">
        <f t="shared" si="49"/>
        <v>0</v>
      </c>
    </row>
    <row r="1560" spans="1:14" x14ac:dyDescent="0.2">
      <c r="A1560">
        <v>160</v>
      </c>
      <c r="B1560" s="1">
        <v>43493.81527777778</v>
      </c>
      <c r="C1560" s="7">
        <f t="shared" si="48"/>
        <v>2</v>
      </c>
      <c r="D1560" s="7" t="str">
        <f>VLOOKUP($C$2:$C$2129,Weekday!$A$1:$B$8,2,FALSE)</f>
        <v>Monday</v>
      </c>
      <c r="E1560" t="s">
        <v>351</v>
      </c>
      <c r="F1560" t="s">
        <v>346</v>
      </c>
      <c r="G1560" t="s">
        <v>19</v>
      </c>
      <c r="H1560" t="s">
        <v>9</v>
      </c>
      <c r="I1560" t="s">
        <v>154</v>
      </c>
      <c r="J1560" t="s">
        <v>22</v>
      </c>
      <c r="K1560" t="s">
        <v>12</v>
      </c>
      <c r="L1560" t="s">
        <v>13</v>
      </c>
      <c r="M1560" t="str">
        <f>VLOOKUP($L$2:$L$2129,Agenumeric!$A$1:$B$6,2,FALSE)</f>
        <v>25_34</v>
      </c>
      <c r="N1560">
        <f t="shared" si="49"/>
        <v>0</v>
      </c>
    </row>
    <row r="1561" spans="1:14" x14ac:dyDescent="0.2">
      <c r="A1561">
        <v>160</v>
      </c>
      <c r="B1561" s="1">
        <v>43471.796527777777</v>
      </c>
      <c r="C1561" s="7">
        <f t="shared" si="48"/>
        <v>1</v>
      </c>
      <c r="D1561" s="7" t="str">
        <f>VLOOKUP($C$2:$C$2129,Weekday!$A$1:$B$8,2,FALSE)</f>
        <v>Sunday</v>
      </c>
      <c r="E1561" t="s">
        <v>351</v>
      </c>
      <c r="F1561" t="s">
        <v>346</v>
      </c>
      <c r="G1561" t="s">
        <v>19</v>
      </c>
      <c r="H1561" t="s">
        <v>9</v>
      </c>
      <c r="I1561" t="s">
        <v>249</v>
      </c>
      <c r="J1561" t="s">
        <v>22</v>
      </c>
      <c r="K1561" t="s">
        <v>12</v>
      </c>
      <c r="L1561" t="s">
        <v>13</v>
      </c>
      <c r="M1561" t="str">
        <f>VLOOKUP($L$2:$L$2129,Agenumeric!$A$1:$B$6,2,FALSE)</f>
        <v>25_34</v>
      </c>
      <c r="N1561">
        <f t="shared" si="49"/>
        <v>0</v>
      </c>
    </row>
    <row r="1562" spans="1:14" x14ac:dyDescent="0.2">
      <c r="A1562">
        <v>160</v>
      </c>
      <c r="B1562" s="1">
        <v>43493.752083333333</v>
      </c>
      <c r="C1562" s="7">
        <f t="shared" si="48"/>
        <v>2</v>
      </c>
      <c r="D1562" s="7" t="str">
        <f>VLOOKUP($C$2:$C$2129,Weekday!$A$1:$B$8,2,FALSE)</f>
        <v>Monday</v>
      </c>
      <c r="E1562" t="s">
        <v>351</v>
      </c>
      <c r="F1562" t="s">
        <v>346</v>
      </c>
      <c r="G1562" t="s">
        <v>19</v>
      </c>
      <c r="H1562" t="s">
        <v>9</v>
      </c>
      <c r="I1562" t="s">
        <v>48</v>
      </c>
      <c r="J1562" t="s">
        <v>22</v>
      </c>
      <c r="K1562" t="s">
        <v>12</v>
      </c>
      <c r="L1562" t="s">
        <v>13</v>
      </c>
      <c r="M1562" t="str">
        <f>VLOOKUP($L$2:$L$2129,Agenumeric!$A$1:$B$6,2,FALSE)</f>
        <v>25_34</v>
      </c>
      <c r="N1562">
        <f t="shared" si="49"/>
        <v>0</v>
      </c>
    </row>
    <row r="1563" spans="1:14" x14ac:dyDescent="0.2">
      <c r="A1563">
        <v>160</v>
      </c>
      <c r="B1563" s="1">
        <v>43482.975694444445</v>
      </c>
      <c r="C1563" s="7">
        <f t="shared" si="48"/>
        <v>5</v>
      </c>
      <c r="D1563" s="7" t="str">
        <f>VLOOKUP($C$2:$C$2129,Weekday!$A$1:$B$8,2,FALSE)</f>
        <v>Thursday</v>
      </c>
      <c r="E1563" t="s">
        <v>351</v>
      </c>
      <c r="F1563" t="s">
        <v>346</v>
      </c>
      <c r="G1563" t="s">
        <v>19</v>
      </c>
      <c r="H1563" t="s">
        <v>9</v>
      </c>
      <c r="I1563" t="s">
        <v>48</v>
      </c>
      <c r="J1563" t="s">
        <v>22</v>
      </c>
      <c r="K1563" t="s">
        <v>12</v>
      </c>
      <c r="L1563" t="s">
        <v>13</v>
      </c>
      <c r="M1563" t="str">
        <f>VLOOKUP($L$2:$L$2129,Agenumeric!$A$1:$B$6,2,FALSE)</f>
        <v>25_34</v>
      </c>
      <c r="N1563">
        <f t="shared" si="49"/>
        <v>0</v>
      </c>
    </row>
    <row r="1564" spans="1:14" x14ac:dyDescent="0.2">
      <c r="A1564">
        <v>160</v>
      </c>
      <c r="B1564" s="1">
        <v>43493.81527777778</v>
      </c>
      <c r="C1564" s="7">
        <f t="shared" si="48"/>
        <v>2</v>
      </c>
      <c r="D1564" s="7" t="str">
        <f>VLOOKUP($C$2:$C$2129,Weekday!$A$1:$B$8,2,FALSE)</f>
        <v>Monday</v>
      </c>
      <c r="E1564" t="s">
        <v>351</v>
      </c>
      <c r="F1564" t="s">
        <v>346</v>
      </c>
      <c r="G1564" t="s">
        <v>19</v>
      </c>
      <c r="H1564" t="s">
        <v>20</v>
      </c>
      <c r="I1564" t="s">
        <v>154</v>
      </c>
      <c r="J1564" t="s">
        <v>22</v>
      </c>
      <c r="K1564" t="s">
        <v>12</v>
      </c>
      <c r="L1564" t="s">
        <v>13</v>
      </c>
      <c r="M1564" t="str">
        <f>VLOOKUP($L$2:$L$2129,Agenumeric!$A$1:$B$6,2,FALSE)</f>
        <v>25_34</v>
      </c>
      <c r="N1564">
        <f t="shared" si="49"/>
        <v>0</v>
      </c>
    </row>
    <row r="1565" spans="1:14" x14ac:dyDescent="0.2">
      <c r="A1565">
        <v>160</v>
      </c>
      <c r="B1565" s="1">
        <v>43470.796527777777</v>
      </c>
      <c r="C1565" s="7">
        <f t="shared" si="48"/>
        <v>7</v>
      </c>
      <c r="D1565" s="7" t="str">
        <f>VLOOKUP($C$2:$C$2129,Weekday!$A$1:$B$8,2,FALSE)</f>
        <v>Saturday</v>
      </c>
      <c r="E1565" t="s">
        <v>351</v>
      </c>
      <c r="F1565" t="s">
        <v>346</v>
      </c>
      <c r="G1565" t="s">
        <v>19</v>
      </c>
      <c r="H1565" t="s">
        <v>9</v>
      </c>
      <c r="I1565" t="s">
        <v>154</v>
      </c>
      <c r="J1565" t="s">
        <v>22</v>
      </c>
      <c r="K1565" t="s">
        <v>12</v>
      </c>
      <c r="L1565" t="s">
        <v>13</v>
      </c>
      <c r="M1565" t="str">
        <f>VLOOKUP($L$2:$L$2129,Agenumeric!$A$1:$B$6,2,FALSE)</f>
        <v>25_34</v>
      </c>
      <c r="N1565">
        <f t="shared" si="49"/>
        <v>0</v>
      </c>
    </row>
    <row r="1566" spans="1:14" x14ac:dyDescent="0.2">
      <c r="A1566">
        <v>160</v>
      </c>
      <c r="B1566" s="1">
        <v>43493.802777777775</v>
      </c>
      <c r="C1566" s="7">
        <f t="shared" si="48"/>
        <v>2</v>
      </c>
      <c r="D1566" s="7" t="str">
        <f>VLOOKUP($C$2:$C$2129,Weekday!$A$1:$B$8,2,FALSE)</f>
        <v>Monday</v>
      </c>
      <c r="E1566" t="s">
        <v>351</v>
      </c>
      <c r="F1566" t="s">
        <v>346</v>
      </c>
      <c r="G1566" t="s">
        <v>19</v>
      </c>
      <c r="H1566" t="s">
        <v>9</v>
      </c>
      <c r="I1566" t="s">
        <v>154</v>
      </c>
      <c r="J1566" t="s">
        <v>22</v>
      </c>
      <c r="K1566" t="s">
        <v>12</v>
      </c>
      <c r="L1566" t="s">
        <v>13</v>
      </c>
      <c r="M1566" t="str">
        <f>VLOOKUP($L$2:$L$2129,Agenumeric!$A$1:$B$6,2,FALSE)</f>
        <v>25_34</v>
      </c>
      <c r="N1566">
        <f t="shared" si="49"/>
        <v>0</v>
      </c>
    </row>
    <row r="1567" spans="1:14" x14ac:dyDescent="0.2">
      <c r="A1567">
        <v>160</v>
      </c>
      <c r="B1567" s="1">
        <v>43486.665277777778</v>
      </c>
      <c r="C1567" s="7">
        <f t="shared" si="48"/>
        <v>2</v>
      </c>
      <c r="D1567" s="7" t="str">
        <f>VLOOKUP($C$2:$C$2129,Weekday!$A$1:$B$8,2,FALSE)</f>
        <v>Monday</v>
      </c>
      <c r="E1567" t="s">
        <v>351</v>
      </c>
      <c r="F1567" t="s">
        <v>346</v>
      </c>
      <c r="G1567" t="s">
        <v>19</v>
      </c>
      <c r="H1567" t="s">
        <v>9</v>
      </c>
      <c r="I1567" t="s">
        <v>48</v>
      </c>
      <c r="J1567" t="s">
        <v>22</v>
      </c>
      <c r="K1567" t="s">
        <v>12</v>
      </c>
      <c r="L1567" t="s">
        <v>13</v>
      </c>
      <c r="M1567" t="str">
        <f>VLOOKUP($L$2:$L$2129,Agenumeric!$A$1:$B$6,2,FALSE)</f>
        <v>25_34</v>
      </c>
      <c r="N1567">
        <f t="shared" si="49"/>
        <v>0</v>
      </c>
    </row>
    <row r="1568" spans="1:14" x14ac:dyDescent="0.2">
      <c r="A1568">
        <v>160</v>
      </c>
      <c r="B1568" s="1">
        <v>43482.974999999999</v>
      </c>
      <c r="C1568" s="7">
        <f t="shared" si="48"/>
        <v>5</v>
      </c>
      <c r="D1568" s="7" t="str">
        <f>VLOOKUP($C$2:$C$2129,Weekday!$A$1:$B$8,2,FALSE)</f>
        <v>Thursday</v>
      </c>
      <c r="E1568" t="s">
        <v>351</v>
      </c>
      <c r="F1568" t="s">
        <v>346</v>
      </c>
      <c r="G1568" t="s">
        <v>19</v>
      </c>
      <c r="H1568" t="s">
        <v>9</v>
      </c>
      <c r="I1568" t="s">
        <v>48</v>
      </c>
      <c r="J1568" t="s">
        <v>22</v>
      </c>
      <c r="K1568" t="s">
        <v>12</v>
      </c>
      <c r="L1568" t="s">
        <v>13</v>
      </c>
      <c r="M1568" t="str">
        <f>VLOOKUP($L$2:$L$2129,Agenumeric!$A$1:$B$6,2,FALSE)</f>
        <v>25_34</v>
      </c>
      <c r="N1568">
        <f t="shared" si="49"/>
        <v>0</v>
      </c>
    </row>
    <row r="1569" spans="1:14" x14ac:dyDescent="0.2">
      <c r="A1569">
        <v>160</v>
      </c>
      <c r="B1569" s="1">
        <v>43471.772916666669</v>
      </c>
      <c r="C1569" s="7">
        <f t="shared" si="48"/>
        <v>1</v>
      </c>
      <c r="D1569" s="7" t="str">
        <f>VLOOKUP($C$2:$C$2129,Weekday!$A$1:$B$8,2,FALSE)</f>
        <v>Sunday</v>
      </c>
      <c r="E1569" t="s">
        <v>351</v>
      </c>
      <c r="F1569" t="s">
        <v>346</v>
      </c>
      <c r="G1569" t="s">
        <v>19</v>
      </c>
      <c r="H1569" t="s">
        <v>9</v>
      </c>
      <c r="I1569" t="s">
        <v>27</v>
      </c>
      <c r="J1569" t="s">
        <v>22</v>
      </c>
      <c r="K1569" t="s">
        <v>12</v>
      </c>
      <c r="L1569" t="s">
        <v>13</v>
      </c>
      <c r="M1569" t="str">
        <f>VLOOKUP($L$2:$L$2129,Agenumeric!$A$1:$B$6,2,FALSE)</f>
        <v>25_34</v>
      </c>
      <c r="N1569">
        <f t="shared" si="49"/>
        <v>0</v>
      </c>
    </row>
    <row r="1570" spans="1:14" x14ac:dyDescent="0.2">
      <c r="A1570">
        <v>160</v>
      </c>
      <c r="B1570" s="1">
        <v>43471.773611111108</v>
      </c>
      <c r="C1570" s="7">
        <f t="shared" si="48"/>
        <v>1</v>
      </c>
      <c r="D1570" s="7" t="str">
        <f>VLOOKUP($C$2:$C$2129,Weekday!$A$1:$B$8,2,FALSE)</f>
        <v>Sunday</v>
      </c>
      <c r="E1570" t="s">
        <v>351</v>
      </c>
      <c r="F1570" t="s">
        <v>346</v>
      </c>
      <c r="G1570" t="s">
        <v>19</v>
      </c>
      <c r="H1570" t="s">
        <v>9</v>
      </c>
      <c r="I1570" t="s">
        <v>27</v>
      </c>
      <c r="J1570" t="s">
        <v>29</v>
      </c>
      <c r="K1570" t="s">
        <v>12</v>
      </c>
      <c r="L1570" t="s">
        <v>13</v>
      </c>
      <c r="M1570" t="str">
        <f>VLOOKUP($L$2:$L$2129,Agenumeric!$A$1:$B$6,2,FALSE)</f>
        <v>25_34</v>
      </c>
      <c r="N1570">
        <f t="shared" si="49"/>
        <v>0</v>
      </c>
    </row>
    <row r="1571" spans="1:14" x14ac:dyDescent="0.2">
      <c r="A1571">
        <v>160</v>
      </c>
      <c r="B1571" s="1">
        <v>43488.655555555553</v>
      </c>
      <c r="C1571" s="7">
        <f t="shared" si="48"/>
        <v>4</v>
      </c>
      <c r="D1571" s="7" t="str">
        <f>VLOOKUP($C$2:$C$2129,Weekday!$A$1:$B$8,2,FALSE)</f>
        <v>Wednesday</v>
      </c>
      <c r="E1571" t="s">
        <v>351</v>
      </c>
      <c r="F1571" t="s">
        <v>346</v>
      </c>
      <c r="G1571" t="s">
        <v>19</v>
      </c>
      <c r="H1571" t="s">
        <v>9</v>
      </c>
      <c r="I1571" t="s">
        <v>183</v>
      </c>
      <c r="J1571" t="s">
        <v>29</v>
      </c>
      <c r="K1571" t="s">
        <v>12</v>
      </c>
      <c r="L1571" t="s">
        <v>13</v>
      </c>
      <c r="M1571" t="str">
        <f>VLOOKUP($L$2:$L$2129,Agenumeric!$A$1:$B$6,2,FALSE)</f>
        <v>25_34</v>
      </c>
      <c r="N1571">
        <f t="shared" si="49"/>
        <v>0</v>
      </c>
    </row>
    <row r="1572" spans="1:14" x14ac:dyDescent="0.2">
      <c r="A1572">
        <v>160</v>
      </c>
      <c r="B1572" s="1">
        <v>43473.975694444445</v>
      </c>
      <c r="C1572" s="7">
        <f t="shared" si="48"/>
        <v>3</v>
      </c>
      <c r="D1572" s="7" t="str">
        <f>VLOOKUP($C$2:$C$2129,Weekday!$A$1:$B$8,2,FALSE)</f>
        <v>Tuesday</v>
      </c>
      <c r="E1572" t="s">
        <v>351</v>
      </c>
      <c r="F1572" t="s">
        <v>346</v>
      </c>
      <c r="G1572" t="s">
        <v>19</v>
      </c>
      <c r="H1572" t="s">
        <v>9</v>
      </c>
      <c r="I1572" t="s">
        <v>194</v>
      </c>
      <c r="J1572" t="s">
        <v>29</v>
      </c>
      <c r="K1572" t="s">
        <v>12</v>
      </c>
      <c r="L1572" t="s">
        <v>13</v>
      </c>
      <c r="M1572" t="str">
        <f>VLOOKUP($L$2:$L$2129,Agenumeric!$A$1:$B$6,2,FALSE)</f>
        <v>25_34</v>
      </c>
      <c r="N1572">
        <f t="shared" si="49"/>
        <v>0</v>
      </c>
    </row>
    <row r="1573" spans="1:14" x14ac:dyDescent="0.2">
      <c r="A1573">
        <v>160</v>
      </c>
      <c r="B1573" s="1">
        <v>43482.975694444445</v>
      </c>
      <c r="C1573" s="7">
        <f t="shared" si="48"/>
        <v>5</v>
      </c>
      <c r="D1573" s="7" t="str">
        <f>VLOOKUP($C$2:$C$2129,Weekday!$A$1:$B$8,2,FALSE)</f>
        <v>Thursday</v>
      </c>
      <c r="E1573" t="s">
        <v>351</v>
      </c>
      <c r="F1573" t="s">
        <v>346</v>
      </c>
      <c r="G1573" t="s">
        <v>19</v>
      </c>
      <c r="H1573" t="s">
        <v>9</v>
      </c>
      <c r="I1573" t="s">
        <v>48</v>
      </c>
      <c r="J1573" t="s">
        <v>29</v>
      </c>
      <c r="K1573" t="s">
        <v>12</v>
      </c>
      <c r="L1573" t="s">
        <v>13</v>
      </c>
      <c r="M1573" t="str">
        <f>VLOOKUP($L$2:$L$2129,Agenumeric!$A$1:$B$6,2,FALSE)</f>
        <v>25_34</v>
      </c>
      <c r="N1573">
        <f t="shared" si="49"/>
        <v>0</v>
      </c>
    </row>
    <row r="1574" spans="1:14" x14ac:dyDescent="0.2">
      <c r="A1574">
        <v>160</v>
      </c>
      <c r="B1574" s="1">
        <v>43490.012499999997</v>
      </c>
      <c r="C1574" s="7">
        <f t="shared" si="48"/>
        <v>6</v>
      </c>
      <c r="D1574" s="7" t="str">
        <f>VLOOKUP($C$2:$C$2129,Weekday!$A$1:$B$8,2,FALSE)</f>
        <v>Friday</v>
      </c>
      <c r="E1574" t="s">
        <v>351</v>
      </c>
      <c r="F1574" t="s">
        <v>346</v>
      </c>
      <c r="G1574" t="s">
        <v>19</v>
      </c>
      <c r="H1574" t="s">
        <v>9</v>
      </c>
      <c r="I1574" t="s">
        <v>232</v>
      </c>
      <c r="J1574" t="s">
        <v>29</v>
      </c>
      <c r="K1574" t="s">
        <v>12</v>
      </c>
      <c r="L1574" t="s">
        <v>13</v>
      </c>
      <c r="M1574" t="str">
        <f>VLOOKUP($L$2:$L$2129,Agenumeric!$A$1:$B$6,2,FALSE)</f>
        <v>25_34</v>
      </c>
      <c r="N1574">
        <f t="shared" si="49"/>
        <v>0</v>
      </c>
    </row>
    <row r="1575" spans="1:14" x14ac:dyDescent="0.2">
      <c r="A1575">
        <v>160</v>
      </c>
      <c r="B1575" s="1">
        <v>43466.365972222222</v>
      </c>
      <c r="C1575" s="7">
        <f t="shared" si="48"/>
        <v>3</v>
      </c>
      <c r="D1575" s="7" t="str">
        <f>VLOOKUP($C$2:$C$2129,Weekday!$A$1:$B$8,2,FALSE)</f>
        <v>Tuesday</v>
      </c>
      <c r="E1575" t="s">
        <v>351</v>
      </c>
      <c r="F1575" t="s">
        <v>346</v>
      </c>
      <c r="G1575" t="s">
        <v>19</v>
      </c>
      <c r="H1575" t="s">
        <v>9</v>
      </c>
      <c r="I1575" t="s">
        <v>82</v>
      </c>
      <c r="J1575" t="s">
        <v>29</v>
      </c>
      <c r="K1575" t="s">
        <v>12</v>
      </c>
      <c r="L1575" t="s">
        <v>13</v>
      </c>
      <c r="M1575" t="str">
        <f>VLOOKUP($L$2:$L$2129,Agenumeric!$A$1:$B$6,2,FALSE)</f>
        <v>25_34</v>
      </c>
      <c r="N1575">
        <f t="shared" si="49"/>
        <v>0</v>
      </c>
    </row>
    <row r="1576" spans="1:14" x14ac:dyDescent="0.2">
      <c r="A1576">
        <v>160</v>
      </c>
      <c r="B1576" s="1">
        <v>43482.974999999999</v>
      </c>
      <c r="C1576" s="7">
        <f t="shared" si="48"/>
        <v>5</v>
      </c>
      <c r="D1576" s="7" t="str">
        <f>VLOOKUP($C$2:$C$2129,Weekday!$A$1:$B$8,2,FALSE)</f>
        <v>Thursday</v>
      </c>
      <c r="E1576" t="s">
        <v>351</v>
      </c>
      <c r="F1576" t="s">
        <v>346</v>
      </c>
      <c r="G1576" t="s">
        <v>19</v>
      </c>
      <c r="H1576" t="s">
        <v>9</v>
      </c>
      <c r="I1576" t="s">
        <v>48</v>
      </c>
      <c r="J1576" t="s">
        <v>29</v>
      </c>
      <c r="K1576" t="s">
        <v>12</v>
      </c>
      <c r="L1576" t="s">
        <v>13</v>
      </c>
      <c r="M1576" t="str">
        <f>VLOOKUP($L$2:$L$2129,Agenumeric!$A$1:$B$6,2,FALSE)</f>
        <v>25_34</v>
      </c>
      <c r="N1576">
        <f t="shared" si="49"/>
        <v>0</v>
      </c>
    </row>
    <row r="1577" spans="1:14" x14ac:dyDescent="0.2">
      <c r="A1577">
        <v>160</v>
      </c>
      <c r="B1577" s="1">
        <v>43471.799305555556</v>
      </c>
      <c r="C1577" s="7">
        <f t="shared" si="48"/>
        <v>1</v>
      </c>
      <c r="D1577" s="7" t="str">
        <f>VLOOKUP($C$2:$C$2129,Weekday!$A$1:$B$8,2,FALSE)</f>
        <v>Sunday</v>
      </c>
      <c r="E1577" t="s">
        <v>351</v>
      </c>
      <c r="F1577" t="s">
        <v>346</v>
      </c>
      <c r="G1577" t="s">
        <v>19</v>
      </c>
      <c r="H1577" t="s">
        <v>9</v>
      </c>
      <c r="I1577" t="s">
        <v>249</v>
      </c>
      <c r="J1577" t="s">
        <v>29</v>
      </c>
      <c r="K1577" t="s">
        <v>12</v>
      </c>
      <c r="L1577" t="s">
        <v>13</v>
      </c>
      <c r="M1577" t="str">
        <f>VLOOKUP($L$2:$L$2129,Agenumeric!$A$1:$B$6,2,FALSE)</f>
        <v>25_34</v>
      </c>
      <c r="N1577">
        <f t="shared" si="49"/>
        <v>0</v>
      </c>
    </row>
    <row r="1578" spans="1:14" x14ac:dyDescent="0.2">
      <c r="A1578">
        <v>160</v>
      </c>
      <c r="B1578" s="1">
        <v>43478.711111111108</v>
      </c>
      <c r="C1578" s="7">
        <f t="shared" si="48"/>
        <v>1</v>
      </c>
      <c r="D1578" s="7" t="str">
        <f>VLOOKUP($C$2:$C$2129,Weekday!$A$1:$B$8,2,FALSE)</f>
        <v>Sunday</v>
      </c>
      <c r="E1578" t="s">
        <v>351</v>
      </c>
      <c r="F1578" t="s">
        <v>346</v>
      </c>
      <c r="G1578" t="s">
        <v>19</v>
      </c>
      <c r="H1578" t="s">
        <v>9</v>
      </c>
      <c r="I1578" t="s">
        <v>104</v>
      </c>
      <c r="J1578" t="s">
        <v>29</v>
      </c>
      <c r="K1578" t="s">
        <v>12</v>
      </c>
      <c r="L1578" t="s">
        <v>13</v>
      </c>
      <c r="M1578" t="str">
        <f>VLOOKUP($L$2:$L$2129,Agenumeric!$A$1:$B$6,2,FALSE)</f>
        <v>25_34</v>
      </c>
      <c r="N1578">
        <f t="shared" si="49"/>
        <v>0</v>
      </c>
    </row>
    <row r="1579" spans="1:14" x14ac:dyDescent="0.2">
      <c r="A1579">
        <v>160</v>
      </c>
      <c r="B1579" s="1">
        <v>43475.759027777778</v>
      </c>
      <c r="C1579" s="7">
        <f t="shared" si="48"/>
        <v>5</v>
      </c>
      <c r="D1579" s="7" t="str">
        <f>VLOOKUP($C$2:$C$2129,Weekday!$A$1:$B$8,2,FALSE)</f>
        <v>Thursday</v>
      </c>
      <c r="E1579" t="s">
        <v>351</v>
      </c>
      <c r="F1579" t="s">
        <v>346</v>
      </c>
      <c r="G1579" t="s">
        <v>19</v>
      </c>
      <c r="H1579" t="s">
        <v>9</v>
      </c>
      <c r="I1579" t="s">
        <v>52</v>
      </c>
      <c r="J1579" t="s">
        <v>29</v>
      </c>
      <c r="K1579" t="s">
        <v>12</v>
      </c>
      <c r="L1579" t="s">
        <v>13</v>
      </c>
      <c r="M1579" t="str">
        <f>VLOOKUP($L$2:$L$2129,Agenumeric!$A$1:$B$6,2,FALSE)</f>
        <v>25_34</v>
      </c>
      <c r="N1579">
        <f t="shared" si="49"/>
        <v>0</v>
      </c>
    </row>
    <row r="1580" spans="1:14" x14ac:dyDescent="0.2">
      <c r="A1580">
        <v>160</v>
      </c>
      <c r="B1580" s="1">
        <v>43482.975694444445</v>
      </c>
      <c r="C1580" s="7">
        <f t="shared" si="48"/>
        <v>5</v>
      </c>
      <c r="D1580" s="7" t="str">
        <f>VLOOKUP($C$2:$C$2129,Weekday!$A$1:$B$8,2,FALSE)</f>
        <v>Thursday</v>
      </c>
      <c r="E1580" t="s">
        <v>351</v>
      </c>
      <c r="F1580" t="s">
        <v>346</v>
      </c>
      <c r="G1580" t="s">
        <v>19</v>
      </c>
      <c r="H1580" t="s">
        <v>9</v>
      </c>
      <c r="I1580" t="s">
        <v>48</v>
      </c>
      <c r="J1580" t="s">
        <v>29</v>
      </c>
      <c r="K1580" t="s">
        <v>12</v>
      </c>
      <c r="L1580" t="s">
        <v>13</v>
      </c>
      <c r="M1580" t="str">
        <f>VLOOKUP($L$2:$L$2129,Agenumeric!$A$1:$B$6,2,FALSE)</f>
        <v>25_34</v>
      </c>
      <c r="N1580">
        <f t="shared" si="49"/>
        <v>0</v>
      </c>
    </row>
    <row r="1581" spans="1:14" x14ac:dyDescent="0.2">
      <c r="A1581">
        <v>160</v>
      </c>
      <c r="B1581" s="1">
        <v>43478.943749999999</v>
      </c>
      <c r="C1581" s="7">
        <f t="shared" si="48"/>
        <v>1</v>
      </c>
      <c r="D1581" s="7" t="str">
        <f>VLOOKUP($C$2:$C$2129,Weekday!$A$1:$B$8,2,FALSE)</f>
        <v>Sunday</v>
      </c>
      <c r="E1581" t="s">
        <v>351</v>
      </c>
      <c r="F1581" t="s">
        <v>346</v>
      </c>
      <c r="G1581" t="s">
        <v>19</v>
      </c>
      <c r="H1581" t="s">
        <v>9</v>
      </c>
      <c r="I1581" t="s">
        <v>322</v>
      </c>
      <c r="J1581" t="s">
        <v>29</v>
      </c>
      <c r="K1581" t="s">
        <v>12</v>
      </c>
      <c r="L1581" t="s">
        <v>13</v>
      </c>
      <c r="M1581" t="str">
        <f>VLOOKUP($L$2:$L$2129,Agenumeric!$A$1:$B$6,2,FALSE)</f>
        <v>25_34</v>
      </c>
      <c r="N1581">
        <f t="shared" si="49"/>
        <v>0</v>
      </c>
    </row>
    <row r="1582" spans="1:14" x14ac:dyDescent="0.2">
      <c r="A1582">
        <v>160</v>
      </c>
      <c r="B1582" s="1">
        <v>43478.701388888891</v>
      </c>
      <c r="C1582" s="7">
        <f t="shared" si="48"/>
        <v>1</v>
      </c>
      <c r="D1582" s="7" t="str">
        <f>VLOOKUP($C$2:$C$2129,Weekday!$A$1:$B$8,2,FALSE)</f>
        <v>Sunday</v>
      </c>
      <c r="E1582" t="s">
        <v>351</v>
      </c>
      <c r="F1582" t="s">
        <v>346</v>
      </c>
      <c r="G1582" t="s">
        <v>19</v>
      </c>
      <c r="H1582" t="s">
        <v>9</v>
      </c>
      <c r="I1582" t="s">
        <v>104</v>
      </c>
      <c r="J1582" t="s">
        <v>29</v>
      </c>
      <c r="K1582" t="s">
        <v>12</v>
      </c>
      <c r="L1582" t="s">
        <v>13</v>
      </c>
      <c r="M1582" t="str">
        <f>VLOOKUP($L$2:$L$2129,Agenumeric!$A$1:$B$6,2,FALSE)</f>
        <v>25_34</v>
      </c>
      <c r="N1582">
        <f t="shared" si="49"/>
        <v>0</v>
      </c>
    </row>
    <row r="1583" spans="1:14" x14ac:dyDescent="0.2">
      <c r="A1583">
        <v>161</v>
      </c>
      <c r="B1583" s="1">
        <v>43473.026388888888</v>
      </c>
      <c r="C1583" s="7">
        <f t="shared" si="48"/>
        <v>3</v>
      </c>
      <c r="D1583" s="7" t="str">
        <f>VLOOKUP($C$2:$C$2129,Weekday!$A$1:$B$8,2,FALSE)</f>
        <v>Tuesday</v>
      </c>
      <c r="E1583" t="s">
        <v>351</v>
      </c>
      <c r="F1583" t="s">
        <v>347</v>
      </c>
      <c r="G1583" t="s">
        <v>8</v>
      </c>
      <c r="H1583" t="s">
        <v>9</v>
      </c>
      <c r="I1583" t="s">
        <v>10</v>
      </c>
      <c r="J1583" t="s">
        <v>11</v>
      </c>
      <c r="K1583" t="s">
        <v>17</v>
      </c>
      <c r="L1583" t="s">
        <v>13</v>
      </c>
      <c r="M1583" t="str">
        <f>VLOOKUP($L$2:$L$2129,Agenumeric!$A$1:$B$6,2,FALSE)</f>
        <v>25_34</v>
      </c>
      <c r="N1583">
        <f t="shared" si="49"/>
        <v>0</v>
      </c>
    </row>
    <row r="1584" spans="1:14" x14ac:dyDescent="0.2">
      <c r="A1584">
        <v>161</v>
      </c>
      <c r="B1584" s="1">
        <v>43475.886805555558</v>
      </c>
      <c r="C1584" s="7">
        <f t="shared" si="48"/>
        <v>5</v>
      </c>
      <c r="D1584" s="7" t="str">
        <f>VLOOKUP($C$2:$C$2129,Weekday!$A$1:$B$8,2,FALSE)</f>
        <v>Thursday</v>
      </c>
      <c r="E1584" t="s">
        <v>351</v>
      </c>
      <c r="F1584" t="s">
        <v>347</v>
      </c>
      <c r="G1584" t="s">
        <v>8</v>
      </c>
      <c r="H1584" t="s">
        <v>9</v>
      </c>
      <c r="I1584" t="s">
        <v>10</v>
      </c>
      <c r="J1584" t="s">
        <v>11</v>
      </c>
      <c r="K1584" t="s">
        <v>17</v>
      </c>
      <c r="L1584" t="s">
        <v>13</v>
      </c>
      <c r="M1584" t="str">
        <f>VLOOKUP($L$2:$L$2129,Agenumeric!$A$1:$B$6,2,FALSE)</f>
        <v>25_34</v>
      </c>
      <c r="N1584">
        <f t="shared" si="49"/>
        <v>0</v>
      </c>
    </row>
    <row r="1585" spans="1:14" x14ac:dyDescent="0.2">
      <c r="A1585">
        <v>161</v>
      </c>
      <c r="B1585" s="1">
        <v>43470.865972222222</v>
      </c>
      <c r="C1585" s="7">
        <f t="shared" si="48"/>
        <v>7</v>
      </c>
      <c r="D1585" s="7" t="str">
        <f>VLOOKUP($C$2:$C$2129,Weekday!$A$1:$B$8,2,FALSE)</f>
        <v>Saturday</v>
      </c>
      <c r="E1585" t="s">
        <v>351</v>
      </c>
      <c r="F1585" t="s">
        <v>347</v>
      </c>
      <c r="G1585" t="s">
        <v>8</v>
      </c>
      <c r="H1585" t="s">
        <v>25</v>
      </c>
      <c r="I1585" t="s">
        <v>30</v>
      </c>
      <c r="J1585" t="s">
        <v>11</v>
      </c>
      <c r="K1585" t="s">
        <v>17</v>
      </c>
      <c r="L1585" t="s">
        <v>13</v>
      </c>
      <c r="M1585" t="str">
        <f>VLOOKUP($L$2:$L$2129,Agenumeric!$A$1:$B$6,2,FALSE)</f>
        <v>25_34</v>
      </c>
      <c r="N1585" t="str">
        <f t="shared" si="49"/>
        <v>yes</v>
      </c>
    </row>
    <row r="1586" spans="1:14" x14ac:dyDescent="0.2">
      <c r="A1586">
        <v>161</v>
      </c>
      <c r="B1586" s="1">
        <v>43473.915972222225</v>
      </c>
      <c r="C1586" s="7">
        <f t="shared" si="48"/>
        <v>3</v>
      </c>
      <c r="D1586" s="7" t="str">
        <f>VLOOKUP($C$2:$C$2129,Weekday!$A$1:$B$8,2,FALSE)</f>
        <v>Tuesday</v>
      </c>
      <c r="E1586" t="s">
        <v>351</v>
      </c>
      <c r="F1586" t="s">
        <v>347</v>
      </c>
      <c r="G1586" t="s">
        <v>8</v>
      </c>
      <c r="H1586" t="s">
        <v>9</v>
      </c>
      <c r="I1586" t="s">
        <v>10</v>
      </c>
      <c r="J1586" t="s">
        <v>11</v>
      </c>
      <c r="K1586" t="s">
        <v>17</v>
      </c>
      <c r="L1586" t="s">
        <v>13</v>
      </c>
      <c r="M1586" t="str">
        <f>VLOOKUP($L$2:$L$2129,Agenumeric!$A$1:$B$6,2,FALSE)</f>
        <v>25_34</v>
      </c>
      <c r="N1586">
        <f t="shared" si="49"/>
        <v>0</v>
      </c>
    </row>
    <row r="1587" spans="1:14" x14ac:dyDescent="0.2">
      <c r="A1587">
        <v>161</v>
      </c>
      <c r="B1587" s="1">
        <v>43476.770833333336</v>
      </c>
      <c r="C1587" s="7">
        <f t="shared" si="48"/>
        <v>6</v>
      </c>
      <c r="D1587" s="7" t="str">
        <f>VLOOKUP($C$2:$C$2129,Weekday!$A$1:$B$8,2,FALSE)</f>
        <v>Friday</v>
      </c>
      <c r="E1587" t="s">
        <v>351</v>
      </c>
      <c r="F1587" t="s">
        <v>347</v>
      </c>
      <c r="G1587" t="s">
        <v>8</v>
      </c>
      <c r="H1587" t="s">
        <v>20</v>
      </c>
      <c r="I1587" t="s">
        <v>30</v>
      </c>
      <c r="J1587" t="s">
        <v>16</v>
      </c>
      <c r="K1587" t="s">
        <v>17</v>
      </c>
      <c r="L1587" t="s">
        <v>13</v>
      </c>
      <c r="M1587" t="str">
        <f>VLOOKUP($L$2:$L$2129,Agenumeric!$A$1:$B$6,2,FALSE)</f>
        <v>25_34</v>
      </c>
      <c r="N1587" t="str">
        <f t="shared" si="49"/>
        <v>yes</v>
      </c>
    </row>
    <row r="1588" spans="1:14" x14ac:dyDescent="0.2">
      <c r="A1588">
        <v>161</v>
      </c>
      <c r="B1588" s="1">
        <v>43471.029166666667</v>
      </c>
      <c r="C1588" s="7">
        <f t="shared" si="48"/>
        <v>1</v>
      </c>
      <c r="D1588" s="7" t="str">
        <f>VLOOKUP($C$2:$C$2129,Weekday!$A$1:$B$8,2,FALSE)</f>
        <v>Sunday</v>
      </c>
      <c r="E1588" t="s">
        <v>351</v>
      </c>
      <c r="F1588" t="s">
        <v>347</v>
      </c>
      <c r="G1588" t="s">
        <v>8</v>
      </c>
      <c r="H1588" t="s">
        <v>9</v>
      </c>
      <c r="I1588" t="s">
        <v>30</v>
      </c>
      <c r="J1588" t="s">
        <v>16</v>
      </c>
      <c r="K1588" t="s">
        <v>17</v>
      </c>
      <c r="L1588" t="s">
        <v>13</v>
      </c>
      <c r="M1588" t="str">
        <f>VLOOKUP($L$2:$L$2129,Agenumeric!$A$1:$B$6,2,FALSE)</f>
        <v>25_34</v>
      </c>
      <c r="N1588" t="str">
        <f t="shared" si="49"/>
        <v>yes</v>
      </c>
    </row>
    <row r="1589" spans="1:14" x14ac:dyDescent="0.2">
      <c r="A1589">
        <v>161</v>
      </c>
      <c r="B1589" s="1">
        <v>43471.040972222225</v>
      </c>
      <c r="C1589" s="7">
        <f t="shared" si="48"/>
        <v>1</v>
      </c>
      <c r="D1589" s="7" t="str">
        <f>VLOOKUP($C$2:$C$2129,Weekday!$A$1:$B$8,2,FALSE)</f>
        <v>Sunday</v>
      </c>
      <c r="E1589" t="s">
        <v>351</v>
      </c>
      <c r="F1589" t="s">
        <v>347</v>
      </c>
      <c r="G1589" t="s">
        <v>8</v>
      </c>
      <c r="H1589" t="s">
        <v>9</v>
      </c>
      <c r="I1589" t="s">
        <v>30</v>
      </c>
      <c r="J1589" t="s">
        <v>16</v>
      </c>
      <c r="K1589" t="s">
        <v>17</v>
      </c>
      <c r="L1589" t="s">
        <v>13</v>
      </c>
      <c r="M1589" t="str">
        <f>VLOOKUP($L$2:$L$2129,Agenumeric!$A$1:$B$6,2,FALSE)</f>
        <v>25_34</v>
      </c>
      <c r="N1589" t="str">
        <f t="shared" si="49"/>
        <v>yes</v>
      </c>
    </row>
    <row r="1590" spans="1:14" x14ac:dyDescent="0.2">
      <c r="A1590">
        <v>161</v>
      </c>
      <c r="B1590" s="1">
        <v>43474.881944444445</v>
      </c>
      <c r="C1590" s="7">
        <f t="shared" si="48"/>
        <v>4</v>
      </c>
      <c r="D1590" s="7" t="str">
        <f>VLOOKUP($C$2:$C$2129,Weekday!$A$1:$B$8,2,FALSE)</f>
        <v>Wednesday</v>
      </c>
      <c r="E1590" t="s">
        <v>351</v>
      </c>
      <c r="F1590" t="s">
        <v>347</v>
      </c>
      <c r="G1590" t="s">
        <v>8</v>
      </c>
      <c r="H1590" t="s">
        <v>9</v>
      </c>
      <c r="I1590" t="s">
        <v>30</v>
      </c>
      <c r="J1590" t="s">
        <v>16</v>
      </c>
      <c r="K1590" t="s">
        <v>17</v>
      </c>
      <c r="L1590" t="s">
        <v>13</v>
      </c>
      <c r="M1590" t="str">
        <f>VLOOKUP($L$2:$L$2129,Agenumeric!$A$1:$B$6,2,FALSE)</f>
        <v>25_34</v>
      </c>
      <c r="N1590" t="str">
        <f t="shared" si="49"/>
        <v>yes</v>
      </c>
    </row>
    <row r="1591" spans="1:14" x14ac:dyDescent="0.2">
      <c r="A1591">
        <v>161</v>
      </c>
      <c r="B1591" s="1">
        <v>43474.882638888892</v>
      </c>
      <c r="C1591" s="7">
        <f t="shared" si="48"/>
        <v>4</v>
      </c>
      <c r="D1591" s="7" t="str">
        <f>VLOOKUP($C$2:$C$2129,Weekday!$A$1:$B$8,2,FALSE)</f>
        <v>Wednesday</v>
      </c>
      <c r="E1591" t="s">
        <v>351</v>
      </c>
      <c r="F1591" t="s">
        <v>347</v>
      </c>
      <c r="G1591" t="s">
        <v>8</v>
      </c>
      <c r="H1591" t="s">
        <v>9</v>
      </c>
      <c r="I1591" t="s">
        <v>30</v>
      </c>
      <c r="J1591" t="s">
        <v>16</v>
      </c>
      <c r="K1591" t="s">
        <v>17</v>
      </c>
      <c r="L1591" t="s">
        <v>13</v>
      </c>
      <c r="M1591" t="str">
        <f>VLOOKUP($L$2:$L$2129,Agenumeric!$A$1:$B$6,2,FALSE)</f>
        <v>25_34</v>
      </c>
      <c r="N1591" t="str">
        <f t="shared" si="49"/>
        <v>yes</v>
      </c>
    </row>
    <row r="1592" spans="1:14" x14ac:dyDescent="0.2">
      <c r="A1592">
        <v>161</v>
      </c>
      <c r="B1592" s="1">
        <v>43471.888194444444</v>
      </c>
      <c r="C1592" s="7">
        <f t="shared" si="48"/>
        <v>1</v>
      </c>
      <c r="D1592" s="7" t="str">
        <f>VLOOKUP($C$2:$C$2129,Weekday!$A$1:$B$8,2,FALSE)</f>
        <v>Sunday</v>
      </c>
      <c r="E1592" t="s">
        <v>351</v>
      </c>
      <c r="F1592" t="s">
        <v>347</v>
      </c>
      <c r="G1592" t="s">
        <v>8</v>
      </c>
      <c r="H1592" t="s">
        <v>9</v>
      </c>
      <c r="I1592" t="s">
        <v>30</v>
      </c>
      <c r="J1592" t="s">
        <v>16</v>
      </c>
      <c r="K1592" t="s">
        <v>17</v>
      </c>
      <c r="L1592" t="s">
        <v>13</v>
      </c>
      <c r="M1592" t="str">
        <f>VLOOKUP($L$2:$L$2129,Agenumeric!$A$1:$B$6,2,FALSE)</f>
        <v>25_34</v>
      </c>
      <c r="N1592" t="str">
        <f t="shared" si="49"/>
        <v>yes</v>
      </c>
    </row>
    <row r="1593" spans="1:14" x14ac:dyDescent="0.2">
      <c r="A1593">
        <v>162</v>
      </c>
      <c r="B1593" s="1">
        <v>43493.477083333331</v>
      </c>
      <c r="C1593" s="7">
        <f t="shared" si="48"/>
        <v>2</v>
      </c>
      <c r="D1593" s="7" t="str">
        <f>VLOOKUP($C$2:$C$2129,Weekday!$A$1:$B$8,2,FALSE)</f>
        <v>Monday</v>
      </c>
      <c r="E1593" t="s">
        <v>351</v>
      </c>
      <c r="F1593" t="s">
        <v>346</v>
      </c>
      <c r="G1593" t="s">
        <v>8</v>
      </c>
      <c r="H1593" t="s">
        <v>20</v>
      </c>
      <c r="I1593" t="s">
        <v>30</v>
      </c>
      <c r="J1593" t="s">
        <v>16</v>
      </c>
      <c r="K1593" t="s">
        <v>12</v>
      </c>
      <c r="L1593" t="s">
        <v>23</v>
      </c>
      <c r="M1593" t="str">
        <f>VLOOKUP($L$2:$L$2129,Agenumeric!$A$1:$B$6,2,FALSE)</f>
        <v>35_44</v>
      </c>
      <c r="N1593" t="str">
        <f t="shared" si="49"/>
        <v>yes</v>
      </c>
    </row>
    <row r="1594" spans="1:14" x14ac:dyDescent="0.2">
      <c r="A1594">
        <v>162</v>
      </c>
      <c r="B1594" s="1">
        <v>43493.416666666664</v>
      </c>
      <c r="C1594" s="7">
        <f t="shared" si="48"/>
        <v>2</v>
      </c>
      <c r="D1594" s="7" t="str">
        <f>VLOOKUP($C$2:$C$2129,Weekday!$A$1:$B$8,2,FALSE)</f>
        <v>Monday</v>
      </c>
      <c r="E1594" t="s">
        <v>351</v>
      </c>
      <c r="F1594" t="s">
        <v>346</v>
      </c>
      <c r="G1594" t="s">
        <v>8</v>
      </c>
      <c r="H1594" t="s">
        <v>25</v>
      </c>
      <c r="I1594" t="s">
        <v>30</v>
      </c>
      <c r="J1594" t="s">
        <v>16</v>
      </c>
      <c r="K1594" t="s">
        <v>12</v>
      </c>
      <c r="L1594" t="s">
        <v>23</v>
      </c>
      <c r="M1594" t="str">
        <f>VLOOKUP($L$2:$L$2129,Agenumeric!$A$1:$B$6,2,FALSE)</f>
        <v>35_44</v>
      </c>
      <c r="N1594" t="str">
        <f t="shared" si="49"/>
        <v>yes</v>
      </c>
    </row>
    <row r="1595" spans="1:14" x14ac:dyDescent="0.2">
      <c r="A1595">
        <v>163</v>
      </c>
      <c r="B1595" s="1">
        <v>43492.265277777777</v>
      </c>
      <c r="C1595" s="7">
        <f t="shared" si="48"/>
        <v>1</v>
      </c>
      <c r="D1595" s="7" t="str">
        <f>VLOOKUP($C$2:$C$2129,Weekday!$A$1:$B$8,2,FALSE)</f>
        <v>Sunday</v>
      </c>
      <c r="E1595" t="s">
        <v>351</v>
      </c>
      <c r="F1595" t="s">
        <v>346</v>
      </c>
      <c r="G1595" t="s">
        <v>19</v>
      </c>
      <c r="H1595" t="s">
        <v>9</v>
      </c>
      <c r="I1595" t="s">
        <v>34</v>
      </c>
      <c r="J1595" t="s">
        <v>22</v>
      </c>
      <c r="K1595" t="s">
        <v>12</v>
      </c>
      <c r="L1595" t="s">
        <v>13</v>
      </c>
      <c r="M1595" t="str">
        <f>VLOOKUP($L$2:$L$2129,Agenumeric!$A$1:$B$6,2,FALSE)</f>
        <v>25_34</v>
      </c>
      <c r="N1595">
        <f t="shared" si="49"/>
        <v>0</v>
      </c>
    </row>
    <row r="1596" spans="1:14" x14ac:dyDescent="0.2">
      <c r="A1596">
        <v>163</v>
      </c>
      <c r="B1596" s="1">
        <v>43491.945833333331</v>
      </c>
      <c r="C1596" s="7">
        <f t="shared" si="48"/>
        <v>7</v>
      </c>
      <c r="D1596" s="7" t="str">
        <f>VLOOKUP($C$2:$C$2129,Weekday!$A$1:$B$8,2,FALSE)</f>
        <v>Saturday</v>
      </c>
      <c r="E1596" t="s">
        <v>351</v>
      </c>
      <c r="F1596" t="s">
        <v>346</v>
      </c>
      <c r="G1596" t="s">
        <v>19</v>
      </c>
      <c r="H1596" t="s">
        <v>9</v>
      </c>
      <c r="I1596" t="s">
        <v>34</v>
      </c>
      <c r="J1596" t="s">
        <v>22</v>
      </c>
      <c r="K1596" t="s">
        <v>12</v>
      </c>
      <c r="L1596" t="s">
        <v>13</v>
      </c>
      <c r="M1596" t="str">
        <f>VLOOKUP($L$2:$L$2129,Agenumeric!$A$1:$B$6,2,FALSE)</f>
        <v>25_34</v>
      </c>
      <c r="N1596">
        <f t="shared" si="49"/>
        <v>0</v>
      </c>
    </row>
    <row r="1597" spans="1:14" x14ac:dyDescent="0.2">
      <c r="A1597">
        <v>163</v>
      </c>
      <c r="B1597" s="1">
        <v>43492.35</v>
      </c>
      <c r="C1597" s="7">
        <f t="shared" si="48"/>
        <v>1</v>
      </c>
      <c r="D1597" s="7" t="str">
        <f>VLOOKUP($C$2:$C$2129,Weekday!$A$1:$B$8,2,FALSE)</f>
        <v>Sunday</v>
      </c>
      <c r="E1597" t="s">
        <v>351</v>
      </c>
      <c r="F1597" t="s">
        <v>346</v>
      </c>
      <c r="G1597" t="s">
        <v>19</v>
      </c>
      <c r="H1597" t="s">
        <v>9</v>
      </c>
      <c r="I1597" t="s">
        <v>48</v>
      </c>
      <c r="J1597" t="s">
        <v>22</v>
      </c>
      <c r="K1597" t="s">
        <v>12</v>
      </c>
      <c r="L1597" t="s">
        <v>13</v>
      </c>
      <c r="M1597" t="str">
        <f>VLOOKUP($L$2:$L$2129,Agenumeric!$A$1:$B$6,2,FALSE)</f>
        <v>25_34</v>
      </c>
      <c r="N1597">
        <f t="shared" si="49"/>
        <v>0</v>
      </c>
    </row>
    <row r="1598" spans="1:14" x14ac:dyDescent="0.2">
      <c r="A1598">
        <v>163</v>
      </c>
      <c r="B1598" s="1">
        <v>43492.349305555559</v>
      </c>
      <c r="C1598" s="7">
        <f t="shared" si="48"/>
        <v>1</v>
      </c>
      <c r="D1598" s="7" t="str">
        <f>VLOOKUP($C$2:$C$2129,Weekday!$A$1:$B$8,2,FALSE)</f>
        <v>Sunday</v>
      </c>
      <c r="E1598" t="s">
        <v>351</v>
      </c>
      <c r="F1598" t="s">
        <v>346</v>
      </c>
      <c r="G1598" t="s">
        <v>19</v>
      </c>
      <c r="H1598" t="s">
        <v>9</v>
      </c>
      <c r="I1598" t="s">
        <v>48</v>
      </c>
      <c r="J1598" t="s">
        <v>22</v>
      </c>
      <c r="K1598" t="s">
        <v>12</v>
      </c>
      <c r="L1598" t="s">
        <v>13</v>
      </c>
      <c r="M1598" t="str">
        <f>VLOOKUP($L$2:$L$2129,Agenumeric!$A$1:$B$6,2,FALSE)</f>
        <v>25_34</v>
      </c>
      <c r="N1598">
        <f t="shared" si="49"/>
        <v>0</v>
      </c>
    </row>
    <row r="1599" spans="1:14" x14ac:dyDescent="0.2">
      <c r="A1599">
        <v>163</v>
      </c>
      <c r="B1599" s="1">
        <v>43485.754166666666</v>
      </c>
      <c r="C1599" s="7">
        <f t="shared" si="48"/>
        <v>1</v>
      </c>
      <c r="D1599" s="7" t="str">
        <f>VLOOKUP($C$2:$C$2129,Weekday!$A$1:$B$8,2,FALSE)</f>
        <v>Sunday</v>
      </c>
      <c r="E1599" t="s">
        <v>351</v>
      </c>
      <c r="F1599" t="s">
        <v>346</v>
      </c>
      <c r="G1599" t="s">
        <v>19</v>
      </c>
      <c r="H1599" t="s">
        <v>9</v>
      </c>
      <c r="I1599" t="s">
        <v>58</v>
      </c>
      <c r="J1599" t="s">
        <v>22</v>
      </c>
      <c r="K1599" t="s">
        <v>12</v>
      </c>
      <c r="L1599" t="s">
        <v>13</v>
      </c>
      <c r="M1599" t="str">
        <f>VLOOKUP($L$2:$L$2129,Agenumeric!$A$1:$B$6,2,FALSE)</f>
        <v>25_34</v>
      </c>
      <c r="N1599">
        <f t="shared" si="49"/>
        <v>0</v>
      </c>
    </row>
    <row r="1600" spans="1:14" x14ac:dyDescent="0.2">
      <c r="A1600">
        <v>163</v>
      </c>
      <c r="B1600" s="1">
        <v>43491.697222222225</v>
      </c>
      <c r="C1600" s="7">
        <f t="shared" si="48"/>
        <v>7</v>
      </c>
      <c r="D1600" s="7" t="str">
        <f>VLOOKUP($C$2:$C$2129,Weekday!$A$1:$B$8,2,FALSE)</f>
        <v>Saturday</v>
      </c>
      <c r="E1600" t="s">
        <v>351</v>
      </c>
      <c r="F1600" t="s">
        <v>346</v>
      </c>
      <c r="G1600" t="s">
        <v>19</v>
      </c>
      <c r="H1600" t="s">
        <v>9</v>
      </c>
      <c r="I1600" t="s">
        <v>34</v>
      </c>
      <c r="J1600" t="s">
        <v>22</v>
      </c>
      <c r="K1600" t="s">
        <v>12</v>
      </c>
      <c r="L1600" t="s">
        <v>13</v>
      </c>
      <c r="M1600" t="str">
        <f>VLOOKUP($L$2:$L$2129,Agenumeric!$A$1:$B$6,2,FALSE)</f>
        <v>25_34</v>
      </c>
      <c r="N1600">
        <f t="shared" si="49"/>
        <v>0</v>
      </c>
    </row>
    <row r="1601" spans="1:14" x14ac:dyDescent="0.2">
      <c r="A1601">
        <v>163</v>
      </c>
      <c r="B1601" s="1">
        <v>43492.35</v>
      </c>
      <c r="C1601" s="7">
        <f t="shared" si="48"/>
        <v>1</v>
      </c>
      <c r="D1601" s="7" t="str">
        <f>VLOOKUP($C$2:$C$2129,Weekday!$A$1:$B$8,2,FALSE)</f>
        <v>Sunday</v>
      </c>
      <c r="E1601" t="s">
        <v>351</v>
      </c>
      <c r="F1601" t="s">
        <v>346</v>
      </c>
      <c r="G1601" t="s">
        <v>19</v>
      </c>
      <c r="H1601" t="s">
        <v>9</v>
      </c>
      <c r="I1601" t="s">
        <v>48</v>
      </c>
      <c r="J1601" t="s">
        <v>22</v>
      </c>
      <c r="K1601" t="s">
        <v>12</v>
      </c>
      <c r="L1601" t="s">
        <v>13</v>
      </c>
      <c r="M1601" t="str">
        <f>VLOOKUP($L$2:$L$2129,Agenumeric!$A$1:$B$6,2,FALSE)</f>
        <v>25_34</v>
      </c>
      <c r="N1601">
        <f t="shared" si="49"/>
        <v>0</v>
      </c>
    </row>
    <row r="1602" spans="1:14" x14ac:dyDescent="0.2">
      <c r="A1602">
        <v>163</v>
      </c>
      <c r="B1602" s="1">
        <v>43483.791666666664</v>
      </c>
      <c r="C1602" s="7">
        <f t="shared" si="48"/>
        <v>6</v>
      </c>
      <c r="D1602" s="7" t="str">
        <f>VLOOKUP($C$2:$C$2129,Weekday!$A$1:$B$8,2,FALSE)</f>
        <v>Friday</v>
      </c>
      <c r="E1602" t="s">
        <v>351</v>
      </c>
      <c r="F1602" t="s">
        <v>346</v>
      </c>
      <c r="G1602" t="s">
        <v>19</v>
      </c>
      <c r="H1602" t="s">
        <v>9</v>
      </c>
      <c r="I1602" t="s">
        <v>34</v>
      </c>
      <c r="J1602" t="s">
        <v>22</v>
      </c>
      <c r="K1602" t="s">
        <v>12</v>
      </c>
      <c r="L1602" t="s">
        <v>13</v>
      </c>
      <c r="M1602" t="str">
        <f>VLOOKUP($L$2:$L$2129,Agenumeric!$A$1:$B$6,2,FALSE)</f>
        <v>25_34</v>
      </c>
      <c r="N1602">
        <f t="shared" si="49"/>
        <v>0</v>
      </c>
    </row>
    <row r="1603" spans="1:14" x14ac:dyDescent="0.2">
      <c r="A1603">
        <v>163</v>
      </c>
      <c r="B1603" s="1">
        <v>43474.336805555555</v>
      </c>
      <c r="C1603" s="7">
        <f t="shared" ref="C1603:C1666" si="50">WEEKDAY(B1603)</f>
        <v>4</v>
      </c>
      <c r="D1603" s="7" t="str">
        <f>VLOOKUP($C$2:$C$2129,Weekday!$A$1:$B$8,2,FALSE)</f>
        <v>Wednesday</v>
      </c>
      <c r="E1603" t="s">
        <v>351</v>
      </c>
      <c r="F1603" t="s">
        <v>346</v>
      </c>
      <c r="G1603" t="s">
        <v>19</v>
      </c>
      <c r="H1603" t="s">
        <v>9</v>
      </c>
      <c r="I1603" t="s">
        <v>266</v>
      </c>
      <c r="J1603" t="s">
        <v>22</v>
      </c>
      <c r="K1603" t="s">
        <v>12</v>
      </c>
      <c r="L1603" t="s">
        <v>13</v>
      </c>
      <c r="M1603" t="str">
        <f>VLOOKUP($L$2:$L$2129,Agenumeric!$A$1:$B$6,2,FALSE)</f>
        <v>25_34</v>
      </c>
      <c r="N1603">
        <f t="shared" ref="N1603:N1666" si="51">IF(I1603="daft.ie","yes",0)</f>
        <v>0</v>
      </c>
    </row>
    <row r="1604" spans="1:14" x14ac:dyDescent="0.2">
      <c r="A1604">
        <v>163</v>
      </c>
      <c r="B1604" s="1">
        <v>43485.69027777778</v>
      </c>
      <c r="C1604" s="7">
        <f t="shared" si="50"/>
        <v>1</v>
      </c>
      <c r="D1604" s="7" t="str">
        <f>VLOOKUP($C$2:$C$2129,Weekday!$A$1:$B$8,2,FALSE)</f>
        <v>Sunday</v>
      </c>
      <c r="E1604" t="s">
        <v>351</v>
      </c>
      <c r="F1604" t="s">
        <v>346</v>
      </c>
      <c r="G1604" t="s">
        <v>19</v>
      </c>
      <c r="H1604" t="s">
        <v>9</v>
      </c>
      <c r="I1604" t="s">
        <v>281</v>
      </c>
      <c r="J1604" t="s">
        <v>22</v>
      </c>
      <c r="K1604" t="s">
        <v>12</v>
      </c>
      <c r="L1604" t="s">
        <v>13</v>
      </c>
      <c r="M1604" t="str">
        <f>VLOOKUP($L$2:$L$2129,Agenumeric!$A$1:$B$6,2,FALSE)</f>
        <v>25_34</v>
      </c>
      <c r="N1604">
        <f t="shared" si="51"/>
        <v>0</v>
      </c>
    </row>
    <row r="1605" spans="1:14" x14ac:dyDescent="0.2">
      <c r="A1605">
        <v>163</v>
      </c>
      <c r="B1605" s="1">
        <v>43474.941666666666</v>
      </c>
      <c r="C1605" s="7">
        <f t="shared" si="50"/>
        <v>4</v>
      </c>
      <c r="D1605" s="7" t="str">
        <f>VLOOKUP($C$2:$C$2129,Weekday!$A$1:$B$8,2,FALSE)</f>
        <v>Wednesday</v>
      </c>
      <c r="E1605" t="s">
        <v>351</v>
      </c>
      <c r="F1605" t="s">
        <v>346</v>
      </c>
      <c r="G1605" t="s">
        <v>19</v>
      </c>
      <c r="H1605" t="s">
        <v>9</v>
      </c>
      <c r="I1605" t="s">
        <v>62</v>
      </c>
      <c r="J1605" t="s">
        <v>22</v>
      </c>
      <c r="K1605" t="s">
        <v>12</v>
      </c>
      <c r="L1605" t="s">
        <v>13</v>
      </c>
      <c r="M1605" t="str">
        <f>VLOOKUP($L$2:$L$2129,Agenumeric!$A$1:$B$6,2,FALSE)</f>
        <v>25_34</v>
      </c>
      <c r="N1605">
        <f t="shared" si="51"/>
        <v>0</v>
      </c>
    </row>
    <row r="1606" spans="1:14" x14ac:dyDescent="0.2">
      <c r="A1606">
        <v>163</v>
      </c>
      <c r="B1606" s="1">
        <v>43492.302777777775</v>
      </c>
      <c r="C1606" s="7">
        <f t="shared" si="50"/>
        <v>1</v>
      </c>
      <c r="D1606" s="7" t="str">
        <f>VLOOKUP($C$2:$C$2129,Weekday!$A$1:$B$8,2,FALSE)</f>
        <v>Sunday</v>
      </c>
      <c r="E1606" t="s">
        <v>351</v>
      </c>
      <c r="F1606" t="s">
        <v>346</v>
      </c>
      <c r="G1606" t="s">
        <v>19</v>
      </c>
      <c r="H1606" t="s">
        <v>9</v>
      </c>
      <c r="I1606" t="s">
        <v>298</v>
      </c>
      <c r="J1606" t="s">
        <v>22</v>
      </c>
      <c r="K1606" t="s">
        <v>12</v>
      </c>
      <c r="L1606" t="s">
        <v>13</v>
      </c>
      <c r="M1606" t="str">
        <f>VLOOKUP($L$2:$L$2129,Agenumeric!$A$1:$B$6,2,FALSE)</f>
        <v>25_34</v>
      </c>
      <c r="N1606">
        <f t="shared" si="51"/>
        <v>0</v>
      </c>
    </row>
    <row r="1607" spans="1:14" x14ac:dyDescent="0.2">
      <c r="A1607">
        <v>163</v>
      </c>
      <c r="B1607" s="1">
        <v>43492.349305555559</v>
      </c>
      <c r="C1607" s="7">
        <f t="shared" si="50"/>
        <v>1</v>
      </c>
      <c r="D1607" s="7" t="str">
        <f>VLOOKUP($C$2:$C$2129,Weekday!$A$1:$B$8,2,FALSE)</f>
        <v>Sunday</v>
      </c>
      <c r="E1607" t="s">
        <v>351</v>
      </c>
      <c r="F1607" t="s">
        <v>346</v>
      </c>
      <c r="G1607" t="s">
        <v>19</v>
      </c>
      <c r="H1607" t="s">
        <v>9</v>
      </c>
      <c r="I1607" t="s">
        <v>48</v>
      </c>
      <c r="J1607" t="s">
        <v>22</v>
      </c>
      <c r="K1607" t="s">
        <v>12</v>
      </c>
      <c r="L1607" t="s">
        <v>13</v>
      </c>
      <c r="M1607" t="str">
        <f>VLOOKUP($L$2:$L$2129,Agenumeric!$A$1:$B$6,2,FALSE)</f>
        <v>25_34</v>
      </c>
      <c r="N1607">
        <f t="shared" si="51"/>
        <v>0</v>
      </c>
    </row>
    <row r="1608" spans="1:14" x14ac:dyDescent="0.2">
      <c r="A1608">
        <v>163</v>
      </c>
      <c r="B1608" s="1">
        <v>43488.918055555558</v>
      </c>
      <c r="C1608" s="7">
        <f t="shared" si="50"/>
        <v>4</v>
      </c>
      <c r="D1608" s="7" t="str">
        <f>VLOOKUP($C$2:$C$2129,Weekday!$A$1:$B$8,2,FALSE)</f>
        <v>Wednesday</v>
      </c>
      <c r="E1608" t="s">
        <v>351</v>
      </c>
      <c r="F1608" t="s">
        <v>346</v>
      </c>
      <c r="G1608" t="s">
        <v>19</v>
      </c>
      <c r="H1608" t="s">
        <v>9</v>
      </c>
      <c r="I1608" t="s">
        <v>313</v>
      </c>
      <c r="J1608" t="s">
        <v>22</v>
      </c>
      <c r="K1608" t="s">
        <v>12</v>
      </c>
      <c r="L1608" t="s">
        <v>13</v>
      </c>
      <c r="M1608" t="str">
        <f>VLOOKUP($L$2:$L$2129,Agenumeric!$A$1:$B$6,2,FALSE)</f>
        <v>25_34</v>
      </c>
      <c r="N1608">
        <f t="shared" si="51"/>
        <v>0</v>
      </c>
    </row>
    <row r="1609" spans="1:14" x14ac:dyDescent="0.2">
      <c r="A1609">
        <v>163</v>
      </c>
      <c r="B1609" s="1">
        <v>43478.976388888892</v>
      </c>
      <c r="C1609" s="7">
        <f t="shared" si="50"/>
        <v>1</v>
      </c>
      <c r="D1609" s="7" t="str">
        <f>VLOOKUP($C$2:$C$2129,Weekday!$A$1:$B$8,2,FALSE)</f>
        <v>Sunday</v>
      </c>
      <c r="E1609" t="s">
        <v>351</v>
      </c>
      <c r="F1609" t="s">
        <v>346</v>
      </c>
      <c r="G1609" t="s">
        <v>19</v>
      </c>
      <c r="H1609" t="s">
        <v>9</v>
      </c>
      <c r="I1609" t="s">
        <v>119</v>
      </c>
      <c r="J1609" t="s">
        <v>22</v>
      </c>
      <c r="K1609" t="s">
        <v>12</v>
      </c>
      <c r="L1609" t="s">
        <v>13</v>
      </c>
      <c r="M1609" t="str">
        <f>VLOOKUP($L$2:$L$2129,Agenumeric!$A$1:$B$6,2,FALSE)</f>
        <v>25_34</v>
      </c>
      <c r="N1609">
        <f t="shared" si="51"/>
        <v>0</v>
      </c>
    </row>
    <row r="1610" spans="1:14" x14ac:dyDescent="0.2">
      <c r="A1610">
        <v>163</v>
      </c>
      <c r="B1610" s="1">
        <v>43474.336805555555</v>
      </c>
      <c r="C1610" s="7">
        <f t="shared" si="50"/>
        <v>4</v>
      </c>
      <c r="D1610" s="7" t="str">
        <f>VLOOKUP($C$2:$C$2129,Weekday!$A$1:$B$8,2,FALSE)</f>
        <v>Wednesday</v>
      </c>
      <c r="E1610" t="s">
        <v>351</v>
      </c>
      <c r="F1610" t="s">
        <v>346</v>
      </c>
      <c r="G1610" t="s">
        <v>19</v>
      </c>
      <c r="H1610" t="s">
        <v>25</v>
      </c>
      <c r="I1610" t="s">
        <v>266</v>
      </c>
      <c r="J1610" t="s">
        <v>22</v>
      </c>
      <c r="K1610" t="s">
        <v>12</v>
      </c>
      <c r="L1610" t="s">
        <v>13</v>
      </c>
      <c r="M1610" t="str">
        <f>VLOOKUP($L$2:$L$2129,Agenumeric!$A$1:$B$6,2,FALSE)</f>
        <v>25_34</v>
      </c>
      <c r="N1610">
        <f t="shared" si="51"/>
        <v>0</v>
      </c>
    </row>
    <row r="1611" spans="1:14" x14ac:dyDescent="0.2">
      <c r="A1611">
        <v>163</v>
      </c>
      <c r="B1611" s="1">
        <v>43490.309027777781</v>
      </c>
      <c r="C1611" s="7">
        <f t="shared" si="50"/>
        <v>6</v>
      </c>
      <c r="D1611" s="7" t="str">
        <f>VLOOKUP($C$2:$C$2129,Weekday!$A$1:$B$8,2,FALSE)</f>
        <v>Friday</v>
      </c>
      <c r="E1611" t="s">
        <v>351</v>
      </c>
      <c r="F1611" t="s">
        <v>346</v>
      </c>
      <c r="G1611" t="s">
        <v>19</v>
      </c>
      <c r="H1611" t="s">
        <v>9</v>
      </c>
      <c r="I1611" t="s">
        <v>34</v>
      </c>
      <c r="J1611" t="s">
        <v>22</v>
      </c>
      <c r="K1611" t="s">
        <v>12</v>
      </c>
      <c r="L1611" t="s">
        <v>13</v>
      </c>
      <c r="M1611" t="str">
        <f>VLOOKUP($L$2:$L$2129,Agenumeric!$A$1:$B$6,2,FALSE)</f>
        <v>25_34</v>
      </c>
      <c r="N1611">
        <f t="shared" si="51"/>
        <v>0</v>
      </c>
    </row>
    <row r="1612" spans="1:14" x14ac:dyDescent="0.2">
      <c r="A1612">
        <v>163</v>
      </c>
      <c r="B1612" s="1">
        <v>43485.754166666666</v>
      </c>
      <c r="C1612" s="7">
        <f t="shared" si="50"/>
        <v>1</v>
      </c>
      <c r="D1612" s="7" t="str">
        <f>VLOOKUP($C$2:$C$2129,Weekday!$A$1:$B$8,2,FALSE)</f>
        <v>Sunday</v>
      </c>
      <c r="E1612" t="s">
        <v>351</v>
      </c>
      <c r="F1612" t="s">
        <v>346</v>
      </c>
      <c r="G1612" t="s">
        <v>19</v>
      </c>
      <c r="H1612" t="s">
        <v>9</v>
      </c>
      <c r="I1612" t="s">
        <v>58</v>
      </c>
      <c r="J1612" t="s">
        <v>22</v>
      </c>
      <c r="K1612" t="s">
        <v>12</v>
      </c>
      <c r="L1612" t="s">
        <v>13</v>
      </c>
      <c r="M1612" t="str">
        <f>VLOOKUP($L$2:$L$2129,Agenumeric!$A$1:$B$6,2,FALSE)</f>
        <v>25_34</v>
      </c>
      <c r="N1612">
        <f t="shared" si="51"/>
        <v>0</v>
      </c>
    </row>
    <row r="1613" spans="1:14" x14ac:dyDescent="0.2">
      <c r="A1613">
        <v>163</v>
      </c>
      <c r="B1613" s="1">
        <v>43476.461111111108</v>
      </c>
      <c r="C1613" s="7">
        <f t="shared" si="50"/>
        <v>6</v>
      </c>
      <c r="D1613" s="7" t="str">
        <f>VLOOKUP($C$2:$C$2129,Weekday!$A$1:$B$8,2,FALSE)</f>
        <v>Friday</v>
      </c>
      <c r="E1613" t="s">
        <v>351</v>
      </c>
      <c r="F1613" t="s">
        <v>346</v>
      </c>
      <c r="G1613" t="s">
        <v>19</v>
      </c>
      <c r="H1613" t="s">
        <v>9</v>
      </c>
      <c r="I1613" t="s">
        <v>343</v>
      </c>
      <c r="J1613" t="s">
        <v>22</v>
      </c>
      <c r="K1613" t="s">
        <v>12</v>
      </c>
      <c r="L1613" t="s">
        <v>13</v>
      </c>
      <c r="M1613" t="str">
        <f>VLOOKUP($L$2:$L$2129,Agenumeric!$A$1:$B$6,2,FALSE)</f>
        <v>25_34</v>
      </c>
      <c r="N1613">
        <f t="shared" si="51"/>
        <v>0</v>
      </c>
    </row>
    <row r="1614" spans="1:14" x14ac:dyDescent="0.2">
      <c r="A1614">
        <v>163</v>
      </c>
      <c r="B1614" s="1">
        <v>43485.754861111112</v>
      </c>
      <c r="C1614" s="7">
        <f t="shared" si="50"/>
        <v>1</v>
      </c>
      <c r="D1614" s="7" t="str">
        <f>VLOOKUP($C$2:$C$2129,Weekday!$A$1:$B$8,2,FALSE)</f>
        <v>Sunday</v>
      </c>
      <c r="E1614" t="s">
        <v>351</v>
      </c>
      <c r="F1614" t="s">
        <v>346</v>
      </c>
      <c r="G1614" t="s">
        <v>19</v>
      </c>
      <c r="H1614" t="s">
        <v>9</v>
      </c>
      <c r="I1614" t="s">
        <v>58</v>
      </c>
      <c r="J1614" t="s">
        <v>29</v>
      </c>
      <c r="K1614" t="s">
        <v>12</v>
      </c>
      <c r="L1614" t="s">
        <v>13</v>
      </c>
      <c r="M1614" t="str">
        <f>VLOOKUP($L$2:$L$2129,Agenumeric!$A$1:$B$6,2,FALSE)</f>
        <v>25_34</v>
      </c>
      <c r="N1614">
        <f t="shared" si="51"/>
        <v>0</v>
      </c>
    </row>
    <row r="1615" spans="1:14" x14ac:dyDescent="0.2">
      <c r="A1615">
        <v>163</v>
      </c>
      <c r="B1615" s="1">
        <v>43481.710416666669</v>
      </c>
      <c r="C1615" s="7">
        <f t="shared" si="50"/>
        <v>4</v>
      </c>
      <c r="D1615" s="7" t="str">
        <f>VLOOKUP($C$2:$C$2129,Weekday!$A$1:$B$8,2,FALSE)</f>
        <v>Wednesday</v>
      </c>
      <c r="E1615" t="s">
        <v>351</v>
      </c>
      <c r="F1615" t="s">
        <v>346</v>
      </c>
      <c r="G1615" t="s">
        <v>19</v>
      </c>
      <c r="H1615" t="s">
        <v>9</v>
      </c>
      <c r="I1615" t="s">
        <v>101</v>
      </c>
      <c r="J1615" t="s">
        <v>29</v>
      </c>
      <c r="K1615" t="s">
        <v>12</v>
      </c>
      <c r="L1615" t="s">
        <v>13</v>
      </c>
      <c r="M1615" t="str">
        <f>VLOOKUP($L$2:$L$2129,Agenumeric!$A$1:$B$6,2,FALSE)</f>
        <v>25_34</v>
      </c>
      <c r="N1615">
        <f t="shared" si="51"/>
        <v>0</v>
      </c>
    </row>
    <row r="1616" spans="1:14" x14ac:dyDescent="0.2">
      <c r="A1616">
        <v>163</v>
      </c>
      <c r="B1616" s="1">
        <v>43494.428472222222</v>
      </c>
      <c r="C1616" s="7">
        <f t="shared" si="50"/>
        <v>3</v>
      </c>
      <c r="D1616" s="7" t="str">
        <f>VLOOKUP($C$2:$C$2129,Weekday!$A$1:$B$8,2,FALSE)</f>
        <v>Tuesday</v>
      </c>
      <c r="E1616" t="s">
        <v>351</v>
      </c>
      <c r="F1616" t="s">
        <v>346</v>
      </c>
      <c r="G1616" t="s">
        <v>19</v>
      </c>
      <c r="H1616" t="s">
        <v>9</v>
      </c>
      <c r="I1616" t="s">
        <v>104</v>
      </c>
      <c r="J1616" t="s">
        <v>29</v>
      </c>
      <c r="K1616" t="s">
        <v>12</v>
      </c>
      <c r="L1616" t="s">
        <v>13</v>
      </c>
      <c r="M1616" t="str">
        <f>VLOOKUP($L$2:$L$2129,Agenumeric!$A$1:$B$6,2,FALSE)</f>
        <v>25_34</v>
      </c>
      <c r="N1616">
        <f t="shared" si="51"/>
        <v>0</v>
      </c>
    </row>
    <row r="1617" spans="1:14" x14ac:dyDescent="0.2">
      <c r="A1617">
        <v>163</v>
      </c>
      <c r="B1617" s="1">
        <v>43488.101388888892</v>
      </c>
      <c r="C1617" s="7">
        <f t="shared" si="50"/>
        <v>4</v>
      </c>
      <c r="D1617" s="7" t="str">
        <f>VLOOKUP($C$2:$C$2129,Weekday!$A$1:$B$8,2,FALSE)</f>
        <v>Wednesday</v>
      </c>
      <c r="E1617" t="s">
        <v>351</v>
      </c>
      <c r="F1617" t="s">
        <v>346</v>
      </c>
      <c r="G1617" t="s">
        <v>19</v>
      </c>
      <c r="H1617" t="s">
        <v>9</v>
      </c>
      <c r="I1617" t="s">
        <v>34</v>
      </c>
      <c r="J1617" t="s">
        <v>29</v>
      </c>
      <c r="K1617" t="s">
        <v>12</v>
      </c>
      <c r="L1617" t="s">
        <v>13</v>
      </c>
      <c r="M1617" t="str">
        <f>VLOOKUP($L$2:$L$2129,Agenumeric!$A$1:$B$6,2,FALSE)</f>
        <v>25_34</v>
      </c>
      <c r="N1617">
        <f t="shared" si="51"/>
        <v>0</v>
      </c>
    </row>
    <row r="1618" spans="1:14" x14ac:dyDescent="0.2">
      <c r="A1618">
        <v>163</v>
      </c>
      <c r="B1618" s="1">
        <v>43492.265277777777</v>
      </c>
      <c r="C1618" s="7">
        <f t="shared" si="50"/>
        <v>1</v>
      </c>
      <c r="D1618" s="7" t="str">
        <f>VLOOKUP($C$2:$C$2129,Weekday!$A$1:$B$8,2,FALSE)</f>
        <v>Sunday</v>
      </c>
      <c r="E1618" t="s">
        <v>351</v>
      </c>
      <c r="F1618" t="s">
        <v>346</v>
      </c>
      <c r="G1618" t="s">
        <v>19</v>
      </c>
      <c r="H1618" t="s">
        <v>9</v>
      </c>
      <c r="I1618" t="s">
        <v>34</v>
      </c>
      <c r="J1618" t="s">
        <v>29</v>
      </c>
      <c r="K1618" t="s">
        <v>12</v>
      </c>
      <c r="L1618" t="s">
        <v>13</v>
      </c>
      <c r="M1618" t="str">
        <f>VLOOKUP($L$2:$L$2129,Agenumeric!$A$1:$B$6,2,FALSE)</f>
        <v>25_34</v>
      </c>
      <c r="N1618">
        <f t="shared" si="51"/>
        <v>0</v>
      </c>
    </row>
    <row r="1619" spans="1:14" x14ac:dyDescent="0.2">
      <c r="A1619">
        <v>163</v>
      </c>
      <c r="B1619" s="1">
        <v>43494.911805555559</v>
      </c>
      <c r="C1619" s="7">
        <f t="shared" si="50"/>
        <v>3</v>
      </c>
      <c r="D1619" s="7" t="str">
        <f>VLOOKUP($C$2:$C$2129,Weekday!$A$1:$B$8,2,FALSE)</f>
        <v>Tuesday</v>
      </c>
      <c r="E1619" t="s">
        <v>351</v>
      </c>
      <c r="F1619" t="s">
        <v>346</v>
      </c>
      <c r="G1619" t="s">
        <v>19</v>
      </c>
      <c r="H1619" t="s">
        <v>20</v>
      </c>
      <c r="I1619" t="s">
        <v>164</v>
      </c>
      <c r="J1619" t="s">
        <v>29</v>
      </c>
      <c r="K1619" t="s">
        <v>12</v>
      </c>
      <c r="L1619" t="s">
        <v>13</v>
      </c>
      <c r="M1619" t="str">
        <f>VLOOKUP($L$2:$L$2129,Agenumeric!$A$1:$B$6,2,FALSE)</f>
        <v>25_34</v>
      </c>
      <c r="N1619">
        <f t="shared" si="51"/>
        <v>0</v>
      </c>
    </row>
    <row r="1620" spans="1:14" x14ac:dyDescent="0.2">
      <c r="A1620">
        <v>163</v>
      </c>
      <c r="B1620" s="1">
        <v>43480.413888888892</v>
      </c>
      <c r="C1620" s="7">
        <f t="shared" si="50"/>
        <v>3</v>
      </c>
      <c r="D1620" s="7" t="str">
        <f>VLOOKUP($C$2:$C$2129,Weekday!$A$1:$B$8,2,FALSE)</f>
        <v>Tuesday</v>
      </c>
      <c r="E1620" t="s">
        <v>351</v>
      </c>
      <c r="F1620" t="s">
        <v>346</v>
      </c>
      <c r="G1620" t="s">
        <v>19</v>
      </c>
      <c r="H1620" t="s">
        <v>9</v>
      </c>
      <c r="I1620" t="s">
        <v>92</v>
      </c>
      <c r="J1620" t="s">
        <v>29</v>
      </c>
      <c r="K1620" t="s">
        <v>12</v>
      </c>
      <c r="L1620" t="s">
        <v>13</v>
      </c>
      <c r="M1620" t="str">
        <f>VLOOKUP($L$2:$L$2129,Agenumeric!$A$1:$B$6,2,FALSE)</f>
        <v>25_34</v>
      </c>
      <c r="N1620">
        <f t="shared" si="51"/>
        <v>0</v>
      </c>
    </row>
    <row r="1621" spans="1:14" x14ac:dyDescent="0.2">
      <c r="A1621">
        <v>163</v>
      </c>
      <c r="B1621" s="1">
        <v>43486.638194444444</v>
      </c>
      <c r="C1621" s="7">
        <f t="shared" si="50"/>
        <v>2</v>
      </c>
      <c r="D1621" s="7" t="str">
        <f>VLOOKUP($C$2:$C$2129,Weekday!$A$1:$B$8,2,FALSE)</f>
        <v>Monday</v>
      </c>
      <c r="E1621" t="s">
        <v>351</v>
      </c>
      <c r="F1621" t="s">
        <v>346</v>
      </c>
      <c r="G1621" t="s">
        <v>19</v>
      </c>
      <c r="H1621" t="s">
        <v>9</v>
      </c>
      <c r="I1621" t="s">
        <v>233</v>
      </c>
      <c r="J1621" t="s">
        <v>29</v>
      </c>
      <c r="K1621" t="s">
        <v>12</v>
      </c>
      <c r="L1621" t="s">
        <v>13</v>
      </c>
      <c r="M1621" t="str">
        <f>VLOOKUP($L$2:$L$2129,Agenumeric!$A$1:$B$6,2,FALSE)</f>
        <v>25_34</v>
      </c>
      <c r="N1621">
        <f t="shared" si="51"/>
        <v>0</v>
      </c>
    </row>
    <row r="1622" spans="1:14" x14ac:dyDescent="0.2">
      <c r="A1622">
        <v>163</v>
      </c>
      <c r="B1622" s="1">
        <v>43493.952777777777</v>
      </c>
      <c r="C1622" s="7">
        <f t="shared" si="50"/>
        <v>2</v>
      </c>
      <c r="D1622" s="7" t="str">
        <f>VLOOKUP($C$2:$C$2129,Weekday!$A$1:$B$8,2,FALSE)</f>
        <v>Monday</v>
      </c>
      <c r="E1622" t="s">
        <v>351</v>
      </c>
      <c r="F1622" t="s">
        <v>346</v>
      </c>
      <c r="G1622" t="s">
        <v>19</v>
      </c>
      <c r="H1622" t="s">
        <v>9</v>
      </c>
      <c r="I1622" t="s">
        <v>70</v>
      </c>
      <c r="J1622" t="s">
        <v>29</v>
      </c>
      <c r="K1622" t="s">
        <v>12</v>
      </c>
      <c r="L1622" t="s">
        <v>13</v>
      </c>
      <c r="M1622" t="str">
        <f>VLOOKUP($L$2:$L$2129,Agenumeric!$A$1:$B$6,2,FALSE)</f>
        <v>25_34</v>
      </c>
      <c r="N1622">
        <f t="shared" si="51"/>
        <v>0</v>
      </c>
    </row>
    <row r="1623" spans="1:14" x14ac:dyDescent="0.2">
      <c r="A1623">
        <v>163</v>
      </c>
      <c r="B1623" s="1">
        <v>43491.943749999999</v>
      </c>
      <c r="C1623" s="7">
        <f t="shared" si="50"/>
        <v>7</v>
      </c>
      <c r="D1623" s="7" t="str">
        <f>VLOOKUP($C$2:$C$2129,Weekday!$A$1:$B$8,2,FALSE)</f>
        <v>Saturday</v>
      </c>
      <c r="E1623" t="s">
        <v>351</v>
      </c>
      <c r="F1623" t="s">
        <v>346</v>
      </c>
      <c r="G1623" t="s">
        <v>19</v>
      </c>
      <c r="H1623" t="s">
        <v>9</v>
      </c>
      <c r="I1623" t="s">
        <v>34</v>
      </c>
      <c r="J1623" t="s">
        <v>29</v>
      </c>
      <c r="K1623" t="s">
        <v>12</v>
      </c>
      <c r="L1623" t="s">
        <v>13</v>
      </c>
      <c r="M1623" t="str">
        <f>VLOOKUP($L$2:$L$2129,Agenumeric!$A$1:$B$6,2,FALSE)</f>
        <v>25_34</v>
      </c>
      <c r="N1623">
        <f t="shared" si="51"/>
        <v>0</v>
      </c>
    </row>
    <row r="1624" spans="1:14" x14ac:dyDescent="0.2">
      <c r="A1624">
        <v>163</v>
      </c>
      <c r="B1624" s="1">
        <v>43486.648611111108</v>
      </c>
      <c r="C1624" s="7">
        <f t="shared" si="50"/>
        <v>2</v>
      </c>
      <c r="D1624" s="7" t="str">
        <f>VLOOKUP($C$2:$C$2129,Weekday!$A$1:$B$8,2,FALSE)</f>
        <v>Monday</v>
      </c>
      <c r="E1624" t="s">
        <v>351</v>
      </c>
      <c r="F1624" t="s">
        <v>346</v>
      </c>
      <c r="G1624" t="s">
        <v>19</v>
      </c>
      <c r="H1624" t="s">
        <v>9</v>
      </c>
      <c r="I1624" t="s">
        <v>233</v>
      </c>
      <c r="J1624" t="s">
        <v>29</v>
      </c>
      <c r="K1624" t="s">
        <v>12</v>
      </c>
      <c r="L1624" t="s">
        <v>13</v>
      </c>
      <c r="M1624" t="str">
        <f>VLOOKUP($L$2:$L$2129,Agenumeric!$A$1:$B$6,2,FALSE)</f>
        <v>25_34</v>
      </c>
      <c r="N1624">
        <f t="shared" si="51"/>
        <v>0</v>
      </c>
    </row>
    <row r="1625" spans="1:14" x14ac:dyDescent="0.2">
      <c r="A1625">
        <v>163</v>
      </c>
      <c r="B1625" s="1">
        <v>43491.689583333333</v>
      </c>
      <c r="C1625" s="7">
        <f t="shared" si="50"/>
        <v>7</v>
      </c>
      <c r="D1625" s="7" t="str">
        <f>VLOOKUP($C$2:$C$2129,Weekday!$A$1:$B$8,2,FALSE)</f>
        <v>Saturday</v>
      </c>
      <c r="E1625" t="s">
        <v>351</v>
      </c>
      <c r="F1625" t="s">
        <v>346</v>
      </c>
      <c r="G1625" t="s">
        <v>19</v>
      </c>
      <c r="H1625" t="s">
        <v>9</v>
      </c>
      <c r="I1625" t="s">
        <v>202</v>
      </c>
      <c r="J1625" t="s">
        <v>29</v>
      </c>
      <c r="K1625" t="s">
        <v>12</v>
      </c>
      <c r="L1625" t="s">
        <v>13</v>
      </c>
      <c r="M1625" t="str">
        <f>VLOOKUP($L$2:$L$2129,Agenumeric!$A$1:$B$6,2,FALSE)</f>
        <v>25_34</v>
      </c>
      <c r="N1625">
        <f t="shared" si="51"/>
        <v>0</v>
      </c>
    </row>
    <row r="1626" spans="1:14" x14ac:dyDescent="0.2">
      <c r="A1626">
        <v>163</v>
      </c>
      <c r="B1626" s="1">
        <v>43481.777083333334</v>
      </c>
      <c r="C1626" s="7">
        <f t="shared" si="50"/>
        <v>4</v>
      </c>
      <c r="D1626" s="7" t="str">
        <f>VLOOKUP($C$2:$C$2129,Weekday!$A$1:$B$8,2,FALSE)</f>
        <v>Wednesday</v>
      </c>
      <c r="E1626" t="s">
        <v>351</v>
      </c>
      <c r="F1626" t="s">
        <v>346</v>
      </c>
      <c r="G1626" t="s">
        <v>19</v>
      </c>
      <c r="H1626" t="s">
        <v>9</v>
      </c>
      <c r="I1626" t="s">
        <v>126</v>
      </c>
      <c r="J1626" t="s">
        <v>29</v>
      </c>
      <c r="K1626" t="s">
        <v>12</v>
      </c>
      <c r="L1626" t="s">
        <v>13</v>
      </c>
      <c r="M1626" t="str">
        <f>VLOOKUP($L$2:$L$2129,Agenumeric!$A$1:$B$6,2,FALSE)</f>
        <v>25_34</v>
      </c>
      <c r="N1626">
        <f t="shared" si="51"/>
        <v>0</v>
      </c>
    </row>
    <row r="1627" spans="1:14" x14ac:dyDescent="0.2">
      <c r="A1627">
        <v>163</v>
      </c>
      <c r="B1627" s="1">
        <v>43475.154166666667</v>
      </c>
      <c r="C1627" s="7">
        <f t="shared" si="50"/>
        <v>5</v>
      </c>
      <c r="D1627" s="7" t="str">
        <f>VLOOKUP($C$2:$C$2129,Weekday!$A$1:$B$8,2,FALSE)</f>
        <v>Thursday</v>
      </c>
      <c r="E1627" t="s">
        <v>351</v>
      </c>
      <c r="F1627" t="s">
        <v>346</v>
      </c>
      <c r="G1627" t="s">
        <v>19</v>
      </c>
      <c r="H1627" t="s">
        <v>9</v>
      </c>
      <c r="I1627" t="s">
        <v>330</v>
      </c>
      <c r="J1627" t="s">
        <v>29</v>
      </c>
      <c r="K1627" t="s">
        <v>12</v>
      </c>
      <c r="L1627" t="s">
        <v>13</v>
      </c>
      <c r="M1627" t="str">
        <f>VLOOKUP($L$2:$L$2129,Agenumeric!$A$1:$B$6,2,FALSE)</f>
        <v>25_34</v>
      </c>
      <c r="N1627">
        <f t="shared" si="51"/>
        <v>0</v>
      </c>
    </row>
    <row r="1628" spans="1:14" x14ac:dyDescent="0.2">
      <c r="A1628">
        <v>163</v>
      </c>
      <c r="B1628" s="1">
        <v>43490.310416666667</v>
      </c>
      <c r="C1628" s="7">
        <f t="shared" si="50"/>
        <v>6</v>
      </c>
      <c r="D1628" s="7" t="str">
        <f>VLOOKUP($C$2:$C$2129,Weekday!$A$1:$B$8,2,FALSE)</f>
        <v>Friday</v>
      </c>
      <c r="E1628" t="s">
        <v>351</v>
      </c>
      <c r="F1628" t="s">
        <v>346</v>
      </c>
      <c r="G1628" t="s">
        <v>19</v>
      </c>
      <c r="H1628" t="s">
        <v>9</v>
      </c>
      <c r="I1628" t="s">
        <v>34</v>
      </c>
      <c r="J1628" t="s">
        <v>29</v>
      </c>
      <c r="K1628" t="s">
        <v>12</v>
      </c>
      <c r="L1628" t="s">
        <v>13</v>
      </c>
      <c r="M1628" t="str">
        <f>VLOOKUP($L$2:$L$2129,Agenumeric!$A$1:$B$6,2,FALSE)</f>
        <v>25_34</v>
      </c>
      <c r="N1628">
        <f t="shared" si="51"/>
        <v>0</v>
      </c>
    </row>
    <row r="1629" spans="1:14" x14ac:dyDescent="0.2">
      <c r="A1629">
        <v>163</v>
      </c>
      <c r="B1629" s="1">
        <v>43491.69027777778</v>
      </c>
      <c r="C1629" s="7">
        <f t="shared" si="50"/>
        <v>7</v>
      </c>
      <c r="D1629" s="7" t="str">
        <f>VLOOKUP($C$2:$C$2129,Weekday!$A$1:$B$8,2,FALSE)</f>
        <v>Saturday</v>
      </c>
      <c r="E1629" t="s">
        <v>351</v>
      </c>
      <c r="F1629" t="s">
        <v>346</v>
      </c>
      <c r="G1629" t="s">
        <v>19</v>
      </c>
      <c r="H1629" t="s">
        <v>9</v>
      </c>
      <c r="I1629" t="s">
        <v>202</v>
      </c>
      <c r="J1629" t="s">
        <v>29</v>
      </c>
      <c r="K1629" t="s">
        <v>12</v>
      </c>
      <c r="L1629" t="s">
        <v>13</v>
      </c>
      <c r="M1629" t="str">
        <f>VLOOKUP($L$2:$L$2129,Agenumeric!$A$1:$B$6,2,FALSE)</f>
        <v>25_34</v>
      </c>
      <c r="N1629">
        <f t="shared" si="51"/>
        <v>0</v>
      </c>
    </row>
    <row r="1630" spans="1:14" x14ac:dyDescent="0.2">
      <c r="A1630">
        <v>163</v>
      </c>
      <c r="B1630" s="1">
        <v>43490.309027777781</v>
      </c>
      <c r="C1630" s="7">
        <f t="shared" si="50"/>
        <v>6</v>
      </c>
      <c r="D1630" s="7" t="str">
        <f>VLOOKUP($C$2:$C$2129,Weekday!$A$1:$B$8,2,FALSE)</f>
        <v>Friday</v>
      </c>
      <c r="E1630" t="s">
        <v>351</v>
      </c>
      <c r="F1630" t="s">
        <v>346</v>
      </c>
      <c r="G1630" t="s">
        <v>19</v>
      </c>
      <c r="H1630" t="s">
        <v>9</v>
      </c>
      <c r="I1630" t="s">
        <v>34</v>
      </c>
      <c r="J1630" t="s">
        <v>29</v>
      </c>
      <c r="K1630" t="s">
        <v>12</v>
      </c>
      <c r="L1630" t="s">
        <v>13</v>
      </c>
      <c r="M1630" t="str">
        <f>VLOOKUP($L$2:$L$2129,Agenumeric!$A$1:$B$6,2,FALSE)</f>
        <v>25_34</v>
      </c>
      <c r="N1630">
        <f t="shared" si="51"/>
        <v>0</v>
      </c>
    </row>
    <row r="1631" spans="1:14" x14ac:dyDescent="0.2">
      <c r="A1631">
        <v>164</v>
      </c>
      <c r="B1631" s="1">
        <v>43484.044444444444</v>
      </c>
      <c r="C1631" s="7">
        <f t="shared" si="50"/>
        <v>7</v>
      </c>
      <c r="D1631" s="7" t="str">
        <f>VLOOKUP($C$2:$C$2129,Weekday!$A$1:$B$8,2,FALSE)</f>
        <v>Saturday</v>
      </c>
      <c r="E1631" t="s">
        <v>351</v>
      </c>
      <c r="F1631" t="s">
        <v>347</v>
      </c>
      <c r="G1631" t="s">
        <v>8</v>
      </c>
      <c r="H1631" t="s">
        <v>20</v>
      </c>
      <c r="I1631" t="s">
        <v>30</v>
      </c>
      <c r="J1631" t="s">
        <v>16</v>
      </c>
      <c r="K1631" t="s">
        <v>17</v>
      </c>
      <c r="L1631" t="s">
        <v>23</v>
      </c>
      <c r="M1631" t="str">
        <f>VLOOKUP($L$2:$L$2129,Agenumeric!$A$1:$B$6,2,FALSE)</f>
        <v>35_44</v>
      </c>
      <c r="N1631" t="str">
        <f t="shared" si="51"/>
        <v>yes</v>
      </c>
    </row>
    <row r="1632" spans="1:14" x14ac:dyDescent="0.2">
      <c r="A1632">
        <v>165</v>
      </c>
      <c r="B1632" s="1">
        <v>43479.773611111108</v>
      </c>
      <c r="C1632" s="7">
        <f t="shared" si="50"/>
        <v>2</v>
      </c>
      <c r="D1632" s="7" t="str">
        <f>VLOOKUP($C$2:$C$2129,Weekday!$A$1:$B$8,2,FALSE)</f>
        <v>Monday</v>
      </c>
      <c r="E1632" t="s">
        <v>351</v>
      </c>
      <c r="F1632" t="s">
        <v>346</v>
      </c>
      <c r="G1632" t="s">
        <v>19</v>
      </c>
      <c r="H1632" t="s">
        <v>9</v>
      </c>
      <c r="I1632" t="s">
        <v>72</v>
      </c>
      <c r="J1632" t="s">
        <v>22</v>
      </c>
      <c r="K1632" t="s">
        <v>12</v>
      </c>
      <c r="L1632" t="s">
        <v>13</v>
      </c>
      <c r="M1632" t="str">
        <f>VLOOKUP($L$2:$L$2129,Agenumeric!$A$1:$B$6,2,FALSE)</f>
        <v>25_34</v>
      </c>
      <c r="N1632">
        <f t="shared" si="51"/>
        <v>0</v>
      </c>
    </row>
    <row r="1633" spans="1:14" x14ac:dyDescent="0.2">
      <c r="A1633">
        <v>165</v>
      </c>
      <c r="B1633" s="1">
        <v>43477.588194444441</v>
      </c>
      <c r="C1633" s="7">
        <f t="shared" si="50"/>
        <v>7</v>
      </c>
      <c r="D1633" s="7" t="str">
        <f>VLOOKUP($C$2:$C$2129,Weekday!$A$1:$B$8,2,FALSE)</f>
        <v>Saturday</v>
      </c>
      <c r="E1633" t="s">
        <v>351</v>
      </c>
      <c r="F1633" t="s">
        <v>346</v>
      </c>
      <c r="G1633" t="s">
        <v>19</v>
      </c>
      <c r="H1633" t="s">
        <v>9</v>
      </c>
      <c r="I1633" t="s">
        <v>72</v>
      </c>
      <c r="J1633" t="s">
        <v>22</v>
      </c>
      <c r="K1633" t="s">
        <v>12</v>
      </c>
      <c r="L1633" t="s">
        <v>13</v>
      </c>
      <c r="M1633" t="str">
        <f>VLOOKUP($L$2:$L$2129,Agenumeric!$A$1:$B$6,2,FALSE)</f>
        <v>25_34</v>
      </c>
      <c r="N1633">
        <f t="shared" si="51"/>
        <v>0</v>
      </c>
    </row>
    <row r="1634" spans="1:14" x14ac:dyDescent="0.2">
      <c r="A1634">
        <v>165</v>
      </c>
      <c r="B1634" s="1">
        <v>43480.977777777778</v>
      </c>
      <c r="C1634" s="7">
        <f t="shared" si="50"/>
        <v>3</v>
      </c>
      <c r="D1634" s="7" t="str">
        <f>VLOOKUP($C$2:$C$2129,Weekday!$A$1:$B$8,2,FALSE)</f>
        <v>Tuesday</v>
      </c>
      <c r="E1634" t="s">
        <v>351</v>
      </c>
      <c r="F1634" t="s">
        <v>346</v>
      </c>
      <c r="G1634" t="s">
        <v>19</v>
      </c>
      <c r="H1634" t="s">
        <v>9</v>
      </c>
      <c r="I1634" t="s">
        <v>72</v>
      </c>
      <c r="J1634" t="s">
        <v>22</v>
      </c>
      <c r="K1634" t="s">
        <v>12</v>
      </c>
      <c r="L1634" t="s">
        <v>13</v>
      </c>
      <c r="M1634" t="str">
        <f>VLOOKUP($L$2:$L$2129,Agenumeric!$A$1:$B$6,2,FALSE)</f>
        <v>25_34</v>
      </c>
      <c r="N1634">
        <f t="shared" si="51"/>
        <v>0</v>
      </c>
    </row>
    <row r="1635" spans="1:14" x14ac:dyDescent="0.2">
      <c r="A1635">
        <v>165</v>
      </c>
      <c r="B1635" s="1">
        <v>43480.816666666666</v>
      </c>
      <c r="C1635" s="7">
        <f t="shared" si="50"/>
        <v>3</v>
      </c>
      <c r="D1635" s="7" t="str">
        <f>VLOOKUP($C$2:$C$2129,Weekday!$A$1:$B$8,2,FALSE)</f>
        <v>Tuesday</v>
      </c>
      <c r="E1635" t="s">
        <v>351</v>
      </c>
      <c r="F1635" t="s">
        <v>346</v>
      </c>
      <c r="G1635" t="s">
        <v>19</v>
      </c>
      <c r="H1635" t="s">
        <v>9</v>
      </c>
      <c r="I1635" t="s">
        <v>72</v>
      </c>
      <c r="J1635" t="s">
        <v>22</v>
      </c>
      <c r="K1635" t="s">
        <v>12</v>
      </c>
      <c r="L1635" t="s">
        <v>13</v>
      </c>
      <c r="M1635" t="str">
        <f>VLOOKUP($L$2:$L$2129,Agenumeric!$A$1:$B$6,2,FALSE)</f>
        <v>25_34</v>
      </c>
      <c r="N1635">
        <f t="shared" si="51"/>
        <v>0</v>
      </c>
    </row>
    <row r="1636" spans="1:14" x14ac:dyDescent="0.2">
      <c r="A1636">
        <v>165</v>
      </c>
      <c r="B1636" s="1">
        <v>43476.51458333333</v>
      </c>
      <c r="C1636" s="7">
        <f t="shared" si="50"/>
        <v>6</v>
      </c>
      <c r="D1636" s="7" t="str">
        <f>VLOOKUP($C$2:$C$2129,Weekday!$A$1:$B$8,2,FALSE)</f>
        <v>Friday</v>
      </c>
      <c r="E1636" t="s">
        <v>351</v>
      </c>
      <c r="F1636" t="s">
        <v>346</v>
      </c>
      <c r="G1636" t="s">
        <v>19</v>
      </c>
      <c r="H1636" t="s">
        <v>9</v>
      </c>
      <c r="I1636" t="s">
        <v>72</v>
      </c>
      <c r="J1636" t="s">
        <v>22</v>
      </c>
      <c r="K1636" t="s">
        <v>12</v>
      </c>
      <c r="L1636" t="s">
        <v>13</v>
      </c>
      <c r="M1636" t="str">
        <f>VLOOKUP($L$2:$L$2129,Agenumeric!$A$1:$B$6,2,FALSE)</f>
        <v>25_34</v>
      </c>
      <c r="N1636">
        <f t="shared" si="51"/>
        <v>0</v>
      </c>
    </row>
    <row r="1637" spans="1:14" x14ac:dyDescent="0.2">
      <c r="A1637">
        <v>165</v>
      </c>
      <c r="B1637" s="1">
        <v>43485.686111111114</v>
      </c>
      <c r="C1637" s="7">
        <f t="shared" si="50"/>
        <v>1</v>
      </c>
      <c r="D1637" s="7" t="str">
        <f>VLOOKUP($C$2:$C$2129,Weekday!$A$1:$B$8,2,FALSE)</f>
        <v>Sunday</v>
      </c>
      <c r="E1637" t="s">
        <v>351</v>
      </c>
      <c r="F1637" t="s">
        <v>346</v>
      </c>
      <c r="G1637" t="s">
        <v>19</v>
      </c>
      <c r="H1637" t="s">
        <v>9</v>
      </c>
      <c r="I1637" t="s">
        <v>72</v>
      </c>
      <c r="J1637" t="s">
        <v>22</v>
      </c>
      <c r="K1637" t="s">
        <v>12</v>
      </c>
      <c r="L1637" t="s">
        <v>13</v>
      </c>
      <c r="M1637" t="str">
        <f>VLOOKUP($L$2:$L$2129,Agenumeric!$A$1:$B$6,2,FALSE)</f>
        <v>25_34</v>
      </c>
      <c r="N1637">
        <f t="shared" si="51"/>
        <v>0</v>
      </c>
    </row>
    <row r="1638" spans="1:14" x14ac:dyDescent="0.2">
      <c r="A1638">
        <v>165</v>
      </c>
      <c r="B1638" s="1">
        <v>43479.720138888886</v>
      </c>
      <c r="C1638" s="7">
        <f t="shared" si="50"/>
        <v>2</v>
      </c>
      <c r="D1638" s="7" t="str">
        <f>VLOOKUP($C$2:$C$2129,Weekday!$A$1:$B$8,2,FALSE)</f>
        <v>Monday</v>
      </c>
      <c r="E1638" t="s">
        <v>351</v>
      </c>
      <c r="F1638" t="s">
        <v>346</v>
      </c>
      <c r="G1638" t="s">
        <v>19</v>
      </c>
      <c r="H1638" t="s">
        <v>9</v>
      </c>
      <c r="I1638" t="s">
        <v>72</v>
      </c>
      <c r="J1638" t="s">
        <v>22</v>
      </c>
      <c r="K1638" t="s">
        <v>12</v>
      </c>
      <c r="L1638" t="s">
        <v>13</v>
      </c>
      <c r="M1638" t="str">
        <f>VLOOKUP($L$2:$L$2129,Agenumeric!$A$1:$B$6,2,FALSE)</f>
        <v>25_34</v>
      </c>
      <c r="N1638">
        <f t="shared" si="51"/>
        <v>0</v>
      </c>
    </row>
    <row r="1639" spans="1:14" x14ac:dyDescent="0.2">
      <c r="A1639">
        <v>165</v>
      </c>
      <c r="B1639" s="1">
        <v>43475.813194444447</v>
      </c>
      <c r="C1639" s="7">
        <f t="shared" si="50"/>
        <v>5</v>
      </c>
      <c r="D1639" s="7" t="str">
        <f>VLOOKUP($C$2:$C$2129,Weekday!$A$1:$B$8,2,FALSE)</f>
        <v>Thursday</v>
      </c>
      <c r="E1639" t="s">
        <v>351</v>
      </c>
      <c r="F1639" t="s">
        <v>346</v>
      </c>
      <c r="G1639" t="s">
        <v>19</v>
      </c>
      <c r="H1639" t="s">
        <v>9</v>
      </c>
      <c r="I1639" t="s">
        <v>72</v>
      </c>
      <c r="J1639" t="s">
        <v>22</v>
      </c>
      <c r="K1639" t="s">
        <v>12</v>
      </c>
      <c r="L1639" t="s">
        <v>13</v>
      </c>
      <c r="M1639" t="str">
        <f>VLOOKUP($L$2:$L$2129,Agenumeric!$A$1:$B$6,2,FALSE)</f>
        <v>25_34</v>
      </c>
      <c r="N1639">
        <f t="shared" si="51"/>
        <v>0</v>
      </c>
    </row>
    <row r="1640" spans="1:14" x14ac:dyDescent="0.2">
      <c r="A1640">
        <v>165</v>
      </c>
      <c r="B1640" s="1">
        <v>43477.602083333331</v>
      </c>
      <c r="C1640" s="7">
        <f t="shared" si="50"/>
        <v>7</v>
      </c>
      <c r="D1640" s="7" t="str">
        <f>VLOOKUP($C$2:$C$2129,Weekday!$A$1:$B$8,2,FALSE)</f>
        <v>Saturday</v>
      </c>
      <c r="E1640" t="s">
        <v>351</v>
      </c>
      <c r="F1640" t="s">
        <v>346</v>
      </c>
      <c r="G1640" t="s">
        <v>19</v>
      </c>
      <c r="H1640" t="s">
        <v>9</v>
      </c>
      <c r="I1640" t="s">
        <v>72</v>
      </c>
      <c r="J1640" t="s">
        <v>22</v>
      </c>
      <c r="K1640" t="s">
        <v>12</v>
      </c>
      <c r="L1640" t="s">
        <v>13</v>
      </c>
      <c r="M1640" t="str">
        <f>VLOOKUP($L$2:$L$2129,Agenumeric!$A$1:$B$6,2,FALSE)</f>
        <v>25_34</v>
      </c>
      <c r="N1640">
        <f t="shared" si="51"/>
        <v>0</v>
      </c>
    </row>
    <row r="1641" spans="1:14" x14ac:dyDescent="0.2">
      <c r="A1641">
        <v>165</v>
      </c>
      <c r="B1641" s="1">
        <v>43480.678472222222</v>
      </c>
      <c r="C1641" s="7">
        <f t="shared" si="50"/>
        <v>3</v>
      </c>
      <c r="D1641" s="7" t="str">
        <f>VLOOKUP($C$2:$C$2129,Weekday!$A$1:$B$8,2,FALSE)</f>
        <v>Tuesday</v>
      </c>
      <c r="E1641" t="s">
        <v>351</v>
      </c>
      <c r="F1641" t="s">
        <v>346</v>
      </c>
      <c r="G1641" t="s">
        <v>19</v>
      </c>
      <c r="H1641" t="s">
        <v>9</v>
      </c>
      <c r="I1641" t="s">
        <v>72</v>
      </c>
      <c r="J1641" t="s">
        <v>22</v>
      </c>
      <c r="K1641" t="s">
        <v>12</v>
      </c>
      <c r="L1641" t="s">
        <v>13</v>
      </c>
      <c r="M1641" t="str">
        <f>VLOOKUP($L$2:$L$2129,Agenumeric!$A$1:$B$6,2,FALSE)</f>
        <v>25_34</v>
      </c>
      <c r="N1641">
        <f t="shared" si="51"/>
        <v>0</v>
      </c>
    </row>
    <row r="1642" spans="1:14" x14ac:dyDescent="0.2">
      <c r="A1642">
        <v>165</v>
      </c>
      <c r="B1642" s="1">
        <v>43484.754166666666</v>
      </c>
      <c r="C1642" s="7">
        <f t="shared" si="50"/>
        <v>7</v>
      </c>
      <c r="D1642" s="7" t="str">
        <f>VLOOKUP($C$2:$C$2129,Weekday!$A$1:$B$8,2,FALSE)</f>
        <v>Saturday</v>
      </c>
      <c r="E1642" t="s">
        <v>351</v>
      </c>
      <c r="F1642" t="s">
        <v>346</v>
      </c>
      <c r="G1642" t="s">
        <v>19</v>
      </c>
      <c r="H1642" t="s">
        <v>9</v>
      </c>
      <c r="I1642" t="s">
        <v>72</v>
      </c>
      <c r="J1642" t="s">
        <v>22</v>
      </c>
      <c r="K1642" t="s">
        <v>12</v>
      </c>
      <c r="L1642" t="s">
        <v>13</v>
      </c>
      <c r="M1642" t="str">
        <f>VLOOKUP($L$2:$L$2129,Agenumeric!$A$1:$B$6,2,FALSE)</f>
        <v>25_34</v>
      </c>
      <c r="N1642">
        <f t="shared" si="51"/>
        <v>0</v>
      </c>
    </row>
    <row r="1643" spans="1:14" x14ac:dyDescent="0.2">
      <c r="A1643">
        <v>165</v>
      </c>
      <c r="B1643" s="1">
        <v>43475.875</v>
      </c>
      <c r="C1643" s="7">
        <f t="shared" si="50"/>
        <v>5</v>
      </c>
      <c r="D1643" s="7" t="str">
        <f>VLOOKUP($C$2:$C$2129,Weekday!$A$1:$B$8,2,FALSE)</f>
        <v>Thursday</v>
      </c>
      <c r="E1643" t="s">
        <v>351</v>
      </c>
      <c r="F1643" t="s">
        <v>346</v>
      </c>
      <c r="G1643" t="s">
        <v>19</v>
      </c>
      <c r="H1643" t="s">
        <v>9</v>
      </c>
      <c r="I1643" t="s">
        <v>72</v>
      </c>
      <c r="J1643" t="s">
        <v>22</v>
      </c>
      <c r="K1643" t="s">
        <v>12</v>
      </c>
      <c r="L1643" t="s">
        <v>13</v>
      </c>
      <c r="M1643" t="str">
        <f>VLOOKUP($L$2:$L$2129,Agenumeric!$A$1:$B$6,2,FALSE)</f>
        <v>25_34</v>
      </c>
      <c r="N1643">
        <f t="shared" si="51"/>
        <v>0</v>
      </c>
    </row>
    <row r="1644" spans="1:14" x14ac:dyDescent="0.2">
      <c r="A1644">
        <v>165</v>
      </c>
      <c r="B1644" s="1">
        <v>43477.790972222225</v>
      </c>
      <c r="C1644" s="7">
        <f t="shared" si="50"/>
        <v>7</v>
      </c>
      <c r="D1644" s="7" t="str">
        <f>VLOOKUP($C$2:$C$2129,Weekday!$A$1:$B$8,2,FALSE)</f>
        <v>Saturday</v>
      </c>
      <c r="E1644" t="s">
        <v>351</v>
      </c>
      <c r="F1644" t="s">
        <v>346</v>
      </c>
      <c r="G1644" t="s">
        <v>19</v>
      </c>
      <c r="H1644" t="s">
        <v>9</v>
      </c>
      <c r="I1644" t="s">
        <v>72</v>
      </c>
      <c r="J1644" t="s">
        <v>22</v>
      </c>
      <c r="K1644" t="s">
        <v>12</v>
      </c>
      <c r="L1644" t="s">
        <v>13</v>
      </c>
      <c r="M1644" t="str">
        <f>VLOOKUP($L$2:$L$2129,Agenumeric!$A$1:$B$6,2,FALSE)</f>
        <v>25_34</v>
      </c>
      <c r="N1644">
        <f t="shared" si="51"/>
        <v>0</v>
      </c>
    </row>
    <row r="1645" spans="1:14" x14ac:dyDescent="0.2">
      <c r="A1645">
        <v>165</v>
      </c>
      <c r="B1645" s="1">
        <v>43482.683333333334</v>
      </c>
      <c r="C1645" s="7">
        <f t="shared" si="50"/>
        <v>5</v>
      </c>
      <c r="D1645" s="7" t="str">
        <f>VLOOKUP($C$2:$C$2129,Weekday!$A$1:$B$8,2,FALSE)</f>
        <v>Thursday</v>
      </c>
      <c r="E1645" t="s">
        <v>351</v>
      </c>
      <c r="F1645" t="s">
        <v>346</v>
      </c>
      <c r="G1645" t="s">
        <v>19</v>
      </c>
      <c r="H1645" t="s">
        <v>9</v>
      </c>
      <c r="I1645" t="s">
        <v>72</v>
      </c>
      <c r="J1645" t="s">
        <v>22</v>
      </c>
      <c r="K1645" t="s">
        <v>12</v>
      </c>
      <c r="L1645" t="s">
        <v>13</v>
      </c>
      <c r="M1645" t="str">
        <f>VLOOKUP($L$2:$L$2129,Agenumeric!$A$1:$B$6,2,FALSE)</f>
        <v>25_34</v>
      </c>
      <c r="N1645">
        <f t="shared" si="51"/>
        <v>0</v>
      </c>
    </row>
    <row r="1646" spans="1:14" x14ac:dyDescent="0.2">
      <c r="A1646">
        <v>165</v>
      </c>
      <c r="B1646" s="1">
        <v>43479.534722222219</v>
      </c>
      <c r="C1646" s="7">
        <f t="shared" si="50"/>
        <v>2</v>
      </c>
      <c r="D1646" s="7" t="str">
        <f>VLOOKUP($C$2:$C$2129,Weekday!$A$1:$B$8,2,FALSE)</f>
        <v>Monday</v>
      </c>
      <c r="E1646" t="s">
        <v>351</v>
      </c>
      <c r="F1646" t="s">
        <v>346</v>
      </c>
      <c r="G1646" t="s">
        <v>19</v>
      </c>
      <c r="H1646" t="s">
        <v>9</v>
      </c>
      <c r="I1646" t="s">
        <v>72</v>
      </c>
      <c r="J1646" t="s">
        <v>22</v>
      </c>
      <c r="K1646" t="s">
        <v>12</v>
      </c>
      <c r="L1646" t="s">
        <v>13</v>
      </c>
      <c r="M1646" t="str">
        <f>VLOOKUP($L$2:$L$2129,Agenumeric!$A$1:$B$6,2,FALSE)</f>
        <v>25_34</v>
      </c>
      <c r="N1646">
        <f t="shared" si="51"/>
        <v>0</v>
      </c>
    </row>
    <row r="1647" spans="1:14" x14ac:dyDescent="0.2">
      <c r="A1647">
        <v>165</v>
      </c>
      <c r="B1647" s="1">
        <v>43470.527083333334</v>
      </c>
      <c r="C1647" s="7">
        <f t="shared" si="50"/>
        <v>7</v>
      </c>
      <c r="D1647" s="7" t="str">
        <f>VLOOKUP($C$2:$C$2129,Weekday!$A$1:$B$8,2,FALSE)</f>
        <v>Saturday</v>
      </c>
      <c r="E1647" t="s">
        <v>351</v>
      </c>
      <c r="F1647" t="s">
        <v>346</v>
      </c>
      <c r="G1647" t="s">
        <v>19</v>
      </c>
      <c r="H1647" t="s">
        <v>25</v>
      </c>
      <c r="I1647" t="s">
        <v>72</v>
      </c>
      <c r="J1647" t="s">
        <v>22</v>
      </c>
      <c r="K1647" t="s">
        <v>12</v>
      </c>
      <c r="L1647" t="s">
        <v>13</v>
      </c>
      <c r="M1647" t="str">
        <f>VLOOKUP($L$2:$L$2129,Agenumeric!$A$1:$B$6,2,FALSE)</f>
        <v>25_34</v>
      </c>
      <c r="N1647">
        <f t="shared" si="51"/>
        <v>0</v>
      </c>
    </row>
    <row r="1648" spans="1:14" x14ac:dyDescent="0.2">
      <c r="A1648">
        <v>165</v>
      </c>
      <c r="B1648" s="1">
        <v>43483.898611111108</v>
      </c>
      <c r="C1648" s="7">
        <f t="shared" si="50"/>
        <v>6</v>
      </c>
      <c r="D1648" s="7" t="str">
        <f>VLOOKUP($C$2:$C$2129,Weekday!$A$1:$B$8,2,FALSE)</f>
        <v>Friday</v>
      </c>
      <c r="E1648" t="s">
        <v>351</v>
      </c>
      <c r="F1648" t="s">
        <v>346</v>
      </c>
      <c r="G1648" t="s">
        <v>19</v>
      </c>
      <c r="H1648" t="s">
        <v>9</v>
      </c>
      <c r="I1648" t="s">
        <v>72</v>
      </c>
      <c r="J1648" t="s">
        <v>22</v>
      </c>
      <c r="K1648" t="s">
        <v>12</v>
      </c>
      <c r="L1648" t="s">
        <v>13</v>
      </c>
      <c r="M1648" t="str">
        <f>VLOOKUP($L$2:$L$2129,Agenumeric!$A$1:$B$6,2,FALSE)</f>
        <v>25_34</v>
      </c>
      <c r="N1648">
        <f t="shared" si="51"/>
        <v>0</v>
      </c>
    </row>
    <row r="1649" spans="1:14" x14ac:dyDescent="0.2">
      <c r="A1649">
        <v>165</v>
      </c>
      <c r="B1649" s="1">
        <v>43471.594444444447</v>
      </c>
      <c r="C1649" s="7">
        <f t="shared" si="50"/>
        <v>1</v>
      </c>
      <c r="D1649" s="7" t="str">
        <f>VLOOKUP($C$2:$C$2129,Weekday!$A$1:$B$8,2,FALSE)</f>
        <v>Sunday</v>
      </c>
      <c r="E1649" t="s">
        <v>351</v>
      </c>
      <c r="F1649" t="s">
        <v>346</v>
      </c>
      <c r="G1649" t="s">
        <v>19</v>
      </c>
      <c r="H1649" t="s">
        <v>9</v>
      </c>
      <c r="I1649" t="s">
        <v>72</v>
      </c>
      <c r="J1649" t="s">
        <v>22</v>
      </c>
      <c r="K1649" t="s">
        <v>12</v>
      </c>
      <c r="L1649" t="s">
        <v>13</v>
      </c>
      <c r="M1649" t="str">
        <f>VLOOKUP($L$2:$L$2129,Agenumeric!$A$1:$B$6,2,FALSE)</f>
        <v>25_34</v>
      </c>
      <c r="N1649">
        <f t="shared" si="51"/>
        <v>0</v>
      </c>
    </row>
    <row r="1650" spans="1:14" x14ac:dyDescent="0.2">
      <c r="A1650">
        <v>165</v>
      </c>
      <c r="B1650" s="1">
        <v>43472.709722222222</v>
      </c>
      <c r="C1650" s="7">
        <f t="shared" si="50"/>
        <v>2</v>
      </c>
      <c r="D1650" s="7" t="str">
        <f>VLOOKUP($C$2:$C$2129,Weekday!$A$1:$B$8,2,FALSE)</f>
        <v>Monday</v>
      </c>
      <c r="E1650" t="s">
        <v>351</v>
      </c>
      <c r="F1650" t="s">
        <v>346</v>
      </c>
      <c r="G1650" t="s">
        <v>19</v>
      </c>
      <c r="H1650" t="s">
        <v>9</v>
      </c>
      <c r="I1650" t="s">
        <v>72</v>
      </c>
      <c r="J1650" t="s">
        <v>22</v>
      </c>
      <c r="K1650" t="s">
        <v>12</v>
      </c>
      <c r="L1650" t="s">
        <v>13</v>
      </c>
      <c r="M1650" t="str">
        <f>VLOOKUP($L$2:$L$2129,Agenumeric!$A$1:$B$6,2,FALSE)</f>
        <v>25_34</v>
      </c>
      <c r="N1650">
        <f t="shared" si="51"/>
        <v>0</v>
      </c>
    </row>
    <row r="1651" spans="1:14" x14ac:dyDescent="0.2">
      <c r="A1651">
        <v>165</v>
      </c>
      <c r="B1651" s="1">
        <v>43482.89166666667</v>
      </c>
      <c r="C1651" s="7">
        <f t="shared" si="50"/>
        <v>5</v>
      </c>
      <c r="D1651" s="7" t="str">
        <f>VLOOKUP($C$2:$C$2129,Weekday!$A$1:$B$8,2,FALSE)</f>
        <v>Thursday</v>
      </c>
      <c r="E1651" t="s">
        <v>351</v>
      </c>
      <c r="F1651" t="s">
        <v>346</v>
      </c>
      <c r="G1651" t="s">
        <v>19</v>
      </c>
      <c r="H1651" t="s">
        <v>9</v>
      </c>
      <c r="I1651" t="s">
        <v>72</v>
      </c>
      <c r="J1651" t="s">
        <v>22</v>
      </c>
      <c r="K1651" t="s">
        <v>12</v>
      </c>
      <c r="L1651" t="s">
        <v>13</v>
      </c>
      <c r="M1651" t="str">
        <f>VLOOKUP($L$2:$L$2129,Agenumeric!$A$1:$B$6,2,FALSE)</f>
        <v>25_34</v>
      </c>
      <c r="N1651">
        <f t="shared" si="51"/>
        <v>0</v>
      </c>
    </row>
    <row r="1652" spans="1:14" x14ac:dyDescent="0.2">
      <c r="A1652">
        <v>165</v>
      </c>
      <c r="B1652" s="1">
        <v>43477.530555555553</v>
      </c>
      <c r="C1652" s="7">
        <f t="shared" si="50"/>
        <v>7</v>
      </c>
      <c r="D1652" s="7" t="str">
        <f>VLOOKUP($C$2:$C$2129,Weekday!$A$1:$B$8,2,FALSE)</f>
        <v>Saturday</v>
      </c>
      <c r="E1652" t="s">
        <v>351</v>
      </c>
      <c r="F1652" t="s">
        <v>346</v>
      </c>
      <c r="G1652" t="s">
        <v>19</v>
      </c>
      <c r="H1652" t="s">
        <v>9</v>
      </c>
      <c r="I1652" t="s">
        <v>72</v>
      </c>
      <c r="J1652" t="s">
        <v>22</v>
      </c>
      <c r="K1652" t="s">
        <v>12</v>
      </c>
      <c r="L1652" t="s">
        <v>13</v>
      </c>
      <c r="M1652" t="str">
        <f>VLOOKUP($L$2:$L$2129,Agenumeric!$A$1:$B$6,2,FALSE)</f>
        <v>25_34</v>
      </c>
      <c r="N1652">
        <f t="shared" si="51"/>
        <v>0</v>
      </c>
    </row>
    <row r="1653" spans="1:14" x14ac:dyDescent="0.2">
      <c r="A1653">
        <v>165</v>
      </c>
      <c r="B1653" s="1">
        <v>43478.690972222219</v>
      </c>
      <c r="C1653" s="7">
        <f t="shared" si="50"/>
        <v>1</v>
      </c>
      <c r="D1653" s="7" t="str">
        <f>VLOOKUP($C$2:$C$2129,Weekday!$A$1:$B$8,2,FALSE)</f>
        <v>Sunday</v>
      </c>
      <c r="E1653" t="s">
        <v>351</v>
      </c>
      <c r="F1653" t="s">
        <v>346</v>
      </c>
      <c r="G1653" t="s">
        <v>19</v>
      </c>
      <c r="H1653" t="s">
        <v>9</v>
      </c>
      <c r="I1653" t="s">
        <v>72</v>
      </c>
      <c r="J1653" t="s">
        <v>22</v>
      </c>
      <c r="K1653" t="s">
        <v>12</v>
      </c>
      <c r="L1653" t="s">
        <v>13</v>
      </c>
      <c r="M1653" t="str">
        <f>VLOOKUP($L$2:$L$2129,Agenumeric!$A$1:$B$6,2,FALSE)</f>
        <v>25_34</v>
      </c>
      <c r="N1653">
        <f t="shared" si="51"/>
        <v>0</v>
      </c>
    </row>
    <row r="1654" spans="1:14" x14ac:dyDescent="0.2">
      <c r="A1654">
        <v>165</v>
      </c>
      <c r="B1654" s="1">
        <v>43483.568055555559</v>
      </c>
      <c r="C1654" s="7">
        <f t="shared" si="50"/>
        <v>6</v>
      </c>
      <c r="D1654" s="7" t="str">
        <f>VLOOKUP($C$2:$C$2129,Weekday!$A$1:$B$8,2,FALSE)</f>
        <v>Friday</v>
      </c>
      <c r="E1654" t="s">
        <v>351</v>
      </c>
      <c r="F1654" t="s">
        <v>346</v>
      </c>
      <c r="G1654" t="s">
        <v>19</v>
      </c>
      <c r="H1654" t="s">
        <v>9</v>
      </c>
      <c r="I1654" t="s">
        <v>72</v>
      </c>
      <c r="J1654" t="s">
        <v>22</v>
      </c>
      <c r="K1654" t="s">
        <v>12</v>
      </c>
      <c r="L1654" t="s">
        <v>13</v>
      </c>
      <c r="M1654" t="str">
        <f>VLOOKUP($L$2:$L$2129,Agenumeric!$A$1:$B$6,2,FALSE)</f>
        <v>25_34</v>
      </c>
      <c r="N1654">
        <f t="shared" si="51"/>
        <v>0</v>
      </c>
    </row>
    <row r="1655" spans="1:14" x14ac:dyDescent="0.2">
      <c r="A1655">
        <v>165</v>
      </c>
      <c r="B1655" s="1">
        <v>43481.834027777775</v>
      </c>
      <c r="C1655" s="7">
        <f t="shared" si="50"/>
        <v>4</v>
      </c>
      <c r="D1655" s="7" t="str">
        <f>VLOOKUP($C$2:$C$2129,Weekday!$A$1:$B$8,2,FALSE)</f>
        <v>Wednesday</v>
      </c>
      <c r="E1655" t="s">
        <v>351</v>
      </c>
      <c r="F1655" t="s">
        <v>346</v>
      </c>
      <c r="G1655" t="s">
        <v>19</v>
      </c>
      <c r="H1655" t="s">
        <v>9</v>
      </c>
      <c r="I1655" t="s">
        <v>72</v>
      </c>
      <c r="J1655" t="s">
        <v>22</v>
      </c>
      <c r="K1655" t="s">
        <v>12</v>
      </c>
      <c r="L1655" t="s">
        <v>13</v>
      </c>
      <c r="M1655" t="str">
        <f>VLOOKUP($L$2:$L$2129,Agenumeric!$A$1:$B$6,2,FALSE)</f>
        <v>25_34</v>
      </c>
      <c r="N1655">
        <f t="shared" si="51"/>
        <v>0</v>
      </c>
    </row>
    <row r="1656" spans="1:14" x14ac:dyDescent="0.2">
      <c r="A1656">
        <v>165</v>
      </c>
      <c r="B1656" s="1">
        <v>43470.547222222223</v>
      </c>
      <c r="C1656" s="7">
        <f t="shared" si="50"/>
        <v>7</v>
      </c>
      <c r="D1656" s="7" t="str">
        <f>VLOOKUP($C$2:$C$2129,Weekday!$A$1:$B$8,2,FALSE)</f>
        <v>Saturday</v>
      </c>
      <c r="E1656" t="s">
        <v>351</v>
      </c>
      <c r="F1656" t="s">
        <v>346</v>
      </c>
      <c r="G1656" t="s">
        <v>19</v>
      </c>
      <c r="H1656" t="s">
        <v>9</v>
      </c>
      <c r="I1656" t="s">
        <v>72</v>
      </c>
      <c r="J1656" t="s">
        <v>22</v>
      </c>
      <c r="K1656" t="s">
        <v>12</v>
      </c>
      <c r="L1656" t="s">
        <v>13</v>
      </c>
      <c r="M1656" t="str">
        <f>VLOOKUP($L$2:$L$2129,Agenumeric!$A$1:$B$6,2,FALSE)</f>
        <v>25_34</v>
      </c>
      <c r="N1656">
        <f t="shared" si="51"/>
        <v>0</v>
      </c>
    </row>
    <row r="1657" spans="1:14" x14ac:dyDescent="0.2">
      <c r="A1657">
        <v>165</v>
      </c>
      <c r="B1657" s="1">
        <v>43478.934027777781</v>
      </c>
      <c r="C1657" s="7">
        <f t="shared" si="50"/>
        <v>1</v>
      </c>
      <c r="D1657" s="7" t="str">
        <f>VLOOKUP($C$2:$C$2129,Weekday!$A$1:$B$8,2,FALSE)</f>
        <v>Sunday</v>
      </c>
      <c r="E1657" t="s">
        <v>351</v>
      </c>
      <c r="F1657" t="s">
        <v>346</v>
      </c>
      <c r="G1657" t="s">
        <v>19</v>
      </c>
      <c r="H1657" t="s">
        <v>9</v>
      </c>
      <c r="I1657" t="s">
        <v>72</v>
      </c>
      <c r="J1657" t="s">
        <v>22</v>
      </c>
      <c r="K1657" t="s">
        <v>12</v>
      </c>
      <c r="L1657" t="s">
        <v>13</v>
      </c>
      <c r="M1657" t="str">
        <f>VLOOKUP($L$2:$L$2129,Agenumeric!$A$1:$B$6,2,FALSE)</f>
        <v>25_34</v>
      </c>
      <c r="N1657">
        <f t="shared" si="51"/>
        <v>0</v>
      </c>
    </row>
    <row r="1658" spans="1:14" x14ac:dyDescent="0.2">
      <c r="A1658">
        <v>165</v>
      </c>
      <c r="B1658" s="1">
        <v>43482.999305555553</v>
      </c>
      <c r="C1658" s="7">
        <f t="shared" si="50"/>
        <v>5</v>
      </c>
      <c r="D1658" s="7" t="str">
        <f>VLOOKUP($C$2:$C$2129,Weekday!$A$1:$B$8,2,FALSE)</f>
        <v>Thursday</v>
      </c>
      <c r="E1658" t="s">
        <v>351</v>
      </c>
      <c r="F1658" t="s">
        <v>346</v>
      </c>
      <c r="G1658" t="s">
        <v>19</v>
      </c>
      <c r="H1658" t="s">
        <v>9</v>
      </c>
      <c r="I1658" t="s">
        <v>72</v>
      </c>
      <c r="J1658" t="s">
        <v>22</v>
      </c>
      <c r="K1658" t="s">
        <v>12</v>
      </c>
      <c r="L1658" t="s">
        <v>13</v>
      </c>
      <c r="M1658" t="str">
        <f>VLOOKUP($L$2:$L$2129,Agenumeric!$A$1:$B$6,2,FALSE)</f>
        <v>25_34</v>
      </c>
      <c r="N1658">
        <f t="shared" si="51"/>
        <v>0</v>
      </c>
    </row>
    <row r="1659" spans="1:14" x14ac:dyDescent="0.2">
      <c r="A1659">
        <v>165</v>
      </c>
      <c r="B1659" s="1">
        <v>43471.712500000001</v>
      </c>
      <c r="C1659" s="7">
        <f t="shared" si="50"/>
        <v>1</v>
      </c>
      <c r="D1659" s="7" t="str">
        <f>VLOOKUP($C$2:$C$2129,Weekday!$A$1:$B$8,2,FALSE)</f>
        <v>Sunday</v>
      </c>
      <c r="E1659" t="s">
        <v>351</v>
      </c>
      <c r="F1659" t="s">
        <v>346</v>
      </c>
      <c r="G1659" t="s">
        <v>19</v>
      </c>
      <c r="H1659" t="s">
        <v>9</v>
      </c>
      <c r="I1659" t="s">
        <v>72</v>
      </c>
      <c r="J1659" t="s">
        <v>22</v>
      </c>
      <c r="K1659" t="s">
        <v>12</v>
      </c>
      <c r="L1659" t="s">
        <v>13</v>
      </c>
      <c r="M1659" t="str">
        <f>VLOOKUP($L$2:$L$2129,Agenumeric!$A$1:$B$6,2,FALSE)</f>
        <v>25_34</v>
      </c>
      <c r="N1659">
        <f t="shared" si="51"/>
        <v>0</v>
      </c>
    </row>
    <row r="1660" spans="1:14" x14ac:dyDescent="0.2">
      <c r="A1660">
        <v>165</v>
      </c>
      <c r="B1660" s="1">
        <v>43473.604861111111</v>
      </c>
      <c r="C1660" s="7">
        <f t="shared" si="50"/>
        <v>3</v>
      </c>
      <c r="D1660" s="7" t="str">
        <f>VLOOKUP($C$2:$C$2129,Weekday!$A$1:$B$8,2,FALSE)</f>
        <v>Tuesday</v>
      </c>
      <c r="E1660" t="s">
        <v>351</v>
      </c>
      <c r="F1660" t="s">
        <v>346</v>
      </c>
      <c r="G1660" t="s">
        <v>19</v>
      </c>
      <c r="H1660" t="s">
        <v>9</v>
      </c>
      <c r="I1660" t="s">
        <v>72</v>
      </c>
      <c r="J1660" t="s">
        <v>22</v>
      </c>
      <c r="K1660" t="s">
        <v>12</v>
      </c>
      <c r="L1660" t="s">
        <v>13</v>
      </c>
      <c r="M1660" t="str">
        <f>VLOOKUP($L$2:$L$2129,Agenumeric!$A$1:$B$6,2,FALSE)</f>
        <v>25_34</v>
      </c>
      <c r="N1660">
        <f t="shared" si="51"/>
        <v>0</v>
      </c>
    </row>
    <row r="1661" spans="1:14" x14ac:dyDescent="0.2">
      <c r="A1661">
        <v>165</v>
      </c>
      <c r="B1661" s="1">
        <v>43470.570138888892</v>
      </c>
      <c r="C1661" s="7">
        <f t="shared" si="50"/>
        <v>7</v>
      </c>
      <c r="D1661" s="7" t="str">
        <f>VLOOKUP($C$2:$C$2129,Weekday!$A$1:$B$8,2,FALSE)</f>
        <v>Saturday</v>
      </c>
      <c r="E1661" t="s">
        <v>351</v>
      </c>
      <c r="F1661" t="s">
        <v>346</v>
      </c>
      <c r="G1661" t="s">
        <v>19</v>
      </c>
      <c r="H1661" t="s">
        <v>9</v>
      </c>
      <c r="I1661" t="s">
        <v>72</v>
      </c>
      <c r="J1661" t="s">
        <v>22</v>
      </c>
      <c r="K1661" t="s">
        <v>12</v>
      </c>
      <c r="L1661" t="s">
        <v>13</v>
      </c>
      <c r="M1661" t="str">
        <f>VLOOKUP($L$2:$L$2129,Agenumeric!$A$1:$B$6,2,FALSE)</f>
        <v>25_34</v>
      </c>
      <c r="N1661">
        <f t="shared" si="51"/>
        <v>0</v>
      </c>
    </row>
    <row r="1662" spans="1:14" x14ac:dyDescent="0.2">
      <c r="A1662">
        <v>165</v>
      </c>
      <c r="B1662" s="1">
        <v>43470.992361111108</v>
      </c>
      <c r="C1662" s="7">
        <f t="shared" si="50"/>
        <v>7</v>
      </c>
      <c r="D1662" s="7" t="str">
        <f>VLOOKUP($C$2:$C$2129,Weekday!$A$1:$B$8,2,FALSE)</f>
        <v>Saturday</v>
      </c>
      <c r="E1662" t="s">
        <v>351</v>
      </c>
      <c r="F1662" t="s">
        <v>346</v>
      </c>
      <c r="G1662" t="s">
        <v>19</v>
      </c>
      <c r="H1662" t="s">
        <v>9</v>
      </c>
      <c r="I1662" t="s">
        <v>72</v>
      </c>
      <c r="J1662" t="s">
        <v>22</v>
      </c>
      <c r="K1662" t="s">
        <v>12</v>
      </c>
      <c r="L1662" t="s">
        <v>13</v>
      </c>
      <c r="M1662" t="str">
        <f>VLOOKUP($L$2:$L$2129,Agenumeric!$A$1:$B$6,2,FALSE)</f>
        <v>25_34</v>
      </c>
      <c r="N1662">
        <f t="shared" si="51"/>
        <v>0</v>
      </c>
    </row>
    <row r="1663" spans="1:14" x14ac:dyDescent="0.2">
      <c r="A1663">
        <v>165</v>
      </c>
      <c r="B1663" s="1">
        <v>43475.843055555553</v>
      </c>
      <c r="C1663" s="7">
        <f t="shared" si="50"/>
        <v>5</v>
      </c>
      <c r="D1663" s="7" t="str">
        <f>VLOOKUP($C$2:$C$2129,Weekday!$A$1:$B$8,2,FALSE)</f>
        <v>Thursday</v>
      </c>
      <c r="E1663" t="s">
        <v>351</v>
      </c>
      <c r="F1663" t="s">
        <v>346</v>
      </c>
      <c r="G1663" t="s">
        <v>19</v>
      </c>
      <c r="H1663" t="s">
        <v>9</v>
      </c>
      <c r="I1663" t="s">
        <v>72</v>
      </c>
      <c r="J1663" t="s">
        <v>22</v>
      </c>
      <c r="K1663" t="s">
        <v>12</v>
      </c>
      <c r="L1663" t="s">
        <v>13</v>
      </c>
      <c r="M1663" t="str">
        <f>VLOOKUP($L$2:$L$2129,Agenumeric!$A$1:$B$6,2,FALSE)</f>
        <v>25_34</v>
      </c>
      <c r="N1663">
        <f t="shared" si="51"/>
        <v>0</v>
      </c>
    </row>
    <row r="1664" spans="1:14" x14ac:dyDescent="0.2">
      <c r="A1664">
        <v>165</v>
      </c>
      <c r="B1664" s="1">
        <v>43475.679861111108</v>
      </c>
      <c r="C1664" s="7">
        <f t="shared" si="50"/>
        <v>5</v>
      </c>
      <c r="D1664" s="7" t="str">
        <f>VLOOKUP($C$2:$C$2129,Weekday!$A$1:$B$8,2,FALSE)</f>
        <v>Thursday</v>
      </c>
      <c r="E1664" t="s">
        <v>351</v>
      </c>
      <c r="F1664" t="s">
        <v>346</v>
      </c>
      <c r="G1664" t="s">
        <v>19</v>
      </c>
      <c r="H1664" t="s">
        <v>9</v>
      </c>
      <c r="I1664" t="s">
        <v>72</v>
      </c>
      <c r="J1664" t="s">
        <v>22</v>
      </c>
      <c r="K1664" t="s">
        <v>12</v>
      </c>
      <c r="L1664" t="s">
        <v>13</v>
      </c>
      <c r="M1664" t="str">
        <f>VLOOKUP($L$2:$L$2129,Agenumeric!$A$1:$B$6,2,FALSE)</f>
        <v>25_34</v>
      </c>
      <c r="N1664">
        <f t="shared" si="51"/>
        <v>0</v>
      </c>
    </row>
    <row r="1665" spans="1:14" x14ac:dyDescent="0.2">
      <c r="A1665">
        <v>165</v>
      </c>
      <c r="B1665" s="1">
        <v>43484.575694444444</v>
      </c>
      <c r="C1665" s="7">
        <f t="shared" si="50"/>
        <v>7</v>
      </c>
      <c r="D1665" s="7" t="str">
        <f>VLOOKUP($C$2:$C$2129,Weekday!$A$1:$B$8,2,FALSE)</f>
        <v>Saturday</v>
      </c>
      <c r="E1665" t="s">
        <v>351</v>
      </c>
      <c r="F1665" t="s">
        <v>346</v>
      </c>
      <c r="G1665" t="s">
        <v>19</v>
      </c>
      <c r="H1665" t="s">
        <v>9</v>
      </c>
      <c r="I1665" t="s">
        <v>72</v>
      </c>
      <c r="J1665" t="s">
        <v>22</v>
      </c>
      <c r="K1665" t="s">
        <v>12</v>
      </c>
      <c r="L1665" t="s">
        <v>13</v>
      </c>
      <c r="M1665" t="str">
        <f>VLOOKUP($L$2:$L$2129,Agenumeric!$A$1:$B$6,2,FALSE)</f>
        <v>25_34</v>
      </c>
      <c r="N1665">
        <f t="shared" si="51"/>
        <v>0</v>
      </c>
    </row>
    <row r="1666" spans="1:14" x14ac:dyDescent="0.2">
      <c r="A1666">
        <v>165</v>
      </c>
      <c r="B1666" s="1">
        <v>43484.426388888889</v>
      </c>
      <c r="C1666" s="7">
        <f t="shared" si="50"/>
        <v>7</v>
      </c>
      <c r="D1666" s="7" t="str">
        <f>VLOOKUP($C$2:$C$2129,Weekday!$A$1:$B$8,2,FALSE)</f>
        <v>Saturday</v>
      </c>
      <c r="E1666" t="s">
        <v>351</v>
      </c>
      <c r="F1666" t="s">
        <v>346</v>
      </c>
      <c r="G1666" t="s">
        <v>19</v>
      </c>
      <c r="H1666" t="s">
        <v>9</v>
      </c>
      <c r="I1666" t="s">
        <v>72</v>
      </c>
      <c r="J1666" t="s">
        <v>22</v>
      </c>
      <c r="K1666" t="s">
        <v>12</v>
      </c>
      <c r="L1666" t="s">
        <v>13</v>
      </c>
      <c r="M1666" t="str">
        <f>VLOOKUP($L$2:$L$2129,Agenumeric!$A$1:$B$6,2,FALSE)</f>
        <v>25_34</v>
      </c>
      <c r="N1666">
        <f t="shared" si="51"/>
        <v>0</v>
      </c>
    </row>
    <row r="1667" spans="1:14" x14ac:dyDescent="0.2">
      <c r="A1667">
        <v>165</v>
      </c>
      <c r="B1667" s="1">
        <v>43475.821527777778</v>
      </c>
      <c r="C1667" s="7">
        <f t="shared" ref="C1667:C1730" si="52">WEEKDAY(B1667)</f>
        <v>5</v>
      </c>
      <c r="D1667" s="7" t="str">
        <f>VLOOKUP($C$2:$C$2129,Weekday!$A$1:$B$8,2,FALSE)</f>
        <v>Thursday</v>
      </c>
      <c r="E1667" t="s">
        <v>351</v>
      </c>
      <c r="F1667" t="s">
        <v>346</v>
      </c>
      <c r="G1667" t="s">
        <v>19</v>
      </c>
      <c r="H1667" t="s">
        <v>9</v>
      </c>
      <c r="I1667" t="s">
        <v>72</v>
      </c>
      <c r="J1667" t="s">
        <v>22</v>
      </c>
      <c r="K1667" t="s">
        <v>12</v>
      </c>
      <c r="L1667" t="s">
        <v>13</v>
      </c>
      <c r="M1667" t="str">
        <f>VLOOKUP($L$2:$L$2129,Agenumeric!$A$1:$B$6,2,FALSE)</f>
        <v>25_34</v>
      </c>
      <c r="N1667">
        <f t="shared" ref="N1667:N1730" si="53">IF(I1667="daft.ie","yes",0)</f>
        <v>0</v>
      </c>
    </row>
    <row r="1668" spans="1:14" x14ac:dyDescent="0.2">
      <c r="A1668">
        <v>165</v>
      </c>
      <c r="B1668" s="1">
        <v>43484.761805555558</v>
      </c>
      <c r="C1668" s="7">
        <f t="shared" si="52"/>
        <v>7</v>
      </c>
      <c r="D1668" s="7" t="str">
        <f>VLOOKUP($C$2:$C$2129,Weekday!$A$1:$B$8,2,FALSE)</f>
        <v>Saturday</v>
      </c>
      <c r="E1668" t="s">
        <v>351</v>
      </c>
      <c r="F1668" t="s">
        <v>346</v>
      </c>
      <c r="G1668" t="s">
        <v>19</v>
      </c>
      <c r="H1668" t="s">
        <v>9</v>
      </c>
      <c r="I1668" t="s">
        <v>72</v>
      </c>
      <c r="J1668" t="s">
        <v>22</v>
      </c>
      <c r="K1668" t="s">
        <v>12</v>
      </c>
      <c r="L1668" t="s">
        <v>13</v>
      </c>
      <c r="M1668" t="str">
        <f>VLOOKUP($L$2:$L$2129,Agenumeric!$A$1:$B$6,2,FALSE)</f>
        <v>25_34</v>
      </c>
      <c r="N1668">
        <f t="shared" si="53"/>
        <v>0</v>
      </c>
    </row>
    <row r="1669" spans="1:14" x14ac:dyDescent="0.2">
      <c r="A1669">
        <v>165</v>
      </c>
      <c r="B1669" s="1">
        <v>43481.54791666667</v>
      </c>
      <c r="C1669" s="7">
        <f t="shared" si="52"/>
        <v>4</v>
      </c>
      <c r="D1669" s="7" t="str">
        <f>VLOOKUP($C$2:$C$2129,Weekday!$A$1:$B$8,2,FALSE)</f>
        <v>Wednesday</v>
      </c>
      <c r="E1669" t="s">
        <v>351</v>
      </c>
      <c r="F1669" t="s">
        <v>346</v>
      </c>
      <c r="G1669" t="s">
        <v>19</v>
      </c>
      <c r="H1669" t="s">
        <v>9</v>
      </c>
      <c r="I1669" t="s">
        <v>72</v>
      </c>
      <c r="J1669" t="s">
        <v>22</v>
      </c>
      <c r="K1669" t="s">
        <v>12</v>
      </c>
      <c r="L1669" t="s">
        <v>13</v>
      </c>
      <c r="M1669" t="str">
        <f>VLOOKUP($L$2:$L$2129,Agenumeric!$A$1:$B$6,2,FALSE)</f>
        <v>25_34</v>
      </c>
      <c r="N1669">
        <f t="shared" si="53"/>
        <v>0</v>
      </c>
    </row>
    <row r="1670" spans="1:14" x14ac:dyDescent="0.2">
      <c r="A1670">
        <v>165</v>
      </c>
      <c r="B1670" s="1">
        <v>43481.849305555559</v>
      </c>
      <c r="C1670" s="7">
        <f t="shared" si="52"/>
        <v>4</v>
      </c>
      <c r="D1670" s="7" t="str">
        <f>VLOOKUP($C$2:$C$2129,Weekday!$A$1:$B$8,2,FALSE)</f>
        <v>Wednesday</v>
      </c>
      <c r="E1670" t="s">
        <v>351</v>
      </c>
      <c r="F1670" t="s">
        <v>346</v>
      </c>
      <c r="G1670" t="s">
        <v>19</v>
      </c>
      <c r="H1670" t="s">
        <v>9</v>
      </c>
      <c r="I1670" t="s">
        <v>72</v>
      </c>
      <c r="J1670" t="s">
        <v>22</v>
      </c>
      <c r="K1670" t="s">
        <v>12</v>
      </c>
      <c r="L1670" t="s">
        <v>13</v>
      </c>
      <c r="M1670" t="str">
        <f>VLOOKUP($L$2:$L$2129,Agenumeric!$A$1:$B$6,2,FALSE)</f>
        <v>25_34</v>
      </c>
      <c r="N1670">
        <f t="shared" si="53"/>
        <v>0</v>
      </c>
    </row>
    <row r="1671" spans="1:14" x14ac:dyDescent="0.2">
      <c r="A1671">
        <v>165</v>
      </c>
      <c r="B1671" s="1">
        <v>43470.717361111114</v>
      </c>
      <c r="C1671" s="7">
        <f t="shared" si="52"/>
        <v>7</v>
      </c>
      <c r="D1671" s="7" t="str">
        <f>VLOOKUP($C$2:$C$2129,Weekday!$A$1:$B$8,2,FALSE)</f>
        <v>Saturday</v>
      </c>
      <c r="E1671" t="s">
        <v>351</v>
      </c>
      <c r="F1671" t="s">
        <v>346</v>
      </c>
      <c r="G1671" t="s">
        <v>19</v>
      </c>
      <c r="H1671" t="s">
        <v>9</v>
      </c>
      <c r="I1671" t="s">
        <v>72</v>
      </c>
      <c r="J1671" t="s">
        <v>22</v>
      </c>
      <c r="K1671" t="s">
        <v>12</v>
      </c>
      <c r="L1671" t="s">
        <v>13</v>
      </c>
      <c r="M1671" t="str">
        <f>VLOOKUP($L$2:$L$2129,Agenumeric!$A$1:$B$6,2,FALSE)</f>
        <v>25_34</v>
      </c>
      <c r="N1671">
        <f t="shared" si="53"/>
        <v>0</v>
      </c>
    </row>
    <row r="1672" spans="1:14" x14ac:dyDescent="0.2">
      <c r="A1672">
        <v>165</v>
      </c>
      <c r="B1672" s="1">
        <v>43485.995833333334</v>
      </c>
      <c r="C1672" s="7">
        <f t="shared" si="52"/>
        <v>1</v>
      </c>
      <c r="D1672" s="7" t="str">
        <f>VLOOKUP($C$2:$C$2129,Weekday!$A$1:$B$8,2,FALSE)</f>
        <v>Sunday</v>
      </c>
      <c r="E1672" t="s">
        <v>351</v>
      </c>
      <c r="F1672" t="s">
        <v>346</v>
      </c>
      <c r="G1672" t="s">
        <v>19</v>
      </c>
      <c r="H1672" t="s">
        <v>20</v>
      </c>
      <c r="I1672" t="s">
        <v>72</v>
      </c>
      <c r="J1672" t="s">
        <v>22</v>
      </c>
      <c r="K1672" t="s">
        <v>12</v>
      </c>
      <c r="L1672" t="s">
        <v>13</v>
      </c>
      <c r="M1672" t="str">
        <f>VLOOKUP($L$2:$L$2129,Agenumeric!$A$1:$B$6,2,FALSE)</f>
        <v>25_34</v>
      </c>
      <c r="N1672">
        <f t="shared" si="53"/>
        <v>0</v>
      </c>
    </row>
    <row r="1673" spans="1:14" x14ac:dyDescent="0.2">
      <c r="A1673">
        <v>165</v>
      </c>
      <c r="B1673" s="1">
        <v>43481.87777777778</v>
      </c>
      <c r="C1673" s="7">
        <f t="shared" si="52"/>
        <v>4</v>
      </c>
      <c r="D1673" s="7" t="str">
        <f>VLOOKUP($C$2:$C$2129,Weekday!$A$1:$B$8,2,FALSE)</f>
        <v>Wednesday</v>
      </c>
      <c r="E1673" t="s">
        <v>351</v>
      </c>
      <c r="F1673" t="s">
        <v>346</v>
      </c>
      <c r="G1673" t="s">
        <v>19</v>
      </c>
      <c r="H1673" t="s">
        <v>9</v>
      </c>
      <c r="I1673" t="s">
        <v>72</v>
      </c>
      <c r="J1673" t="s">
        <v>22</v>
      </c>
      <c r="K1673" t="s">
        <v>12</v>
      </c>
      <c r="L1673" t="s">
        <v>13</v>
      </c>
      <c r="M1673" t="str">
        <f>VLOOKUP($L$2:$L$2129,Agenumeric!$A$1:$B$6,2,FALSE)</f>
        <v>25_34</v>
      </c>
      <c r="N1673">
        <f t="shared" si="53"/>
        <v>0</v>
      </c>
    </row>
    <row r="1674" spans="1:14" x14ac:dyDescent="0.2">
      <c r="A1674">
        <v>165</v>
      </c>
      <c r="B1674" s="1">
        <v>43471.554861111108</v>
      </c>
      <c r="C1674" s="7">
        <f t="shared" si="52"/>
        <v>1</v>
      </c>
      <c r="D1674" s="7" t="str">
        <f>VLOOKUP($C$2:$C$2129,Weekday!$A$1:$B$8,2,FALSE)</f>
        <v>Sunday</v>
      </c>
      <c r="E1674" t="s">
        <v>351</v>
      </c>
      <c r="F1674" t="s">
        <v>346</v>
      </c>
      <c r="G1674" t="s">
        <v>19</v>
      </c>
      <c r="H1674" t="s">
        <v>9</v>
      </c>
      <c r="I1674" t="s">
        <v>72</v>
      </c>
      <c r="J1674" t="s">
        <v>22</v>
      </c>
      <c r="K1674" t="s">
        <v>12</v>
      </c>
      <c r="L1674" t="s">
        <v>13</v>
      </c>
      <c r="M1674" t="str">
        <f>VLOOKUP($L$2:$L$2129,Agenumeric!$A$1:$B$6,2,FALSE)</f>
        <v>25_34</v>
      </c>
      <c r="N1674">
        <f t="shared" si="53"/>
        <v>0</v>
      </c>
    </row>
    <row r="1675" spans="1:14" x14ac:dyDescent="0.2">
      <c r="A1675">
        <v>165</v>
      </c>
      <c r="B1675" s="1">
        <v>43471.894444444442</v>
      </c>
      <c r="C1675" s="7">
        <f t="shared" si="52"/>
        <v>1</v>
      </c>
      <c r="D1675" s="7" t="str">
        <f>VLOOKUP($C$2:$C$2129,Weekday!$A$1:$B$8,2,FALSE)</f>
        <v>Sunday</v>
      </c>
      <c r="E1675" t="s">
        <v>351</v>
      </c>
      <c r="F1675" t="s">
        <v>346</v>
      </c>
      <c r="G1675" t="s">
        <v>19</v>
      </c>
      <c r="H1675" t="s">
        <v>9</v>
      </c>
      <c r="I1675" t="s">
        <v>72</v>
      </c>
      <c r="J1675" t="s">
        <v>22</v>
      </c>
      <c r="K1675" t="s">
        <v>12</v>
      </c>
      <c r="L1675" t="s">
        <v>13</v>
      </c>
      <c r="M1675" t="str">
        <f>VLOOKUP($L$2:$L$2129,Agenumeric!$A$1:$B$6,2,FALSE)</f>
        <v>25_34</v>
      </c>
      <c r="N1675">
        <f t="shared" si="53"/>
        <v>0</v>
      </c>
    </row>
    <row r="1676" spans="1:14" x14ac:dyDescent="0.2">
      <c r="A1676">
        <v>165</v>
      </c>
      <c r="B1676" s="1">
        <v>43477.580555555556</v>
      </c>
      <c r="C1676" s="7">
        <f t="shared" si="52"/>
        <v>7</v>
      </c>
      <c r="D1676" s="7" t="str">
        <f>VLOOKUP($C$2:$C$2129,Weekday!$A$1:$B$8,2,FALSE)</f>
        <v>Saturday</v>
      </c>
      <c r="E1676" t="s">
        <v>351</v>
      </c>
      <c r="F1676" t="s">
        <v>346</v>
      </c>
      <c r="G1676" t="s">
        <v>19</v>
      </c>
      <c r="H1676" t="s">
        <v>9</v>
      </c>
      <c r="I1676" t="s">
        <v>72</v>
      </c>
      <c r="J1676" t="s">
        <v>22</v>
      </c>
      <c r="K1676" t="s">
        <v>12</v>
      </c>
      <c r="L1676" t="s">
        <v>13</v>
      </c>
      <c r="M1676" t="str">
        <f>VLOOKUP($L$2:$L$2129,Agenumeric!$A$1:$B$6,2,FALSE)</f>
        <v>25_34</v>
      </c>
      <c r="N1676">
        <f t="shared" si="53"/>
        <v>0</v>
      </c>
    </row>
    <row r="1677" spans="1:14" x14ac:dyDescent="0.2">
      <c r="A1677">
        <v>165</v>
      </c>
      <c r="B1677" s="1">
        <v>43470.703472222223</v>
      </c>
      <c r="C1677" s="7">
        <f t="shared" si="52"/>
        <v>7</v>
      </c>
      <c r="D1677" s="7" t="str">
        <f>VLOOKUP($C$2:$C$2129,Weekday!$A$1:$B$8,2,FALSE)</f>
        <v>Saturday</v>
      </c>
      <c r="E1677" t="s">
        <v>351</v>
      </c>
      <c r="F1677" t="s">
        <v>346</v>
      </c>
      <c r="G1677" t="s">
        <v>19</v>
      </c>
      <c r="H1677" t="s">
        <v>9</v>
      </c>
      <c r="I1677" t="s">
        <v>72</v>
      </c>
      <c r="J1677" t="s">
        <v>22</v>
      </c>
      <c r="K1677" t="s">
        <v>12</v>
      </c>
      <c r="L1677" t="s">
        <v>13</v>
      </c>
      <c r="M1677" t="str">
        <f>VLOOKUP($L$2:$L$2129,Agenumeric!$A$1:$B$6,2,FALSE)</f>
        <v>25_34</v>
      </c>
      <c r="N1677">
        <f t="shared" si="53"/>
        <v>0</v>
      </c>
    </row>
    <row r="1678" spans="1:14" x14ac:dyDescent="0.2">
      <c r="A1678">
        <v>165</v>
      </c>
      <c r="B1678" s="1">
        <v>43471.638194444444</v>
      </c>
      <c r="C1678" s="7">
        <f t="shared" si="52"/>
        <v>1</v>
      </c>
      <c r="D1678" s="7" t="str">
        <f>VLOOKUP($C$2:$C$2129,Weekday!$A$1:$B$8,2,FALSE)</f>
        <v>Sunday</v>
      </c>
      <c r="E1678" t="s">
        <v>351</v>
      </c>
      <c r="F1678" t="s">
        <v>346</v>
      </c>
      <c r="G1678" t="s">
        <v>19</v>
      </c>
      <c r="H1678" t="s">
        <v>9</v>
      </c>
      <c r="I1678" t="s">
        <v>72</v>
      </c>
      <c r="J1678" t="s">
        <v>22</v>
      </c>
      <c r="K1678" t="s">
        <v>12</v>
      </c>
      <c r="L1678" t="s">
        <v>13</v>
      </c>
      <c r="M1678" t="str">
        <f>VLOOKUP($L$2:$L$2129,Agenumeric!$A$1:$B$6,2,FALSE)</f>
        <v>25_34</v>
      </c>
      <c r="N1678">
        <f t="shared" si="53"/>
        <v>0</v>
      </c>
    </row>
    <row r="1679" spans="1:14" x14ac:dyDescent="0.2">
      <c r="A1679">
        <v>165</v>
      </c>
      <c r="B1679" s="1">
        <v>43470.817361111112</v>
      </c>
      <c r="C1679" s="7">
        <f t="shared" si="52"/>
        <v>7</v>
      </c>
      <c r="D1679" s="7" t="str">
        <f>VLOOKUP($C$2:$C$2129,Weekday!$A$1:$B$8,2,FALSE)</f>
        <v>Saturday</v>
      </c>
      <c r="E1679" t="s">
        <v>351</v>
      </c>
      <c r="F1679" t="s">
        <v>346</v>
      </c>
      <c r="G1679" t="s">
        <v>19</v>
      </c>
      <c r="H1679" t="s">
        <v>9</v>
      </c>
      <c r="I1679" t="s">
        <v>72</v>
      </c>
      <c r="J1679" t="s">
        <v>22</v>
      </c>
      <c r="K1679" t="s">
        <v>12</v>
      </c>
      <c r="L1679" t="s">
        <v>13</v>
      </c>
      <c r="M1679" t="str">
        <f>VLOOKUP($L$2:$L$2129,Agenumeric!$A$1:$B$6,2,FALSE)</f>
        <v>25_34</v>
      </c>
      <c r="N1679">
        <f t="shared" si="53"/>
        <v>0</v>
      </c>
    </row>
    <row r="1680" spans="1:14" x14ac:dyDescent="0.2">
      <c r="A1680">
        <v>165</v>
      </c>
      <c r="B1680" s="1">
        <v>43476.888888888891</v>
      </c>
      <c r="C1680" s="7">
        <f t="shared" si="52"/>
        <v>6</v>
      </c>
      <c r="D1680" s="7" t="str">
        <f>VLOOKUP($C$2:$C$2129,Weekday!$A$1:$B$8,2,FALSE)</f>
        <v>Friday</v>
      </c>
      <c r="E1680" t="s">
        <v>351</v>
      </c>
      <c r="F1680" t="s">
        <v>346</v>
      </c>
      <c r="G1680" t="s">
        <v>19</v>
      </c>
      <c r="H1680" t="s">
        <v>9</v>
      </c>
      <c r="I1680" t="s">
        <v>72</v>
      </c>
      <c r="J1680" t="s">
        <v>22</v>
      </c>
      <c r="K1680" t="s">
        <v>12</v>
      </c>
      <c r="L1680" t="s">
        <v>13</v>
      </c>
      <c r="M1680" t="str">
        <f>VLOOKUP($L$2:$L$2129,Agenumeric!$A$1:$B$6,2,FALSE)</f>
        <v>25_34</v>
      </c>
      <c r="N1680">
        <f t="shared" si="53"/>
        <v>0</v>
      </c>
    </row>
    <row r="1681" spans="1:14" x14ac:dyDescent="0.2">
      <c r="A1681">
        <v>165</v>
      </c>
      <c r="B1681" s="1">
        <v>43481.883333333331</v>
      </c>
      <c r="C1681" s="7">
        <f t="shared" si="52"/>
        <v>4</v>
      </c>
      <c r="D1681" s="7" t="str">
        <f>VLOOKUP($C$2:$C$2129,Weekday!$A$1:$B$8,2,FALSE)</f>
        <v>Wednesday</v>
      </c>
      <c r="E1681" t="s">
        <v>351</v>
      </c>
      <c r="F1681" t="s">
        <v>346</v>
      </c>
      <c r="G1681" t="s">
        <v>19</v>
      </c>
      <c r="H1681" t="s">
        <v>9</v>
      </c>
      <c r="I1681" t="s">
        <v>72</v>
      </c>
      <c r="J1681" t="s">
        <v>22</v>
      </c>
      <c r="K1681" t="s">
        <v>12</v>
      </c>
      <c r="L1681" t="s">
        <v>13</v>
      </c>
      <c r="M1681" t="str">
        <f>VLOOKUP($L$2:$L$2129,Agenumeric!$A$1:$B$6,2,FALSE)</f>
        <v>25_34</v>
      </c>
      <c r="N1681">
        <f t="shared" si="53"/>
        <v>0</v>
      </c>
    </row>
    <row r="1682" spans="1:14" x14ac:dyDescent="0.2">
      <c r="A1682">
        <v>165</v>
      </c>
      <c r="B1682" s="1">
        <v>43471.65625</v>
      </c>
      <c r="C1682" s="7">
        <f t="shared" si="52"/>
        <v>1</v>
      </c>
      <c r="D1682" s="7" t="str">
        <f>VLOOKUP($C$2:$C$2129,Weekday!$A$1:$B$8,2,FALSE)</f>
        <v>Sunday</v>
      </c>
      <c r="E1682" t="s">
        <v>351</v>
      </c>
      <c r="F1682" t="s">
        <v>346</v>
      </c>
      <c r="G1682" t="s">
        <v>19</v>
      </c>
      <c r="H1682" t="s">
        <v>9</v>
      </c>
      <c r="I1682" t="s">
        <v>72</v>
      </c>
      <c r="J1682" t="s">
        <v>22</v>
      </c>
      <c r="K1682" t="s">
        <v>12</v>
      </c>
      <c r="L1682" t="s">
        <v>13</v>
      </c>
      <c r="M1682" t="str">
        <f>VLOOKUP($L$2:$L$2129,Agenumeric!$A$1:$B$6,2,FALSE)</f>
        <v>25_34</v>
      </c>
      <c r="N1682">
        <f t="shared" si="53"/>
        <v>0</v>
      </c>
    </row>
    <row r="1683" spans="1:14" x14ac:dyDescent="0.2">
      <c r="A1683">
        <v>165</v>
      </c>
      <c r="B1683" s="1">
        <v>43475.854861111111</v>
      </c>
      <c r="C1683" s="7">
        <f t="shared" si="52"/>
        <v>5</v>
      </c>
      <c r="D1683" s="7" t="str">
        <f>VLOOKUP($C$2:$C$2129,Weekday!$A$1:$B$8,2,FALSE)</f>
        <v>Thursday</v>
      </c>
      <c r="E1683" t="s">
        <v>351</v>
      </c>
      <c r="F1683" t="s">
        <v>346</v>
      </c>
      <c r="G1683" t="s">
        <v>19</v>
      </c>
      <c r="H1683" t="s">
        <v>9</v>
      </c>
      <c r="I1683" t="s">
        <v>72</v>
      </c>
      <c r="J1683" t="s">
        <v>22</v>
      </c>
      <c r="K1683" t="s">
        <v>12</v>
      </c>
      <c r="L1683" t="s">
        <v>13</v>
      </c>
      <c r="M1683" t="str">
        <f>VLOOKUP($L$2:$L$2129,Agenumeric!$A$1:$B$6,2,FALSE)</f>
        <v>25_34</v>
      </c>
      <c r="N1683">
        <f t="shared" si="53"/>
        <v>0</v>
      </c>
    </row>
    <row r="1684" spans="1:14" x14ac:dyDescent="0.2">
      <c r="A1684">
        <v>165</v>
      </c>
      <c r="B1684" s="1">
        <v>43470.625694444447</v>
      </c>
      <c r="C1684" s="7">
        <f t="shared" si="52"/>
        <v>7</v>
      </c>
      <c r="D1684" s="7" t="str">
        <f>VLOOKUP($C$2:$C$2129,Weekday!$A$1:$B$8,2,FALSE)</f>
        <v>Saturday</v>
      </c>
      <c r="E1684" t="s">
        <v>351</v>
      </c>
      <c r="F1684" t="s">
        <v>346</v>
      </c>
      <c r="G1684" t="s">
        <v>19</v>
      </c>
      <c r="H1684" t="s">
        <v>9</v>
      </c>
      <c r="I1684" t="s">
        <v>72</v>
      </c>
      <c r="J1684" t="s">
        <v>22</v>
      </c>
      <c r="K1684" t="s">
        <v>12</v>
      </c>
      <c r="L1684" t="s">
        <v>13</v>
      </c>
      <c r="M1684" t="str">
        <f>VLOOKUP($L$2:$L$2129,Agenumeric!$A$1:$B$6,2,FALSE)</f>
        <v>25_34</v>
      </c>
      <c r="N1684">
        <f t="shared" si="53"/>
        <v>0</v>
      </c>
    </row>
    <row r="1685" spans="1:14" x14ac:dyDescent="0.2">
      <c r="A1685">
        <v>165</v>
      </c>
      <c r="B1685" s="1">
        <v>43471.781944444447</v>
      </c>
      <c r="C1685" s="7">
        <f t="shared" si="52"/>
        <v>1</v>
      </c>
      <c r="D1685" s="7" t="str">
        <f>VLOOKUP($C$2:$C$2129,Weekday!$A$1:$B$8,2,FALSE)</f>
        <v>Sunday</v>
      </c>
      <c r="E1685" t="s">
        <v>351</v>
      </c>
      <c r="F1685" t="s">
        <v>346</v>
      </c>
      <c r="G1685" t="s">
        <v>19</v>
      </c>
      <c r="H1685" t="s">
        <v>9</v>
      </c>
      <c r="I1685" t="s">
        <v>72</v>
      </c>
      <c r="J1685" t="s">
        <v>22</v>
      </c>
      <c r="K1685" t="s">
        <v>12</v>
      </c>
      <c r="L1685" t="s">
        <v>13</v>
      </c>
      <c r="M1685" t="str">
        <f>VLOOKUP($L$2:$L$2129,Agenumeric!$A$1:$B$6,2,FALSE)</f>
        <v>25_34</v>
      </c>
      <c r="N1685">
        <f t="shared" si="53"/>
        <v>0</v>
      </c>
    </row>
    <row r="1686" spans="1:14" x14ac:dyDescent="0.2">
      <c r="A1686">
        <v>165</v>
      </c>
      <c r="B1686" s="1">
        <v>43483.547222222223</v>
      </c>
      <c r="C1686" s="7">
        <f t="shared" si="52"/>
        <v>6</v>
      </c>
      <c r="D1686" s="7" t="str">
        <f>VLOOKUP($C$2:$C$2129,Weekday!$A$1:$B$8,2,FALSE)</f>
        <v>Friday</v>
      </c>
      <c r="E1686" t="s">
        <v>351</v>
      </c>
      <c r="F1686" t="s">
        <v>346</v>
      </c>
      <c r="G1686" t="s">
        <v>19</v>
      </c>
      <c r="H1686" t="s">
        <v>9</v>
      </c>
      <c r="I1686" t="s">
        <v>72</v>
      </c>
      <c r="J1686" t="s">
        <v>22</v>
      </c>
      <c r="K1686" t="s">
        <v>12</v>
      </c>
      <c r="L1686" t="s">
        <v>13</v>
      </c>
      <c r="M1686" t="str">
        <f>VLOOKUP($L$2:$L$2129,Agenumeric!$A$1:$B$6,2,FALSE)</f>
        <v>25_34</v>
      </c>
      <c r="N1686">
        <f t="shared" si="53"/>
        <v>0</v>
      </c>
    </row>
    <row r="1687" spans="1:14" x14ac:dyDescent="0.2">
      <c r="A1687">
        <v>165</v>
      </c>
      <c r="B1687" s="1">
        <v>43484.67083333333</v>
      </c>
      <c r="C1687" s="7">
        <f t="shared" si="52"/>
        <v>7</v>
      </c>
      <c r="D1687" s="7" t="str">
        <f>VLOOKUP($C$2:$C$2129,Weekday!$A$1:$B$8,2,FALSE)</f>
        <v>Saturday</v>
      </c>
      <c r="E1687" t="s">
        <v>351</v>
      </c>
      <c r="F1687" t="s">
        <v>346</v>
      </c>
      <c r="G1687" t="s">
        <v>19</v>
      </c>
      <c r="H1687" t="s">
        <v>9</v>
      </c>
      <c r="I1687" t="s">
        <v>72</v>
      </c>
      <c r="J1687" t="s">
        <v>22</v>
      </c>
      <c r="K1687" t="s">
        <v>12</v>
      </c>
      <c r="L1687" t="s">
        <v>13</v>
      </c>
      <c r="M1687" t="str">
        <f>VLOOKUP($L$2:$L$2129,Agenumeric!$A$1:$B$6,2,FALSE)</f>
        <v>25_34</v>
      </c>
      <c r="N1687">
        <f t="shared" si="53"/>
        <v>0</v>
      </c>
    </row>
    <row r="1688" spans="1:14" x14ac:dyDescent="0.2">
      <c r="A1688">
        <v>165</v>
      </c>
      <c r="B1688" s="1">
        <v>43476.863194444442</v>
      </c>
      <c r="C1688" s="7">
        <f t="shared" si="52"/>
        <v>6</v>
      </c>
      <c r="D1688" s="7" t="str">
        <f>VLOOKUP($C$2:$C$2129,Weekday!$A$1:$B$8,2,FALSE)</f>
        <v>Friday</v>
      </c>
      <c r="E1688" t="s">
        <v>351</v>
      </c>
      <c r="F1688" t="s">
        <v>346</v>
      </c>
      <c r="G1688" t="s">
        <v>19</v>
      </c>
      <c r="H1688" t="s">
        <v>9</v>
      </c>
      <c r="I1688" t="s">
        <v>72</v>
      </c>
      <c r="J1688" t="s">
        <v>22</v>
      </c>
      <c r="K1688" t="s">
        <v>12</v>
      </c>
      <c r="L1688" t="s">
        <v>13</v>
      </c>
      <c r="M1688" t="str">
        <f>VLOOKUP($L$2:$L$2129,Agenumeric!$A$1:$B$6,2,FALSE)</f>
        <v>25_34</v>
      </c>
      <c r="N1688">
        <f t="shared" si="53"/>
        <v>0</v>
      </c>
    </row>
    <row r="1689" spans="1:14" x14ac:dyDescent="0.2">
      <c r="A1689">
        <v>165</v>
      </c>
      <c r="B1689" s="1">
        <v>43478.729861111111</v>
      </c>
      <c r="C1689" s="7">
        <f t="shared" si="52"/>
        <v>1</v>
      </c>
      <c r="D1689" s="7" t="str">
        <f>VLOOKUP($C$2:$C$2129,Weekday!$A$1:$B$8,2,FALSE)</f>
        <v>Sunday</v>
      </c>
      <c r="E1689" t="s">
        <v>351</v>
      </c>
      <c r="F1689" t="s">
        <v>346</v>
      </c>
      <c r="G1689" t="s">
        <v>19</v>
      </c>
      <c r="H1689" t="s">
        <v>9</v>
      </c>
      <c r="I1689" t="s">
        <v>72</v>
      </c>
      <c r="J1689" t="s">
        <v>22</v>
      </c>
      <c r="K1689" t="s">
        <v>12</v>
      </c>
      <c r="L1689" t="s">
        <v>13</v>
      </c>
      <c r="M1689" t="str">
        <f>VLOOKUP($L$2:$L$2129,Agenumeric!$A$1:$B$6,2,FALSE)</f>
        <v>25_34</v>
      </c>
      <c r="N1689">
        <f t="shared" si="53"/>
        <v>0</v>
      </c>
    </row>
    <row r="1690" spans="1:14" x14ac:dyDescent="0.2">
      <c r="A1690">
        <v>165</v>
      </c>
      <c r="B1690" s="1">
        <v>43474.513194444444</v>
      </c>
      <c r="C1690" s="7">
        <f t="shared" si="52"/>
        <v>4</v>
      </c>
      <c r="D1690" s="7" t="str">
        <f>VLOOKUP($C$2:$C$2129,Weekday!$A$1:$B$8,2,FALSE)</f>
        <v>Wednesday</v>
      </c>
      <c r="E1690" t="s">
        <v>351</v>
      </c>
      <c r="F1690" t="s">
        <v>346</v>
      </c>
      <c r="G1690" t="s">
        <v>19</v>
      </c>
      <c r="H1690" t="s">
        <v>9</v>
      </c>
      <c r="I1690" t="s">
        <v>72</v>
      </c>
      <c r="J1690" t="s">
        <v>22</v>
      </c>
      <c r="K1690" t="s">
        <v>12</v>
      </c>
      <c r="L1690" t="s">
        <v>13</v>
      </c>
      <c r="M1690" t="str">
        <f>VLOOKUP($L$2:$L$2129,Agenumeric!$A$1:$B$6,2,FALSE)</f>
        <v>25_34</v>
      </c>
      <c r="N1690">
        <f t="shared" si="53"/>
        <v>0</v>
      </c>
    </row>
    <row r="1691" spans="1:14" x14ac:dyDescent="0.2">
      <c r="A1691">
        <v>166</v>
      </c>
      <c r="B1691" s="1">
        <v>43481.43472222222</v>
      </c>
      <c r="C1691" s="7">
        <f t="shared" si="52"/>
        <v>4</v>
      </c>
      <c r="D1691" s="7" t="str">
        <f>VLOOKUP($C$2:$C$2129,Weekday!$A$1:$B$8,2,FALSE)</f>
        <v>Wednesday</v>
      </c>
      <c r="E1691" t="s">
        <v>351</v>
      </c>
      <c r="F1691" t="s">
        <v>346</v>
      </c>
      <c r="G1691" t="s">
        <v>8</v>
      </c>
      <c r="H1691" t="s">
        <v>9</v>
      </c>
      <c r="I1691" t="s">
        <v>145</v>
      </c>
      <c r="J1691" t="s">
        <v>11</v>
      </c>
      <c r="K1691" t="s">
        <v>17</v>
      </c>
      <c r="L1691" t="s">
        <v>18</v>
      </c>
      <c r="M1691" t="str">
        <f>VLOOKUP($L$2:$L$2129,Agenumeric!$A$1:$B$6,2,FALSE)</f>
        <v>45_54</v>
      </c>
      <c r="N1691">
        <f t="shared" si="53"/>
        <v>0</v>
      </c>
    </row>
    <row r="1692" spans="1:14" x14ac:dyDescent="0.2">
      <c r="A1692">
        <v>166</v>
      </c>
      <c r="B1692" s="1">
        <v>43475.681944444441</v>
      </c>
      <c r="C1692" s="7">
        <f t="shared" si="52"/>
        <v>5</v>
      </c>
      <c r="D1692" s="7" t="str">
        <f>VLOOKUP($C$2:$C$2129,Weekday!$A$1:$B$8,2,FALSE)</f>
        <v>Thursday</v>
      </c>
      <c r="E1692" t="s">
        <v>351</v>
      </c>
      <c r="F1692" t="s">
        <v>346</v>
      </c>
      <c r="G1692" t="s">
        <v>8</v>
      </c>
      <c r="H1692" t="s">
        <v>9</v>
      </c>
      <c r="I1692" t="s">
        <v>41</v>
      </c>
      <c r="J1692" t="s">
        <v>22</v>
      </c>
      <c r="K1692" t="s">
        <v>17</v>
      </c>
      <c r="L1692" t="s">
        <v>18</v>
      </c>
      <c r="M1692" t="str">
        <f>VLOOKUP($L$2:$L$2129,Agenumeric!$A$1:$B$6,2,FALSE)</f>
        <v>45_54</v>
      </c>
      <c r="N1692">
        <f t="shared" si="53"/>
        <v>0</v>
      </c>
    </row>
    <row r="1693" spans="1:14" x14ac:dyDescent="0.2">
      <c r="A1693">
        <v>166</v>
      </c>
      <c r="B1693" s="1">
        <v>43481.411805555559</v>
      </c>
      <c r="C1693" s="7">
        <f t="shared" si="52"/>
        <v>4</v>
      </c>
      <c r="D1693" s="7" t="str">
        <f>VLOOKUP($C$2:$C$2129,Weekday!$A$1:$B$8,2,FALSE)</f>
        <v>Wednesday</v>
      </c>
      <c r="E1693" t="s">
        <v>351</v>
      </c>
      <c r="F1693" t="s">
        <v>346</v>
      </c>
      <c r="G1693" t="s">
        <v>8</v>
      </c>
      <c r="H1693" t="s">
        <v>9</v>
      </c>
      <c r="I1693" t="s">
        <v>41</v>
      </c>
      <c r="J1693" t="s">
        <v>22</v>
      </c>
      <c r="K1693" t="s">
        <v>17</v>
      </c>
      <c r="L1693" t="s">
        <v>18</v>
      </c>
      <c r="M1693" t="str">
        <f>VLOOKUP($L$2:$L$2129,Agenumeric!$A$1:$B$6,2,FALSE)</f>
        <v>45_54</v>
      </c>
      <c r="N1693">
        <f t="shared" si="53"/>
        <v>0</v>
      </c>
    </row>
    <row r="1694" spans="1:14" x14ac:dyDescent="0.2">
      <c r="A1694">
        <v>166</v>
      </c>
      <c r="B1694" s="1">
        <v>43480.338888888888</v>
      </c>
      <c r="C1694" s="7">
        <f t="shared" si="52"/>
        <v>3</v>
      </c>
      <c r="D1694" s="7" t="str">
        <f>VLOOKUP($C$2:$C$2129,Weekday!$A$1:$B$8,2,FALSE)</f>
        <v>Tuesday</v>
      </c>
      <c r="E1694" t="s">
        <v>351</v>
      </c>
      <c r="F1694" t="s">
        <v>346</v>
      </c>
      <c r="G1694" t="s">
        <v>8</v>
      </c>
      <c r="H1694" t="s">
        <v>9</v>
      </c>
      <c r="I1694" t="s">
        <v>41</v>
      </c>
      <c r="J1694" t="s">
        <v>22</v>
      </c>
      <c r="K1694" t="s">
        <v>17</v>
      </c>
      <c r="L1694" t="s">
        <v>18</v>
      </c>
      <c r="M1694" t="str">
        <f>VLOOKUP($L$2:$L$2129,Agenumeric!$A$1:$B$6,2,FALSE)</f>
        <v>45_54</v>
      </c>
      <c r="N1694">
        <f t="shared" si="53"/>
        <v>0</v>
      </c>
    </row>
    <row r="1695" spans="1:14" x14ac:dyDescent="0.2">
      <c r="A1695">
        <v>166</v>
      </c>
      <c r="B1695" s="1">
        <v>43482.547222222223</v>
      </c>
      <c r="C1695" s="7">
        <f t="shared" si="52"/>
        <v>5</v>
      </c>
      <c r="D1695" s="7" t="str">
        <f>VLOOKUP($C$2:$C$2129,Weekday!$A$1:$B$8,2,FALSE)</f>
        <v>Thursday</v>
      </c>
      <c r="E1695" t="s">
        <v>351</v>
      </c>
      <c r="F1695" t="s">
        <v>346</v>
      </c>
      <c r="G1695" t="s">
        <v>8</v>
      </c>
      <c r="H1695" t="s">
        <v>9</v>
      </c>
      <c r="I1695" t="s">
        <v>41</v>
      </c>
      <c r="J1695" t="s">
        <v>22</v>
      </c>
      <c r="K1695" t="s">
        <v>17</v>
      </c>
      <c r="L1695" t="s">
        <v>18</v>
      </c>
      <c r="M1695" t="str">
        <f>VLOOKUP($L$2:$L$2129,Agenumeric!$A$1:$B$6,2,FALSE)</f>
        <v>45_54</v>
      </c>
      <c r="N1695">
        <f t="shared" si="53"/>
        <v>0</v>
      </c>
    </row>
    <row r="1696" spans="1:14" x14ac:dyDescent="0.2">
      <c r="A1696">
        <v>166</v>
      </c>
      <c r="B1696" s="1">
        <v>43476.45416666667</v>
      </c>
      <c r="C1696" s="7">
        <f t="shared" si="52"/>
        <v>6</v>
      </c>
      <c r="D1696" s="7" t="str">
        <f>VLOOKUP($C$2:$C$2129,Weekday!$A$1:$B$8,2,FALSE)</f>
        <v>Friday</v>
      </c>
      <c r="E1696" t="s">
        <v>351</v>
      </c>
      <c r="F1696" t="s">
        <v>346</v>
      </c>
      <c r="G1696" t="s">
        <v>8</v>
      </c>
      <c r="H1696" t="s">
        <v>9</v>
      </c>
      <c r="I1696" t="s">
        <v>41</v>
      </c>
      <c r="J1696" t="s">
        <v>22</v>
      </c>
      <c r="K1696" t="s">
        <v>17</v>
      </c>
      <c r="L1696" t="s">
        <v>18</v>
      </c>
      <c r="M1696" t="str">
        <f>VLOOKUP($L$2:$L$2129,Agenumeric!$A$1:$B$6,2,FALSE)</f>
        <v>45_54</v>
      </c>
      <c r="N1696">
        <f t="shared" si="53"/>
        <v>0</v>
      </c>
    </row>
    <row r="1697" spans="1:14" x14ac:dyDescent="0.2">
      <c r="A1697">
        <v>166</v>
      </c>
      <c r="B1697" s="1">
        <v>43479.352083333331</v>
      </c>
      <c r="C1697" s="7">
        <f t="shared" si="52"/>
        <v>2</v>
      </c>
      <c r="D1697" s="7" t="str">
        <f>VLOOKUP($C$2:$C$2129,Weekday!$A$1:$B$8,2,FALSE)</f>
        <v>Monday</v>
      </c>
      <c r="E1697" t="s">
        <v>351</v>
      </c>
      <c r="F1697" t="s">
        <v>346</v>
      </c>
      <c r="G1697" t="s">
        <v>8</v>
      </c>
      <c r="H1697" t="s">
        <v>9</v>
      </c>
      <c r="I1697" t="s">
        <v>41</v>
      </c>
      <c r="J1697" t="s">
        <v>22</v>
      </c>
      <c r="K1697" t="s">
        <v>17</v>
      </c>
      <c r="L1697" t="s">
        <v>18</v>
      </c>
      <c r="M1697" t="str">
        <f>VLOOKUP($L$2:$L$2129,Agenumeric!$A$1:$B$6,2,FALSE)</f>
        <v>45_54</v>
      </c>
      <c r="N1697">
        <f t="shared" si="53"/>
        <v>0</v>
      </c>
    </row>
    <row r="1698" spans="1:14" x14ac:dyDescent="0.2">
      <c r="A1698">
        <v>166</v>
      </c>
      <c r="B1698" s="1">
        <v>43474.504166666666</v>
      </c>
      <c r="C1698" s="7">
        <f t="shared" si="52"/>
        <v>4</v>
      </c>
      <c r="D1698" s="7" t="str">
        <f>VLOOKUP($C$2:$C$2129,Weekday!$A$1:$B$8,2,FALSE)</f>
        <v>Wednesday</v>
      </c>
      <c r="E1698" t="s">
        <v>351</v>
      </c>
      <c r="F1698" t="s">
        <v>346</v>
      </c>
      <c r="G1698" t="s">
        <v>8</v>
      </c>
      <c r="H1698" t="s">
        <v>25</v>
      </c>
      <c r="I1698" t="s">
        <v>41</v>
      </c>
      <c r="J1698" t="s">
        <v>16</v>
      </c>
      <c r="K1698" t="s">
        <v>17</v>
      </c>
      <c r="L1698" t="s">
        <v>18</v>
      </c>
      <c r="M1698" t="str">
        <f>VLOOKUP($L$2:$L$2129,Agenumeric!$A$1:$B$6,2,FALSE)</f>
        <v>45_54</v>
      </c>
      <c r="N1698">
        <f t="shared" si="53"/>
        <v>0</v>
      </c>
    </row>
    <row r="1699" spans="1:14" x14ac:dyDescent="0.2">
      <c r="A1699">
        <v>166</v>
      </c>
      <c r="B1699" s="1">
        <v>43474.551388888889</v>
      </c>
      <c r="C1699" s="7">
        <f t="shared" si="52"/>
        <v>4</v>
      </c>
      <c r="D1699" s="7" t="str">
        <f>VLOOKUP($C$2:$C$2129,Weekday!$A$1:$B$8,2,FALSE)</f>
        <v>Wednesday</v>
      </c>
      <c r="E1699" t="s">
        <v>351</v>
      </c>
      <c r="F1699" t="s">
        <v>346</v>
      </c>
      <c r="G1699" t="s">
        <v>8</v>
      </c>
      <c r="H1699" t="s">
        <v>9</v>
      </c>
      <c r="I1699" t="s">
        <v>145</v>
      </c>
      <c r="J1699" t="s">
        <v>16</v>
      </c>
      <c r="K1699" t="s">
        <v>17</v>
      </c>
      <c r="L1699" t="s">
        <v>18</v>
      </c>
      <c r="M1699" t="str">
        <f>VLOOKUP($L$2:$L$2129,Agenumeric!$A$1:$B$6,2,FALSE)</f>
        <v>45_54</v>
      </c>
      <c r="N1699">
        <f t="shared" si="53"/>
        <v>0</v>
      </c>
    </row>
    <row r="1700" spans="1:14" x14ac:dyDescent="0.2">
      <c r="A1700">
        <v>166</v>
      </c>
      <c r="B1700" s="1">
        <v>43486.339583333334</v>
      </c>
      <c r="C1700" s="7">
        <f t="shared" si="52"/>
        <v>2</v>
      </c>
      <c r="D1700" s="7" t="str">
        <f>VLOOKUP($C$2:$C$2129,Weekday!$A$1:$B$8,2,FALSE)</f>
        <v>Monday</v>
      </c>
      <c r="E1700" t="s">
        <v>351</v>
      </c>
      <c r="F1700" t="s">
        <v>346</v>
      </c>
      <c r="G1700" t="s">
        <v>8</v>
      </c>
      <c r="H1700" t="s">
        <v>9</v>
      </c>
      <c r="I1700" t="s">
        <v>41</v>
      </c>
      <c r="J1700" t="s">
        <v>16</v>
      </c>
      <c r="K1700" t="s">
        <v>17</v>
      </c>
      <c r="L1700" t="s">
        <v>18</v>
      </c>
      <c r="M1700" t="str">
        <f>VLOOKUP($L$2:$L$2129,Agenumeric!$A$1:$B$6,2,FALSE)</f>
        <v>45_54</v>
      </c>
      <c r="N1700">
        <f t="shared" si="53"/>
        <v>0</v>
      </c>
    </row>
    <row r="1701" spans="1:14" x14ac:dyDescent="0.2">
      <c r="A1701">
        <v>166</v>
      </c>
      <c r="B1701" s="1">
        <v>43480.409722222219</v>
      </c>
      <c r="C1701" s="7">
        <f t="shared" si="52"/>
        <v>3</v>
      </c>
      <c r="D1701" s="7" t="str">
        <f>VLOOKUP($C$2:$C$2129,Weekday!$A$1:$B$8,2,FALSE)</f>
        <v>Tuesday</v>
      </c>
      <c r="E1701" t="s">
        <v>351</v>
      </c>
      <c r="F1701" t="s">
        <v>346</v>
      </c>
      <c r="G1701" t="s">
        <v>8</v>
      </c>
      <c r="H1701" t="s">
        <v>9</v>
      </c>
      <c r="I1701" t="s">
        <v>258</v>
      </c>
      <c r="J1701" t="s">
        <v>16</v>
      </c>
      <c r="K1701" t="s">
        <v>17</v>
      </c>
      <c r="L1701" t="s">
        <v>18</v>
      </c>
      <c r="M1701" t="str">
        <f>VLOOKUP($L$2:$L$2129,Agenumeric!$A$1:$B$6,2,FALSE)</f>
        <v>45_54</v>
      </c>
      <c r="N1701">
        <f t="shared" si="53"/>
        <v>0</v>
      </c>
    </row>
    <row r="1702" spans="1:14" x14ac:dyDescent="0.2">
      <c r="A1702">
        <v>166</v>
      </c>
      <c r="B1702" s="1">
        <v>43488.363194444442</v>
      </c>
      <c r="C1702" s="7">
        <f t="shared" si="52"/>
        <v>4</v>
      </c>
      <c r="D1702" s="7" t="str">
        <f>VLOOKUP($C$2:$C$2129,Weekday!$A$1:$B$8,2,FALSE)</f>
        <v>Wednesday</v>
      </c>
      <c r="E1702" t="s">
        <v>351</v>
      </c>
      <c r="F1702" t="s">
        <v>346</v>
      </c>
      <c r="G1702" t="s">
        <v>8</v>
      </c>
      <c r="H1702" t="s">
        <v>20</v>
      </c>
      <c r="I1702" t="s">
        <v>41</v>
      </c>
      <c r="J1702" t="s">
        <v>16</v>
      </c>
      <c r="K1702" t="s">
        <v>17</v>
      </c>
      <c r="L1702" t="s">
        <v>18</v>
      </c>
      <c r="M1702" t="str">
        <f>VLOOKUP($L$2:$L$2129,Agenumeric!$A$1:$B$6,2,FALSE)</f>
        <v>45_54</v>
      </c>
      <c r="N1702">
        <f t="shared" si="53"/>
        <v>0</v>
      </c>
    </row>
    <row r="1703" spans="1:14" x14ac:dyDescent="0.2">
      <c r="A1703">
        <v>167</v>
      </c>
      <c r="B1703" s="1">
        <v>43486.718055555553</v>
      </c>
      <c r="C1703" s="7">
        <f t="shared" si="52"/>
        <v>2</v>
      </c>
      <c r="D1703" s="7" t="str">
        <f>VLOOKUP($C$2:$C$2129,Weekday!$A$1:$B$8,2,FALSE)</f>
        <v>Monday</v>
      </c>
      <c r="E1703" t="s">
        <v>351</v>
      </c>
      <c r="F1703" t="s">
        <v>347</v>
      </c>
      <c r="G1703" t="s">
        <v>8</v>
      </c>
      <c r="H1703" t="s">
        <v>20</v>
      </c>
      <c r="I1703" t="s">
        <v>30</v>
      </c>
      <c r="J1703" t="s">
        <v>16</v>
      </c>
      <c r="K1703" t="s">
        <v>17</v>
      </c>
      <c r="L1703" t="s">
        <v>13</v>
      </c>
      <c r="M1703" t="str">
        <f>VLOOKUP($L$2:$L$2129,Agenumeric!$A$1:$B$6,2,FALSE)</f>
        <v>25_34</v>
      </c>
      <c r="N1703" t="str">
        <f t="shared" si="53"/>
        <v>yes</v>
      </c>
    </row>
    <row r="1704" spans="1:14" x14ac:dyDescent="0.2">
      <c r="A1704">
        <v>168</v>
      </c>
      <c r="B1704" s="1">
        <v>43471.65902777778</v>
      </c>
      <c r="C1704" s="7">
        <f t="shared" si="52"/>
        <v>1</v>
      </c>
      <c r="D1704" s="7" t="str">
        <f>VLOOKUP($C$2:$C$2129,Weekday!$A$1:$B$8,2,FALSE)</f>
        <v>Sunday</v>
      </c>
      <c r="E1704" t="s">
        <v>351</v>
      </c>
      <c r="F1704" t="s">
        <v>347</v>
      </c>
      <c r="G1704" t="s">
        <v>8</v>
      </c>
      <c r="H1704" t="s">
        <v>25</v>
      </c>
      <c r="I1704" t="s">
        <v>196</v>
      </c>
      <c r="J1704" t="s">
        <v>22</v>
      </c>
      <c r="K1704" t="s">
        <v>17</v>
      </c>
      <c r="L1704" t="s">
        <v>13</v>
      </c>
      <c r="M1704" t="str">
        <f>VLOOKUP($L$2:$L$2129,Agenumeric!$A$1:$B$6,2,FALSE)</f>
        <v>25_34</v>
      </c>
      <c r="N1704">
        <f t="shared" si="53"/>
        <v>0</v>
      </c>
    </row>
    <row r="1705" spans="1:14" x14ac:dyDescent="0.2">
      <c r="A1705">
        <v>168</v>
      </c>
      <c r="B1705" s="1">
        <v>43476.863194444442</v>
      </c>
      <c r="C1705" s="7">
        <f t="shared" si="52"/>
        <v>6</v>
      </c>
      <c r="D1705" s="7" t="str">
        <f>VLOOKUP($C$2:$C$2129,Weekday!$A$1:$B$8,2,FALSE)</f>
        <v>Friday</v>
      </c>
      <c r="E1705" t="s">
        <v>351</v>
      </c>
      <c r="F1705" t="s">
        <v>347</v>
      </c>
      <c r="G1705" t="s">
        <v>8</v>
      </c>
      <c r="H1705" t="s">
        <v>20</v>
      </c>
      <c r="I1705" t="s">
        <v>86</v>
      </c>
      <c r="J1705" t="s">
        <v>16</v>
      </c>
      <c r="K1705" t="s">
        <v>17</v>
      </c>
      <c r="L1705" t="s">
        <v>13</v>
      </c>
      <c r="M1705" t="str">
        <f>VLOOKUP($L$2:$L$2129,Agenumeric!$A$1:$B$6,2,FALSE)</f>
        <v>25_34</v>
      </c>
      <c r="N1705">
        <f t="shared" si="53"/>
        <v>0</v>
      </c>
    </row>
    <row r="1706" spans="1:14" x14ac:dyDescent="0.2">
      <c r="A1706">
        <v>169</v>
      </c>
      <c r="B1706" s="1">
        <v>43477.467361111114</v>
      </c>
      <c r="C1706" s="7">
        <f t="shared" si="52"/>
        <v>7</v>
      </c>
      <c r="D1706" s="7" t="str">
        <f>VLOOKUP($C$2:$C$2129,Weekday!$A$1:$B$8,2,FALSE)</f>
        <v>Saturday</v>
      </c>
      <c r="E1706" t="s">
        <v>351</v>
      </c>
      <c r="F1706" t="s">
        <v>346</v>
      </c>
      <c r="G1706" t="s">
        <v>19</v>
      </c>
      <c r="H1706" t="s">
        <v>20</v>
      </c>
      <c r="I1706" t="s">
        <v>96</v>
      </c>
      <c r="J1706" t="s">
        <v>22</v>
      </c>
      <c r="K1706" t="s">
        <v>17</v>
      </c>
      <c r="L1706" t="s">
        <v>18</v>
      </c>
      <c r="M1706" t="str">
        <f>VLOOKUP($L$2:$L$2129,Agenumeric!$A$1:$B$6,2,FALSE)</f>
        <v>45_54</v>
      </c>
      <c r="N1706">
        <f t="shared" si="53"/>
        <v>0</v>
      </c>
    </row>
    <row r="1707" spans="1:14" x14ac:dyDescent="0.2">
      <c r="A1707">
        <v>170</v>
      </c>
      <c r="B1707" s="1">
        <v>43471.166666666664</v>
      </c>
      <c r="C1707" s="7">
        <f t="shared" si="52"/>
        <v>1</v>
      </c>
      <c r="D1707" s="7" t="str">
        <f>VLOOKUP($C$2:$C$2129,Weekday!$A$1:$B$8,2,FALSE)</f>
        <v>Sunday</v>
      </c>
      <c r="E1707" t="s">
        <v>351</v>
      </c>
      <c r="F1707" t="s">
        <v>347</v>
      </c>
      <c r="G1707" t="s">
        <v>8</v>
      </c>
      <c r="H1707" t="s">
        <v>20</v>
      </c>
      <c r="I1707" t="s">
        <v>62</v>
      </c>
      <c r="J1707" t="s">
        <v>22</v>
      </c>
      <c r="K1707" t="s">
        <v>17</v>
      </c>
      <c r="L1707" t="s">
        <v>13</v>
      </c>
      <c r="M1707" t="str">
        <f>VLOOKUP($L$2:$L$2129,Agenumeric!$A$1:$B$6,2,FALSE)</f>
        <v>25_34</v>
      </c>
      <c r="N1707">
        <f t="shared" si="53"/>
        <v>0</v>
      </c>
    </row>
    <row r="1708" spans="1:14" x14ac:dyDescent="0.2">
      <c r="A1708">
        <v>171</v>
      </c>
      <c r="B1708" s="1">
        <v>43488.722916666666</v>
      </c>
      <c r="C1708" s="7">
        <f t="shared" si="52"/>
        <v>4</v>
      </c>
      <c r="D1708" s="7" t="str">
        <f>VLOOKUP($C$2:$C$2129,Weekday!$A$1:$B$8,2,FALSE)</f>
        <v>Wednesday</v>
      </c>
      <c r="E1708" t="s">
        <v>351</v>
      </c>
      <c r="F1708" t="s">
        <v>347</v>
      </c>
      <c r="G1708" t="s">
        <v>8</v>
      </c>
      <c r="H1708" t="s">
        <v>20</v>
      </c>
      <c r="I1708" t="s">
        <v>30</v>
      </c>
      <c r="J1708" t="s">
        <v>16</v>
      </c>
      <c r="K1708" t="s">
        <v>17</v>
      </c>
      <c r="L1708" t="s">
        <v>13</v>
      </c>
      <c r="M1708" t="str">
        <f>VLOOKUP($L$2:$L$2129,Agenumeric!$A$1:$B$6,2,FALSE)</f>
        <v>25_34</v>
      </c>
      <c r="N1708" t="str">
        <f t="shared" si="53"/>
        <v>yes</v>
      </c>
    </row>
    <row r="1709" spans="1:14" x14ac:dyDescent="0.2">
      <c r="A1709">
        <v>172</v>
      </c>
      <c r="B1709" s="1">
        <v>43473.977777777778</v>
      </c>
      <c r="C1709" s="7">
        <f t="shared" si="52"/>
        <v>3</v>
      </c>
      <c r="D1709" s="7" t="str">
        <f>VLOOKUP($C$2:$C$2129,Weekday!$A$1:$B$8,2,FALSE)</f>
        <v>Tuesday</v>
      </c>
      <c r="E1709" t="s">
        <v>351</v>
      </c>
      <c r="F1709" t="s">
        <v>347</v>
      </c>
      <c r="G1709" t="s">
        <v>19</v>
      </c>
      <c r="H1709" t="s">
        <v>20</v>
      </c>
      <c r="I1709" t="s">
        <v>21</v>
      </c>
      <c r="J1709" t="s">
        <v>22</v>
      </c>
      <c r="K1709" t="s">
        <v>12</v>
      </c>
      <c r="L1709" t="s">
        <v>13</v>
      </c>
      <c r="M1709" t="str">
        <f>VLOOKUP($L$2:$L$2129,Agenumeric!$A$1:$B$6,2,FALSE)</f>
        <v>25_34</v>
      </c>
      <c r="N1709">
        <f t="shared" si="53"/>
        <v>0</v>
      </c>
    </row>
    <row r="1710" spans="1:14" x14ac:dyDescent="0.2">
      <c r="A1710">
        <v>172</v>
      </c>
      <c r="B1710" s="1">
        <v>43472.62222222222</v>
      </c>
      <c r="C1710" s="7">
        <f t="shared" si="52"/>
        <v>2</v>
      </c>
      <c r="D1710" s="7" t="str">
        <f>VLOOKUP($C$2:$C$2129,Weekday!$A$1:$B$8,2,FALSE)</f>
        <v>Monday</v>
      </c>
      <c r="E1710" t="s">
        <v>351</v>
      </c>
      <c r="F1710" t="s">
        <v>347</v>
      </c>
      <c r="G1710" t="s">
        <v>19</v>
      </c>
      <c r="H1710" t="s">
        <v>25</v>
      </c>
      <c r="I1710" t="s">
        <v>119</v>
      </c>
      <c r="J1710" t="s">
        <v>29</v>
      </c>
      <c r="K1710" t="s">
        <v>12</v>
      </c>
      <c r="L1710" t="s">
        <v>13</v>
      </c>
      <c r="M1710" t="str">
        <f>VLOOKUP($L$2:$L$2129,Agenumeric!$A$1:$B$6,2,FALSE)</f>
        <v>25_34</v>
      </c>
      <c r="N1710">
        <f t="shared" si="53"/>
        <v>0</v>
      </c>
    </row>
    <row r="1711" spans="1:14" x14ac:dyDescent="0.2">
      <c r="A1711">
        <v>173</v>
      </c>
      <c r="B1711" s="1">
        <v>43475.367361111108</v>
      </c>
      <c r="C1711" s="7">
        <f t="shared" si="52"/>
        <v>5</v>
      </c>
      <c r="D1711" s="7" t="str">
        <f>VLOOKUP($C$2:$C$2129,Weekday!$A$1:$B$8,2,FALSE)</f>
        <v>Thursday</v>
      </c>
      <c r="E1711" t="s">
        <v>351</v>
      </c>
      <c r="F1711" t="s">
        <v>347</v>
      </c>
      <c r="G1711" t="s">
        <v>8</v>
      </c>
      <c r="H1711" t="s">
        <v>25</v>
      </c>
      <c r="I1711" t="s">
        <v>10</v>
      </c>
      <c r="J1711" t="s">
        <v>11</v>
      </c>
      <c r="K1711" t="s">
        <v>12</v>
      </c>
      <c r="L1711" t="s">
        <v>13</v>
      </c>
      <c r="M1711" t="str">
        <f>VLOOKUP($L$2:$L$2129,Agenumeric!$A$1:$B$6,2,FALSE)</f>
        <v>25_34</v>
      </c>
      <c r="N1711">
        <f t="shared" si="53"/>
        <v>0</v>
      </c>
    </row>
    <row r="1712" spans="1:14" x14ac:dyDescent="0.2">
      <c r="A1712">
        <v>173</v>
      </c>
      <c r="B1712" s="1">
        <v>43476.349305555559</v>
      </c>
      <c r="C1712" s="7">
        <f t="shared" si="52"/>
        <v>6</v>
      </c>
      <c r="D1712" s="7" t="str">
        <f>VLOOKUP($C$2:$C$2129,Weekday!$A$1:$B$8,2,FALSE)</f>
        <v>Friday</v>
      </c>
      <c r="E1712" t="s">
        <v>351</v>
      </c>
      <c r="F1712" t="s">
        <v>347</v>
      </c>
      <c r="G1712" t="s">
        <v>8</v>
      </c>
      <c r="H1712" t="s">
        <v>20</v>
      </c>
      <c r="I1712" t="s">
        <v>10</v>
      </c>
      <c r="J1712" t="s">
        <v>11</v>
      </c>
      <c r="K1712" t="s">
        <v>12</v>
      </c>
      <c r="L1712" t="s">
        <v>13</v>
      </c>
      <c r="M1712" t="str">
        <f>VLOOKUP($L$2:$L$2129,Agenumeric!$A$1:$B$6,2,FALSE)</f>
        <v>25_34</v>
      </c>
      <c r="N1712">
        <f t="shared" si="53"/>
        <v>0</v>
      </c>
    </row>
    <row r="1713" spans="1:14" x14ac:dyDescent="0.2">
      <c r="A1713">
        <v>174</v>
      </c>
      <c r="B1713" s="1">
        <v>43472.049305555556</v>
      </c>
      <c r="C1713" s="7">
        <f t="shared" si="52"/>
        <v>2</v>
      </c>
      <c r="D1713" s="7" t="str">
        <f>VLOOKUP($C$2:$C$2129,Weekday!$A$1:$B$8,2,FALSE)</f>
        <v>Monday</v>
      </c>
      <c r="E1713" t="s">
        <v>351</v>
      </c>
      <c r="F1713" t="s">
        <v>347</v>
      </c>
      <c r="G1713" t="s">
        <v>19</v>
      </c>
      <c r="H1713" t="s">
        <v>9</v>
      </c>
      <c r="I1713" t="s">
        <v>47</v>
      </c>
      <c r="J1713" t="s">
        <v>22</v>
      </c>
      <c r="K1713" t="s">
        <v>12</v>
      </c>
      <c r="L1713" t="s">
        <v>23</v>
      </c>
      <c r="M1713" t="str">
        <f>VLOOKUP($L$2:$L$2129,Agenumeric!$A$1:$B$6,2,FALSE)</f>
        <v>35_44</v>
      </c>
      <c r="N1713">
        <f t="shared" si="53"/>
        <v>0</v>
      </c>
    </row>
    <row r="1714" spans="1:14" x14ac:dyDescent="0.2">
      <c r="A1714">
        <v>174</v>
      </c>
      <c r="B1714" s="1">
        <v>43472.011805555558</v>
      </c>
      <c r="C1714" s="7">
        <f t="shared" si="52"/>
        <v>2</v>
      </c>
      <c r="D1714" s="7" t="str">
        <f>VLOOKUP($C$2:$C$2129,Weekday!$A$1:$B$8,2,FALSE)</f>
        <v>Monday</v>
      </c>
      <c r="E1714" t="s">
        <v>351</v>
      </c>
      <c r="F1714" t="s">
        <v>347</v>
      </c>
      <c r="G1714" t="s">
        <v>19</v>
      </c>
      <c r="H1714" t="s">
        <v>9</v>
      </c>
      <c r="I1714" t="s">
        <v>56</v>
      </c>
      <c r="J1714" t="s">
        <v>29</v>
      </c>
      <c r="K1714" t="s">
        <v>12</v>
      </c>
      <c r="L1714" t="s">
        <v>23</v>
      </c>
      <c r="M1714" t="str">
        <f>VLOOKUP($L$2:$L$2129,Agenumeric!$A$1:$B$6,2,FALSE)</f>
        <v>35_44</v>
      </c>
      <c r="N1714">
        <f t="shared" si="53"/>
        <v>0</v>
      </c>
    </row>
    <row r="1715" spans="1:14" x14ac:dyDescent="0.2">
      <c r="A1715">
        <v>174</v>
      </c>
      <c r="B1715" s="1">
        <v>43469.961805555555</v>
      </c>
      <c r="C1715" s="7">
        <f t="shared" si="52"/>
        <v>6</v>
      </c>
      <c r="D1715" s="7" t="str">
        <f>VLOOKUP($C$2:$C$2129,Weekday!$A$1:$B$8,2,FALSE)</f>
        <v>Friday</v>
      </c>
      <c r="E1715" t="s">
        <v>351</v>
      </c>
      <c r="F1715" t="s">
        <v>346</v>
      </c>
      <c r="G1715" t="s">
        <v>19</v>
      </c>
      <c r="H1715" t="s">
        <v>9</v>
      </c>
      <c r="I1715" t="s">
        <v>214</v>
      </c>
      <c r="J1715" t="s">
        <v>11</v>
      </c>
      <c r="K1715" t="s">
        <v>12</v>
      </c>
      <c r="L1715" t="s">
        <v>23</v>
      </c>
      <c r="M1715" t="str">
        <f>VLOOKUP($L$2:$L$2129,Agenumeric!$A$1:$B$6,2,FALSE)</f>
        <v>35_44</v>
      </c>
      <c r="N1715">
        <f t="shared" si="53"/>
        <v>0</v>
      </c>
    </row>
    <row r="1716" spans="1:14" x14ac:dyDescent="0.2">
      <c r="A1716">
        <v>174</v>
      </c>
      <c r="B1716" s="1">
        <v>43469.936805555553</v>
      </c>
      <c r="C1716" s="7">
        <f t="shared" si="52"/>
        <v>6</v>
      </c>
      <c r="D1716" s="7" t="str">
        <f>VLOOKUP($C$2:$C$2129,Weekday!$A$1:$B$8,2,FALSE)</f>
        <v>Friday</v>
      </c>
      <c r="E1716" t="s">
        <v>351</v>
      </c>
      <c r="F1716" t="s">
        <v>346</v>
      </c>
      <c r="G1716" t="s">
        <v>19</v>
      </c>
      <c r="H1716" t="s">
        <v>9</v>
      </c>
      <c r="I1716" t="s">
        <v>162</v>
      </c>
      <c r="J1716" t="s">
        <v>22</v>
      </c>
      <c r="K1716" t="s">
        <v>12</v>
      </c>
      <c r="L1716" t="s">
        <v>23</v>
      </c>
      <c r="M1716" t="str">
        <f>VLOOKUP($L$2:$L$2129,Agenumeric!$A$1:$B$6,2,FALSE)</f>
        <v>35_44</v>
      </c>
      <c r="N1716">
        <f t="shared" si="53"/>
        <v>0</v>
      </c>
    </row>
    <row r="1717" spans="1:14" x14ac:dyDescent="0.2">
      <c r="A1717">
        <v>174</v>
      </c>
      <c r="B1717" s="1">
        <v>43469.936111111114</v>
      </c>
      <c r="C1717" s="7">
        <f t="shared" si="52"/>
        <v>6</v>
      </c>
      <c r="D1717" s="7" t="str">
        <f>VLOOKUP($C$2:$C$2129,Weekday!$A$1:$B$8,2,FALSE)</f>
        <v>Friday</v>
      </c>
      <c r="E1717" t="s">
        <v>351</v>
      </c>
      <c r="F1717" t="s">
        <v>346</v>
      </c>
      <c r="G1717" t="s">
        <v>19</v>
      </c>
      <c r="H1717" t="s">
        <v>9</v>
      </c>
      <c r="I1717" t="s">
        <v>76</v>
      </c>
      <c r="J1717" t="s">
        <v>22</v>
      </c>
      <c r="K1717" t="s">
        <v>12</v>
      </c>
      <c r="L1717" t="s">
        <v>23</v>
      </c>
      <c r="M1717" t="str">
        <f>VLOOKUP($L$2:$L$2129,Agenumeric!$A$1:$B$6,2,FALSE)</f>
        <v>35_44</v>
      </c>
      <c r="N1717">
        <f t="shared" si="53"/>
        <v>0</v>
      </c>
    </row>
    <row r="1718" spans="1:14" x14ac:dyDescent="0.2">
      <c r="A1718">
        <v>174</v>
      </c>
      <c r="B1718" s="1">
        <v>43485.054861111108</v>
      </c>
      <c r="C1718" s="7">
        <f t="shared" si="52"/>
        <v>1</v>
      </c>
      <c r="D1718" s="7" t="str">
        <f>VLOOKUP($C$2:$C$2129,Weekday!$A$1:$B$8,2,FALSE)</f>
        <v>Sunday</v>
      </c>
      <c r="E1718" t="s">
        <v>351</v>
      </c>
      <c r="F1718" t="s">
        <v>346</v>
      </c>
      <c r="G1718" t="s">
        <v>19</v>
      </c>
      <c r="H1718" t="s">
        <v>9</v>
      </c>
      <c r="I1718" t="s">
        <v>197</v>
      </c>
      <c r="J1718" t="s">
        <v>22</v>
      </c>
      <c r="K1718" t="s">
        <v>12</v>
      </c>
      <c r="L1718" t="s">
        <v>23</v>
      </c>
      <c r="M1718" t="str">
        <f>VLOOKUP($L$2:$L$2129,Agenumeric!$A$1:$B$6,2,FALSE)</f>
        <v>35_44</v>
      </c>
      <c r="N1718">
        <f t="shared" si="53"/>
        <v>0</v>
      </c>
    </row>
    <row r="1719" spans="1:14" x14ac:dyDescent="0.2">
      <c r="A1719">
        <v>174</v>
      </c>
      <c r="B1719" s="1">
        <v>43479.324305555558</v>
      </c>
      <c r="C1719" s="7">
        <f t="shared" si="52"/>
        <v>2</v>
      </c>
      <c r="D1719" s="7" t="str">
        <f>VLOOKUP($C$2:$C$2129,Weekday!$A$1:$B$8,2,FALSE)</f>
        <v>Monday</v>
      </c>
      <c r="E1719" t="s">
        <v>351</v>
      </c>
      <c r="F1719" t="s">
        <v>346</v>
      </c>
      <c r="G1719" t="s">
        <v>19</v>
      </c>
      <c r="H1719" t="s">
        <v>9</v>
      </c>
      <c r="I1719" t="s">
        <v>236</v>
      </c>
      <c r="J1719" t="s">
        <v>22</v>
      </c>
      <c r="K1719" t="s">
        <v>12</v>
      </c>
      <c r="L1719" t="s">
        <v>23</v>
      </c>
      <c r="M1719" t="str">
        <f>VLOOKUP($L$2:$L$2129,Agenumeric!$A$1:$B$6,2,FALSE)</f>
        <v>35_44</v>
      </c>
      <c r="N1719">
        <f t="shared" si="53"/>
        <v>0</v>
      </c>
    </row>
    <row r="1720" spans="1:14" x14ac:dyDescent="0.2">
      <c r="A1720">
        <v>174</v>
      </c>
      <c r="B1720" s="1">
        <v>43474.925694444442</v>
      </c>
      <c r="C1720" s="7">
        <f t="shared" si="52"/>
        <v>4</v>
      </c>
      <c r="D1720" s="7" t="str">
        <f>VLOOKUP($C$2:$C$2129,Weekday!$A$1:$B$8,2,FALSE)</f>
        <v>Wednesday</v>
      </c>
      <c r="E1720" t="s">
        <v>351</v>
      </c>
      <c r="F1720" t="s">
        <v>346</v>
      </c>
      <c r="G1720" t="s">
        <v>19</v>
      </c>
      <c r="H1720" t="s">
        <v>9</v>
      </c>
      <c r="I1720" t="s">
        <v>321</v>
      </c>
      <c r="J1720" t="s">
        <v>22</v>
      </c>
      <c r="K1720" t="s">
        <v>12</v>
      </c>
      <c r="L1720" t="s">
        <v>23</v>
      </c>
      <c r="M1720" t="str">
        <f>VLOOKUP($L$2:$L$2129,Agenumeric!$A$1:$B$6,2,FALSE)</f>
        <v>35_44</v>
      </c>
      <c r="N1720">
        <f t="shared" si="53"/>
        <v>0</v>
      </c>
    </row>
    <row r="1721" spans="1:14" x14ac:dyDescent="0.2">
      <c r="A1721">
        <v>174</v>
      </c>
      <c r="B1721" s="1">
        <v>43484.429861111108</v>
      </c>
      <c r="C1721" s="7">
        <f t="shared" si="52"/>
        <v>7</v>
      </c>
      <c r="D1721" s="7" t="str">
        <f>VLOOKUP($C$2:$C$2129,Weekday!$A$1:$B$8,2,FALSE)</f>
        <v>Saturday</v>
      </c>
      <c r="E1721" t="s">
        <v>351</v>
      </c>
      <c r="F1721" t="s">
        <v>346</v>
      </c>
      <c r="G1721" t="s">
        <v>19</v>
      </c>
      <c r="H1721" t="s">
        <v>9</v>
      </c>
      <c r="I1721" t="s">
        <v>56</v>
      </c>
      <c r="J1721" t="s">
        <v>29</v>
      </c>
      <c r="K1721" t="s">
        <v>12</v>
      </c>
      <c r="L1721" t="s">
        <v>23</v>
      </c>
      <c r="M1721" t="str">
        <f>VLOOKUP($L$2:$L$2129,Agenumeric!$A$1:$B$6,2,FALSE)</f>
        <v>35_44</v>
      </c>
      <c r="N1721">
        <f t="shared" si="53"/>
        <v>0</v>
      </c>
    </row>
    <row r="1722" spans="1:14" x14ac:dyDescent="0.2">
      <c r="A1722">
        <v>174</v>
      </c>
      <c r="B1722" s="1">
        <v>43479.472222222219</v>
      </c>
      <c r="C1722" s="7">
        <f t="shared" si="52"/>
        <v>2</v>
      </c>
      <c r="D1722" s="7" t="str">
        <f>VLOOKUP($C$2:$C$2129,Weekday!$A$1:$B$8,2,FALSE)</f>
        <v>Monday</v>
      </c>
      <c r="E1722" t="s">
        <v>351</v>
      </c>
      <c r="F1722" t="s">
        <v>346</v>
      </c>
      <c r="G1722" t="s">
        <v>19</v>
      </c>
      <c r="H1722" t="s">
        <v>9</v>
      </c>
      <c r="I1722" t="s">
        <v>52</v>
      </c>
      <c r="J1722" t="s">
        <v>29</v>
      </c>
      <c r="K1722" t="s">
        <v>12</v>
      </c>
      <c r="L1722" t="s">
        <v>23</v>
      </c>
      <c r="M1722" t="str">
        <f>VLOOKUP($L$2:$L$2129,Agenumeric!$A$1:$B$6,2,FALSE)</f>
        <v>35_44</v>
      </c>
      <c r="N1722">
        <f t="shared" si="53"/>
        <v>0</v>
      </c>
    </row>
    <row r="1723" spans="1:14" x14ac:dyDescent="0.2">
      <c r="A1723">
        <v>174</v>
      </c>
      <c r="B1723" s="1">
        <v>43479.945833333331</v>
      </c>
      <c r="C1723" s="7">
        <f t="shared" si="52"/>
        <v>2</v>
      </c>
      <c r="D1723" s="7" t="str">
        <f>VLOOKUP($C$2:$C$2129,Weekday!$A$1:$B$8,2,FALSE)</f>
        <v>Monday</v>
      </c>
      <c r="E1723" t="s">
        <v>351</v>
      </c>
      <c r="F1723" t="s">
        <v>346</v>
      </c>
      <c r="G1723" t="s">
        <v>19</v>
      </c>
      <c r="H1723" t="s">
        <v>9</v>
      </c>
      <c r="I1723" t="s">
        <v>26</v>
      </c>
      <c r="J1723" t="s">
        <v>29</v>
      </c>
      <c r="K1723" t="s">
        <v>12</v>
      </c>
      <c r="L1723" t="s">
        <v>23</v>
      </c>
      <c r="M1723" t="str">
        <f>VLOOKUP($L$2:$L$2129,Agenumeric!$A$1:$B$6,2,FALSE)</f>
        <v>35_44</v>
      </c>
      <c r="N1723">
        <f t="shared" si="53"/>
        <v>0</v>
      </c>
    </row>
    <row r="1724" spans="1:14" x14ac:dyDescent="0.2">
      <c r="A1724">
        <v>174</v>
      </c>
      <c r="B1724" s="1">
        <v>43469.936805555553</v>
      </c>
      <c r="C1724" s="7">
        <f t="shared" si="52"/>
        <v>6</v>
      </c>
      <c r="D1724" s="7" t="str">
        <f>VLOOKUP($C$2:$C$2129,Weekday!$A$1:$B$8,2,FALSE)</f>
        <v>Friday</v>
      </c>
      <c r="E1724" t="s">
        <v>351</v>
      </c>
      <c r="F1724" t="s">
        <v>346</v>
      </c>
      <c r="G1724" t="s">
        <v>19</v>
      </c>
      <c r="H1724" t="s">
        <v>9</v>
      </c>
      <c r="I1724" t="s">
        <v>162</v>
      </c>
      <c r="J1724" t="s">
        <v>29</v>
      </c>
      <c r="K1724" t="s">
        <v>12</v>
      </c>
      <c r="L1724" t="s">
        <v>23</v>
      </c>
      <c r="M1724" t="str">
        <f>VLOOKUP($L$2:$L$2129,Agenumeric!$A$1:$B$6,2,FALSE)</f>
        <v>35_44</v>
      </c>
      <c r="N1724">
        <f t="shared" si="53"/>
        <v>0</v>
      </c>
    </row>
    <row r="1725" spans="1:14" x14ac:dyDescent="0.2">
      <c r="A1725">
        <v>174</v>
      </c>
      <c r="B1725" s="1">
        <v>43469.938888888886</v>
      </c>
      <c r="C1725" s="7">
        <f t="shared" si="52"/>
        <v>6</v>
      </c>
      <c r="D1725" s="7" t="str">
        <f>VLOOKUP($C$2:$C$2129,Weekday!$A$1:$B$8,2,FALSE)</f>
        <v>Friday</v>
      </c>
      <c r="E1725" t="s">
        <v>351</v>
      </c>
      <c r="F1725" t="s">
        <v>346</v>
      </c>
      <c r="G1725" t="s">
        <v>19</v>
      </c>
      <c r="H1725" t="s">
        <v>9</v>
      </c>
      <c r="I1725" t="s">
        <v>162</v>
      </c>
      <c r="J1725" t="s">
        <v>29</v>
      </c>
      <c r="K1725" t="s">
        <v>12</v>
      </c>
      <c r="L1725" t="s">
        <v>23</v>
      </c>
      <c r="M1725" t="str">
        <f>VLOOKUP($L$2:$L$2129,Agenumeric!$A$1:$B$6,2,FALSE)</f>
        <v>35_44</v>
      </c>
      <c r="N1725">
        <f t="shared" si="53"/>
        <v>0</v>
      </c>
    </row>
    <row r="1726" spans="1:14" x14ac:dyDescent="0.2">
      <c r="A1726">
        <v>174</v>
      </c>
      <c r="B1726" s="1">
        <v>43469.947916666664</v>
      </c>
      <c r="C1726" s="7">
        <f t="shared" si="52"/>
        <v>6</v>
      </c>
      <c r="D1726" s="7" t="str">
        <f>VLOOKUP($C$2:$C$2129,Weekday!$A$1:$B$8,2,FALSE)</f>
        <v>Friday</v>
      </c>
      <c r="E1726" t="s">
        <v>351</v>
      </c>
      <c r="F1726" t="s">
        <v>346</v>
      </c>
      <c r="G1726" t="s">
        <v>19</v>
      </c>
      <c r="H1726" t="s">
        <v>9</v>
      </c>
      <c r="I1726" t="s">
        <v>162</v>
      </c>
      <c r="J1726" t="s">
        <v>29</v>
      </c>
      <c r="K1726" t="s">
        <v>12</v>
      </c>
      <c r="L1726" t="s">
        <v>23</v>
      </c>
      <c r="M1726" t="str">
        <f>VLOOKUP($L$2:$L$2129,Agenumeric!$A$1:$B$6,2,FALSE)</f>
        <v>35_44</v>
      </c>
      <c r="N1726">
        <f t="shared" si="53"/>
        <v>0</v>
      </c>
    </row>
    <row r="1727" spans="1:14" x14ac:dyDescent="0.2">
      <c r="A1727">
        <v>174</v>
      </c>
      <c r="B1727" s="1">
        <v>43479.472222222219</v>
      </c>
      <c r="C1727" s="7">
        <f t="shared" si="52"/>
        <v>2</v>
      </c>
      <c r="D1727" s="7" t="str">
        <f>VLOOKUP($C$2:$C$2129,Weekday!$A$1:$B$8,2,FALSE)</f>
        <v>Monday</v>
      </c>
      <c r="E1727" t="s">
        <v>351</v>
      </c>
      <c r="F1727" t="s">
        <v>346</v>
      </c>
      <c r="G1727" t="s">
        <v>19</v>
      </c>
      <c r="H1727" t="s">
        <v>9</v>
      </c>
      <c r="I1727" t="s">
        <v>52</v>
      </c>
      <c r="J1727" t="s">
        <v>29</v>
      </c>
      <c r="K1727" t="s">
        <v>12</v>
      </c>
      <c r="L1727" t="s">
        <v>23</v>
      </c>
      <c r="M1727" t="str">
        <f>VLOOKUP($L$2:$L$2129,Agenumeric!$A$1:$B$6,2,FALSE)</f>
        <v>35_44</v>
      </c>
      <c r="N1727">
        <f t="shared" si="53"/>
        <v>0</v>
      </c>
    </row>
    <row r="1728" spans="1:14" x14ac:dyDescent="0.2">
      <c r="A1728">
        <v>174</v>
      </c>
      <c r="B1728" s="1">
        <v>43485.838194444441</v>
      </c>
      <c r="C1728" s="7">
        <f t="shared" si="52"/>
        <v>1</v>
      </c>
      <c r="D1728" s="7" t="str">
        <f>VLOOKUP($C$2:$C$2129,Weekday!$A$1:$B$8,2,FALSE)</f>
        <v>Sunday</v>
      </c>
      <c r="E1728" t="s">
        <v>351</v>
      </c>
      <c r="F1728" t="s">
        <v>346</v>
      </c>
      <c r="G1728" t="s">
        <v>19</v>
      </c>
      <c r="H1728" t="s">
        <v>20</v>
      </c>
      <c r="I1728" t="s">
        <v>56</v>
      </c>
      <c r="J1728" t="s">
        <v>29</v>
      </c>
      <c r="K1728" t="s">
        <v>12</v>
      </c>
      <c r="L1728" t="s">
        <v>23</v>
      </c>
      <c r="M1728" t="str">
        <f>VLOOKUP($L$2:$L$2129,Agenumeric!$A$1:$B$6,2,FALSE)</f>
        <v>35_44</v>
      </c>
      <c r="N1728">
        <f t="shared" si="53"/>
        <v>0</v>
      </c>
    </row>
    <row r="1729" spans="1:14" x14ac:dyDescent="0.2">
      <c r="A1729">
        <v>174</v>
      </c>
      <c r="B1729" s="1">
        <v>43483.603472222225</v>
      </c>
      <c r="C1729" s="7">
        <f t="shared" si="52"/>
        <v>6</v>
      </c>
      <c r="D1729" s="7" t="str">
        <f>VLOOKUP($C$2:$C$2129,Weekday!$A$1:$B$8,2,FALSE)</f>
        <v>Friday</v>
      </c>
      <c r="E1729" t="s">
        <v>351</v>
      </c>
      <c r="F1729" t="s">
        <v>346</v>
      </c>
      <c r="G1729" t="s">
        <v>19</v>
      </c>
      <c r="H1729" t="s">
        <v>9</v>
      </c>
      <c r="I1729" t="s">
        <v>56</v>
      </c>
      <c r="J1729" t="s">
        <v>29</v>
      </c>
      <c r="K1729" t="s">
        <v>12</v>
      </c>
      <c r="L1729" t="s">
        <v>23</v>
      </c>
      <c r="M1729" t="str">
        <f>VLOOKUP($L$2:$L$2129,Agenumeric!$A$1:$B$6,2,FALSE)</f>
        <v>35_44</v>
      </c>
      <c r="N1729">
        <f t="shared" si="53"/>
        <v>0</v>
      </c>
    </row>
    <row r="1730" spans="1:14" x14ac:dyDescent="0.2">
      <c r="A1730">
        <v>174</v>
      </c>
      <c r="B1730" s="1">
        <v>43480.782638888886</v>
      </c>
      <c r="C1730" s="7">
        <f t="shared" si="52"/>
        <v>3</v>
      </c>
      <c r="D1730" s="7" t="str">
        <f>VLOOKUP($C$2:$C$2129,Weekday!$A$1:$B$8,2,FALSE)</f>
        <v>Tuesday</v>
      </c>
      <c r="E1730" t="s">
        <v>351</v>
      </c>
      <c r="F1730" t="s">
        <v>346</v>
      </c>
      <c r="G1730" t="s">
        <v>19</v>
      </c>
      <c r="H1730" t="s">
        <v>9</v>
      </c>
      <c r="I1730" t="s">
        <v>52</v>
      </c>
      <c r="J1730" t="s">
        <v>29</v>
      </c>
      <c r="K1730" t="s">
        <v>12</v>
      </c>
      <c r="L1730" t="s">
        <v>23</v>
      </c>
      <c r="M1730" t="str">
        <f>VLOOKUP($L$2:$L$2129,Agenumeric!$A$1:$B$6,2,FALSE)</f>
        <v>35_44</v>
      </c>
      <c r="N1730">
        <f t="shared" si="53"/>
        <v>0</v>
      </c>
    </row>
    <row r="1731" spans="1:14" x14ac:dyDescent="0.2">
      <c r="A1731">
        <v>174</v>
      </c>
      <c r="B1731" s="1">
        <v>43483.603472222225</v>
      </c>
      <c r="C1731" s="7">
        <f t="shared" ref="C1731:C1794" si="54">WEEKDAY(B1731)</f>
        <v>6</v>
      </c>
      <c r="D1731" s="7" t="str">
        <f>VLOOKUP($C$2:$C$2129,Weekday!$A$1:$B$8,2,FALSE)</f>
        <v>Friday</v>
      </c>
      <c r="E1731" t="s">
        <v>351</v>
      </c>
      <c r="F1731" t="s">
        <v>346</v>
      </c>
      <c r="G1731" t="s">
        <v>19</v>
      </c>
      <c r="H1731" t="s">
        <v>9</v>
      </c>
      <c r="I1731" t="s">
        <v>56</v>
      </c>
      <c r="J1731" t="s">
        <v>29</v>
      </c>
      <c r="K1731" t="s">
        <v>12</v>
      </c>
      <c r="L1731" t="s">
        <v>23</v>
      </c>
      <c r="M1731" t="str">
        <f>VLOOKUP($L$2:$L$2129,Agenumeric!$A$1:$B$6,2,FALSE)</f>
        <v>35_44</v>
      </c>
      <c r="N1731">
        <f t="shared" ref="N1731:N1794" si="55">IF(I1731="daft.ie","yes",0)</f>
        <v>0</v>
      </c>
    </row>
    <row r="1732" spans="1:14" x14ac:dyDescent="0.2">
      <c r="A1732">
        <v>175</v>
      </c>
      <c r="B1732" s="1">
        <v>43474.574999999997</v>
      </c>
      <c r="C1732" s="7">
        <f t="shared" si="54"/>
        <v>4</v>
      </c>
      <c r="D1732" s="7" t="str">
        <f>VLOOKUP($C$2:$C$2129,Weekday!$A$1:$B$8,2,FALSE)</f>
        <v>Wednesday</v>
      </c>
      <c r="E1732" t="s">
        <v>351</v>
      </c>
      <c r="F1732" t="s">
        <v>347</v>
      </c>
      <c r="G1732" t="s">
        <v>8</v>
      </c>
      <c r="H1732" t="s">
        <v>25</v>
      </c>
      <c r="I1732" t="s">
        <v>30</v>
      </c>
      <c r="J1732" t="s">
        <v>16</v>
      </c>
      <c r="K1732" t="s">
        <v>12</v>
      </c>
      <c r="L1732" t="s">
        <v>33</v>
      </c>
      <c r="M1732" t="str">
        <f>VLOOKUP($L$2:$L$2129,Agenumeric!$A$1:$B$6,2,FALSE)</f>
        <v>18_24</v>
      </c>
      <c r="N1732" t="str">
        <f t="shared" si="55"/>
        <v>yes</v>
      </c>
    </row>
    <row r="1733" spans="1:14" x14ac:dyDescent="0.2">
      <c r="A1733">
        <v>175</v>
      </c>
      <c r="B1733" s="1">
        <v>43474.591666666667</v>
      </c>
      <c r="C1733" s="7">
        <f t="shared" si="54"/>
        <v>4</v>
      </c>
      <c r="D1733" s="7" t="str">
        <f>VLOOKUP($C$2:$C$2129,Weekday!$A$1:$B$8,2,FALSE)</f>
        <v>Wednesday</v>
      </c>
      <c r="E1733" t="s">
        <v>351</v>
      </c>
      <c r="F1733" t="s">
        <v>347</v>
      </c>
      <c r="G1733" t="s">
        <v>8</v>
      </c>
      <c r="H1733" t="s">
        <v>20</v>
      </c>
      <c r="I1733" t="s">
        <v>30</v>
      </c>
      <c r="J1733" t="s">
        <v>16</v>
      </c>
      <c r="K1733" t="s">
        <v>12</v>
      </c>
      <c r="L1733" t="s">
        <v>33</v>
      </c>
      <c r="M1733" t="str">
        <f>VLOOKUP($L$2:$L$2129,Agenumeric!$A$1:$B$6,2,FALSE)</f>
        <v>18_24</v>
      </c>
      <c r="N1733" t="str">
        <f t="shared" si="55"/>
        <v>yes</v>
      </c>
    </row>
    <row r="1734" spans="1:14" x14ac:dyDescent="0.2">
      <c r="A1734">
        <v>176</v>
      </c>
      <c r="B1734" s="1">
        <v>43494.410416666666</v>
      </c>
      <c r="C1734" s="7">
        <f t="shared" si="54"/>
        <v>3</v>
      </c>
      <c r="D1734" s="7" t="str">
        <f>VLOOKUP($C$2:$C$2129,Weekday!$A$1:$B$8,2,FALSE)</f>
        <v>Tuesday</v>
      </c>
      <c r="E1734" t="s">
        <v>351</v>
      </c>
      <c r="F1734" t="s">
        <v>346</v>
      </c>
      <c r="G1734" t="s">
        <v>8</v>
      </c>
      <c r="H1734" t="s">
        <v>9</v>
      </c>
      <c r="I1734" t="s">
        <v>30</v>
      </c>
      <c r="J1734" t="s">
        <v>11</v>
      </c>
      <c r="K1734" t="s">
        <v>12</v>
      </c>
      <c r="L1734" t="s">
        <v>18</v>
      </c>
      <c r="M1734" t="str">
        <f>VLOOKUP($L$2:$L$2129,Agenumeric!$A$1:$B$6,2,FALSE)</f>
        <v>45_54</v>
      </c>
      <c r="N1734" t="str">
        <f t="shared" si="55"/>
        <v>yes</v>
      </c>
    </row>
    <row r="1735" spans="1:14" x14ac:dyDescent="0.2">
      <c r="A1735">
        <v>176</v>
      </c>
      <c r="B1735" s="1">
        <v>43488.696527777778</v>
      </c>
      <c r="C1735" s="7">
        <f t="shared" si="54"/>
        <v>4</v>
      </c>
      <c r="D1735" s="7" t="str">
        <f>VLOOKUP($C$2:$C$2129,Weekday!$A$1:$B$8,2,FALSE)</f>
        <v>Wednesday</v>
      </c>
      <c r="E1735" t="s">
        <v>351</v>
      </c>
      <c r="F1735" t="s">
        <v>346</v>
      </c>
      <c r="G1735" t="s">
        <v>8</v>
      </c>
      <c r="H1735" t="s">
        <v>9</v>
      </c>
      <c r="I1735" t="s">
        <v>30</v>
      </c>
      <c r="J1735" t="s">
        <v>11</v>
      </c>
      <c r="K1735" t="s">
        <v>12</v>
      </c>
      <c r="L1735" t="s">
        <v>18</v>
      </c>
      <c r="M1735" t="str">
        <f>VLOOKUP($L$2:$L$2129,Agenumeric!$A$1:$B$6,2,FALSE)</f>
        <v>45_54</v>
      </c>
      <c r="N1735" t="str">
        <f t="shared" si="55"/>
        <v>yes</v>
      </c>
    </row>
    <row r="1736" spans="1:14" x14ac:dyDescent="0.2">
      <c r="A1736">
        <v>176</v>
      </c>
      <c r="B1736" s="1">
        <v>43488.458333333336</v>
      </c>
      <c r="C1736" s="7">
        <f t="shared" si="54"/>
        <v>4</v>
      </c>
      <c r="D1736" s="7" t="str">
        <f>VLOOKUP($C$2:$C$2129,Weekday!$A$1:$B$8,2,FALSE)</f>
        <v>Wednesday</v>
      </c>
      <c r="E1736" t="s">
        <v>351</v>
      </c>
      <c r="F1736" t="s">
        <v>346</v>
      </c>
      <c r="G1736" t="s">
        <v>8</v>
      </c>
      <c r="H1736" t="s">
        <v>9</v>
      </c>
      <c r="I1736" t="s">
        <v>30</v>
      </c>
      <c r="J1736" t="s">
        <v>11</v>
      </c>
      <c r="K1736" t="s">
        <v>12</v>
      </c>
      <c r="L1736" t="s">
        <v>18</v>
      </c>
      <c r="M1736" t="str">
        <f>VLOOKUP($L$2:$L$2129,Agenumeric!$A$1:$B$6,2,FALSE)</f>
        <v>45_54</v>
      </c>
      <c r="N1736" t="str">
        <f t="shared" si="55"/>
        <v>yes</v>
      </c>
    </row>
    <row r="1737" spans="1:14" x14ac:dyDescent="0.2">
      <c r="A1737">
        <v>176</v>
      </c>
      <c r="B1737" s="1">
        <v>43494.393750000003</v>
      </c>
      <c r="C1737" s="7">
        <f t="shared" si="54"/>
        <v>3</v>
      </c>
      <c r="D1737" s="7" t="str">
        <f>VLOOKUP($C$2:$C$2129,Weekday!$A$1:$B$8,2,FALSE)</f>
        <v>Tuesday</v>
      </c>
      <c r="E1737" t="s">
        <v>351</v>
      </c>
      <c r="F1737" t="s">
        <v>346</v>
      </c>
      <c r="G1737" t="s">
        <v>8</v>
      </c>
      <c r="H1737" t="s">
        <v>9</v>
      </c>
      <c r="I1737" t="s">
        <v>30</v>
      </c>
      <c r="J1737" t="s">
        <v>11</v>
      </c>
      <c r="K1737" t="s">
        <v>12</v>
      </c>
      <c r="L1737" t="s">
        <v>18</v>
      </c>
      <c r="M1737" t="str">
        <f>VLOOKUP($L$2:$L$2129,Agenumeric!$A$1:$B$6,2,FALSE)</f>
        <v>45_54</v>
      </c>
      <c r="N1737" t="str">
        <f t="shared" si="55"/>
        <v>yes</v>
      </c>
    </row>
    <row r="1738" spans="1:14" x14ac:dyDescent="0.2">
      <c r="A1738">
        <v>176</v>
      </c>
      <c r="B1738" s="1">
        <v>43494.412499999999</v>
      </c>
      <c r="C1738" s="7">
        <f t="shared" si="54"/>
        <v>3</v>
      </c>
      <c r="D1738" s="7" t="str">
        <f>VLOOKUP($C$2:$C$2129,Weekday!$A$1:$B$8,2,FALSE)</f>
        <v>Tuesday</v>
      </c>
      <c r="E1738" t="s">
        <v>351</v>
      </c>
      <c r="F1738" t="s">
        <v>346</v>
      </c>
      <c r="G1738" t="s">
        <v>8</v>
      </c>
      <c r="H1738" t="s">
        <v>20</v>
      </c>
      <c r="I1738" t="s">
        <v>30</v>
      </c>
      <c r="J1738" t="s">
        <v>11</v>
      </c>
      <c r="K1738" t="s">
        <v>12</v>
      </c>
      <c r="L1738" t="s">
        <v>18</v>
      </c>
      <c r="M1738" t="str">
        <f>VLOOKUP($L$2:$L$2129,Agenumeric!$A$1:$B$6,2,FALSE)</f>
        <v>45_54</v>
      </c>
      <c r="N1738" t="str">
        <f t="shared" si="55"/>
        <v>yes</v>
      </c>
    </row>
    <row r="1739" spans="1:14" x14ac:dyDescent="0.2">
      <c r="A1739">
        <v>176</v>
      </c>
      <c r="B1739" s="1">
        <v>43494.399305555555</v>
      </c>
      <c r="C1739" s="7">
        <f t="shared" si="54"/>
        <v>3</v>
      </c>
      <c r="D1739" s="7" t="str">
        <f>VLOOKUP($C$2:$C$2129,Weekday!$A$1:$B$8,2,FALSE)</f>
        <v>Tuesday</v>
      </c>
      <c r="E1739" t="s">
        <v>351</v>
      </c>
      <c r="F1739" t="s">
        <v>346</v>
      </c>
      <c r="G1739" t="s">
        <v>8</v>
      </c>
      <c r="H1739" t="s">
        <v>9</v>
      </c>
      <c r="I1739" t="s">
        <v>30</v>
      </c>
      <c r="J1739" t="s">
        <v>11</v>
      </c>
      <c r="K1739" t="s">
        <v>12</v>
      </c>
      <c r="L1739" t="s">
        <v>18</v>
      </c>
      <c r="M1739" t="str">
        <f>VLOOKUP($L$2:$L$2129,Agenumeric!$A$1:$B$6,2,FALSE)</f>
        <v>45_54</v>
      </c>
      <c r="N1739" t="str">
        <f t="shared" si="55"/>
        <v>yes</v>
      </c>
    </row>
    <row r="1740" spans="1:14" x14ac:dyDescent="0.2">
      <c r="A1740">
        <v>176</v>
      </c>
      <c r="B1740" s="1">
        <v>43494.399305555555</v>
      </c>
      <c r="C1740" s="7">
        <f t="shared" si="54"/>
        <v>3</v>
      </c>
      <c r="D1740" s="7" t="str">
        <f>VLOOKUP($C$2:$C$2129,Weekday!$A$1:$B$8,2,FALSE)</f>
        <v>Tuesday</v>
      </c>
      <c r="E1740" t="s">
        <v>351</v>
      </c>
      <c r="F1740" t="s">
        <v>346</v>
      </c>
      <c r="G1740" t="s">
        <v>8</v>
      </c>
      <c r="H1740" t="s">
        <v>9</v>
      </c>
      <c r="I1740" t="s">
        <v>30</v>
      </c>
      <c r="J1740" t="s">
        <v>11</v>
      </c>
      <c r="K1740" t="s">
        <v>12</v>
      </c>
      <c r="L1740" t="s">
        <v>18</v>
      </c>
      <c r="M1740" t="str">
        <f>VLOOKUP($L$2:$L$2129,Agenumeric!$A$1:$B$6,2,FALSE)</f>
        <v>45_54</v>
      </c>
      <c r="N1740" t="str">
        <f t="shared" si="55"/>
        <v>yes</v>
      </c>
    </row>
    <row r="1741" spans="1:14" x14ac:dyDescent="0.2">
      <c r="A1741">
        <v>176</v>
      </c>
      <c r="B1741" s="1">
        <v>43488.6875</v>
      </c>
      <c r="C1741" s="7">
        <f t="shared" si="54"/>
        <v>4</v>
      </c>
      <c r="D1741" s="7" t="str">
        <f>VLOOKUP($C$2:$C$2129,Weekday!$A$1:$B$8,2,FALSE)</f>
        <v>Wednesday</v>
      </c>
      <c r="E1741" t="s">
        <v>351</v>
      </c>
      <c r="F1741" t="s">
        <v>346</v>
      </c>
      <c r="G1741" t="s">
        <v>8</v>
      </c>
      <c r="H1741" t="s">
        <v>9</v>
      </c>
      <c r="I1741" t="s">
        <v>30</v>
      </c>
      <c r="J1741" t="s">
        <v>11</v>
      </c>
      <c r="K1741" t="s">
        <v>12</v>
      </c>
      <c r="L1741" t="s">
        <v>18</v>
      </c>
      <c r="M1741" t="str">
        <f>VLOOKUP($L$2:$L$2129,Agenumeric!$A$1:$B$6,2,FALSE)</f>
        <v>45_54</v>
      </c>
      <c r="N1741" t="str">
        <f t="shared" si="55"/>
        <v>yes</v>
      </c>
    </row>
    <row r="1742" spans="1:14" x14ac:dyDescent="0.2">
      <c r="A1742">
        <v>176</v>
      </c>
      <c r="B1742" s="1">
        <v>43488.67083333333</v>
      </c>
      <c r="C1742" s="7">
        <f t="shared" si="54"/>
        <v>4</v>
      </c>
      <c r="D1742" s="7" t="str">
        <f>VLOOKUP($C$2:$C$2129,Weekday!$A$1:$B$8,2,FALSE)</f>
        <v>Wednesday</v>
      </c>
      <c r="E1742" t="s">
        <v>351</v>
      </c>
      <c r="F1742" t="s">
        <v>346</v>
      </c>
      <c r="G1742" t="s">
        <v>8</v>
      </c>
      <c r="H1742" t="s">
        <v>9</v>
      </c>
      <c r="I1742" t="s">
        <v>30</v>
      </c>
      <c r="J1742" t="s">
        <v>22</v>
      </c>
      <c r="K1742" t="s">
        <v>12</v>
      </c>
      <c r="L1742" t="s">
        <v>18</v>
      </c>
      <c r="M1742" t="str">
        <f>VLOOKUP($L$2:$L$2129,Agenumeric!$A$1:$B$6,2,FALSE)</f>
        <v>45_54</v>
      </c>
      <c r="N1742" t="str">
        <f t="shared" si="55"/>
        <v>yes</v>
      </c>
    </row>
    <row r="1743" spans="1:14" x14ac:dyDescent="0.2">
      <c r="A1743">
        <v>176</v>
      </c>
      <c r="B1743" s="1">
        <v>43486.696527777778</v>
      </c>
      <c r="C1743" s="7">
        <f t="shared" si="54"/>
        <v>2</v>
      </c>
      <c r="D1743" s="7" t="str">
        <f>VLOOKUP($C$2:$C$2129,Weekday!$A$1:$B$8,2,FALSE)</f>
        <v>Monday</v>
      </c>
      <c r="E1743" t="s">
        <v>351</v>
      </c>
      <c r="F1743" t="s">
        <v>346</v>
      </c>
      <c r="G1743" t="s">
        <v>8</v>
      </c>
      <c r="H1743" t="s">
        <v>9</v>
      </c>
      <c r="I1743" t="s">
        <v>30</v>
      </c>
      <c r="J1743" t="s">
        <v>16</v>
      </c>
      <c r="K1743" t="s">
        <v>12</v>
      </c>
      <c r="L1743" t="s">
        <v>18</v>
      </c>
      <c r="M1743" t="str">
        <f>VLOOKUP($L$2:$L$2129,Agenumeric!$A$1:$B$6,2,FALSE)</f>
        <v>45_54</v>
      </c>
      <c r="N1743" t="str">
        <f t="shared" si="55"/>
        <v>yes</v>
      </c>
    </row>
    <row r="1744" spans="1:14" x14ac:dyDescent="0.2">
      <c r="A1744">
        <v>176</v>
      </c>
      <c r="B1744" s="1">
        <v>43486.678472222222</v>
      </c>
      <c r="C1744" s="7">
        <f t="shared" si="54"/>
        <v>2</v>
      </c>
      <c r="D1744" s="7" t="str">
        <f>VLOOKUP($C$2:$C$2129,Weekday!$A$1:$B$8,2,FALSE)</f>
        <v>Monday</v>
      </c>
      <c r="E1744" t="s">
        <v>351</v>
      </c>
      <c r="F1744" t="s">
        <v>346</v>
      </c>
      <c r="G1744" t="s">
        <v>8</v>
      </c>
      <c r="H1744" t="s">
        <v>25</v>
      </c>
      <c r="I1744" t="s">
        <v>30</v>
      </c>
      <c r="J1744" t="s">
        <v>16</v>
      </c>
      <c r="K1744" t="s">
        <v>12</v>
      </c>
      <c r="L1744" t="s">
        <v>18</v>
      </c>
      <c r="M1744" t="str">
        <f>VLOOKUP($L$2:$L$2129,Agenumeric!$A$1:$B$6,2,FALSE)</f>
        <v>45_54</v>
      </c>
      <c r="N1744" t="str">
        <f t="shared" si="55"/>
        <v>yes</v>
      </c>
    </row>
    <row r="1745" spans="1:14" x14ac:dyDescent="0.2">
      <c r="A1745">
        <v>176</v>
      </c>
      <c r="B1745" s="1">
        <v>43487.405555555553</v>
      </c>
      <c r="C1745" s="7">
        <f t="shared" si="54"/>
        <v>3</v>
      </c>
      <c r="D1745" s="7" t="str">
        <f>VLOOKUP($C$2:$C$2129,Weekday!$A$1:$B$8,2,FALSE)</f>
        <v>Tuesday</v>
      </c>
      <c r="E1745" t="s">
        <v>351</v>
      </c>
      <c r="F1745" t="s">
        <v>346</v>
      </c>
      <c r="G1745" t="s">
        <v>8</v>
      </c>
      <c r="H1745" t="s">
        <v>9</v>
      </c>
      <c r="I1745" t="s">
        <v>30</v>
      </c>
      <c r="J1745" t="s">
        <v>16</v>
      </c>
      <c r="K1745" t="s">
        <v>12</v>
      </c>
      <c r="L1745" t="s">
        <v>18</v>
      </c>
      <c r="M1745" t="str">
        <f>VLOOKUP($L$2:$L$2129,Agenumeric!$A$1:$B$6,2,FALSE)</f>
        <v>45_54</v>
      </c>
      <c r="N1745" t="str">
        <f t="shared" si="55"/>
        <v>yes</v>
      </c>
    </row>
    <row r="1746" spans="1:14" x14ac:dyDescent="0.2">
      <c r="A1746">
        <v>176</v>
      </c>
      <c r="B1746" s="1">
        <v>43486.698611111111</v>
      </c>
      <c r="C1746" s="7">
        <f t="shared" si="54"/>
        <v>2</v>
      </c>
      <c r="D1746" s="7" t="str">
        <f>VLOOKUP($C$2:$C$2129,Weekday!$A$1:$B$8,2,FALSE)</f>
        <v>Monday</v>
      </c>
      <c r="E1746" t="s">
        <v>351</v>
      </c>
      <c r="F1746" t="s">
        <v>346</v>
      </c>
      <c r="G1746" t="s">
        <v>8</v>
      </c>
      <c r="H1746" t="s">
        <v>9</v>
      </c>
      <c r="I1746" t="s">
        <v>30</v>
      </c>
      <c r="J1746" t="s">
        <v>16</v>
      </c>
      <c r="K1746" t="s">
        <v>12</v>
      </c>
      <c r="L1746" t="s">
        <v>18</v>
      </c>
      <c r="M1746" t="str">
        <f>VLOOKUP($L$2:$L$2129,Agenumeric!$A$1:$B$6,2,FALSE)</f>
        <v>45_54</v>
      </c>
      <c r="N1746" t="str">
        <f t="shared" si="55"/>
        <v>yes</v>
      </c>
    </row>
    <row r="1747" spans="1:14" x14ac:dyDescent="0.2">
      <c r="A1747">
        <v>176</v>
      </c>
      <c r="B1747" s="1">
        <v>43490.588194444441</v>
      </c>
      <c r="C1747" s="7">
        <f t="shared" si="54"/>
        <v>6</v>
      </c>
      <c r="D1747" s="7" t="str">
        <f>VLOOKUP($C$2:$C$2129,Weekday!$A$1:$B$8,2,FALSE)</f>
        <v>Friday</v>
      </c>
      <c r="E1747" t="s">
        <v>351</v>
      </c>
      <c r="F1747" t="s">
        <v>346</v>
      </c>
      <c r="G1747" t="s">
        <v>8</v>
      </c>
      <c r="H1747" t="s">
        <v>9</v>
      </c>
      <c r="I1747" t="s">
        <v>30</v>
      </c>
      <c r="J1747" t="s">
        <v>16</v>
      </c>
      <c r="K1747" t="s">
        <v>12</v>
      </c>
      <c r="L1747" t="s">
        <v>18</v>
      </c>
      <c r="M1747" t="str">
        <f>VLOOKUP($L$2:$L$2129,Agenumeric!$A$1:$B$6,2,FALSE)</f>
        <v>45_54</v>
      </c>
      <c r="N1747" t="str">
        <f t="shared" si="55"/>
        <v>yes</v>
      </c>
    </row>
    <row r="1748" spans="1:14" x14ac:dyDescent="0.2">
      <c r="A1748">
        <v>176</v>
      </c>
      <c r="B1748" s="1">
        <v>43489.706944444442</v>
      </c>
      <c r="C1748" s="7">
        <f t="shared" si="54"/>
        <v>5</v>
      </c>
      <c r="D1748" s="7" t="str">
        <f>VLOOKUP($C$2:$C$2129,Weekday!$A$1:$B$8,2,FALSE)</f>
        <v>Thursday</v>
      </c>
      <c r="E1748" t="s">
        <v>351</v>
      </c>
      <c r="F1748" t="s">
        <v>346</v>
      </c>
      <c r="G1748" t="s">
        <v>8</v>
      </c>
      <c r="H1748" t="s">
        <v>9</v>
      </c>
      <c r="I1748" t="s">
        <v>30</v>
      </c>
      <c r="J1748" t="s">
        <v>16</v>
      </c>
      <c r="K1748" t="s">
        <v>12</v>
      </c>
      <c r="L1748" t="s">
        <v>18</v>
      </c>
      <c r="M1748" t="str">
        <f>VLOOKUP($L$2:$L$2129,Agenumeric!$A$1:$B$6,2,FALSE)</f>
        <v>45_54</v>
      </c>
      <c r="N1748" t="str">
        <f t="shared" si="55"/>
        <v>yes</v>
      </c>
    </row>
    <row r="1749" spans="1:14" x14ac:dyDescent="0.2">
      <c r="A1749">
        <v>177</v>
      </c>
      <c r="B1749" s="1">
        <v>43479.995833333334</v>
      </c>
      <c r="C1749" s="7">
        <f t="shared" si="54"/>
        <v>2</v>
      </c>
      <c r="D1749" s="7" t="str">
        <f>VLOOKUP($C$2:$C$2129,Weekday!$A$1:$B$8,2,FALSE)</f>
        <v>Monday</v>
      </c>
      <c r="E1749" t="s">
        <v>351</v>
      </c>
      <c r="F1749" t="s">
        <v>347</v>
      </c>
      <c r="G1749" t="s">
        <v>38</v>
      </c>
      <c r="H1749" t="s">
        <v>20</v>
      </c>
      <c r="I1749" t="s">
        <v>47</v>
      </c>
      <c r="J1749" t="s">
        <v>16</v>
      </c>
      <c r="K1749" t="s">
        <v>12</v>
      </c>
      <c r="L1749" t="s">
        <v>13</v>
      </c>
      <c r="M1749" t="str">
        <f>VLOOKUP($L$2:$L$2129,Agenumeric!$A$1:$B$6,2,FALSE)</f>
        <v>25_34</v>
      </c>
      <c r="N1749">
        <f t="shared" si="55"/>
        <v>0</v>
      </c>
    </row>
    <row r="1750" spans="1:14" x14ac:dyDescent="0.2">
      <c r="A1750">
        <v>178</v>
      </c>
      <c r="B1750" s="1">
        <v>43482.138194444444</v>
      </c>
      <c r="C1750" s="7">
        <f t="shared" si="54"/>
        <v>5</v>
      </c>
      <c r="D1750" s="7" t="str">
        <f>VLOOKUP($C$2:$C$2129,Weekday!$A$1:$B$8,2,FALSE)</f>
        <v>Thursday</v>
      </c>
      <c r="E1750" t="s">
        <v>351</v>
      </c>
      <c r="F1750" t="s">
        <v>346</v>
      </c>
      <c r="G1750" t="s">
        <v>8</v>
      </c>
      <c r="H1750" t="s">
        <v>9</v>
      </c>
      <c r="I1750" t="s">
        <v>62</v>
      </c>
      <c r="J1750" t="s">
        <v>11</v>
      </c>
      <c r="K1750" t="s">
        <v>17</v>
      </c>
      <c r="L1750" t="s">
        <v>13</v>
      </c>
      <c r="M1750" t="str">
        <f>VLOOKUP($L$2:$L$2129,Agenumeric!$A$1:$B$6,2,FALSE)</f>
        <v>25_34</v>
      </c>
      <c r="N1750">
        <f t="shared" si="55"/>
        <v>0</v>
      </c>
    </row>
    <row r="1751" spans="1:14" x14ac:dyDescent="0.2">
      <c r="A1751">
        <v>178</v>
      </c>
      <c r="B1751" s="1">
        <v>43482.138194444444</v>
      </c>
      <c r="C1751" s="7">
        <f t="shared" si="54"/>
        <v>5</v>
      </c>
      <c r="D1751" s="7" t="str">
        <f>VLOOKUP($C$2:$C$2129,Weekday!$A$1:$B$8,2,FALSE)</f>
        <v>Thursday</v>
      </c>
      <c r="E1751" t="s">
        <v>351</v>
      </c>
      <c r="F1751" t="s">
        <v>346</v>
      </c>
      <c r="G1751" t="s">
        <v>8</v>
      </c>
      <c r="H1751" t="s">
        <v>9</v>
      </c>
      <c r="I1751" t="s">
        <v>152</v>
      </c>
      <c r="J1751" t="s">
        <v>22</v>
      </c>
      <c r="K1751" t="s">
        <v>17</v>
      </c>
      <c r="L1751" t="s">
        <v>13</v>
      </c>
      <c r="M1751" t="str">
        <f>VLOOKUP($L$2:$L$2129,Agenumeric!$A$1:$B$6,2,FALSE)</f>
        <v>25_34</v>
      </c>
      <c r="N1751">
        <f t="shared" si="55"/>
        <v>0</v>
      </c>
    </row>
    <row r="1752" spans="1:14" x14ac:dyDescent="0.2">
      <c r="A1752">
        <v>180</v>
      </c>
      <c r="B1752" s="1">
        <v>43482.447916666664</v>
      </c>
      <c r="C1752" s="7">
        <f t="shared" si="54"/>
        <v>5</v>
      </c>
      <c r="D1752" s="7" t="str">
        <f>VLOOKUP($C$2:$C$2129,Weekday!$A$1:$B$8,2,FALSE)</f>
        <v>Thursday</v>
      </c>
      <c r="E1752" t="s">
        <v>351</v>
      </c>
      <c r="F1752" t="s">
        <v>346</v>
      </c>
      <c r="G1752" t="s">
        <v>19</v>
      </c>
      <c r="H1752" t="s">
        <v>9</v>
      </c>
      <c r="I1752" t="s">
        <v>188</v>
      </c>
      <c r="J1752" t="s">
        <v>22</v>
      </c>
      <c r="K1752" t="s">
        <v>12</v>
      </c>
      <c r="L1752" t="s">
        <v>13</v>
      </c>
      <c r="M1752" t="str">
        <f>VLOOKUP($L$2:$L$2129,Agenumeric!$A$1:$B$6,2,FALSE)</f>
        <v>25_34</v>
      </c>
      <c r="N1752">
        <f t="shared" si="55"/>
        <v>0</v>
      </c>
    </row>
    <row r="1753" spans="1:14" x14ac:dyDescent="0.2">
      <c r="A1753">
        <v>180</v>
      </c>
      <c r="B1753" s="1">
        <v>43482.694444444445</v>
      </c>
      <c r="C1753" s="7">
        <f t="shared" si="54"/>
        <v>5</v>
      </c>
      <c r="D1753" s="7" t="str">
        <f>VLOOKUP($C$2:$C$2129,Weekday!$A$1:$B$8,2,FALSE)</f>
        <v>Thursday</v>
      </c>
      <c r="E1753" t="s">
        <v>351</v>
      </c>
      <c r="F1753" t="s">
        <v>346</v>
      </c>
      <c r="G1753" t="s">
        <v>19</v>
      </c>
      <c r="H1753" t="s">
        <v>9</v>
      </c>
      <c r="I1753" t="s">
        <v>208</v>
      </c>
      <c r="J1753" t="s">
        <v>22</v>
      </c>
      <c r="K1753" t="s">
        <v>12</v>
      </c>
      <c r="L1753" t="s">
        <v>13</v>
      </c>
      <c r="M1753" t="str">
        <f>VLOOKUP($L$2:$L$2129,Agenumeric!$A$1:$B$6,2,FALSE)</f>
        <v>25_34</v>
      </c>
      <c r="N1753">
        <f t="shared" si="55"/>
        <v>0</v>
      </c>
    </row>
    <row r="1754" spans="1:14" x14ac:dyDescent="0.2">
      <c r="A1754">
        <v>180</v>
      </c>
      <c r="B1754" s="1">
        <v>43482.849305555559</v>
      </c>
      <c r="C1754" s="7">
        <f t="shared" si="54"/>
        <v>5</v>
      </c>
      <c r="D1754" s="7" t="str">
        <f>VLOOKUP($C$2:$C$2129,Weekday!$A$1:$B$8,2,FALSE)</f>
        <v>Thursday</v>
      </c>
      <c r="E1754" t="s">
        <v>351</v>
      </c>
      <c r="F1754" t="s">
        <v>346</v>
      </c>
      <c r="G1754" t="s">
        <v>19</v>
      </c>
      <c r="H1754" t="s">
        <v>20</v>
      </c>
      <c r="I1754" t="s">
        <v>188</v>
      </c>
      <c r="J1754" t="s">
        <v>22</v>
      </c>
      <c r="K1754" t="s">
        <v>12</v>
      </c>
      <c r="L1754" t="s">
        <v>13</v>
      </c>
      <c r="M1754" t="str">
        <f>VLOOKUP($L$2:$L$2129,Agenumeric!$A$1:$B$6,2,FALSE)</f>
        <v>25_34</v>
      </c>
      <c r="N1754">
        <f t="shared" si="55"/>
        <v>0</v>
      </c>
    </row>
    <row r="1755" spans="1:14" x14ac:dyDescent="0.2">
      <c r="A1755">
        <v>180</v>
      </c>
      <c r="B1755" s="1">
        <v>43482.656944444447</v>
      </c>
      <c r="C1755" s="7">
        <f t="shared" si="54"/>
        <v>5</v>
      </c>
      <c r="D1755" s="7" t="str">
        <f>VLOOKUP($C$2:$C$2129,Weekday!$A$1:$B$8,2,FALSE)</f>
        <v>Thursday</v>
      </c>
      <c r="E1755" t="s">
        <v>351</v>
      </c>
      <c r="F1755" t="s">
        <v>346</v>
      </c>
      <c r="G1755" t="s">
        <v>19</v>
      </c>
      <c r="H1755" t="s">
        <v>9</v>
      </c>
      <c r="I1755" t="s">
        <v>306</v>
      </c>
      <c r="J1755" t="s">
        <v>22</v>
      </c>
      <c r="K1755" t="s">
        <v>12</v>
      </c>
      <c r="L1755" t="s">
        <v>13</v>
      </c>
      <c r="M1755" t="str">
        <f>VLOOKUP($L$2:$L$2129,Agenumeric!$A$1:$B$6,2,FALSE)</f>
        <v>25_34</v>
      </c>
      <c r="N1755">
        <f t="shared" si="55"/>
        <v>0</v>
      </c>
    </row>
    <row r="1756" spans="1:14" x14ac:dyDescent="0.2">
      <c r="A1756">
        <v>180</v>
      </c>
      <c r="B1756" s="1">
        <v>43481.702777777777</v>
      </c>
      <c r="C1756" s="7">
        <f t="shared" si="54"/>
        <v>4</v>
      </c>
      <c r="D1756" s="7" t="str">
        <f>VLOOKUP($C$2:$C$2129,Weekday!$A$1:$B$8,2,FALSE)</f>
        <v>Wednesday</v>
      </c>
      <c r="E1756" t="s">
        <v>351</v>
      </c>
      <c r="F1756" t="s">
        <v>346</v>
      </c>
      <c r="G1756" t="s">
        <v>19</v>
      </c>
      <c r="H1756" t="s">
        <v>9</v>
      </c>
      <c r="I1756" t="s">
        <v>334</v>
      </c>
      <c r="J1756" t="s">
        <v>22</v>
      </c>
      <c r="K1756" t="s">
        <v>12</v>
      </c>
      <c r="L1756" t="s">
        <v>13</v>
      </c>
      <c r="M1756" t="str">
        <f>VLOOKUP($L$2:$L$2129,Agenumeric!$A$1:$B$6,2,FALSE)</f>
        <v>25_34</v>
      </c>
      <c r="N1756">
        <f t="shared" si="55"/>
        <v>0</v>
      </c>
    </row>
    <row r="1757" spans="1:14" x14ac:dyDescent="0.2">
      <c r="A1757">
        <v>180</v>
      </c>
      <c r="B1757" s="1">
        <v>43482.696527777778</v>
      </c>
      <c r="C1757" s="7">
        <f t="shared" si="54"/>
        <v>5</v>
      </c>
      <c r="D1757" s="7" t="str">
        <f>VLOOKUP($C$2:$C$2129,Weekday!$A$1:$B$8,2,FALSE)</f>
        <v>Thursday</v>
      </c>
      <c r="E1757" t="s">
        <v>351</v>
      </c>
      <c r="F1757" t="s">
        <v>346</v>
      </c>
      <c r="G1757" t="s">
        <v>19</v>
      </c>
      <c r="H1757" t="s">
        <v>9</v>
      </c>
      <c r="I1757" t="s">
        <v>222</v>
      </c>
      <c r="J1757" t="s">
        <v>29</v>
      </c>
      <c r="K1757" t="s">
        <v>12</v>
      </c>
      <c r="L1757" t="s">
        <v>13</v>
      </c>
      <c r="M1757" t="str">
        <f>VLOOKUP($L$2:$L$2129,Agenumeric!$A$1:$B$6,2,FALSE)</f>
        <v>25_34</v>
      </c>
      <c r="N1757">
        <f t="shared" si="55"/>
        <v>0</v>
      </c>
    </row>
    <row r="1758" spans="1:14" x14ac:dyDescent="0.2">
      <c r="A1758">
        <v>180</v>
      </c>
      <c r="B1758" s="1">
        <v>43481.397222222222</v>
      </c>
      <c r="C1758" s="7">
        <f t="shared" si="54"/>
        <v>4</v>
      </c>
      <c r="D1758" s="7" t="str">
        <f>VLOOKUP($C$2:$C$2129,Weekday!$A$1:$B$8,2,FALSE)</f>
        <v>Wednesday</v>
      </c>
      <c r="E1758" t="s">
        <v>351</v>
      </c>
      <c r="F1758" t="s">
        <v>346</v>
      </c>
      <c r="G1758" t="s">
        <v>19</v>
      </c>
      <c r="H1758" t="s">
        <v>25</v>
      </c>
      <c r="I1758" t="s">
        <v>327</v>
      </c>
      <c r="J1758" t="s">
        <v>29</v>
      </c>
      <c r="K1758" t="s">
        <v>12</v>
      </c>
      <c r="L1758" t="s">
        <v>13</v>
      </c>
      <c r="M1758" t="str">
        <f>VLOOKUP($L$2:$L$2129,Agenumeric!$A$1:$B$6,2,FALSE)</f>
        <v>25_34</v>
      </c>
      <c r="N1758">
        <f t="shared" si="55"/>
        <v>0</v>
      </c>
    </row>
    <row r="1759" spans="1:14" x14ac:dyDescent="0.2">
      <c r="A1759">
        <v>180</v>
      </c>
      <c r="B1759" s="1">
        <v>43482.697916666664</v>
      </c>
      <c r="C1759" s="7">
        <f t="shared" si="54"/>
        <v>5</v>
      </c>
      <c r="D1759" s="7" t="str">
        <f>VLOOKUP($C$2:$C$2129,Weekday!$A$1:$B$8,2,FALSE)</f>
        <v>Thursday</v>
      </c>
      <c r="E1759" t="s">
        <v>351</v>
      </c>
      <c r="F1759" t="s">
        <v>346</v>
      </c>
      <c r="G1759" t="s">
        <v>19</v>
      </c>
      <c r="H1759" t="s">
        <v>9</v>
      </c>
      <c r="I1759" t="s">
        <v>222</v>
      </c>
      <c r="J1759" t="s">
        <v>29</v>
      </c>
      <c r="K1759" t="s">
        <v>12</v>
      </c>
      <c r="L1759" t="s">
        <v>13</v>
      </c>
      <c r="M1759" t="str">
        <f>VLOOKUP($L$2:$L$2129,Agenumeric!$A$1:$B$6,2,FALSE)</f>
        <v>25_34</v>
      </c>
      <c r="N1759">
        <f t="shared" si="55"/>
        <v>0</v>
      </c>
    </row>
    <row r="1760" spans="1:14" x14ac:dyDescent="0.2">
      <c r="A1760">
        <v>181</v>
      </c>
      <c r="B1760" s="1">
        <v>43473.800694444442</v>
      </c>
      <c r="C1760" s="7">
        <f t="shared" si="54"/>
        <v>3</v>
      </c>
      <c r="D1760" s="7" t="str">
        <f>VLOOKUP($C$2:$C$2129,Weekday!$A$1:$B$8,2,FALSE)</f>
        <v>Tuesday</v>
      </c>
      <c r="E1760" t="s">
        <v>351</v>
      </c>
      <c r="F1760" t="s">
        <v>347</v>
      </c>
      <c r="G1760" t="s">
        <v>8</v>
      </c>
      <c r="H1760" t="s">
        <v>20</v>
      </c>
      <c r="I1760" t="s">
        <v>319</v>
      </c>
      <c r="J1760" t="s">
        <v>16</v>
      </c>
      <c r="K1760" t="s">
        <v>17</v>
      </c>
      <c r="L1760" t="s">
        <v>13</v>
      </c>
      <c r="M1760" t="str">
        <f>VLOOKUP($L$2:$L$2129,Agenumeric!$A$1:$B$6,2,FALSE)</f>
        <v>25_34</v>
      </c>
      <c r="N1760">
        <f t="shared" si="55"/>
        <v>0</v>
      </c>
    </row>
    <row r="1761" spans="1:14" x14ac:dyDescent="0.2">
      <c r="A1761">
        <v>182</v>
      </c>
      <c r="B1761" s="1">
        <v>43471.963194444441</v>
      </c>
      <c r="C1761" s="7">
        <f t="shared" si="54"/>
        <v>1</v>
      </c>
      <c r="D1761" s="7" t="str">
        <f>VLOOKUP($C$2:$C$2129,Weekday!$A$1:$B$8,2,FALSE)</f>
        <v>Sunday</v>
      </c>
      <c r="E1761" t="s">
        <v>351</v>
      </c>
      <c r="F1761" t="s">
        <v>346</v>
      </c>
      <c r="G1761" t="s">
        <v>19</v>
      </c>
      <c r="H1761" t="s">
        <v>9</v>
      </c>
      <c r="I1761" t="s">
        <v>50</v>
      </c>
      <c r="J1761" t="s">
        <v>22</v>
      </c>
      <c r="K1761" t="s">
        <v>12</v>
      </c>
      <c r="L1761" t="s">
        <v>18</v>
      </c>
      <c r="M1761" t="str">
        <f>VLOOKUP($L$2:$L$2129,Agenumeric!$A$1:$B$6,2,FALSE)</f>
        <v>45_54</v>
      </c>
      <c r="N1761">
        <f t="shared" si="55"/>
        <v>0</v>
      </c>
    </row>
    <row r="1762" spans="1:14" x14ac:dyDescent="0.2">
      <c r="A1762">
        <v>182</v>
      </c>
      <c r="B1762" s="1">
        <v>43466.572222222225</v>
      </c>
      <c r="C1762" s="7">
        <f t="shared" si="54"/>
        <v>3</v>
      </c>
      <c r="D1762" s="7" t="str">
        <f>VLOOKUP($C$2:$C$2129,Weekday!$A$1:$B$8,2,FALSE)</f>
        <v>Tuesday</v>
      </c>
      <c r="E1762" t="s">
        <v>351</v>
      </c>
      <c r="F1762" t="s">
        <v>346</v>
      </c>
      <c r="G1762" t="s">
        <v>19</v>
      </c>
      <c r="H1762" t="s">
        <v>9</v>
      </c>
      <c r="I1762" t="s">
        <v>35</v>
      </c>
      <c r="J1762" t="s">
        <v>22</v>
      </c>
      <c r="K1762" t="s">
        <v>12</v>
      </c>
      <c r="L1762" t="s">
        <v>18</v>
      </c>
      <c r="M1762" t="str">
        <f>VLOOKUP($L$2:$L$2129,Agenumeric!$A$1:$B$6,2,FALSE)</f>
        <v>45_54</v>
      </c>
      <c r="N1762">
        <f t="shared" si="55"/>
        <v>0</v>
      </c>
    </row>
    <row r="1763" spans="1:14" x14ac:dyDescent="0.2">
      <c r="A1763">
        <v>182</v>
      </c>
      <c r="B1763" s="1">
        <v>43471.963194444441</v>
      </c>
      <c r="C1763" s="7">
        <f t="shared" si="54"/>
        <v>1</v>
      </c>
      <c r="D1763" s="7" t="str">
        <f>VLOOKUP($C$2:$C$2129,Weekday!$A$1:$B$8,2,FALSE)</f>
        <v>Sunday</v>
      </c>
      <c r="E1763" t="s">
        <v>351</v>
      </c>
      <c r="F1763" t="s">
        <v>346</v>
      </c>
      <c r="G1763" t="s">
        <v>19</v>
      </c>
      <c r="H1763" t="s">
        <v>9</v>
      </c>
      <c r="I1763" t="s">
        <v>50</v>
      </c>
      <c r="J1763" t="s">
        <v>22</v>
      </c>
      <c r="K1763" t="s">
        <v>12</v>
      </c>
      <c r="L1763" t="s">
        <v>18</v>
      </c>
      <c r="M1763" t="str">
        <f>VLOOKUP($L$2:$L$2129,Agenumeric!$A$1:$B$6,2,FALSE)</f>
        <v>45_54</v>
      </c>
      <c r="N1763">
        <f t="shared" si="55"/>
        <v>0</v>
      </c>
    </row>
    <row r="1764" spans="1:14" x14ac:dyDescent="0.2">
      <c r="A1764">
        <v>182</v>
      </c>
      <c r="B1764" s="1">
        <v>43469.677083333336</v>
      </c>
      <c r="C1764" s="7">
        <f t="shared" si="54"/>
        <v>6</v>
      </c>
      <c r="D1764" s="7" t="str">
        <f>VLOOKUP($C$2:$C$2129,Weekday!$A$1:$B$8,2,FALSE)</f>
        <v>Friday</v>
      </c>
      <c r="E1764" t="s">
        <v>351</v>
      </c>
      <c r="F1764" t="s">
        <v>346</v>
      </c>
      <c r="G1764" t="s">
        <v>19</v>
      </c>
      <c r="H1764" t="s">
        <v>9</v>
      </c>
      <c r="I1764" t="s">
        <v>59</v>
      </c>
      <c r="J1764" t="s">
        <v>22</v>
      </c>
      <c r="K1764" t="s">
        <v>12</v>
      </c>
      <c r="L1764" t="s">
        <v>18</v>
      </c>
      <c r="M1764" t="str">
        <f>VLOOKUP($L$2:$L$2129,Agenumeric!$A$1:$B$6,2,FALSE)</f>
        <v>45_54</v>
      </c>
      <c r="N1764">
        <f t="shared" si="55"/>
        <v>0</v>
      </c>
    </row>
    <row r="1765" spans="1:14" x14ac:dyDescent="0.2">
      <c r="A1765">
        <v>182</v>
      </c>
      <c r="B1765" s="1">
        <v>43466.568055555559</v>
      </c>
      <c r="C1765" s="7">
        <f t="shared" si="54"/>
        <v>3</v>
      </c>
      <c r="D1765" s="7" t="str">
        <f>VLOOKUP($C$2:$C$2129,Weekday!$A$1:$B$8,2,FALSE)</f>
        <v>Tuesday</v>
      </c>
      <c r="E1765" t="s">
        <v>351</v>
      </c>
      <c r="F1765" t="s">
        <v>346</v>
      </c>
      <c r="G1765" t="s">
        <v>19</v>
      </c>
      <c r="H1765" t="s">
        <v>9</v>
      </c>
      <c r="I1765" t="s">
        <v>35</v>
      </c>
      <c r="J1765" t="s">
        <v>22</v>
      </c>
      <c r="K1765" t="s">
        <v>12</v>
      </c>
      <c r="L1765" t="s">
        <v>18</v>
      </c>
      <c r="M1765" t="str">
        <f>VLOOKUP($L$2:$L$2129,Agenumeric!$A$1:$B$6,2,FALSE)</f>
        <v>45_54</v>
      </c>
      <c r="N1765">
        <f t="shared" si="55"/>
        <v>0</v>
      </c>
    </row>
    <row r="1766" spans="1:14" x14ac:dyDescent="0.2">
      <c r="A1766">
        <v>182</v>
      </c>
      <c r="B1766" s="1">
        <v>43469.326388888891</v>
      </c>
      <c r="C1766" s="7">
        <f t="shared" si="54"/>
        <v>6</v>
      </c>
      <c r="D1766" s="7" t="str">
        <f>VLOOKUP($C$2:$C$2129,Weekday!$A$1:$B$8,2,FALSE)</f>
        <v>Friday</v>
      </c>
      <c r="E1766" t="s">
        <v>351</v>
      </c>
      <c r="F1766" t="s">
        <v>346</v>
      </c>
      <c r="G1766" t="s">
        <v>19</v>
      </c>
      <c r="H1766" t="s">
        <v>9</v>
      </c>
      <c r="I1766" t="s">
        <v>50</v>
      </c>
      <c r="J1766" t="s">
        <v>22</v>
      </c>
      <c r="K1766" t="s">
        <v>12</v>
      </c>
      <c r="L1766" t="s">
        <v>18</v>
      </c>
      <c r="M1766" t="str">
        <f>VLOOKUP($L$2:$L$2129,Agenumeric!$A$1:$B$6,2,FALSE)</f>
        <v>45_54</v>
      </c>
      <c r="N1766">
        <f t="shared" si="55"/>
        <v>0</v>
      </c>
    </row>
    <row r="1767" spans="1:14" x14ac:dyDescent="0.2">
      <c r="A1767">
        <v>182</v>
      </c>
      <c r="B1767" s="1">
        <v>43466.717361111114</v>
      </c>
      <c r="C1767" s="7">
        <f t="shared" si="54"/>
        <v>3</v>
      </c>
      <c r="D1767" s="7" t="str">
        <f>VLOOKUP($C$2:$C$2129,Weekday!$A$1:$B$8,2,FALSE)</f>
        <v>Tuesday</v>
      </c>
      <c r="E1767" t="s">
        <v>351</v>
      </c>
      <c r="F1767" t="s">
        <v>346</v>
      </c>
      <c r="G1767" t="s">
        <v>19</v>
      </c>
      <c r="H1767" t="s">
        <v>9</v>
      </c>
      <c r="I1767" t="s">
        <v>93</v>
      </c>
      <c r="J1767" t="s">
        <v>22</v>
      </c>
      <c r="K1767" t="s">
        <v>12</v>
      </c>
      <c r="L1767" t="s">
        <v>18</v>
      </c>
      <c r="M1767" t="str">
        <f>VLOOKUP($L$2:$L$2129,Agenumeric!$A$1:$B$6,2,FALSE)</f>
        <v>45_54</v>
      </c>
      <c r="N1767">
        <f t="shared" si="55"/>
        <v>0</v>
      </c>
    </row>
    <row r="1768" spans="1:14" x14ac:dyDescent="0.2">
      <c r="A1768">
        <v>182</v>
      </c>
      <c r="B1768" s="1">
        <v>43471.905555555553</v>
      </c>
      <c r="C1768" s="7">
        <f t="shared" si="54"/>
        <v>1</v>
      </c>
      <c r="D1768" s="7" t="str">
        <f>VLOOKUP($C$2:$C$2129,Weekday!$A$1:$B$8,2,FALSE)</f>
        <v>Sunday</v>
      </c>
      <c r="E1768" t="s">
        <v>351</v>
      </c>
      <c r="F1768" t="s">
        <v>346</v>
      </c>
      <c r="G1768" t="s">
        <v>19</v>
      </c>
      <c r="H1768" t="s">
        <v>9</v>
      </c>
      <c r="I1768" t="s">
        <v>102</v>
      </c>
      <c r="J1768" t="s">
        <v>22</v>
      </c>
      <c r="K1768" t="s">
        <v>12</v>
      </c>
      <c r="L1768" t="s">
        <v>18</v>
      </c>
      <c r="M1768" t="str">
        <f>VLOOKUP($L$2:$L$2129,Agenumeric!$A$1:$B$6,2,FALSE)</f>
        <v>45_54</v>
      </c>
      <c r="N1768">
        <f t="shared" si="55"/>
        <v>0</v>
      </c>
    </row>
    <row r="1769" spans="1:14" x14ac:dyDescent="0.2">
      <c r="A1769">
        <v>182</v>
      </c>
      <c r="B1769" s="1">
        <v>43471.529861111114</v>
      </c>
      <c r="C1769" s="7">
        <f t="shared" si="54"/>
        <v>1</v>
      </c>
      <c r="D1769" s="7" t="str">
        <f>VLOOKUP($C$2:$C$2129,Weekday!$A$1:$B$8,2,FALSE)</f>
        <v>Sunday</v>
      </c>
      <c r="E1769" t="s">
        <v>351</v>
      </c>
      <c r="F1769" t="s">
        <v>346</v>
      </c>
      <c r="G1769" t="s">
        <v>19</v>
      </c>
      <c r="H1769" t="s">
        <v>9</v>
      </c>
      <c r="I1769" t="s">
        <v>59</v>
      </c>
      <c r="J1769" t="s">
        <v>22</v>
      </c>
      <c r="K1769" t="s">
        <v>12</v>
      </c>
      <c r="L1769" t="s">
        <v>18</v>
      </c>
      <c r="M1769" t="str">
        <f>VLOOKUP($L$2:$L$2129,Agenumeric!$A$1:$B$6,2,FALSE)</f>
        <v>45_54</v>
      </c>
      <c r="N1769">
        <f t="shared" si="55"/>
        <v>0</v>
      </c>
    </row>
    <row r="1770" spans="1:14" x14ac:dyDescent="0.2">
      <c r="A1770">
        <v>182</v>
      </c>
      <c r="B1770" s="1">
        <v>43469.676388888889</v>
      </c>
      <c r="C1770" s="7">
        <f t="shared" si="54"/>
        <v>6</v>
      </c>
      <c r="D1770" s="7" t="str">
        <f>VLOOKUP($C$2:$C$2129,Weekday!$A$1:$B$8,2,FALSE)</f>
        <v>Friday</v>
      </c>
      <c r="E1770" t="s">
        <v>351</v>
      </c>
      <c r="F1770" t="s">
        <v>346</v>
      </c>
      <c r="G1770" t="s">
        <v>19</v>
      </c>
      <c r="H1770" t="s">
        <v>9</v>
      </c>
      <c r="I1770" t="s">
        <v>129</v>
      </c>
      <c r="J1770" t="s">
        <v>22</v>
      </c>
      <c r="K1770" t="s">
        <v>12</v>
      </c>
      <c r="L1770" t="s">
        <v>18</v>
      </c>
      <c r="M1770" t="str">
        <f>VLOOKUP($L$2:$L$2129,Agenumeric!$A$1:$B$6,2,FALSE)</f>
        <v>45_54</v>
      </c>
      <c r="N1770">
        <f t="shared" si="55"/>
        <v>0</v>
      </c>
    </row>
    <row r="1771" spans="1:14" x14ac:dyDescent="0.2">
      <c r="A1771">
        <v>182</v>
      </c>
      <c r="B1771" s="1">
        <v>43466.71875</v>
      </c>
      <c r="C1771" s="7">
        <f t="shared" si="54"/>
        <v>3</v>
      </c>
      <c r="D1771" s="7" t="str">
        <f>VLOOKUP($C$2:$C$2129,Weekday!$A$1:$B$8,2,FALSE)</f>
        <v>Tuesday</v>
      </c>
      <c r="E1771" t="s">
        <v>351</v>
      </c>
      <c r="F1771" t="s">
        <v>346</v>
      </c>
      <c r="G1771" t="s">
        <v>19</v>
      </c>
      <c r="H1771" t="s">
        <v>9</v>
      </c>
      <c r="I1771" t="s">
        <v>59</v>
      </c>
      <c r="J1771" t="s">
        <v>22</v>
      </c>
      <c r="K1771" t="s">
        <v>12</v>
      </c>
      <c r="L1771" t="s">
        <v>18</v>
      </c>
      <c r="M1771" t="str">
        <f>VLOOKUP($L$2:$L$2129,Agenumeric!$A$1:$B$6,2,FALSE)</f>
        <v>45_54</v>
      </c>
      <c r="N1771">
        <f t="shared" si="55"/>
        <v>0</v>
      </c>
    </row>
    <row r="1772" spans="1:14" x14ac:dyDescent="0.2">
      <c r="A1772">
        <v>182</v>
      </c>
      <c r="B1772" s="1">
        <v>43471.90902777778</v>
      </c>
      <c r="C1772" s="7">
        <f t="shared" si="54"/>
        <v>1</v>
      </c>
      <c r="D1772" s="7" t="str">
        <f>VLOOKUP($C$2:$C$2129,Weekday!$A$1:$B$8,2,FALSE)</f>
        <v>Sunday</v>
      </c>
      <c r="E1772" t="s">
        <v>351</v>
      </c>
      <c r="F1772" t="s">
        <v>346</v>
      </c>
      <c r="G1772" t="s">
        <v>19</v>
      </c>
      <c r="H1772" t="s">
        <v>9</v>
      </c>
      <c r="I1772" t="s">
        <v>93</v>
      </c>
      <c r="J1772" t="s">
        <v>22</v>
      </c>
      <c r="K1772" t="s">
        <v>12</v>
      </c>
      <c r="L1772" t="s">
        <v>18</v>
      </c>
      <c r="M1772" t="str">
        <f>VLOOKUP($L$2:$L$2129,Agenumeric!$A$1:$B$6,2,FALSE)</f>
        <v>45_54</v>
      </c>
      <c r="N1772">
        <f t="shared" si="55"/>
        <v>0</v>
      </c>
    </row>
    <row r="1773" spans="1:14" x14ac:dyDescent="0.2">
      <c r="A1773">
        <v>182</v>
      </c>
      <c r="B1773" s="1">
        <v>43468.830555555556</v>
      </c>
      <c r="C1773" s="7">
        <f t="shared" si="54"/>
        <v>5</v>
      </c>
      <c r="D1773" s="7" t="str">
        <f>VLOOKUP($C$2:$C$2129,Weekday!$A$1:$B$8,2,FALSE)</f>
        <v>Thursday</v>
      </c>
      <c r="E1773" t="s">
        <v>351</v>
      </c>
      <c r="F1773" t="s">
        <v>346</v>
      </c>
      <c r="G1773" t="s">
        <v>19</v>
      </c>
      <c r="H1773" t="s">
        <v>9</v>
      </c>
      <c r="I1773" t="s">
        <v>59</v>
      </c>
      <c r="J1773" t="s">
        <v>22</v>
      </c>
      <c r="K1773" t="s">
        <v>12</v>
      </c>
      <c r="L1773" t="s">
        <v>18</v>
      </c>
      <c r="M1773" t="str">
        <f>VLOOKUP($L$2:$L$2129,Agenumeric!$A$1:$B$6,2,FALSE)</f>
        <v>45_54</v>
      </c>
      <c r="N1773">
        <f t="shared" si="55"/>
        <v>0</v>
      </c>
    </row>
    <row r="1774" spans="1:14" x14ac:dyDescent="0.2">
      <c r="A1774">
        <v>182</v>
      </c>
      <c r="B1774" s="1">
        <v>43468.82916666667</v>
      </c>
      <c r="C1774" s="7">
        <f t="shared" si="54"/>
        <v>5</v>
      </c>
      <c r="D1774" s="7" t="str">
        <f>VLOOKUP($C$2:$C$2129,Weekday!$A$1:$B$8,2,FALSE)</f>
        <v>Thursday</v>
      </c>
      <c r="E1774" t="s">
        <v>351</v>
      </c>
      <c r="F1774" t="s">
        <v>346</v>
      </c>
      <c r="G1774" t="s">
        <v>19</v>
      </c>
      <c r="H1774" t="s">
        <v>9</v>
      </c>
      <c r="I1774" t="s">
        <v>59</v>
      </c>
      <c r="J1774" t="s">
        <v>22</v>
      </c>
      <c r="K1774" t="s">
        <v>12</v>
      </c>
      <c r="L1774" t="s">
        <v>18</v>
      </c>
      <c r="M1774" t="str">
        <f>VLOOKUP($L$2:$L$2129,Agenumeric!$A$1:$B$6,2,FALSE)</f>
        <v>45_54</v>
      </c>
      <c r="N1774">
        <f t="shared" si="55"/>
        <v>0</v>
      </c>
    </row>
    <row r="1775" spans="1:14" x14ac:dyDescent="0.2">
      <c r="A1775">
        <v>182</v>
      </c>
      <c r="B1775" s="1">
        <v>43466.720833333333</v>
      </c>
      <c r="C1775" s="7">
        <f t="shared" si="54"/>
        <v>3</v>
      </c>
      <c r="D1775" s="7" t="str">
        <f>VLOOKUP($C$2:$C$2129,Weekday!$A$1:$B$8,2,FALSE)</f>
        <v>Tuesday</v>
      </c>
      <c r="E1775" t="s">
        <v>351</v>
      </c>
      <c r="F1775" t="s">
        <v>346</v>
      </c>
      <c r="G1775" t="s">
        <v>19</v>
      </c>
      <c r="H1775" t="s">
        <v>9</v>
      </c>
      <c r="I1775" t="s">
        <v>50</v>
      </c>
      <c r="J1775" t="s">
        <v>22</v>
      </c>
      <c r="K1775" t="s">
        <v>12</v>
      </c>
      <c r="L1775" t="s">
        <v>18</v>
      </c>
      <c r="M1775" t="str">
        <f>VLOOKUP($L$2:$L$2129,Agenumeric!$A$1:$B$6,2,FALSE)</f>
        <v>45_54</v>
      </c>
      <c r="N1775">
        <f t="shared" si="55"/>
        <v>0</v>
      </c>
    </row>
    <row r="1776" spans="1:14" x14ac:dyDescent="0.2">
      <c r="A1776">
        <v>182</v>
      </c>
      <c r="B1776" s="1">
        <v>43471.913194444445</v>
      </c>
      <c r="C1776" s="7">
        <f t="shared" si="54"/>
        <v>1</v>
      </c>
      <c r="D1776" s="7" t="str">
        <f>VLOOKUP($C$2:$C$2129,Weekday!$A$1:$B$8,2,FALSE)</f>
        <v>Sunday</v>
      </c>
      <c r="E1776" t="s">
        <v>351</v>
      </c>
      <c r="F1776" t="s">
        <v>346</v>
      </c>
      <c r="G1776" t="s">
        <v>19</v>
      </c>
      <c r="H1776" t="s">
        <v>9</v>
      </c>
      <c r="I1776" t="s">
        <v>50</v>
      </c>
      <c r="J1776" t="s">
        <v>22</v>
      </c>
      <c r="K1776" t="s">
        <v>12</v>
      </c>
      <c r="L1776" t="s">
        <v>18</v>
      </c>
      <c r="M1776" t="str">
        <f>VLOOKUP($L$2:$L$2129,Agenumeric!$A$1:$B$6,2,FALSE)</f>
        <v>45_54</v>
      </c>
      <c r="N1776">
        <f t="shared" si="55"/>
        <v>0</v>
      </c>
    </row>
    <row r="1777" spans="1:14" x14ac:dyDescent="0.2">
      <c r="A1777">
        <v>182</v>
      </c>
      <c r="B1777" s="1">
        <v>43469.809027777781</v>
      </c>
      <c r="C1777" s="7">
        <f t="shared" si="54"/>
        <v>6</v>
      </c>
      <c r="D1777" s="7" t="str">
        <f>VLOOKUP($C$2:$C$2129,Weekday!$A$1:$B$8,2,FALSE)</f>
        <v>Friday</v>
      </c>
      <c r="E1777" t="s">
        <v>351</v>
      </c>
      <c r="F1777" t="s">
        <v>346</v>
      </c>
      <c r="G1777" t="s">
        <v>19</v>
      </c>
      <c r="H1777" t="s">
        <v>9</v>
      </c>
      <c r="I1777" t="s">
        <v>59</v>
      </c>
      <c r="J1777" t="s">
        <v>22</v>
      </c>
      <c r="K1777" t="s">
        <v>12</v>
      </c>
      <c r="L1777" t="s">
        <v>18</v>
      </c>
      <c r="M1777" t="str">
        <f>VLOOKUP($L$2:$L$2129,Agenumeric!$A$1:$B$6,2,FALSE)</f>
        <v>45_54</v>
      </c>
      <c r="N1777">
        <f t="shared" si="55"/>
        <v>0</v>
      </c>
    </row>
    <row r="1778" spans="1:14" x14ac:dyDescent="0.2">
      <c r="A1778">
        <v>182</v>
      </c>
      <c r="B1778" s="1">
        <v>43469.702777777777</v>
      </c>
      <c r="C1778" s="7">
        <f t="shared" si="54"/>
        <v>6</v>
      </c>
      <c r="D1778" s="7" t="str">
        <f>VLOOKUP($C$2:$C$2129,Weekday!$A$1:$B$8,2,FALSE)</f>
        <v>Friday</v>
      </c>
      <c r="E1778" t="s">
        <v>351</v>
      </c>
      <c r="F1778" t="s">
        <v>346</v>
      </c>
      <c r="G1778" t="s">
        <v>19</v>
      </c>
      <c r="H1778" t="s">
        <v>9</v>
      </c>
      <c r="I1778" t="s">
        <v>93</v>
      </c>
      <c r="J1778" t="s">
        <v>22</v>
      </c>
      <c r="K1778" t="s">
        <v>12</v>
      </c>
      <c r="L1778" t="s">
        <v>18</v>
      </c>
      <c r="M1778" t="str">
        <f>VLOOKUP($L$2:$L$2129,Agenumeric!$A$1:$B$6,2,FALSE)</f>
        <v>45_54</v>
      </c>
      <c r="N1778">
        <f t="shared" si="55"/>
        <v>0</v>
      </c>
    </row>
    <row r="1779" spans="1:14" x14ac:dyDescent="0.2">
      <c r="A1779">
        <v>182</v>
      </c>
      <c r="B1779" s="1">
        <v>43472.09097222222</v>
      </c>
      <c r="C1779" s="7">
        <f t="shared" si="54"/>
        <v>2</v>
      </c>
      <c r="D1779" s="7" t="str">
        <f>VLOOKUP($C$2:$C$2129,Weekday!$A$1:$B$8,2,FALSE)</f>
        <v>Monday</v>
      </c>
      <c r="E1779" t="s">
        <v>351</v>
      </c>
      <c r="F1779" t="s">
        <v>346</v>
      </c>
      <c r="G1779" t="s">
        <v>19</v>
      </c>
      <c r="H1779" t="s">
        <v>9</v>
      </c>
      <c r="I1779" t="s">
        <v>59</v>
      </c>
      <c r="J1779" t="s">
        <v>22</v>
      </c>
      <c r="K1779" t="s">
        <v>12</v>
      </c>
      <c r="L1779" t="s">
        <v>18</v>
      </c>
      <c r="M1779" t="str">
        <f>VLOOKUP($L$2:$L$2129,Agenumeric!$A$1:$B$6,2,FALSE)</f>
        <v>45_54</v>
      </c>
      <c r="N1779">
        <f t="shared" si="55"/>
        <v>0</v>
      </c>
    </row>
    <row r="1780" spans="1:14" x14ac:dyDescent="0.2">
      <c r="A1780">
        <v>182</v>
      </c>
      <c r="B1780" s="1">
        <v>43470.308333333334</v>
      </c>
      <c r="C1780" s="7">
        <f t="shared" si="54"/>
        <v>7</v>
      </c>
      <c r="D1780" s="7" t="str">
        <f>VLOOKUP($C$2:$C$2129,Weekday!$A$1:$B$8,2,FALSE)</f>
        <v>Saturday</v>
      </c>
      <c r="E1780" t="s">
        <v>351</v>
      </c>
      <c r="F1780" t="s">
        <v>346</v>
      </c>
      <c r="G1780" t="s">
        <v>19</v>
      </c>
      <c r="H1780" t="s">
        <v>9</v>
      </c>
      <c r="I1780" t="s">
        <v>93</v>
      </c>
      <c r="J1780" t="s">
        <v>22</v>
      </c>
      <c r="K1780" t="s">
        <v>12</v>
      </c>
      <c r="L1780" t="s">
        <v>18</v>
      </c>
      <c r="M1780" t="str">
        <f>VLOOKUP($L$2:$L$2129,Agenumeric!$A$1:$B$6,2,FALSE)</f>
        <v>45_54</v>
      </c>
      <c r="N1780">
        <f t="shared" si="55"/>
        <v>0</v>
      </c>
    </row>
    <row r="1781" spans="1:14" x14ac:dyDescent="0.2">
      <c r="A1781">
        <v>182</v>
      </c>
      <c r="B1781" s="1">
        <v>43469.32708333333</v>
      </c>
      <c r="C1781" s="7">
        <f t="shared" si="54"/>
        <v>6</v>
      </c>
      <c r="D1781" s="7" t="str">
        <f>VLOOKUP($C$2:$C$2129,Weekday!$A$1:$B$8,2,FALSE)</f>
        <v>Friday</v>
      </c>
      <c r="E1781" t="s">
        <v>351</v>
      </c>
      <c r="F1781" t="s">
        <v>346</v>
      </c>
      <c r="G1781" t="s">
        <v>19</v>
      </c>
      <c r="H1781" t="s">
        <v>9</v>
      </c>
      <c r="I1781" t="s">
        <v>50</v>
      </c>
      <c r="J1781" t="s">
        <v>22</v>
      </c>
      <c r="K1781" t="s">
        <v>12</v>
      </c>
      <c r="L1781" t="s">
        <v>18</v>
      </c>
      <c r="M1781" t="str">
        <f>VLOOKUP($L$2:$L$2129,Agenumeric!$A$1:$B$6,2,FALSE)</f>
        <v>45_54</v>
      </c>
      <c r="N1781">
        <f t="shared" si="55"/>
        <v>0</v>
      </c>
    </row>
    <row r="1782" spans="1:14" x14ac:dyDescent="0.2">
      <c r="A1782">
        <v>182</v>
      </c>
      <c r="B1782" s="1">
        <v>43471.90625</v>
      </c>
      <c r="C1782" s="7">
        <f t="shared" si="54"/>
        <v>1</v>
      </c>
      <c r="D1782" s="7" t="str">
        <f>VLOOKUP($C$2:$C$2129,Weekday!$A$1:$B$8,2,FALSE)</f>
        <v>Sunday</v>
      </c>
      <c r="E1782" t="s">
        <v>351</v>
      </c>
      <c r="F1782" t="s">
        <v>346</v>
      </c>
      <c r="G1782" t="s">
        <v>19</v>
      </c>
      <c r="H1782" t="s">
        <v>9</v>
      </c>
      <c r="I1782" t="s">
        <v>93</v>
      </c>
      <c r="J1782" t="s">
        <v>22</v>
      </c>
      <c r="K1782" t="s">
        <v>12</v>
      </c>
      <c r="L1782" t="s">
        <v>18</v>
      </c>
      <c r="M1782" t="str">
        <f>VLOOKUP($L$2:$L$2129,Agenumeric!$A$1:$B$6,2,FALSE)</f>
        <v>45_54</v>
      </c>
      <c r="N1782">
        <f t="shared" si="55"/>
        <v>0</v>
      </c>
    </row>
    <row r="1783" spans="1:14" x14ac:dyDescent="0.2">
      <c r="A1783">
        <v>182</v>
      </c>
      <c r="B1783" s="1">
        <v>43471.914583333331</v>
      </c>
      <c r="C1783" s="7">
        <f t="shared" si="54"/>
        <v>1</v>
      </c>
      <c r="D1783" s="7" t="str">
        <f>VLOOKUP($C$2:$C$2129,Weekday!$A$1:$B$8,2,FALSE)</f>
        <v>Sunday</v>
      </c>
      <c r="E1783" t="s">
        <v>351</v>
      </c>
      <c r="F1783" t="s">
        <v>346</v>
      </c>
      <c r="G1783" t="s">
        <v>19</v>
      </c>
      <c r="H1783" t="s">
        <v>9</v>
      </c>
      <c r="I1783" t="s">
        <v>50</v>
      </c>
      <c r="J1783" t="s">
        <v>22</v>
      </c>
      <c r="K1783" t="s">
        <v>12</v>
      </c>
      <c r="L1783" t="s">
        <v>18</v>
      </c>
      <c r="M1783" t="str">
        <f>VLOOKUP($L$2:$L$2129,Agenumeric!$A$1:$B$6,2,FALSE)</f>
        <v>45_54</v>
      </c>
      <c r="N1783">
        <f t="shared" si="55"/>
        <v>0</v>
      </c>
    </row>
    <row r="1784" spans="1:14" x14ac:dyDescent="0.2">
      <c r="A1784">
        <v>182</v>
      </c>
      <c r="B1784" s="1">
        <v>43471.911111111112</v>
      </c>
      <c r="C1784" s="7">
        <f t="shared" si="54"/>
        <v>1</v>
      </c>
      <c r="D1784" s="7" t="str">
        <f>VLOOKUP($C$2:$C$2129,Weekday!$A$1:$B$8,2,FALSE)</f>
        <v>Sunday</v>
      </c>
      <c r="E1784" t="s">
        <v>351</v>
      </c>
      <c r="F1784" t="s">
        <v>346</v>
      </c>
      <c r="G1784" t="s">
        <v>19</v>
      </c>
      <c r="H1784" t="s">
        <v>9</v>
      </c>
      <c r="I1784" t="s">
        <v>59</v>
      </c>
      <c r="J1784" t="s">
        <v>22</v>
      </c>
      <c r="K1784" t="s">
        <v>12</v>
      </c>
      <c r="L1784" t="s">
        <v>18</v>
      </c>
      <c r="M1784" t="str">
        <f>VLOOKUP($L$2:$L$2129,Agenumeric!$A$1:$B$6,2,FALSE)</f>
        <v>45_54</v>
      </c>
      <c r="N1784">
        <f t="shared" si="55"/>
        <v>0</v>
      </c>
    </row>
    <row r="1785" spans="1:14" x14ac:dyDescent="0.2">
      <c r="A1785">
        <v>182</v>
      </c>
      <c r="B1785" s="1">
        <v>43466.717361111114</v>
      </c>
      <c r="C1785" s="7">
        <f t="shared" si="54"/>
        <v>3</v>
      </c>
      <c r="D1785" s="7" t="str">
        <f>VLOOKUP($C$2:$C$2129,Weekday!$A$1:$B$8,2,FALSE)</f>
        <v>Tuesday</v>
      </c>
      <c r="E1785" t="s">
        <v>351</v>
      </c>
      <c r="F1785" t="s">
        <v>346</v>
      </c>
      <c r="G1785" t="s">
        <v>19</v>
      </c>
      <c r="H1785" t="s">
        <v>9</v>
      </c>
      <c r="I1785" t="s">
        <v>93</v>
      </c>
      <c r="J1785" t="s">
        <v>22</v>
      </c>
      <c r="K1785" t="s">
        <v>12</v>
      </c>
      <c r="L1785" t="s">
        <v>18</v>
      </c>
      <c r="M1785" t="str">
        <f>VLOOKUP($L$2:$L$2129,Agenumeric!$A$1:$B$6,2,FALSE)</f>
        <v>45_54</v>
      </c>
      <c r="N1785">
        <f t="shared" si="55"/>
        <v>0</v>
      </c>
    </row>
    <row r="1786" spans="1:14" x14ac:dyDescent="0.2">
      <c r="A1786">
        <v>182</v>
      </c>
      <c r="B1786" s="1">
        <v>43472.084722222222</v>
      </c>
      <c r="C1786" s="7">
        <f t="shared" si="54"/>
        <v>2</v>
      </c>
      <c r="D1786" s="7" t="str">
        <f>VLOOKUP($C$2:$C$2129,Weekday!$A$1:$B$8,2,FALSE)</f>
        <v>Monday</v>
      </c>
      <c r="E1786" t="s">
        <v>351</v>
      </c>
      <c r="F1786" t="s">
        <v>346</v>
      </c>
      <c r="G1786" t="s">
        <v>19</v>
      </c>
      <c r="H1786" t="s">
        <v>9</v>
      </c>
      <c r="I1786" t="s">
        <v>59</v>
      </c>
      <c r="J1786" t="s">
        <v>22</v>
      </c>
      <c r="K1786" t="s">
        <v>12</v>
      </c>
      <c r="L1786" t="s">
        <v>18</v>
      </c>
      <c r="M1786" t="str">
        <f>VLOOKUP($L$2:$L$2129,Agenumeric!$A$1:$B$6,2,FALSE)</f>
        <v>45_54</v>
      </c>
      <c r="N1786">
        <f t="shared" si="55"/>
        <v>0</v>
      </c>
    </row>
    <row r="1787" spans="1:14" x14ac:dyDescent="0.2">
      <c r="A1787">
        <v>182</v>
      </c>
      <c r="B1787" s="1">
        <v>43471.915277777778</v>
      </c>
      <c r="C1787" s="7">
        <f t="shared" si="54"/>
        <v>1</v>
      </c>
      <c r="D1787" s="7" t="str">
        <f>VLOOKUP($C$2:$C$2129,Weekday!$A$1:$B$8,2,FALSE)</f>
        <v>Sunday</v>
      </c>
      <c r="E1787" t="s">
        <v>351</v>
      </c>
      <c r="F1787" t="s">
        <v>346</v>
      </c>
      <c r="G1787" t="s">
        <v>19</v>
      </c>
      <c r="H1787" t="s">
        <v>9</v>
      </c>
      <c r="I1787" t="s">
        <v>50</v>
      </c>
      <c r="J1787" t="s">
        <v>22</v>
      </c>
      <c r="K1787" t="s">
        <v>12</v>
      </c>
      <c r="L1787" t="s">
        <v>18</v>
      </c>
      <c r="M1787" t="str">
        <f>VLOOKUP($L$2:$L$2129,Agenumeric!$A$1:$B$6,2,FALSE)</f>
        <v>45_54</v>
      </c>
      <c r="N1787">
        <f t="shared" si="55"/>
        <v>0</v>
      </c>
    </row>
    <row r="1788" spans="1:14" x14ac:dyDescent="0.2">
      <c r="A1788">
        <v>182</v>
      </c>
      <c r="B1788" s="1">
        <v>43471.911111111112</v>
      </c>
      <c r="C1788" s="7">
        <f t="shared" si="54"/>
        <v>1</v>
      </c>
      <c r="D1788" s="7" t="str">
        <f>VLOOKUP($C$2:$C$2129,Weekday!$A$1:$B$8,2,FALSE)</f>
        <v>Sunday</v>
      </c>
      <c r="E1788" t="s">
        <v>351</v>
      </c>
      <c r="F1788" t="s">
        <v>346</v>
      </c>
      <c r="G1788" t="s">
        <v>19</v>
      </c>
      <c r="H1788" t="s">
        <v>9</v>
      </c>
      <c r="I1788" t="s">
        <v>59</v>
      </c>
      <c r="J1788" t="s">
        <v>22</v>
      </c>
      <c r="K1788" t="s">
        <v>12</v>
      </c>
      <c r="L1788" t="s">
        <v>18</v>
      </c>
      <c r="M1788" t="str">
        <f>VLOOKUP($L$2:$L$2129,Agenumeric!$A$1:$B$6,2,FALSE)</f>
        <v>45_54</v>
      </c>
      <c r="N1788">
        <f t="shared" si="55"/>
        <v>0</v>
      </c>
    </row>
    <row r="1789" spans="1:14" x14ac:dyDescent="0.2">
      <c r="A1789">
        <v>182</v>
      </c>
      <c r="B1789" s="1">
        <v>43466.88958333333</v>
      </c>
      <c r="C1789" s="7">
        <f t="shared" si="54"/>
        <v>3</v>
      </c>
      <c r="D1789" s="7" t="str">
        <f>VLOOKUP($C$2:$C$2129,Weekday!$A$1:$B$8,2,FALSE)</f>
        <v>Tuesday</v>
      </c>
      <c r="E1789" t="s">
        <v>351</v>
      </c>
      <c r="F1789" t="s">
        <v>346</v>
      </c>
      <c r="G1789" t="s">
        <v>19</v>
      </c>
      <c r="H1789" t="s">
        <v>9</v>
      </c>
      <c r="I1789" t="s">
        <v>136</v>
      </c>
      <c r="J1789" t="s">
        <v>22</v>
      </c>
      <c r="K1789" t="s">
        <v>12</v>
      </c>
      <c r="L1789" t="s">
        <v>18</v>
      </c>
      <c r="M1789" t="str">
        <f>VLOOKUP($L$2:$L$2129,Agenumeric!$A$1:$B$6,2,FALSE)</f>
        <v>45_54</v>
      </c>
      <c r="N1789">
        <f t="shared" si="55"/>
        <v>0</v>
      </c>
    </row>
    <row r="1790" spans="1:14" x14ac:dyDescent="0.2">
      <c r="A1790">
        <v>182</v>
      </c>
      <c r="B1790" s="1">
        <v>43471.961111111108</v>
      </c>
      <c r="C1790" s="7">
        <f t="shared" si="54"/>
        <v>1</v>
      </c>
      <c r="D1790" s="7" t="str">
        <f>VLOOKUP($C$2:$C$2129,Weekday!$A$1:$B$8,2,FALSE)</f>
        <v>Sunday</v>
      </c>
      <c r="E1790" t="s">
        <v>351</v>
      </c>
      <c r="F1790" t="s">
        <v>346</v>
      </c>
      <c r="G1790" t="s">
        <v>19</v>
      </c>
      <c r="H1790" t="s">
        <v>9</v>
      </c>
      <c r="I1790" t="s">
        <v>50</v>
      </c>
      <c r="J1790" t="s">
        <v>22</v>
      </c>
      <c r="K1790" t="s">
        <v>12</v>
      </c>
      <c r="L1790" t="s">
        <v>18</v>
      </c>
      <c r="M1790" t="str">
        <f>VLOOKUP($L$2:$L$2129,Agenumeric!$A$1:$B$6,2,FALSE)</f>
        <v>45_54</v>
      </c>
      <c r="N1790">
        <f t="shared" si="55"/>
        <v>0</v>
      </c>
    </row>
    <row r="1791" spans="1:14" x14ac:dyDescent="0.2">
      <c r="A1791">
        <v>182</v>
      </c>
      <c r="B1791" s="1">
        <v>43468.12777777778</v>
      </c>
      <c r="C1791" s="7">
        <f t="shared" si="54"/>
        <v>5</v>
      </c>
      <c r="D1791" s="7" t="str">
        <f>VLOOKUP($C$2:$C$2129,Weekday!$A$1:$B$8,2,FALSE)</f>
        <v>Thursday</v>
      </c>
      <c r="E1791" t="s">
        <v>351</v>
      </c>
      <c r="F1791" t="s">
        <v>346</v>
      </c>
      <c r="G1791" t="s">
        <v>19</v>
      </c>
      <c r="H1791" t="s">
        <v>9</v>
      </c>
      <c r="I1791" t="s">
        <v>129</v>
      </c>
      <c r="J1791" t="s">
        <v>22</v>
      </c>
      <c r="K1791" t="s">
        <v>12</v>
      </c>
      <c r="L1791" t="s">
        <v>18</v>
      </c>
      <c r="M1791" t="str">
        <f>VLOOKUP($L$2:$L$2129,Agenumeric!$A$1:$B$6,2,FALSE)</f>
        <v>45_54</v>
      </c>
      <c r="N1791">
        <f t="shared" si="55"/>
        <v>0</v>
      </c>
    </row>
    <row r="1792" spans="1:14" x14ac:dyDescent="0.2">
      <c r="A1792">
        <v>182</v>
      </c>
      <c r="B1792" s="1">
        <v>43471.964583333334</v>
      </c>
      <c r="C1792" s="7">
        <f t="shared" si="54"/>
        <v>1</v>
      </c>
      <c r="D1792" s="7" t="str">
        <f>VLOOKUP($C$2:$C$2129,Weekday!$A$1:$B$8,2,FALSE)</f>
        <v>Sunday</v>
      </c>
      <c r="E1792" t="s">
        <v>351</v>
      </c>
      <c r="F1792" t="s">
        <v>346</v>
      </c>
      <c r="G1792" t="s">
        <v>19</v>
      </c>
      <c r="H1792" t="s">
        <v>9</v>
      </c>
      <c r="I1792" t="s">
        <v>50</v>
      </c>
      <c r="J1792" t="s">
        <v>22</v>
      </c>
      <c r="K1792" t="s">
        <v>12</v>
      </c>
      <c r="L1792" t="s">
        <v>18</v>
      </c>
      <c r="M1792" t="str">
        <f>VLOOKUP($L$2:$L$2129,Agenumeric!$A$1:$B$6,2,FALSE)</f>
        <v>45_54</v>
      </c>
      <c r="N1792">
        <f t="shared" si="55"/>
        <v>0</v>
      </c>
    </row>
    <row r="1793" spans="1:14" x14ac:dyDescent="0.2">
      <c r="A1793">
        <v>182</v>
      </c>
      <c r="B1793" s="1">
        <v>43466.6875</v>
      </c>
      <c r="C1793" s="7">
        <f t="shared" si="54"/>
        <v>3</v>
      </c>
      <c r="D1793" s="7" t="str">
        <f>VLOOKUP($C$2:$C$2129,Weekday!$A$1:$B$8,2,FALSE)</f>
        <v>Tuesday</v>
      </c>
      <c r="E1793" t="s">
        <v>351</v>
      </c>
      <c r="F1793" t="s">
        <v>346</v>
      </c>
      <c r="G1793" t="s">
        <v>19</v>
      </c>
      <c r="H1793" t="s">
        <v>9</v>
      </c>
      <c r="I1793" t="s">
        <v>35</v>
      </c>
      <c r="J1793" t="s">
        <v>22</v>
      </c>
      <c r="K1793" t="s">
        <v>12</v>
      </c>
      <c r="L1793" t="s">
        <v>18</v>
      </c>
      <c r="M1793" t="str">
        <f>VLOOKUP($L$2:$L$2129,Agenumeric!$A$1:$B$6,2,FALSE)</f>
        <v>45_54</v>
      </c>
      <c r="N1793">
        <f t="shared" si="55"/>
        <v>0</v>
      </c>
    </row>
    <row r="1794" spans="1:14" x14ac:dyDescent="0.2">
      <c r="A1794">
        <v>182</v>
      </c>
      <c r="B1794" s="1">
        <v>43466.719444444447</v>
      </c>
      <c r="C1794" s="7">
        <f t="shared" si="54"/>
        <v>3</v>
      </c>
      <c r="D1794" s="7" t="str">
        <f>VLOOKUP($C$2:$C$2129,Weekday!$A$1:$B$8,2,FALSE)</f>
        <v>Tuesday</v>
      </c>
      <c r="E1794" t="s">
        <v>351</v>
      </c>
      <c r="F1794" t="s">
        <v>346</v>
      </c>
      <c r="G1794" t="s">
        <v>19</v>
      </c>
      <c r="H1794" t="s">
        <v>9</v>
      </c>
      <c r="I1794" t="s">
        <v>59</v>
      </c>
      <c r="J1794" t="s">
        <v>22</v>
      </c>
      <c r="K1794" t="s">
        <v>12</v>
      </c>
      <c r="L1794" t="s">
        <v>18</v>
      </c>
      <c r="M1794" t="str">
        <f>VLOOKUP($L$2:$L$2129,Agenumeric!$A$1:$B$6,2,FALSE)</f>
        <v>45_54</v>
      </c>
      <c r="N1794">
        <f t="shared" si="55"/>
        <v>0</v>
      </c>
    </row>
    <row r="1795" spans="1:14" x14ac:dyDescent="0.2">
      <c r="A1795">
        <v>182</v>
      </c>
      <c r="B1795" s="1">
        <v>43468.830555555556</v>
      </c>
      <c r="C1795" s="7">
        <f t="shared" ref="C1795:C1858" si="56">WEEKDAY(B1795)</f>
        <v>5</v>
      </c>
      <c r="D1795" s="7" t="str">
        <f>VLOOKUP($C$2:$C$2129,Weekday!$A$1:$B$8,2,FALSE)</f>
        <v>Thursday</v>
      </c>
      <c r="E1795" t="s">
        <v>351</v>
      </c>
      <c r="F1795" t="s">
        <v>346</v>
      </c>
      <c r="G1795" t="s">
        <v>19</v>
      </c>
      <c r="H1795" t="s">
        <v>9</v>
      </c>
      <c r="I1795" t="s">
        <v>59</v>
      </c>
      <c r="J1795" t="s">
        <v>22</v>
      </c>
      <c r="K1795" t="s">
        <v>12</v>
      </c>
      <c r="L1795" t="s">
        <v>18</v>
      </c>
      <c r="M1795" t="str">
        <f>VLOOKUP($L$2:$L$2129,Agenumeric!$A$1:$B$6,2,FALSE)</f>
        <v>45_54</v>
      </c>
      <c r="N1795">
        <f t="shared" ref="N1795:N1858" si="57">IF(I1795="daft.ie","yes",0)</f>
        <v>0</v>
      </c>
    </row>
    <row r="1796" spans="1:14" x14ac:dyDescent="0.2">
      <c r="A1796">
        <v>182</v>
      </c>
      <c r="B1796" s="1">
        <v>43466.72152777778</v>
      </c>
      <c r="C1796" s="7">
        <f t="shared" si="56"/>
        <v>3</v>
      </c>
      <c r="D1796" s="7" t="str">
        <f>VLOOKUP($C$2:$C$2129,Weekday!$A$1:$B$8,2,FALSE)</f>
        <v>Tuesday</v>
      </c>
      <c r="E1796" t="s">
        <v>351</v>
      </c>
      <c r="F1796" t="s">
        <v>346</v>
      </c>
      <c r="G1796" t="s">
        <v>19</v>
      </c>
      <c r="H1796" t="s">
        <v>9</v>
      </c>
      <c r="I1796" t="s">
        <v>50</v>
      </c>
      <c r="J1796" t="s">
        <v>22</v>
      </c>
      <c r="K1796" t="s">
        <v>12</v>
      </c>
      <c r="L1796" t="s">
        <v>18</v>
      </c>
      <c r="M1796" t="str">
        <f>VLOOKUP($L$2:$L$2129,Agenumeric!$A$1:$B$6,2,FALSE)</f>
        <v>45_54</v>
      </c>
      <c r="N1796">
        <f t="shared" si="57"/>
        <v>0</v>
      </c>
    </row>
    <row r="1797" spans="1:14" x14ac:dyDescent="0.2">
      <c r="A1797">
        <v>182</v>
      </c>
      <c r="B1797" s="1">
        <v>43468.829861111109</v>
      </c>
      <c r="C1797" s="7">
        <f t="shared" si="56"/>
        <v>5</v>
      </c>
      <c r="D1797" s="7" t="str">
        <f>VLOOKUP($C$2:$C$2129,Weekday!$A$1:$B$8,2,FALSE)</f>
        <v>Thursday</v>
      </c>
      <c r="E1797" t="s">
        <v>351</v>
      </c>
      <c r="F1797" t="s">
        <v>346</v>
      </c>
      <c r="G1797" t="s">
        <v>19</v>
      </c>
      <c r="H1797" t="s">
        <v>9</v>
      </c>
      <c r="I1797" t="s">
        <v>59</v>
      </c>
      <c r="J1797" t="s">
        <v>22</v>
      </c>
      <c r="K1797" t="s">
        <v>12</v>
      </c>
      <c r="L1797" t="s">
        <v>18</v>
      </c>
      <c r="M1797" t="str">
        <f>VLOOKUP($L$2:$L$2129,Agenumeric!$A$1:$B$6,2,FALSE)</f>
        <v>45_54</v>
      </c>
      <c r="N1797">
        <f t="shared" si="57"/>
        <v>0</v>
      </c>
    </row>
    <row r="1798" spans="1:14" x14ac:dyDescent="0.2">
      <c r="A1798">
        <v>182</v>
      </c>
      <c r="B1798" s="1">
        <v>43468.129166666666</v>
      </c>
      <c r="C1798" s="7">
        <f t="shared" si="56"/>
        <v>5</v>
      </c>
      <c r="D1798" s="7" t="str">
        <f>VLOOKUP($C$2:$C$2129,Weekday!$A$1:$B$8,2,FALSE)</f>
        <v>Thursday</v>
      </c>
      <c r="E1798" t="s">
        <v>351</v>
      </c>
      <c r="F1798" t="s">
        <v>346</v>
      </c>
      <c r="G1798" t="s">
        <v>19</v>
      </c>
      <c r="H1798" t="s">
        <v>9</v>
      </c>
      <c r="I1798" t="s">
        <v>93</v>
      </c>
      <c r="J1798" t="s">
        <v>22</v>
      </c>
      <c r="K1798" t="s">
        <v>12</v>
      </c>
      <c r="L1798" t="s">
        <v>18</v>
      </c>
      <c r="M1798" t="str">
        <f>VLOOKUP($L$2:$L$2129,Agenumeric!$A$1:$B$6,2,FALSE)</f>
        <v>45_54</v>
      </c>
      <c r="N1798">
        <f t="shared" si="57"/>
        <v>0</v>
      </c>
    </row>
    <row r="1799" spans="1:14" x14ac:dyDescent="0.2">
      <c r="A1799">
        <v>182</v>
      </c>
      <c r="B1799" s="1">
        <v>43466.952777777777</v>
      </c>
      <c r="C1799" s="7">
        <f t="shared" si="56"/>
        <v>3</v>
      </c>
      <c r="D1799" s="7" t="str">
        <f>VLOOKUP($C$2:$C$2129,Weekday!$A$1:$B$8,2,FALSE)</f>
        <v>Tuesday</v>
      </c>
      <c r="E1799" t="s">
        <v>351</v>
      </c>
      <c r="F1799" t="s">
        <v>346</v>
      </c>
      <c r="G1799" t="s">
        <v>19</v>
      </c>
      <c r="H1799" t="s">
        <v>9</v>
      </c>
      <c r="I1799" t="s">
        <v>136</v>
      </c>
      <c r="J1799" t="s">
        <v>22</v>
      </c>
      <c r="K1799" t="s">
        <v>12</v>
      </c>
      <c r="L1799" t="s">
        <v>18</v>
      </c>
      <c r="M1799" t="str">
        <f>VLOOKUP($L$2:$L$2129,Agenumeric!$A$1:$B$6,2,FALSE)</f>
        <v>45_54</v>
      </c>
      <c r="N1799">
        <f t="shared" si="57"/>
        <v>0</v>
      </c>
    </row>
    <row r="1800" spans="1:14" x14ac:dyDescent="0.2">
      <c r="A1800">
        <v>182</v>
      </c>
      <c r="B1800" s="1">
        <v>43466.149305555555</v>
      </c>
      <c r="C1800" s="7">
        <f t="shared" si="56"/>
        <v>3</v>
      </c>
      <c r="D1800" s="7" t="str">
        <f>VLOOKUP($C$2:$C$2129,Weekday!$A$1:$B$8,2,FALSE)</f>
        <v>Tuesday</v>
      </c>
      <c r="E1800" t="s">
        <v>351</v>
      </c>
      <c r="F1800" t="s">
        <v>346</v>
      </c>
      <c r="G1800" t="s">
        <v>19</v>
      </c>
      <c r="H1800" t="s">
        <v>25</v>
      </c>
      <c r="I1800" t="s">
        <v>59</v>
      </c>
      <c r="J1800" t="s">
        <v>22</v>
      </c>
      <c r="K1800" t="s">
        <v>12</v>
      </c>
      <c r="L1800" t="s">
        <v>18</v>
      </c>
      <c r="M1800" t="str">
        <f>VLOOKUP($L$2:$L$2129,Agenumeric!$A$1:$B$6,2,FALSE)</f>
        <v>45_54</v>
      </c>
      <c r="N1800">
        <f t="shared" si="57"/>
        <v>0</v>
      </c>
    </row>
    <row r="1801" spans="1:14" x14ac:dyDescent="0.2">
      <c r="A1801">
        <v>182</v>
      </c>
      <c r="B1801" s="1">
        <v>43466.896527777775</v>
      </c>
      <c r="C1801" s="7">
        <f t="shared" si="56"/>
        <v>3</v>
      </c>
      <c r="D1801" s="7" t="str">
        <f>VLOOKUP($C$2:$C$2129,Weekday!$A$1:$B$8,2,FALSE)</f>
        <v>Tuesday</v>
      </c>
      <c r="E1801" t="s">
        <v>351</v>
      </c>
      <c r="F1801" t="s">
        <v>346</v>
      </c>
      <c r="G1801" t="s">
        <v>19</v>
      </c>
      <c r="H1801" t="s">
        <v>9</v>
      </c>
      <c r="I1801" t="s">
        <v>136</v>
      </c>
      <c r="J1801" t="s">
        <v>22</v>
      </c>
      <c r="K1801" t="s">
        <v>12</v>
      </c>
      <c r="L1801" t="s">
        <v>18</v>
      </c>
      <c r="M1801" t="str">
        <f>VLOOKUP($L$2:$L$2129,Agenumeric!$A$1:$B$6,2,FALSE)</f>
        <v>45_54</v>
      </c>
      <c r="N1801">
        <f t="shared" si="57"/>
        <v>0</v>
      </c>
    </row>
    <row r="1802" spans="1:14" x14ac:dyDescent="0.2">
      <c r="A1802">
        <v>182</v>
      </c>
      <c r="B1802" s="1">
        <v>43469.677777777775</v>
      </c>
      <c r="C1802" s="7">
        <f t="shared" si="56"/>
        <v>6</v>
      </c>
      <c r="D1802" s="7" t="str">
        <f>VLOOKUP($C$2:$C$2129,Weekday!$A$1:$B$8,2,FALSE)</f>
        <v>Friday</v>
      </c>
      <c r="E1802" t="s">
        <v>351</v>
      </c>
      <c r="F1802" t="s">
        <v>346</v>
      </c>
      <c r="G1802" t="s">
        <v>19</v>
      </c>
      <c r="H1802" t="s">
        <v>9</v>
      </c>
      <c r="I1802" t="s">
        <v>93</v>
      </c>
      <c r="J1802" t="s">
        <v>22</v>
      </c>
      <c r="K1802" t="s">
        <v>12</v>
      </c>
      <c r="L1802" t="s">
        <v>18</v>
      </c>
      <c r="M1802" t="str">
        <f>VLOOKUP($L$2:$L$2129,Agenumeric!$A$1:$B$6,2,FALSE)</f>
        <v>45_54</v>
      </c>
      <c r="N1802">
        <f t="shared" si="57"/>
        <v>0</v>
      </c>
    </row>
    <row r="1803" spans="1:14" x14ac:dyDescent="0.2">
      <c r="A1803">
        <v>182</v>
      </c>
      <c r="B1803" s="1">
        <v>43469.324305555558</v>
      </c>
      <c r="C1803" s="7">
        <f t="shared" si="56"/>
        <v>6</v>
      </c>
      <c r="D1803" s="7" t="str">
        <f>VLOOKUP($C$2:$C$2129,Weekday!$A$1:$B$8,2,FALSE)</f>
        <v>Friday</v>
      </c>
      <c r="E1803" t="s">
        <v>351</v>
      </c>
      <c r="F1803" t="s">
        <v>346</v>
      </c>
      <c r="G1803" t="s">
        <v>19</v>
      </c>
      <c r="H1803" t="s">
        <v>9</v>
      </c>
      <c r="I1803" t="s">
        <v>195</v>
      </c>
      <c r="J1803" t="s">
        <v>22</v>
      </c>
      <c r="K1803" t="s">
        <v>12</v>
      </c>
      <c r="L1803" t="s">
        <v>18</v>
      </c>
      <c r="M1803" t="str">
        <f>VLOOKUP($L$2:$L$2129,Agenumeric!$A$1:$B$6,2,FALSE)</f>
        <v>45_54</v>
      </c>
      <c r="N1803">
        <f t="shared" si="57"/>
        <v>0</v>
      </c>
    </row>
    <row r="1804" spans="1:14" x14ac:dyDescent="0.2">
      <c r="A1804">
        <v>182</v>
      </c>
      <c r="B1804" s="1">
        <v>43470.309027777781</v>
      </c>
      <c r="C1804" s="7">
        <f t="shared" si="56"/>
        <v>7</v>
      </c>
      <c r="D1804" s="7" t="str">
        <f>VLOOKUP($C$2:$C$2129,Weekday!$A$1:$B$8,2,FALSE)</f>
        <v>Saturday</v>
      </c>
      <c r="E1804" t="s">
        <v>351</v>
      </c>
      <c r="F1804" t="s">
        <v>346</v>
      </c>
      <c r="G1804" t="s">
        <v>19</v>
      </c>
      <c r="H1804" t="s">
        <v>9</v>
      </c>
      <c r="I1804" t="s">
        <v>59</v>
      </c>
      <c r="J1804" t="s">
        <v>22</v>
      </c>
      <c r="K1804" t="s">
        <v>12</v>
      </c>
      <c r="L1804" t="s">
        <v>18</v>
      </c>
      <c r="M1804" t="str">
        <f>VLOOKUP($L$2:$L$2129,Agenumeric!$A$1:$B$6,2,FALSE)</f>
        <v>45_54</v>
      </c>
      <c r="N1804">
        <f t="shared" si="57"/>
        <v>0</v>
      </c>
    </row>
    <row r="1805" spans="1:14" x14ac:dyDescent="0.2">
      <c r="A1805">
        <v>182</v>
      </c>
      <c r="B1805" s="1">
        <v>43466.722916666666</v>
      </c>
      <c r="C1805" s="7">
        <f t="shared" si="56"/>
        <v>3</v>
      </c>
      <c r="D1805" s="7" t="str">
        <f>VLOOKUP($C$2:$C$2129,Weekday!$A$1:$B$8,2,FALSE)</f>
        <v>Tuesday</v>
      </c>
      <c r="E1805" t="s">
        <v>351</v>
      </c>
      <c r="F1805" t="s">
        <v>346</v>
      </c>
      <c r="G1805" t="s">
        <v>19</v>
      </c>
      <c r="H1805" t="s">
        <v>9</v>
      </c>
      <c r="I1805" t="s">
        <v>50</v>
      </c>
      <c r="J1805" t="s">
        <v>22</v>
      </c>
      <c r="K1805" t="s">
        <v>12</v>
      </c>
      <c r="L1805" t="s">
        <v>18</v>
      </c>
      <c r="M1805" t="str">
        <f>VLOOKUP($L$2:$L$2129,Agenumeric!$A$1:$B$6,2,FALSE)</f>
        <v>45_54</v>
      </c>
      <c r="N1805">
        <f t="shared" si="57"/>
        <v>0</v>
      </c>
    </row>
    <row r="1806" spans="1:14" x14ac:dyDescent="0.2">
      <c r="A1806">
        <v>182</v>
      </c>
      <c r="B1806" s="1">
        <v>43468.831250000003</v>
      </c>
      <c r="C1806" s="7">
        <f t="shared" si="56"/>
        <v>5</v>
      </c>
      <c r="D1806" s="7" t="str">
        <f>VLOOKUP($C$2:$C$2129,Weekday!$A$1:$B$8,2,FALSE)</f>
        <v>Thursday</v>
      </c>
      <c r="E1806" t="s">
        <v>351</v>
      </c>
      <c r="F1806" t="s">
        <v>346</v>
      </c>
      <c r="G1806" t="s">
        <v>19</v>
      </c>
      <c r="H1806" t="s">
        <v>9</v>
      </c>
      <c r="I1806" t="s">
        <v>59</v>
      </c>
      <c r="J1806" t="s">
        <v>22</v>
      </c>
      <c r="K1806" t="s">
        <v>12</v>
      </c>
      <c r="L1806" t="s">
        <v>18</v>
      </c>
      <c r="M1806" t="str">
        <f>VLOOKUP($L$2:$L$2129,Agenumeric!$A$1:$B$6,2,FALSE)</f>
        <v>45_54</v>
      </c>
      <c r="N1806">
        <f t="shared" si="57"/>
        <v>0</v>
      </c>
    </row>
    <row r="1807" spans="1:14" x14ac:dyDescent="0.2">
      <c r="A1807">
        <v>182</v>
      </c>
      <c r="B1807" s="1">
        <v>43468.128472222219</v>
      </c>
      <c r="C1807" s="7">
        <f t="shared" si="56"/>
        <v>5</v>
      </c>
      <c r="D1807" s="7" t="str">
        <f>VLOOKUP($C$2:$C$2129,Weekday!$A$1:$B$8,2,FALSE)</f>
        <v>Thursday</v>
      </c>
      <c r="E1807" t="s">
        <v>351</v>
      </c>
      <c r="F1807" t="s">
        <v>346</v>
      </c>
      <c r="G1807" t="s">
        <v>19</v>
      </c>
      <c r="H1807" t="s">
        <v>9</v>
      </c>
      <c r="I1807" t="s">
        <v>93</v>
      </c>
      <c r="J1807" t="s">
        <v>22</v>
      </c>
      <c r="K1807" t="s">
        <v>12</v>
      </c>
      <c r="L1807" t="s">
        <v>18</v>
      </c>
      <c r="M1807" t="str">
        <f>VLOOKUP($L$2:$L$2129,Agenumeric!$A$1:$B$6,2,FALSE)</f>
        <v>45_54</v>
      </c>
      <c r="N1807">
        <f t="shared" si="57"/>
        <v>0</v>
      </c>
    </row>
    <row r="1808" spans="1:14" x14ac:dyDescent="0.2">
      <c r="A1808">
        <v>182</v>
      </c>
      <c r="B1808" s="1">
        <v>43466.720138888886</v>
      </c>
      <c r="C1808" s="7">
        <f t="shared" si="56"/>
        <v>3</v>
      </c>
      <c r="D1808" s="7" t="str">
        <f>VLOOKUP($C$2:$C$2129,Weekday!$A$1:$B$8,2,FALSE)</f>
        <v>Tuesday</v>
      </c>
      <c r="E1808" t="s">
        <v>351</v>
      </c>
      <c r="F1808" t="s">
        <v>346</v>
      </c>
      <c r="G1808" t="s">
        <v>19</v>
      </c>
      <c r="H1808" t="s">
        <v>9</v>
      </c>
      <c r="I1808" t="s">
        <v>50</v>
      </c>
      <c r="J1808" t="s">
        <v>22</v>
      </c>
      <c r="K1808" t="s">
        <v>12</v>
      </c>
      <c r="L1808" t="s">
        <v>18</v>
      </c>
      <c r="M1808" t="str">
        <f>VLOOKUP($L$2:$L$2129,Agenumeric!$A$1:$B$6,2,FALSE)</f>
        <v>45_54</v>
      </c>
      <c r="N1808">
        <f t="shared" si="57"/>
        <v>0</v>
      </c>
    </row>
    <row r="1809" spans="1:14" x14ac:dyDescent="0.2">
      <c r="A1809">
        <v>182</v>
      </c>
      <c r="B1809" s="1">
        <v>43468.114583333336</v>
      </c>
      <c r="C1809" s="7">
        <f t="shared" si="56"/>
        <v>5</v>
      </c>
      <c r="D1809" s="7" t="str">
        <f>VLOOKUP($C$2:$C$2129,Weekday!$A$1:$B$8,2,FALSE)</f>
        <v>Thursday</v>
      </c>
      <c r="E1809" t="s">
        <v>351</v>
      </c>
      <c r="F1809" t="s">
        <v>346</v>
      </c>
      <c r="G1809" t="s">
        <v>19</v>
      </c>
      <c r="H1809" t="s">
        <v>9</v>
      </c>
      <c r="I1809" t="s">
        <v>50</v>
      </c>
      <c r="J1809" t="s">
        <v>22</v>
      </c>
      <c r="K1809" t="s">
        <v>12</v>
      </c>
      <c r="L1809" t="s">
        <v>18</v>
      </c>
      <c r="M1809" t="str">
        <f>VLOOKUP($L$2:$L$2129,Agenumeric!$A$1:$B$6,2,FALSE)</f>
        <v>45_54</v>
      </c>
      <c r="N1809">
        <f t="shared" si="57"/>
        <v>0</v>
      </c>
    </row>
    <row r="1810" spans="1:14" x14ac:dyDescent="0.2">
      <c r="A1810">
        <v>182</v>
      </c>
      <c r="B1810" s="1">
        <v>43469.810416666667</v>
      </c>
      <c r="C1810" s="7">
        <f t="shared" si="56"/>
        <v>6</v>
      </c>
      <c r="D1810" s="7" t="str">
        <f>VLOOKUP($C$2:$C$2129,Weekday!$A$1:$B$8,2,FALSE)</f>
        <v>Friday</v>
      </c>
      <c r="E1810" t="s">
        <v>351</v>
      </c>
      <c r="F1810" t="s">
        <v>346</v>
      </c>
      <c r="G1810" t="s">
        <v>19</v>
      </c>
      <c r="H1810" t="s">
        <v>9</v>
      </c>
      <c r="I1810" t="s">
        <v>59</v>
      </c>
      <c r="J1810" t="s">
        <v>22</v>
      </c>
      <c r="K1810" t="s">
        <v>12</v>
      </c>
      <c r="L1810" t="s">
        <v>18</v>
      </c>
      <c r="M1810" t="str">
        <f>VLOOKUP($L$2:$L$2129,Agenumeric!$A$1:$B$6,2,FALSE)</f>
        <v>45_54</v>
      </c>
      <c r="N1810">
        <f t="shared" si="57"/>
        <v>0</v>
      </c>
    </row>
    <row r="1811" spans="1:14" x14ac:dyDescent="0.2">
      <c r="A1811">
        <v>182</v>
      </c>
      <c r="B1811" s="1">
        <v>43471.90625</v>
      </c>
      <c r="C1811" s="7">
        <f t="shared" si="56"/>
        <v>1</v>
      </c>
      <c r="D1811" s="7" t="str">
        <f>VLOOKUP($C$2:$C$2129,Weekday!$A$1:$B$8,2,FALSE)</f>
        <v>Sunday</v>
      </c>
      <c r="E1811" t="s">
        <v>351</v>
      </c>
      <c r="F1811" t="s">
        <v>346</v>
      </c>
      <c r="G1811" t="s">
        <v>19</v>
      </c>
      <c r="H1811" t="s">
        <v>9</v>
      </c>
      <c r="I1811" t="s">
        <v>102</v>
      </c>
      <c r="J1811" t="s">
        <v>22</v>
      </c>
      <c r="K1811" t="s">
        <v>12</v>
      </c>
      <c r="L1811" t="s">
        <v>18</v>
      </c>
      <c r="M1811" t="str">
        <f>VLOOKUP($L$2:$L$2129,Agenumeric!$A$1:$B$6,2,FALSE)</f>
        <v>45_54</v>
      </c>
      <c r="N1811">
        <f t="shared" si="57"/>
        <v>0</v>
      </c>
    </row>
    <row r="1812" spans="1:14" x14ac:dyDescent="0.2">
      <c r="A1812">
        <v>182</v>
      </c>
      <c r="B1812" s="1">
        <v>43471.912499999999</v>
      </c>
      <c r="C1812" s="7">
        <f t="shared" si="56"/>
        <v>1</v>
      </c>
      <c r="D1812" s="7" t="str">
        <f>VLOOKUP($C$2:$C$2129,Weekday!$A$1:$B$8,2,FALSE)</f>
        <v>Sunday</v>
      </c>
      <c r="E1812" t="s">
        <v>351</v>
      </c>
      <c r="F1812" t="s">
        <v>346</v>
      </c>
      <c r="G1812" t="s">
        <v>19</v>
      </c>
      <c r="H1812" t="s">
        <v>9</v>
      </c>
      <c r="I1812" t="s">
        <v>50</v>
      </c>
      <c r="J1812" t="s">
        <v>22</v>
      </c>
      <c r="K1812" t="s">
        <v>12</v>
      </c>
      <c r="L1812" t="s">
        <v>18</v>
      </c>
      <c r="M1812" t="str">
        <f>VLOOKUP($L$2:$L$2129,Agenumeric!$A$1:$B$6,2,FALSE)</f>
        <v>45_54</v>
      </c>
      <c r="N1812">
        <f t="shared" si="57"/>
        <v>0</v>
      </c>
    </row>
    <row r="1813" spans="1:14" x14ac:dyDescent="0.2">
      <c r="A1813">
        <v>182</v>
      </c>
      <c r="B1813" s="1">
        <v>43466.894444444442</v>
      </c>
      <c r="C1813" s="7">
        <f t="shared" si="56"/>
        <v>3</v>
      </c>
      <c r="D1813" s="7" t="str">
        <f>VLOOKUP($C$2:$C$2129,Weekday!$A$1:$B$8,2,FALSE)</f>
        <v>Tuesday</v>
      </c>
      <c r="E1813" t="s">
        <v>351</v>
      </c>
      <c r="F1813" t="s">
        <v>346</v>
      </c>
      <c r="G1813" t="s">
        <v>19</v>
      </c>
      <c r="H1813" t="s">
        <v>9</v>
      </c>
      <c r="I1813" t="s">
        <v>136</v>
      </c>
      <c r="J1813" t="s">
        <v>22</v>
      </c>
      <c r="K1813" t="s">
        <v>12</v>
      </c>
      <c r="L1813" t="s">
        <v>18</v>
      </c>
      <c r="M1813" t="str">
        <f>VLOOKUP($L$2:$L$2129,Agenumeric!$A$1:$B$6,2,FALSE)</f>
        <v>45_54</v>
      </c>
      <c r="N1813">
        <f t="shared" si="57"/>
        <v>0</v>
      </c>
    </row>
    <row r="1814" spans="1:14" x14ac:dyDescent="0.2">
      <c r="A1814">
        <v>182</v>
      </c>
      <c r="B1814" s="1">
        <v>43469.342361111114</v>
      </c>
      <c r="C1814" s="7">
        <f t="shared" si="56"/>
        <v>6</v>
      </c>
      <c r="D1814" s="7" t="str">
        <f>VLOOKUP($C$2:$C$2129,Weekday!$A$1:$B$8,2,FALSE)</f>
        <v>Friday</v>
      </c>
      <c r="E1814" t="s">
        <v>351</v>
      </c>
      <c r="F1814" t="s">
        <v>346</v>
      </c>
      <c r="G1814" t="s">
        <v>19</v>
      </c>
      <c r="H1814" t="s">
        <v>9</v>
      </c>
      <c r="I1814" t="s">
        <v>136</v>
      </c>
      <c r="J1814" t="s">
        <v>22</v>
      </c>
      <c r="K1814" t="s">
        <v>12</v>
      </c>
      <c r="L1814" t="s">
        <v>18</v>
      </c>
      <c r="M1814" t="str">
        <f>VLOOKUP($L$2:$L$2129,Agenumeric!$A$1:$B$6,2,FALSE)</f>
        <v>45_54</v>
      </c>
      <c r="N1814">
        <f t="shared" si="57"/>
        <v>0</v>
      </c>
    </row>
    <row r="1815" spans="1:14" x14ac:dyDescent="0.2">
      <c r="A1815">
        <v>182</v>
      </c>
      <c r="B1815" s="1">
        <v>43468.833333333336</v>
      </c>
      <c r="C1815" s="7">
        <f t="shared" si="56"/>
        <v>5</v>
      </c>
      <c r="D1815" s="7" t="str">
        <f>VLOOKUP($C$2:$C$2129,Weekday!$A$1:$B$8,2,FALSE)</f>
        <v>Thursday</v>
      </c>
      <c r="E1815" t="s">
        <v>351</v>
      </c>
      <c r="F1815" t="s">
        <v>346</v>
      </c>
      <c r="G1815" t="s">
        <v>19</v>
      </c>
      <c r="H1815" t="s">
        <v>9</v>
      </c>
      <c r="I1815" t="s">
        <v>50</v>
      </c>
      <c r="J1815" t="s">
        <v>22</v>
      </c>
      <c r="K1815" t="s">
        <v>12</v>
      </c>
      <c r="L1815" t="s">
        <v>18</v>
      </c>
      <c r="M1815" t="str">
        <f>VLOOKUP($L$2:$L$2129,Agenumeric!$A$1:$B$6,2,FALSE)</f>
        <v>45_54</v>
      </c>
      <c r="N1815">
        <f t="shared" si="57"/>
        <v>0</v>
      </c>
    </row>
    <row r="1816" spans="1:14" x14ac:dyDescent="0.2">
      <c r="A1816">
        <v>182</v>
      </c>
      <c r="B1816" s="1">
        <v>43471.600694444445</v>
      </c>
      <c r="C1816" s="7">
        <f t="shared" si="56"/>
        <v>1</v>
      </c>
      <c r="D1816" s="7" t="str">
        <f>VLOOKUP($C$2:$C$2129,Weekday!$A$1:$B$8,2,FALSE)</f>
        <v>Sunday</v>
      </c>
      <c r="E1816" t="s">
        <v>351</v>
      </c>
      <c r="F1816" t="s">
        <v>346</v>
      </c>
      <c r="G1816" t="s">
        <v>19</v>
      </c>
      <c r="H1816" t="s">
        <v>9</v>
      </c>
      <c r="I1816" t="s">
        <v>46</v>
      </c>
      <c r="J1816" t="s">
        <v>22</v>
      </c>
      <c r="K1816" t="s">
        <v>12</v>
      </c>
      <c r="L1816" t="s">
        <v>18</v>
      </c>
      <c r="M1816" t="str">
        <f>VLOOKUP($L$2:$L$2129,Agenumeric!$A$1:$B$6,2,FALSE)</f>
        <v>45_54</v>
      </c>
      <c r="N1816">
        <f t="shared" si="57"/>
        <v>0</v>
      </c>
    </row>
    <row r="1817" spans="1:14" x14ac:dyDescent="0.2">
      <c r="A1817">
        <v>182</v>
      </c>
      <c r="B1817" s="1">
        <v>43471.906944444447</v>
      </c>
      <c r="C1817" s="7">
        <f t="shared" si="56"/>
        <v>1</v>
      </c>
      <c r="D1817" s="7" t="str">
        <f>VLOOKUP($C$2:$C$2129,Weekday!$A$1:$B$8,2,FALSE)</f>
        <v>Sunday</v>
      </c>
      <c r="E1817" t="s">
        <v>351</v>
      </c>
      <c r="F1817" t="s">
        <v>346</v>
      </c>
      <c r="G1817" t="s">
        <v>19</v>
      </c>
      <c r="H1817" t="s">
        <v>9</v>
      </c>
      <c r="I1817" t="s">
        <v>93</v>
      </c>
      <c r="J1817" t="s">
        <v>22</v>
      </c>
      <c r="K1817" t="s">
        <v>12</v>
      </c>
      <c r="L1817" t="s">
        <v>18</v>
      </c>
      <c r="M1817" t="str">
        <f>VLOOKUP($L$2:$L$2129,Agenumeric!$A$1:$B$6,2,FALSE)</f>
        <v>45_54</v>
      </c>
      <c r="N1817">
        <f t="shared" si="57"/>
        <v>0</v>
      </c>
    </row>
    <row r="1818" spans="1:14" x14ac:dyDescent="0.2">
      <c r="A1818">
        <v>182</v>
      </c>
      <c r="B1818" s="1">
        <v>43468.82916666667</v>
      </c>
      <c r="C1818" s="7">
        <f t="shared" si="56"/>
        <v>5</v>
      </c>
      <c r="D1818" s="7" t="str">
        <f>VLOOKUP($C$2:$C$2129,Weekday!$A$1:$B$8,2,FALSE)</f>
        <v>Thursday</v>
      </c>
      <c r="E1818" t="s">
        <v>351</v>
      </c>
      <c r="F1818" t="s">
        <v>346</v>
      </c>
      <c r="G1818" t="s">
        <v>19</v>
      </c>
      <c r="H1818" t="s">
        <v>9</v>
      </c>
      <c r="I1818" t="s">
        <v>59</v>
      </c>
      <c r="J1818" t="s">
        <v>22</v>
      </c>
      <c r="K1818" t="s">
        <v>12</v>
      </c>
      <c r="L1818" t="s">
        <v>18</v>
      </c>
      <c r="M1818" t="str">
        <f>VLOOKUP($L$2:$L$2129,Agenumeric!$A$1:$B$6,2,FALSE)</f>
        <v>45_54</v>
      </c>
      <c r="N1818">
        <f t="shared" si="57"/>
        <v>0</v>
      </c>
    </row>
    <row r="1819" spans="1:14" x14ac:dyDescent="0.2">
      <c r="A1819">
        <v>182</v>
      </c>
      <c r="B1819" s="1">
        <v>43468.11041666667</v>
      </c>
      <c r="C1819" s="7">
        <f t="shared" si="56"/>
        <v>5</v>
      </c>
      <c r="D1819" s="7" t="str">
        <f>VLOOKUP($C$2:$C$2129,Weekday!$A$1:$B$8,2,FALSE)</f>
        <v>Thursday</v>
      </c>
      <c r="E1819" t="s">
        <v>351</v>
      </c>
      <c r="F1819" t="s">
        <v>346</v>
      </c>
      <c r="G1819" t="s">
        <v>19</v>
      </c>
      <c r="H1819" t="s">
        <v>9</v>
      </c>
      <c r="I1819" t="s">
        <v>59</v>
      </c>
      <c r="J1819" t="s">
        <v>22</v>
      </c>
      <c r="K1819" t="s">
        <v>12</v>
      </c>
      <c r="L1819" t="s">
        <v>18</v>
      </c>
      <c r="M1819" t="str">
        <f>VLOOKUP($L$2:$L$2129,Agenumeric!$A$1:$B$6,2,FALSE)</f>
        <v>45_54</v>
      </c>
      <c r="N1819">
        <f t="shared" si="57"/>
        <v>0</v>
      </c>
    </row>
    <row r="1820" spans="1:14" x14ac:dyDescent="0.2">
      <c r="A1820">
        <v>182</v>
      </c>
      <c r="B1820" s="1">
        <v>43471.961111111108</v>
      </c>
      <c r="C1820" s="7">
        <f t="shared" si="56"/>
        <v>1</v>
      </c>
      <c r="D1820" s="7" t="str">
        <f>VLOOKUP($C$2:$C$2129,Weekday!$A$1:$B$8,2,FALSE)</f>
        <v>Sunday</v>
      </c>
      <c r="E1820" t="s">
        <v>351</v>
      </c>
      <c r="F1820" t="s">
        <v>346</v>
      </c>
      <c r="G1820" t="s">
        <v>19</v>
      </c>
      <c r="H1820" t="s">
        <v>9</v>
      </c>
      <c r="I1820" t="s">
        <v>50</v>
      </c>
      <c r="J1820" t="s">
        <v>22</v>
      </c>
      <c r="K1820" t="s">
        <v>12</v>
      </c>
      <c r="L1820" t="s">
        <v>18</v>
      </c>
      <c r="M1820" t="str">
        <f>VLOOKUP($L$2:$L$2129,Agenumeric!$A$1:$B$6,2,FALSE)</f>
        <v>45_54</v>
      </c>
      <c r="N1820">
        <f t="shared" si="57"/>
        <v>0</v>
      </c>
    </row>
    <row r="1821" spans="1:14" x14ac:dyDescent="0.2">
      <c r="A1821">
        <v>182</v>
      </c>
      <c r="B1821" s="1">
        <v>43469.323611111111</v>
      </c>
      <c r="C1821" s="7">
        <f t="shared" si="56"/>
        <v>6</v>
      </c>
      <c r="D1821" s="7" t="str">
        <f>VLOOKUP($C$2:$C$2129,Weekday!$A$1:$B$8,2,FALSE)</f>
        <v>Friday</v>
      </c>
      <c r="E1821" t="s">
        <v>351</v>
      </c>
      <c r="F1821" t="s">
        <v>346</v>
      </c>
      <c r="G1821" t="s">
        <v>19</v>
      </c>
      <c r="H1821" t="s">
        <v>9</v>
      </c>
      <c r="I1821" t="s">
        <v>59</v>
      </c>
      <c r="J1821" t="s">
        <v>22</v>
      </c>
      <c r="K1821" t="s">
        <v>12</v>
      </c>
      <c r="L1821" t="s">
        <v>18</v>
      </c>
      <c r="M1821" t="str">
        <f>VLOOKUP($L$2:$L$2129,Agenumeric!$A$1:$B$6,2,FALSE)</f>
        <v>45_54</v>
      </c>
      <c r="N1821">
        <f t="shared" si="57"/>
        <v>0</v>
      </c>
    </row>
    <row r="1822" spans="1:14" x14ac:dyDescent="0.2">
      <c r="A1822">
        <v>182</v>
      </c>
      <c r="B1822" s="1">
        <v>43468.113194444442</v>
      </c>
      <c r="C1822" s="7">
        <f t="shared" si="56"/>
        <v>5</v>
      </c>
      <c r="D1822" s="7" t="str">
        <f>VLOOKUP($C$2:$C$2129,Weekday!$A$1:$B$8,2,FALSE)</f>
        <v>Thursday</v>
      </c>
      <c r="E1822" t="s">
        <v>351</v>
      </c>
      <c r="F1822" t="s">
        <v>346</v>
      </c>
      <c r="G1822" t="s">
        <v>19</v>
      </c>
      <c r="H1822" t="s">
        <v>9</v>
      </c>
      <c r="I1822" t="s">
        <v>59</v>
      </c>
      <c r="J1822" t="s">
        <v>22</v>
      </c>
      <c r="K1822" t="s">
        <v>12</v>
      </c>
      <c r="L1822" t="s">
        <v>18</v>
      </c>
      <c r="M1822" t="str">
        <f>VLOOKUP($L$2:$L$2129,Agenumeric!$A$1:$B$6,2,FALSE)</f>
        <v>45_54</v>
      </c>
      <c r="N1822">
        <f t="shared" si="57"/>
        <v>0</v>
      </c>
    </row>
    <row r="1823" spans="1:14" x14ac:dyDescent="0.2">
      <c r="A1823">
        <v>182</v>
      </c>
      <c r="B1823" s="1">
        <v>43471.90625</v>
      </c>
      <c r="C1823" s="7">
        <f t="shared" si="56"/>
        <v>1</v>
      </c>
      <c r="D1823" s="7" t="str">
        <f>VLOOKUP($C$2:$C$2129,Weekday!$A$1:$B$8,2,FALSE)</f>
        <v>Sunday</v>
      </c>
      <c r="E1823" t="s">
        <v>351</v>
      </c>
      <c r="F1823" t="s">
        <v>346</v>
      </c>
      <c r="G1823" t="s">
        <v>19</v>
      </c>
      <c r="H1823" t="s">
        <v>9</v>
      </c>
      <c r="I1823" t="s">
        <v>102</v>
      </c>
      <c r="J1823" t="s">
        <v>22</v>
      </c>
      <c r="K1823" t="s">
        <v>12</v>
      </c>
      <c r="L1823" t="s">
        <v>18</v>
      </c>
      <c r="M1823" t="str">
        <f>VLOOKUP($L$2:$L$2129,Agenumeric!$A$1:$B$6,2,FALSE)</f>
        <v>45_54</v>
      </c>
      <c r="N1823">
        <f t="shared" si="57"/>
        <v>0</v>
      </c>
    </row>
    <row r="1824" spans="1:14" x14ac:dyDescent="0.2">
      <c r="A1824">
        <v>182</v>
      </c>
      <c r="B1824" s="1">
        <v>43473.520833333336</v>
      </c>
      <c r="C1824" s="7">
        <f t="shared" si="56"/>
        <v>3</v>
      </c>
      <c r="D1824" s="7" t="str">
        <f>VLOOKUP($C$2:$C$2129,Weekday!$A$1:$B$8,2,FALSE)</f>
        <v>Tuesday</v>
      </c>
      <c r="E1824" t="s">
        <v>351</v>
      </c>
      <c r="F1824" t="s">
        <v>346</v>
      </c>
      <c r="G1824" t="s">
        <v>19</v>
      </c>
      <c r="H1824" t="s">
        <v>20</v>
      </c>
      <c r="I1824" t="s">
        <v>93</v>
      </c>
      <c r="J1824" t="s">
        <v>22</v>
      </c>
      <c r="K1824" t="s">
        <v>12</v>
      </c>
      <c r="L1824" t="s">
        <v>18</v>
      </c>
      <c r="M1824" t="str">
        <f>VLOOKUP($L$2:$L$2129,Agenumeric!$A$1:$B$6,2,FALSE)</f>
        <v>45_54</v>
      </c>
      <c r="N1824">
        <f t="shared" si="57"/>
        <v>0</v>
      </c>
    </row>
    <row r="1825" spans="1:14" x14ac:dyDescent="0.2">
      <c r="A1825">
        <v>182</v>
      </c>
      <c r="B1825" s="1">
        <v>43469.339583333334</v>
      </c>
      <c r="C1825" s="7">
        <f t="shared" si="56"/>
        <v>6</v>
      </c>
      <c r="D1825" s="7" t="str">
        <f>VLOOKUP($C$2:$C$2129,Weekday!$A$1:$B$8,2,FALSE)</f>
        <v>Friday</v>
      </c>
      <c r="E1825" t="s">
        <v>351</v>
      </c>
      <c r="F1825" t="s">
        <v>346</v>
      </c>
      <c r="G1825" t="s">
        <v>19</v>
      </c>
      <c r="H1825" t="s">
        <v>9</v>
      </c>
      <c r="I1825" t="s">
        <v>136</v>
      </c>
      <c r="J1825" t="s">
        <v>22</v>
      </c>
      <c r="K1825" t="s">
        <v>12</v>
      </c>
      <c r="L1825" t="s">
        <v>18</v>
      </c>
      <c r="M1825" t="str">
        <f>VLOOKUP($L$2:$L$2129,Agenumeric!$A$1:$B$6,2,FALSE)</f>
        <v>45_54</v>
      </c>
      <c r="N1825">
        <f t="shared" si="57"/>
        <v>0</v>
      </c>
    </row>
    <row r="1826" spans="1:14" x14ac:dyDescent="0.2">
      <c r="A1826">
        <v>182</v>
      </c>
      <c r="B1826" s="1">
        <v>43471.912499999999</v>
      </c>
      <c r="C1826" s="7">
        <f t="shared" si="56"/>
        <v>1</v>
      </c>
      <c r="D1826" s="7" t="str">
        <f>VLOOKUP($C$2:$C$2129,Weekday!$A$1:$B$8,2,FALSE)</f>
        <v>Sunday</v>
      </c>
      <c r="E1826" t="s">
        <v>351</v>
      </c>
      <c r="F1826" t="s">
        <v>346</v>
      </c>
      <c r="G1826" t="s">
        <v>19</v>
      </c>
      <c r="H1826" t="s">
        <v>9</v>
      </c>
      <c r="I1826" t="s">
        <v>59</v>
      </c>
      <c r="J1826" t="s">
        <v>22</v>
      </c>
      <c r="K1826" t="s">
        <v>12</v>
      </c>
      <c r="L1826" t="s">
        <v>18</v>
      </c>
      <c r="M1826" t="str">
        <f>VLOOKUP($L$2:$L$2129,Agenumeric!$A$1:$B$6,2,FALSE)</f>
        <v>45_54</v>
      </c>
      <c r="N1826">
        <f t="shared" si="57"/>
        <v>0</v>
      </c>
    </row>
    <row r="1827" spans="1:14" x14ac:dyDescent="0.2">
      <c r="A1827">
        <v>182</v>
      </c>
      <c r="B1827" s="1">
        <v>43468.114583333336</v>
      </c>
      <c r="C1827" s="7">
        <f t="shared" si="56"/>
        <v>5</v>
      </c>
      <c r="D1827" s="7" t="str">
        <f>VLOOKUP($C$2:$C$2129,Weekday!$A$1:$B$8,2,FALSE)</f>
        <v>Thursday</v>
      </c>
      <c r="E1827" t="s">
        <v>351</v>
      </c>
      <c r="F1827" t="s">
        <v>346</v>
      </c>
      <c r="G1827" t="s">
        <v>19</v>
      </c>
      <c r="H1827" t="s">
        <v>9</v>
      </c>
      <c r="I1827" t="s">
        <v>50</v>
      </c>
      <c r="J1827" t="s">
        <v>22</v>
      </c>
      <c r="K1827" t="s">
        <v>12</v>
      </c>
      <c r="L1827" t="s">
        <v>18</v>
      </c>
      <c r="M1827" t="str">
        <f>VLOOKUP($L$2:$L$2129,Agenumeric!$A$1:$B$6,2,FALSE)</f>
        <v>45_54</v>
      </c>
      <c r="N1827">
        <f t="shared" si="57"/>
        <v>0</v>
      </c>
    </row>
    <row r="1828" spans="1:14" x14ac:dyDescent="0.2">
      <c r="A1828">
        <v>182</v>
      </c>
      <c r="B1828" s="1">
        <v>43466.71597222222</v>
      </c>
      <c r="C1828" s="7">
        <f t="shared" si="56"/>
        <v>3</v>
      </c>
      <c r="D1828" s="7" t="str">
        <f>VLOOKUP($C$2:$C$2129,Weekday!$A$1:$B$8,2,FALSE)</f>
        <v>Tuesday</v>
      </c>
      <c r="E1828" t="s">
        <v>351</v>
      </c>
      <c r="F1828" t="s">
        <v>346</v>
      </c>
      <c r="G1828" t="s">
        <v>19</v>
      </c>
      <c r="H1828" t="s">
        <v>9</v>
      </c>
      <c r="I1828" t="s">
        <v>335</v>
      </c>
      <c r="J1828" t="s">
        <v>22</v>
      </c>
      <c r="K1828" t="s">
        <v>12</v>
      </c>
      <c r="L1828" t="s">
        <v>18</v>
      </c>
      <c r="M1828" t="str">
        <f>VLOOKUP($L$2:$L$2129,Agenumeric!$A$1:$B$6,2,FALSE)</f>
        <v>45_54</v>
      </c>
      <c r="N1828">
        <f t="shared" si="57"/>
        <v>0</v>
      </c>
    </row>
    <row r="1829" spans="1:14" x14ac:dyDescent="0.2">
      <c r="A1829">
        <v>182</v>
      </c>
      <c r="B1829" s="1">
        <v>43471.960416666669</v>
      </c>
      <c r="C1829" s="7">
        <f t="shared" si="56"/>
        <v>1</v>
      </c>
      <c r="D1829" s="7" t="str">
        <f>VLOOKUP($C$2:$C$2129,Weekday!$A$1:$B$8,2,FALSE)</f>
        <v>Sunday</v>
      </c>
      <c r="E1829" t="s">
        <v>351</v>
      </c>
      <c r="F1829" t="s">
        <v>346</v>
      </c>
      <c r="G1829" t="s">
        <v>19</v>
      </c>
      <c r="H1829" t="s">
        <v>9</v>
      </c>
      <c r="I1829" t="s">
        <v>50</v>
      </c>
      <c r="J1829" t="s">
        <v>22</v>
      </c>
      <c r="K1829" t="s">
        <v>12</v>
      </c>
      <c r="L1829" t="s">
        <v>18</v>
      </c>
      <c r="M1829" t="str">
        <f>VLOOKUP($L$2:$L$2129,Agenumeric!$A$1:$B$6,2,FALSE)</f>
        <v>45_54</v>
      </c>
      <c r="N1829">
        <f t="shared" si="57"/>
        <v>0</v>
      </c>
    </row>
    <row r="1830" spans="1:14" x14ac:dyDescent="0.2">
      <c r="A1830">
        <v>182</v>
      </c>
      <c r="B1830" s="1">
        <v>43468.833333333336</v>
      </c>
      <c r="C1830" s="7">
        <f t="shared" si="56"/>
        <v>5</v>
      </c>
      <c r="D1830" s="7" t="str">
        <f>VLOOKUP($C$2:$C$2129,Weekday!$A$1:$B$8,2,FALSE)</f>
        <v>Thursday</v>
      </c>
      <c r="E1830" t="s">
        <v>351</v>
      </c>
      <c r="F1830" t="s">
        <v>346</v>
      </c>
      <c r="G1830" t="s">
        <v>19</v>
      </c>
      <c r="H1830" t="s">
        <v>9</v>
      </c>
      <c r="I1830" t="s">
        <v>50</v>
      </c>
      <c r="J1830" t="s">
        <v>22</v>
      </c>
      <c r="K1830" t="s">
        <v>12</v>
      </c>
      <c r="L1830" t="s">
        <v>18</v>
      </c>
      <c r="M1830" t="str">
        <f>VLOOKUP($L$2:$L$2129,Agenumeric!$A$1:$B$6,2,FALSE)</f>
        <v>45_54</v>
      </c>
      <c r="N1830">
        <f t="shared" si="57"/>
        <v>0</v>
      </c>
    </row>
    <row r="1831" spans="1:14" x14ac:dyDescent="0.2">
      <c r="A1831">
        <v>182</v>
      </c>
      <c r="B1831" s="1">
        <v>43469.350694444445</v>
      </c>
      <c r="C1831" s="7">
        <f t="shared" si="56"/>
        <v>6</v>
      </c>
      <c r="D1831" s="7" t="str">
        <f>VLOOKUP($C$2:$C$2129,Weekday!$A$1:$B$8,2,FALSE)</f>
        <v>Friday</v>
      </c>
      <c r="E1831" t="s">
        <v>351</v>
      </c>
      <c r="F1831" t="s">
        <v>346</v>
      </c>
      <c r="G1831" t="s">
        <v>19</v>
      </c>
      <c r="H1831" t="s">
        <v>9</v>
      </c>
      <c r="I1831" t="s">
        <v>136</v>
      </c>
      <c r="J1831" t="s">
        <v>22</v>
      </c>
      <c r="K1831" t="s">
        <v>12</v>
      </c>
      <c r="L1831" t="s">
        <v>18</v>
      </c>
      <c r="M1831" t="str">
        <f>VLOOKUP($L$2:$L$2129,Agenumeric!$A$1:$B$6,2,FALSE)</f>
        <v>45_54</v>
      </c>
      <c r="N1831">
        <f t="shared" si="57"/>
        <v>0</v>
      </c>
    </row>
    <row r="1832" spans="1:14" x14ac:dyDescent="0.2">
      <c r="A1832">
        <v>182</v>
      </c>
      <c r="B1832" s="1">
        <v>43471.914583333331</v>
      </c>
      <c r="C1832" s="7">
        <f t="shared" si="56"/>
        <v>1</v>
      </c>
      <c r="D1832" s="7" t="str">
        <f>VLOOKUP($C$2:$C$2129,Weekday!$A$1:$B$8,2,FALSE)</f>
        <v>Sunday</v>
      </c>
      <c r="E1832" t="s">
        <v>351</v>
      </c>
      <c r="F1832" t="s">
        <v>346</v>
      </c>
      <c r="G1832" t="s">
        <v>19</v>
      </c>
      <c r="H1832" t="s">
        <v>9</v>
      </c>
      <c r="I1832" t="s">
        <v>50</v>
      </c>
      <c r="J1832" t="s">
        <v>22</v>
      </c>
      <c r="K1832" t="s">
        <v>12</v>
      </c>
      <c r="L1832" t="s">
        <v>18</v>
      </c>
      <c r="M1832" t="str">
        <f>VLOOKUP($L$2:$L$2129,Agenumeric!$A$1:$B$6,2,FALSE)</f>
        <v>45_54</v>
      </c>
      <c r="N1832">
        <f t="shared" si="57"/>
        <v>0</v>
      </c>
    </row>
    <row r="1833" spans="1:14" x14ac:dyDescent="0.2">
      <c r="A1833">
        <v>182</v>
      </c>
      <c r="B1833" s="1">
        <v>43466.718055555553</v>
      </c>
      <c r="C1833" s="7">
        <f t="shared" si="56"/>
        <v>3</v>
      </c>
      <c r="D1833" s="7" t="str">
        <f>VLOOKUP($C$2:$C$2129,Weekday!$A$1:$B$8,2,FALSE)</f>
        <v>Tuesday</v>
      </c>
      <c r="E1833" t="s">
        <v>351</v>
      </c>
      <c r="F1833" t="s">
        <v>346</v>
      </c>
      <c r="G1833" t="s">
        <v>19</v>
      </c>
      <c r="H1833" t="s">
        <v>9</v>
      </c>
      <c r="I1833" t="s">
        <v>93</v>
      </c>
      <c r="J1833" t="s">
        <v>7</v>
      </c>
      <c r="K1833" t="s">
        <v>12</v>
      </c>
      <c r="L1833" t="s">
        <v>18</v>
      </c>
      <c r="M1833" t="str">
        <f>VLOOKUP($L$2:$L$2129,Agenumeric!$A$1:$B$6,2,FALSE)</f>
        <v>45_54</v>
      </c>
      <c r="N1833">
        <f t="shared" si="57"/>
        <v>0</v>
      </c>
    </row>
    <row r="1834" spans="1:14" x14ac:dyDescent="0.2">
      <c r="A1834">
        <v>182</v>
      </c>
      <c r="B1834" s="1">
        <v>43469.327777777777</v>
      </c>
      <c r="C1834" s="7">
        <f t="shared" si="56"/>
        <v>6</v>
      </c>
      <c r="D1834" s="7" t="str">
        <f>VLOOKUP($C$2:$C$2129,Weekday!$A$1:$B$8,2,FALSE)</f>
        <v>Friday</v>
      </c>
      <c r="E1834" t="s">
        <v>351</v>
      </c>
      <c r="F1834" t="s">
        <v>346</v>
      </c>
      <c r="G1834" t="s">
        <v>19</v>
      </c>
      <c r="H1834" t="s">
        <v>9</v>
      </c>
      <c r="I1834" t="s">
        <v>50</v>
      </c>
      <c r="J1834" t="s">
        <v>22</v>
      </c>
      <c r="K1834" t="s">
        <v>12</v>
      </c>
      <c r="L1834" t="s">
        <v>18</v>
      </c>
      <c r="M1834" t="str">
        <f>VLOOKUP($L$2:$L$2129,Agenumeric!$A$1:$B$6,2,FALSE)</f>
        <v>45_54</v>
      </c>
      <c r="N1834">
        <f t="shared" si="57"/>
        <v>0</v>
      </c>
    </row>
    <row r="1835" spans="1:14" x14ac:dyDescent="0.2">
      <c r="A1835">
        <v>182</v>
      </c>
      <c r="B1835" s="1">
        <v>43471.678472222222</v>
      </c>
      <c r="C1835" s="7">
        <f t="shared" si="56"/>
        <v>1</v>
      </c>
      <c r="D1835" s="7" t="str">
        <f>VLOOKUP($C$2:$C$2129,Weekday!$A$1:$B$8,2,FALSE)</f>
        <v>Sunday</v>
      </c>
      <c r="E1835" t="s">
        <v>351</v>
      </c>
      <c r="F1835" t="s">
        <v>346</v>
      </c>
      <c r="G1835" t="s">
        <v>19</v>
      </c>
      <c r="H1835" t="s">
        <v>9</v>
      </c>
      <c r="I1835" t="s">
        <v>93</v>
      </c>
      <c r="J1835" t="s">
        <v>22</v>
      </c>
      <c r="K1835" t="s">
        <v>12</v>
      </c>
      <c r="L1835" t="s">
        <v>18</v>
      </c>
      <c r="M1835" t="str">
        <f>VLOOKUP($L$2:$L$2129,Agenumeric!$A$1:$B$6,2,FALSE)</f>
        <v>45_54</v>
      </c>
      <c r="N1835">
        <f t="shared" si="57"/>
        <v>0</v>
      </c>
    </row>
    <row r="1836" spans="1:14" x14ac:dyDescent="0.2">
      <c r="A1836">
        <v>182</v>
      </c>
      <c r="B1836" s="1">
        <v>43471.959722222222</v>
      </c>
      <c r="C1836" s="7">
        <f t="shared" si="56"/>
        <v>1</v>
      </c>
      <c r="D1836" s="7" t="str">
        <f>VLOOKUP($C$2:$C$2129,Weekday!$A$1:$B$8,2,FALSE)</f>
        <v>Sunday</v>
      </c>
      <c r="E1836" t="s">
        <v>351</v>
      </c>
      <c r="F1836" t="s">
        <v>346</v>
      </c>
      <c r="G1836" t="s">
        <v>19</v>
      </c>
      <c r="H1836" t="s">
        <v>9</v>
      </c>
      <c r="I1836" t="s">
        <v>50</v>
      </c>
      <c r="J1836" t="s">
        <v>22</v>
      </c>
      <c r="K1836" t="s">
        <v>12</v>
      </c>
      <c r="L1836" t="s">
        <v>18</v>
      </c>
      <c r="M1836" t="str">
        <f>VLOOKUP($L$2:$L$2129,Agenumeric!$A$1:$B$6,2,FALSE)</f>
        <v>45_54</v>
      </c>
      <c r="N1836">
        <f t="shared" si="57"/>
        <v>0</v>
      </c>
    </row>
    <row r="1837" spans="1:14" x14ac:dyDescent="0.2">
      <c r="A1837">
        <v>182</v>
      </c>
      <c r="B1837" s="1">
        <v>43468.111111111109</v>
      </c>
      <c r="C1837" s="7">
        <f t="shared" si="56"/>
        <v>5</v>
      </c>
      <c r="D1837" s="7" t="str">
        <f>VLOOKUP($C$2:$C$2129,Weekday!$A$1:$B$8,2,FALSE)</f>
        <v>Thursday</v>
      </c>
      <c r="E1837" t="s">
        <v>351</v>
      </c>
      <c r="F1837" t="s">
        <v>346</v>
      </c>
      <c r="G1837" t="s">
        <v>19</v>
      </c>
      <c r="H1837" t="s">
        <v>9</v>
      </c>
      <c r="I1837" t="s">
        <v>59</v>
      </c>
      <c r="J1837" t="s">
        <v>29</v>
      </c>
      <c r="K1837" t="s">
        <v>12</v>
      </c>
      <c r="L1837" t="s">
        <v>18</v>
      </c>
      <c r="M1837" t="str">
        <f>VLOOKUP($L$2:$L$2129,Agenumeric!$A$1:$B$6,2,FALSE)</f>
        <v>45_54</v>
      </c>
      <c r="N1837">
        <f t="shared" si="57"/>
        <v>0</v>
      </c>
    </row>
    <row r="1838" spans="1:14" x14ac:dyDescent="0.2">
      <c r="A1838">
        <v>182</v>
      </c>
      <c r="B1838" s="1">
        <v>43466.150694444441</v>
      </c>
      <c r="C1838" s="7">
        <f t="shared" si="56"/>
        <v>3</v>
      </c>
      <c r="D1838" s="7" t="str">
        <f>VLOOKUP($C$2:$C$2129,Weekday!$A$1:$B$8,2,FALSE)</f>
        <v>Tuesday</v>
      </c>
      <c r="E1838" t="s">
        <v>351</v>
      </c>
      <c r="F1838" t="s">
        <v>346</v>
      </c>
      <c r="G1838" t="s">
        <v>19</v>
      </c>
      <c r="H1838" t="s">
        <v>9</v>
      </c>
      <c r="I1838" t="s">
        <v>59</v>
      </c>
      <c r="J1838" t="s">
        <v>29</v>
      </c>
      <c r="K1838" t="s">
        <v>12</v>
      </c>
      <c r="L1838" t="s">
        <v>18</v>
      </c>
      <c r="M1838" t="str">
        <f>VLOOKUP($L$2:$L$2129,Agenumeric!$A$1:$B$6,2,FALSE)</f>
        <v>45_54</v>
      </c>
      <c r="N1838">
        <f t="shared" si="57"/>
        <v>0</v>
      </c>
    </row>
    <row r="1839" spans="1:14" x14ac:dyDescent="0.2">
      <c r="A1839">
        <v>182</v>
      </c>
      <c r="B1839" s="1">
        <v>43469.808333333334</v>
      </c>
      <c r="C1839" s="7">
        <f t="shared" si="56"/>
        <v>6</v>
      </c>
      <c r="D1839" s="7" t="str">
        <f>VLOOKUP($C$2:$C$2129,Weekday!$A$1:$B$8,2,FALSE)</f>
        <v>Friday</v>
      </c>
      <c r="E1839" t="s">
        <v>351</v>
      </c>
      <c r="F1839" t="s">
        <v>346</v>
      </c>
      <c r="G1839" t="s">
        <v>19</v>
      </c>
      <c r="H1839" t="s">
        <v>9</v>
      </c>
      <c r="I1839" t="s">
        <v>59</v>
      </c>
      <c r="J1839" t="s">
        <v>29</v>
      </c>
      <c r="K1839" t="s">
        <v>12</v>
      </c>
      <c r="L1839" t="s">
        <v>18</v>
      </c>
      <c r="M1839" t="str">
        <f>VLOOKUP($L$2:$L$2129,Agenumeric!$A$1:$B$6,2,FALSE)</f>
        <v>45_54</v>
      </c>
      <c r="N1839">
        <f t="shared" si="57"/>
        <v>0</v>
      </c>
    </row>
    <row r="1840" spans="1:14" x14ac:dyDescent="0.2">
      <c r="A1840">
        <v>182</v>
      </c>
      <c r="B1840" s="1">
        <v>43470.311111111114</v>
      </c>
      <c r="C1840" s="7">
        <f t="shared" si="56"/>
        <v>7</v>
      </c>
      <c r="D1840" s="7" t="str">
        <f>VLOOKUP($C$2:$C$2129,Weekday!$A$1:$B$8,2,FALSE)</f>
        <v>Saturday</v>
      </c>
      <c r="E1840" t="s">
        <v>351</v>
      </c>
      <c r="F1840" t="s">
        <v>346</v>
      </c>
      <c r="G1840" t="s">
        <v>19</v>
      </c>
      <c r="H1840" t="s">
        <v>9</v>
      </c>
      <c r="I1840" t="s">
        <v>59</v>
      </c>
      <c r="J1840" t="s">
        <v>29</v>
      </c>
      <c r="K1840" t="s">
        <v>12</v>
      </c>
      <c r="L1840" t="s">
        <v>18</v>
      </c>
      <c r="M1840" t="str">
        <f>VLOOKUP($L$2:$L$2129,Agenumeric!$A$1:$B$6,2,FALSE)</f>
        <v>45_54</v>
      </c>
      <c r="N1840">
        <f t="shared" si="57"/>
        <v>0</v>
      </c>
    </row>
    <row r="1841" spans="1:14" x14ac:dyDescent="0.2">
      <c r="A1841">
        <v>182</v>
      </c>
      <c r="B1841" s="1">
        <v>43466.15</v>
      </c>
      <c r="C1841" s="7">
        <f t="shared" si="56"/>
        <v>3</v>
      </c>
      <c r="D1841" s="7" t="str">
        <f>VLOOKUP($C$2:$C$2129,Weekday!$A$1:$B$8,2,FALSE)</f>
        <v>Tuesday</v>
      </c>
      <c r="E1841" t="s">
        <v>351</v>
      </c>
      <c r="F1841" t="s">
        <v>346</v>
      </c>
      <c r="G1841" t="s">
        <v>19</v>
      </c>
      <c r="H1841" t="s">
        <v>9</v>
      </c>
      <c r="I1841" t="s">
        <v>59</v>
      </c>
      <c r="J1841" t="s">
        <v>29</v>
      </c>
      <c r="K1841" t="s">
        <v>12</v>
      </c>
      <c r="L1841" t="s">
        <v>18</v>
      </c>
      <c r="M1841" t="str">
        <f>VLOOKUP($L$2:$L$2129,Agenumeric!$A$1:$B$6,2,FALSE)</f>
        <v>45_54</v>
      </c>
      <c r="N1841">
        <f t="shared" si="57"/>
        <v>0</v>
      </c>
    </row>
    <row r="1842" spans="1:14" x14ac:dyDescent="0.2">
      <c r="A1842">
        <v>182</v>
      </c>
      <c r="B1842" s="1">
        <v>43468.82916666667</v>
      </c>
      <c r="C1842" s="7">
        <f t="shared" si="56"/>
        <v>5</v>
      </c>
      <c r="D1842" s="7" t="str">
        <f>VLOOKUP($C$2:$C$2129,Weekday!$A$1:$B$8,2,FALSE)</f>
        <v>Thursday</v>
      </c>
      <c r="E1842" t="s">
        <v>351</v>
      </c>
      <c r="F1842" t="s">
        <v>346</v>
      </c>
      <c r="G1842" t="s">
        <v>19</v>
      </c>
      <c r="H1842" t="s">
        <v>9</v>
      </c>
      <c r="I1842" t="s">
        <v>59</v>
      </c>
      <c r="J1842" t="s">
        <v>29</v>
      </c>
      <c r="K1842" t="s">
        <v>12</v>
      </c>
      <c r="L1842" t="s">
        <v>18</v>
      </c>
      <c r="M1842" t="str">
        <f>VLOOKUP($L$2:$L$2129,Agenumeric!$A$1:$B$6,2,FALSE)</f>
        <v>45_54</v>
      </c>
      <c r="N1842">
        <f t="shared" si="57"/>
        <v>0</v>
      </c>
    </row>
    <row r="1843" spans="1:14" x14ac:dyDescent="0.2">
      <c r="A1843">
        <v>182</v>
      </c>
      <c r="B1843" s="1">
        <v>43473.484027777777</v>
      </c>
      <c r="C1843" s="7">
        <f t="shared" si="56"/>
        <v>3</v>
      </c>
      <c r="D1843" s="7" t="str">
        <f>VLOOKUP($C$2:$C$2129,Weekday!$A$1:$B$8,2,FALSE)</f>
        <v>Tuesday</v>
      </c>
      <c r="E1843" t="s">
        <v>351</v>
      </c>
      <c r="F1843" t="s">
        <v>346</v>
      </c>
      <c r="G1843" t="s">
        <v>19</v>
      </c>
      <c r="H1843" t="s">
        <v>9</v>
      </c>
      <c r="I1843" t="s">
        <v>59</v>
      </c>
      <c r="J1843" t="s">
        <v>29</v>
      </c>
      <c r="K1843" t="s">
        <v>12</v>
      </c>
      <c r="L1843" t="s">
        <v>18</v>
      </c>
      <c r="M1843" t="str">
        <f>VLOOKUP($L$2:$L$2129,Agenumeric!$A$1:$B$6,2,FALSE)</f>
        <v>45_54</v>
      </c>
      <c r="N1843">
        <f t="shared" si="57"/>
        <v>0</v>
      </c>
    </row>
    <row r="1844" spans="1:14" x14ac:dyDescent="0.2">
      <c r="A1844">
        <v>182</v>
      </c>
      <c r="B1844" s="1">
        <v>43466.715277777781</v>
      </c>
      <c r="C1844" s="7">
        <f t="shared" si="56"/>
        <v>3</v>
      </c>
      <c r="D1844" s="7" t="str">
        <f>VLOOKUP($C$2:$C$2129,Weekday!$A$1:$B$8,2,FALSE)</f>
        <v>Tuesday</v>
      </c>
      <c r="E1844" t="s">
        <v>351</v>
      </c>
      <c r="F1844" t="s">
        <v>346</v>
      </c>
      <c r="G1844" t="s">
        <v>19</v>
      </c>
      <c r="H1844" t="s">
        <v>9</v>
      </c>
      <c r="I1844" t="s">
        <v>276</v>
      </c>
      <c r="J1844" t="s">
        <v>29</v>
      </c>
      <c r="K1844" t="s">
        <v>12</v>
      </c>
      <c r="L1844" t="s">
        <v>18</v>
      </c>
      <c r="M1844" t="str">
        <f>VLOOKUP($L$2:$L$2129,Agenumeric!$A$1:$B$6,2,FALSE)</f>
        <v>45_54</v>
      </c>
      <c r="N1844">
        <f t="shared" si="57"/>
        <v>0</v>
      </c>
    </row>
    <row r="1845" spans="1:14" x14ac:dyDescent="0.2">
      <c r="A1845">
        <v>182</v>
      </c>
      <c r="B1845" s="1">
        <v>43468.109722222223</v>
      </c>
      <c r="C1845" s="7">
        <f t="shared" si="56"/>
        <v>5</v>
      </c>
      <c r="D1845" s="7" t="str">
        <f>VLOOKUP($C$2:$C$2129,Weekday!$A$1:$B$8,2,FALSE)</f>
        <v>Thursday</v>
      </c>
      <c r="E1845" t="s">
        <v>351</v>
      </c>
      <c r="F1845" t="s">
        <v>346</v>
      </c>
      <c r="G1845" t="s">
        <v>19</v>
      </c>
      <c r="H1845" t="s">
        <v>9</v>
      </c>
      <c r="I1845" t="s">
        <v>59</v>
      </c>
      <c r="J1845" t="s">
        <v>29</v>
      </c>
      <c r="K1845" t="s">
        <v>12</v>
      </c>
      <c r="L1845" t="s">
        <v>18</v>
      </c>
      <c r="M1845" t="str">
        <f>VLOOKUP($L$2:$L$2129,Agenumeric!$A$1:$B$6,2,FALSE)</f>
        <v>45_54</v>
      </c>
      <c r="N1845">
        <f t="shared" si="57"/>
        <v>0</v>
      </c>
    </row>
    <row r="1846" spans="1:14" x14ac:dyDescent="0.2">
      <c r="A1846">
        <v>182</v>
      </c>
      <c r="B1846" s="1">
        <v>43467.712500000001</v>
      </c>
      <c r="C1846" s="7">
        <f t="shared" si="56"/>
        <v>4</v>
      </c>
      <c r="D1846" s="7" t="str">
        <f>VLOOKUP($C$2:$C$2129,Weekday!$A$1:$B$8,2,FALSE)</f>
        <v>Wednesday</v>
      </c>
      <c r="E1846" t="s">
        <v>351</v>
      </c>
      <c r="F1846" t="s">
        <v>346</v>
      </c>
      <c r="G1846" t="s">
        <v>19</v>
      </c>
      <c r="H1846" t="s">
        <v>9</v>
      </c>
      <c r="I1846" t="s">
        <v>269</v>
      </c>
      <c r="J1846" t="s">
        <v>29</v>
      </c>
      <c r="K1846" t="s">
        <v>12</v>
      </c>
      <c r="L1846" t="s">
        <v>18</v>
      </c>
      <c r="M1846" t="str">
        <f>VLOOKUP($L$2:$L$2129,Agenumeric!$A$1:$B$6,2,FALSE)</f>
        <v>45_54</v>
      </c>
      <c r="N1846">
        <f t="shared" si="57"/>
        <v>0</v>
      </c>
    </row>
    <row r="1847" spans="1:14" x14ac:dyDescent="0.2">
      <c r="A1847">
        <v>182</v>
      </c>
      <c r="B1847" s="1">
        <v>43469.342361111114</v>
      </c>
      <c r="C1847" s="7">
        <f t="shared" si="56"/>
        <v>6</v>
      </c>
      <c r="D1847" s="7" t="str">
        <f>VLOOKUP($C$2:$C$2129,Weekday!$A$1:$B$8,2,FALSE)</f>
        <v>Friday</v>
      </c>
      <c r="E1847" t="s">
        <v>351</v>
      </c>
      <c r="F1847" t="s">
        <v>346</v>
      </c>
      <c r="G1847" t="s">
        <v>19</v>
      </c>
      <c r="H1847" t="s">
        <v>9</v>
      </c>
      <c r="I1847" t="s">
        <v>136</v>
      </c>
      <c r="J1847" t="s">
        <v>29</v>
      </c>
      <c r="K1847" t="s">
        <v>12</v>
      </c>
      <c r="L1847" t="s">
        <v>18</v>
      </c>
      <c r="M1847" t="str">
        <f>VLOOKUP($L$2:$L$2129,Agenumeric!$A$1:$B$6,2,FALSE)</f>
        <v>45_54</v>
      </c>
      <c r="N1847">
        <f t="shared" si="57"/>
        <v>0</v>
      </c>
    </row>
    <row r="1848" spans="1:14" x14ac:dyDescent="0.2">
      <c r="A1848">
        <v>182</v>
      </c>
      <c r="B1848" s="1">
        <v>43469.348611111112</v>
      </c>
      <c r="C1848" s="7">
        <f t="shared" si="56"/>
        <v>6</v>
      </c>
      <c r="D1848" s="7" t="str">
        <f>VLOOKUP($C$2:$C$2129,Weekday!$A$1:$B$8,2,FALSE)</f>
        <v>Friday</v>
      </c>
      <c r="E1848" t="s">
        <v>351</v>
      </c>
      <c r="F1848" t="s">
        <v>346</v>
      </c>
      <c r="G1848" t="s">
        <v>19</v>
      </c>
      <c r="H1848" t="s">
        <v>9</v>
      </c>
      <c r="I1848" t="s">
        <v>136</v>
      </c>
      <c r="J1848" t="s">
        <v>29</v>
      </c>
      <c r="K1848" t="s">
        <v>12</v>
      </c>
      <c r="L1848" t="s">
        <v>18</v>
      </c>
      <c r="M1848" t="str">
        <f>VLOOKUP($L$2:$L$2129,Agenumeric!$A$1:$B$6,2,FALSE)</f>
        <v>45_54</v>
      </c>
      <c r="N1848">
        <f t="shared" si="57"/>
        <v>0</v>
      </c>
    </row>
    <row r="1849" spans="1:14" x14ac:dyDescent="0.2">
      <c r="A1849">
        <v>182</v>
      </c>
      <c r="B1849" s="1">
        <v>43469.339583333334</v>
      </c>
      <c r="C1849" s="7">
        <f t="shared" si="56"/>
        <v>6</v>
      </c>
      <c r="D1849" s="7" t="str">
        <f>VLOOKUP($C$2:$C$2129,Weekday!$A$1:$B$8,2,FALSE)</f>
        <v>Friday</v>
      </c>
      <c r="E1849" t="s">
        <v>351</v>
      </c>
      <c r="F1849" t="s">
        <v>346</v>
      </c>
      <c r="G1849" t="s">
        <v>19</v>
      </c>
      <c r="H1849" t="s">
        <v>9</v>
      </c>
      <c r="I1849" t="s">
        <v>136</v>
      </c>
      <c r="J1849" t="s">
        <v>29</v>
      </c>
      <c r="K1849" t="s">
        <v>12</v>
      </c>
      <c r="L1849" t="s">
        <v>18</v>
      </c>
      <c r="M1849" t="str">
        <f>VLOOKUP($L$2:$L$2129,Agenumeric!$A$1:$B$6,2,FALSE)</f>
        <v>45_54</v>
      </c>
      <c r="N1849">
        <f t="shared" si="57"/>
        <v>0</v>
      </c>
    </row>
    <row r="1850" spans="1:14" x14ac:dyDescent="0.2">
      <c r="A1850">
        <v>182</v>
      </c>
      <c r="B1850" s="1">
        <v>43469.80972222222</v>
      </c>
      <c r="C1850" s="7">
        <f t="shared" si="56"/>
        <v>6</v>
      </c>
      <c r="D1850" s="7" t="str">
        <f>VLOOKUP($C$2:$C$2129,Weekday!$A$1:$B$8,2,FALSE)</f>
        <v>Friday</v>
      </c>
      <c r="E1850" t="s">
        <v>351</v>
      </c>
      <c r="F1850" t="s">
        <v>346</v>
      </c>
      <c r="G1850" t="s">
        <v>19</v>
      </c>
      <c r="H1850" t="s">
        <v>9</v>
      </c>
      <c r="I1850" t="s">
        <v>59</v>
      </c>
      <c r="J1850" t="s">
        <v>29</v>
      </c>
      <c r="K1850" t="s">
        <v>12</v>
      </c>
      <c r="L1850" t="s">
        <v>18</v>
      </c>
      <c r="M1850" t="str">
        <f>VLOOKUP($L$2:$L$2129,Agenumeric!$A$1:$B$6,2,FALSE)</f>
        <v>45_54</v>
      </c>
      <c r="N1850">
        <f t="shared" si="57"/>
        <v>0</v>
      </c>
    </row>
    <row r="1851" spans="1:14" x14ac:dyDescent="0.2">
      <c r="A1851">
        <v>182</v>
      </c>
      <c r="B1851" s="1">
        <v>43472.933333333334</v>
      </c>
      <c r="C1851" s="7">
        <f t="shared" si="56"/>
        <v>2</v>
      </c>
      <c r="D1851" s="7" t="str">
        <f>VLOOKUP($C$2:$C$2129,Weekday!$A$1:$B$8,2,FALSE)</f>
        <v>Monday</v>
      </c>
      <c r="E1851" t="s">
        <v>351</v>
      </c>
      <c r="F1851" t="s">
        <v>346</v>
      </c>
      <c r="G1851" t="s">
        <v>19</v>
      </c>
      <c r="H1851" t="s">
        <v>9</v>
      </c>
      <c r="I1851" t="s">
        <v>59</v>
      </c>
      <c r="J1851" t="s">
        <v>29</v>
      </c>
      <c r="K1851" t="s">
        <v>12</v>
      </c>
      <c r="L1851" t="s">
        <v>18</v>
      </c>
      <c r="M1851" t="str">
        <f>VLOOKUP($L$2:$L$2129,Agenumeric!$A$1:$B$6,2,FALSE)</f>
        <v>45_54</v>
      </c>
      <c r="N1851">
        <f t="shared" si="57"/>
        <v>0</v>
      </c>
    </row>
    <row r="1852" spans="1:14" x14ac:dyDescent="0.2">
      <c r="A1852">
        <v>183</v>
      </c>
      <c r="B1852" s="1">
        <v>43490.02847222222</v>
      </c>
      <c r="C1852" s="7">
        <f t="shared" si="56"/>
        <v>6</v>
      </c>
      <c r="D1852" s="7" t="str">
        <f>VLOOKUP($C$2:$C$2129,Weekday!$A$1:$B$8,2,FALSE)</f>
        <v>Friday</v>
      </c>
      <c r="E1852" t="s">
        <v>351</v>
      </c>
      <c r="F1852" t="s">
        <v>347</v>
      </c>
      <c r="G1852" t="s">
        <v>19</v>
      </c>
      <c r="H1852" t="s">
        <v>25</v>
      </c>
      <c r="I1852" t="s">
        <v>48</v>
      </c>
      <c r="J1852" t="s">
        <v>22</v>
      </c>
      <c r="K1852" t="s">
        <v>12</v>
      </c>
      <c r="L1852" t="s">
        <v>13</v>
      </c>
      <c r="M1852" t="str">
        <f>VLOOKUP($L$2:$L$2129,Agenumeric!$A$1:$B$6,2,FALSE)</f>
        <v>25_34</v>
      </c>
      <c r="N1852">
        <f t="shared" si="57"/>
        <v>0</v>
      </c>
    </row>
    <row r="1853" spans="1:14" x14ac:dyDescent="0.2">
      <c r="A1853">
        <v>183</v>
      </c>
      <c r="B1853" s="1">
        <v>43490.029861111114</v>
      </c>
      <c r="C1853" s="7">
        <f t="shared" si="56"/>
        <v>6</v>
      </c>
      <c r="D1853" s="7" t="str">
        <f>VLOOKUP($C$2:$C$2129,Weekday!$A$1:$B$8,2,FALSE)</f>
        <v>Friday</v>
      </c>
      <c r="E1853" t="s">
        <v>351</v>
      </c>
      <c r="F1853" t="s">
        <v>347</v>
      </c>
      <c r="G1853" t="s">
        <v>19</v>
      </c>
      <c r="H1853" t="s">
        <v>20</v>
      </c>
      <c r="I1853" t="s">
        <v>48</v>
      </c>
      <c r="J1853" t="s">
        <v>7</v>
      </c>
      <c r="K1853" t="s">
        <v>12</v>
      </c>
      <c r="L1853" t="s">
        <v>13</v>
      </c>
      <c r="M1853" t="str">
        <f>VLOOKUP($L$2:$L$2129,Agenumeric!$A$1:$B$6,2,FALSE)</f>
        <v>25_34</v>
      </c>
      <c r="N1853">
        <f t="shared" si="57"/>
        <v>0</v>
      </c>
    </row>
    <row r="1854" spans="1:14" x14ac:dyDescent="0.2">
      <c r="A1854">
        <v>184</v>
      </c>
      <c r="B1854" s="1">
        <v>43467.619444444441</v>
      </c>
      <c r="C1854" s="7">
        <f t="shared" si="56"/>
        <v>4</v>
      </c>
      <c r="D1854" s="7" t="str">
        <f>VLOOKUP($C$2:$C$2129,Weekday!$A$1:$B$8,2,FALSE)</f>
        <v>Wednesday</v>
      </c>
      <c r="E1854" t="s">
        <v>351</v>
      </c>
      <c r="F1854" t="s">
        <v>346</v>
      </c>
      <c r="G1854" t="s">
        <v>8</v>
      </c>
      <c r="H1854" t="s">
        <v>9</v>
      </c>
      <c r="I1854" t="s">
        <v>10</v>
      </c>
      <c r="J1854" t="s">
        <v>11</v>
      </c>
      <c r="K1854" t="s">
        <v>12</v>
      </c>
      <c r="L1854" t="s">
        <v>18</v>
      </c>
      <c r="M1854" t="str">
        <f>VLOOKUP($L$2:$L$2129,Agenumeric!$A$1:$B$6,2,FALSE)</f>
        <v>45_54</v>
      </c>
      <c r="N1854">
        <f t="shared" si="57"/>
        <v>0</v>
      </c>
    </row>
    <row r="1855" spans="1:14" x14ac:dyDescent="0.2">
      <c r="A1855">
        <v>184</v>
      </c>
      <c r="B1855" s="1">
        <v>43469.415277777778</v>
      </c>
      <c r="C1855" s="7">
        <f t="shared" si="56"/>
        <v>6</v>
      </c>
      <c r="D1855" s="7" t="str">
        <f>VLOOKUP($C$2:$C$2129,Weekday!$A$1:$B$8,2,FALSE)</f>
        <v>Friday</v>
      </c>
      <c r="E1855" t="s">
        <v>351</v>
      </c>
      <c r="F1855" t="s">
        <v>346</v>
      </c>
      <c r="G1855" t="s">
        <v>8</v>
      </c>
      <c r="H1855" t="s">
        <v>9</v>
      </c>
      <c r="I1855" t="s">
        <v>10</v>
      </c>
      <c r="J1855" t="s">
        <v>11</v>
      </c>
      <c r="K1855" t="s">
        <v>12</v>
      </c>
      <c r="L1855" t="s">
        <v>18</v>
      </c>
      <c r="M1855" t="str">
        <f>VLOOKUP($L$2:$L$2129,Agenumeric!$A$1:$B$6,2,FALSE)</f>
        <v>45_54</v>
      </c>
      <c r="N1855">
        <f t="shared" si="57"/>
        <v>0</v>
      </c>
    </row>
    <row r="1856" spans="1:14" x14ac:dyDescent="0.2">
      <c r="A1856">
        <v>184</v>
      </c>
      <c r="B1856" s="1">
        <v>43466.854166666664</v>
      </c>
      <c r="C1856" s="7">
        <f t="shared" si="56"/>
        <v>3</v>
      </c>
      <c r="D1856" s="7" t="str">
        <f>VLOOKUP($C$2:$C$2129,Weekday!$A$1:$B$8,2,FALSE)</f>
        <v>Tuesday</v>
      </c>
      <c r="E1856" t="s">
        <v>351</v>
      </c>
      <c r="F1856" t="s">
        <v>346</v>
      </c>
      <c r="G1856" t="s">
        <v>8</v>
      </c>
      <c r="H1856" t="s">
        <v>9</v>
      </c>
      <c r="I1856" t="s">
        <v>79</v>
      </c>
      <c r="J1856" t="s">
        <v>11</v>
      </c>
      <c r="K1856" t="s">
        <v>12</v>
      </c>
      <c r="L1856" t="s">
        <v>18</v>
      </c>
      <c r="M1856" t="str">
        <f>VLOOKUP($L$2:$L$2129,Agenumeric!$A$1:$B$6,2,FALSE)</f>
        <v>45_54</v>
      </c>
      <c r="N1856">
        <f t="shared" si="57"/>
        <v>0</v>
      </c>
    </row>
    <row r="1857" spans="1:14" x14ac:dyDescent="0.2">
      <c r="A1857">
        <v>184</v>
      </c>
      <c r="B1857" s="1">
        <v>43466.847916666666</v>
      </c>
      <c r="C1857" s="7">
        <f t="shared" si="56"/>
        <v>3</v>
      </c>
      <c r="D1857" s="7" t="str">
        <f>VLOOKUP($C$2:$C$2129,Weekday!$A$1:$B$8,2,FALSE)</f>
        <v>Tuesday</v>
      </c>
      <c r="E1857" t="s">
        <v>351</v>
      </c>
      <c r="F1857" t="s">
        <v>346</v>
      </c>
      <c r="G1857" t="s">
        <v>8</v>
      </c>
      <c r="H1857" t="s">
        <v>9</v>
      </c>
      <c r="I1857" t="s">
        <v>30</v>
      </c>
      <c r="J1857" t="s">
        <v>11</v>
      </c>
      <c r="K1857" t="s">
        <v>12</v>
      </c>
      <c r="L1857" t="s">
        <v>18</v>
      </c>
      <c r="M1857" t="str">
        <f>VLOOKUP($L$2:$L$2129,Agenumeric!$A$1:$B$6,2,FALSE)</f>
        <v>45_54</v>
      </c>
      <c r="N1857" t="str">
        <f t="shared" si="57"/>
        <v>yes</v>
      </c>
    </row>
    <row r="1858" spans="1:14" x14ac:dyDescent="0.2">
      <c r="A1858">
        <v>184</v>
      </c>
      <c r="B1858" s="1">
        <v>43467.845138888886</v>
      </c>
      <c r="C1858" s="7">
        <f t="shared" si="56"/>
        <v>4</v>
      </c>
      <c r="D1858" s="7" t="str">
        <f>VLOOKUP($C$2:$C$2129,Weekday!$A$1:$B$8,2,FALSE)</f>
        <v>Wednesday</v>
      </c>
      <c r="E1858" t="s">
        <v>351</v>
      </c>
      <c r="F1858" t="s">
        <v>346</v>
      </c>
      <c r="G1858" t="s">
        <v>8</v>
      </c>
      <c r="H1858" t="s">
        <v>9</v>
      </c>
      <c r="I1858" t="s">
        <v>30</v>
      </c>
      <c r="J1858" t="s">
        <v>11</v>
      </c>
      <c r="K1858" t="s">
        <v>12</v>
      </c>
      <c r="L1858" t="s">
        <v>18</v>
      </c>
      <c r="M1858" t="str">
        <f>VLOOKUP($L$2:$L$2129,Agenumeric!$A$1:$B$6,2,FALSE)</f>
        <v>45_54</v>
      </c>
      <c r="N1858" t="str">
        <f t="shared" si="57"/>
        <v>yes</v>
      </c>
    </row>
    <row r="1859" spans="1:14" x14ac:dyDescent="0.2">
      <c r="A1859">
        <v>184</v>
      </c>
      <c r="B1859" s="1">
        <v>43467.843055555553</v>
      </c>
      <c r="C1859" s="7">
        <f t="shared" ref="C1859:C1922" si="58">WEEKDAY(B1859)</f>
        <v>4</v>
      </c>
      <c r="D1859" s="7" t="str">
        <f>VLOOKUP($C$2:$C$2129,Weekday!$A$1:$B$8,2,FALSE)</f>
        <v>Wednesday</v>
      </c>
      <c r="E1859" t="s">
        <v>351</v>
      </c>
      <c r="F1859" t="s">
        <v>346</v>
      </c>
      <c r="G1859" t="s">
        <v>8</v>
      </c>
      <c r="H1859" t="s">
        <v>9</v>
      </c>
      <c r="I1859" t="s">
        <v>30</v>
      </c>
      <c r="J1859" t="s">
        <v>11</v>
      </c>
      <c r="K1859" t="s">
        <v>12</v>
      </c>
      <c r="L1859" t="s">
        <v>18</v>
      </c>
      <c r="M1859" t="str">
        <f>VLOOKUP($L$2:$L$2129,Agenumeric!$A$1:$B$6,2,FALSE)</f>
        <v>45_54</v>
      </c>
      <c r="N1859" t="str">
        <f t="shared" ref="N1859:N1922" si="59">IF(I1859="daft.ie","yes",0)</f>
        <v>yes</v>
      </c>
    </row>
    <row r="1860" spans="1:14" x14ac:dyDescent="0.2">
      <c r="A1860">
        <v>184</v>
      </c>
      <c r="B1860" s="1">
        <v>43469.411111111112</v>
      </c>
      <c r="C1860" s="7">
        <f t="shared" si="58"/>
        <v>6</v>
      </c>
      <c r="D1860" s="7" t="str">
        <f>VLOOKUP($C$2:$C$2129,Weekday!$A$1:$B$8,2,FALSE)</f>
        <v>Friday</v>
      </c>
      <c r="E1860" t="s">
        <v>351</v>
      </c>
      <c r="F1860" t="s">
        <v>346</v>
      </c>
      <c r="G1860" t="s">
        <v>8</v>
      </c>
      <c r="H1860" t="s">
        <v>9</v>
      </c>
      <c r="I1860" t="s">
        <v>10</v>
      </c>
      <c r="J1860" t="s">
        <v>11</v>
      </c>
      <c r="K1860" t="s">
        <v>12</v>
      </c>
      <c r="L1860" t="s">
        <v>18</v>
      </c>
      <c r="M1860" t="str">
        <f>VLOOKUP($L$2:$L$2129,Agenumeric!$A$1:$B$6,2,FALSE)</f>
        <v>45_54</v>
      </c>
      <c r="N1860">
        <f t="shared" si="59"/>
        <v>0</v>
      </c>
    </row>
    <row r="1861" spans="1:14" x14ac:dyDescent="0.2">
      <c r="A1861">
        <v>184</v>
      </c>
      <c r="B1861" s="1">
        <v>43469.405555555553</v>
      </c>
      <c r="C1861" s="7">
        <f t="shared" si="58"/>
        <v>6</v>
      </c>
      <c r="D1861" s="7" t="str">
        <f>VLOOKUP($C$2:$C$2129,Weekday!$A$1:$B$8,2,FALSE)</f>
        <v>Friday</v>
      </c>
      <c r="E1861" t="s">
        <v>351</v>
      </c>
      <c r="F1861" t="s">
        <v>346</v>
      </c>
      <c r="G1861" t="s">
        <v>8</v>
      </c>
      <c r="H1861" t="s">
        <v>9</v>
      </c>
      <c r="I1861" t="s">
        <v>10</v>
      </c>
      <c r="J1861" t="s">
        <v>11</v>
      </c>
      <c r="K1861" t="s">
        <v>12</v>
      </c>
      <c r="L1861" t="s">
        <v>18</v>
      </c>
      <c r="M1861" t="str">
        <f>VLOOKUP($L$2:$L$2129,Agenumeric!$A$1:$B$6,2,FALSE)</f>
        <v>45_54</v>
      </c>
      <c r="N1861">
        <f t="shared" si="59"/>
        <v>0</v>
      </c>
    </row>
    <row r="1862" spans="1:14" x14ac:dyDescent="0.2">
      <c r="A1862">
        <v>184</v>
      </c>
      <c r="B1862" s="1">
        <v>43467.863888888889</v>
      </c>
      <c r="C1862" s="7">
        <f t="shared" si="58"/>
        <v>4</v>
      </c>
      <c r="D1862" s="7" t="str">
        <f>VLOOKUP($C$2:$C$2129,Weekday!$A$1:$B$8,2,FALSE)</f>
        <v>Wednesday</v>
      </c>
      <c r="E1862" t="s">
        <v>351</v>
      </c>
      <c r="F1862" t="s">
        <v>346</v>
      </c>
      <c r="G1862" t="s">
        <v>8</v>
      </c>
      <c r="H1862" t="s">
        <v>9</v>
      </c>
      <c r="I1862" t="s">
        <v>30</v>
      </c>
      <c r="J1862" t="s">
        <v>11</v>
      </c>
      <c r="K1862" t="s">
        <v>12</v>
      </c>
      <c r="L1862" t="s">
        <v>18</v>
      </c>
      <c r="M1862" t="str">
        <f>VLOOKUP($L$2:$L$2129,Agenumeric!$A$1:$B$6,2,FALSE)</f>
        <v>45_54</v>
      </c>
      <c r="N1862" t="str">
        <f t="shared" si="59"/>
        <v>yes</v>
      </c>
    </row>
    <row r="1863" spans="1:14" x14ac:dyDescent="0.2">
      <c r="A1863">
        <v>184</v>
      </c>
      <c r="B1863" s="1">
        <v>43469.416666666664</v>
      </c>
      <c r="C1863" s="7">
        <f t="shared" si="58"/>
        <v>6</v>
      </c>
      <c r="D1863" s="7" t="str">
        <f>VLOOKUP($C$2:$C$2129,Weekday!$A$1:$B$8,2,FALSE)</f>
        <v>Friday</v>
      </c>
      <c r="E1863" t="s">
        <v>351</v>
      </c>
      <c r="F1863" t="s">
        <v>346</v>
      </c>
      <c r="G1863" t="s">
        <v>8</v>
      </c>
      <c r="H1863" t="s">
        <v>9</v>
      </c>
      <c r="I1863" t="s">
        <v>10</v>
      </c>
      <c r="J1863" t="s">
        <v>11</v>
      </c>
      <c r="K1863" t="s">
        <v>12</v>
      </c>
      <c r="L1863" t="s">
        <v>18</v>
      </c>
      <c r="M1863" t="str">
        <f>VLOOKUP($L$2:$L$2129,Agenumeric!$A$1:$B$6,2,FALSE)</f>
        <v>45_54</v>
      </c>
      <c r="N1863">
        <f t="shared" si="59"/>
        <v>0</v>
      </c>
    </row>
    <row r="1864" spans="1:14" x14ac:dyDescent="0.2">
      <c r="A1864">
        <v>184</v>
      </c>
      <c r="B1864" s="1">
        <v>43470.87777777778</v>
      </c>
      <c r="C1864" s="7">
        <f t="shared" si="58"/>
        <v>7</v>
      </c>
      <c r="D1864" s="7" t="str">
        <f>VLOOKUP($C$2:$C$2129,Weekday!$A$1:$B$8,2,FALSE)</f>
        <v>Saturday</v>
      </c>
      <c r="E1864" t="s">
        <v>351</v>
      </c>
      <c r="F1864" t="s">
        <v>346</v>
      </c>
      <c r="G1864" t="s">
        <v>8</v>
      </c>
      <c r="H1864" t="s">
        <v>9</v>
      </c>
      <c r="I1864" t="s">
        <v>10</v>
      </c>
      <c r="J1864" t="s">
        <v>11</v>
      </c>
      <c r="K1864" t="s">
        <v>12</v>
      </c>
      <c r="L1864" t="s">
        <v>18</v>
      </c>
      <c r="M1864" t="str">
        <f>VLOOKUP($L$2:$L$2129,Agenumeric!$A$1:$B$6,2,FALSE)</f>
        <v>45_54</v>
      </c>
      <c r="N1864">
        <f t="shared" si="59"/>
        <v>0</v>
      </c>
    </row>
    <row r="1865" spans="1:14" x14ac:dyDescent="0.2">
      <c r="A1865">
        <v>184</v>
      </c>
      <c r="B1865" s="1">
        <v>43469.921527777777</v>
      </c>
      <c r="C1865" s="7">
        <f t="shared" si="58"/>
        <v>6</v>
      </c>
      <c r="D1865" s="7" t="str">
        <f>VLOOKUP($C$2:$C$2129,Weekday!$A$1:$B$8,2,FALSE)</f>
        <v>Friday</v>
      </c>
      <c r="E1865" t="s">
        <v>351</v>
      </c>
      <c r="F1865" t="s">
        <v>346</v>
      </c>
      <c r="G1865" t="s">
        <v>8</v>
      </c>
      <c r="H1865" t="s">
        <v>9</v>
      </c>
      <c r="I1865" t="s">
        <v>30</v>
      </c>
      <c r="J1865" t="s">
        <v>11</v>
      </c>
      <c r="K1865" t="s">
        <v>12</v>
      </c>
      <c r="L1865" t="s">
        <v>18</v>
      </c>
      <c r="M1865" t="str">
        <f>VLOOKUP($L$2:$L$2129,Agenumeric!$A$1:$B$6,2,FALSE)</f>
        <v>45_54</v>
      </c>
      <c r="N1865" t="str">
        <f t="shared" si="59"/>
        <v>yes</v>
      </c>
    </row>
    <row r="1866" spans="1:14" x14ac:dyDescent="0.2">
      <c r="A1866">
        <v>184</v>
      </c>
      <c r="B1866" s="1">
        <v>43469.413888888892</v>
      </c>
      <c r="C1866" s="7">
        <f t="shared" si="58"/>
        <v>6</v>
      </c>
      <c r="D1866" s="7" t="str">
        <f>VLOOKUP($C$2:$C$2129,Weekday!$A$1:$B$8,2,FALSE)</f>
        <v>Friday</v>
      </c>
      <c r="E1866" t="s">
        <v>351</v>
      </c>
      <c r="F1866" t="s">
        <v>346</v>
      </c>
      <c r="G1866" t="s">
        <v>8</v>
      </c>
      <c r="H1866" t="s">
        <v>9</v>
      </c>
      <c r="I1866" t="s">
        <v>10</v>
      </c>
      <c r="J1866" t="s">
        <v>11</v>
      </c>
      <c r="K1866" t="s">
        <v>12</v>
      </c>
      <c r="L1866" t="s">
        <v>18</v>
      </c>
      <c r="M1866" t="str">
        <f>VLOOKUP($L$2:$L$2129,Agenumeric!$A$1:$B$6,2,FALSE)</f>
        <v>45_54</v>
      </c>
      <c r="N1866">
        <f t="shared" si="59"/>
        <v>0</v>
      </c>
    </row>
    <row r="1867" spans="1:14" x14ac:dyDescent="0.2">
      <c r="A1867">
        <v>184</v>
      </c>
      <c r="B1867" s="1">
        <v>43470.879861111112</v>
      </c>
      <c r="C1867" s="7">
        <f t="shared" si="58"/>
        <v>7</v>
      </c>
      <c r="D1867" s="7" t="str">
        <f>VLOOKUP($C$2:$C$2129,Weekday!$A$1:$B$8,2,FALSE)</f>
        <v>Saturday</v>
      </c>
      <c r="E1867" t="s">
        <v>351</v>
      </c>
      <c r="F1867" t="s">
        <v>346</v>
      </c>
      <c r="G1867" t="s">
        <v>8</v>
      </c>
      <c r="H1867" t="s">
        <v>9</v>
      </c>
      <c r="I1867" t="s">
        <v>10</v>
      </c>
      <c r="J1867" t="s">
        <v>11</v>
      </c>
      <c r="K1867" t="s">
        <v>12</v>
      </c>
      <c r="L1867" t="s">
        <v>18</v>
      </c>
      <c r="M1867" t="str">
        <f>VLOOKUP($L$2:$L$2129,Agenumeric!$A$1:$B$6,2,FALSE)</f>
        <v>45_54</v>
      </c>
      <c r="N1867">
        <f t="shared" si="59"/>
        <v>0</v>
      </c>
    </row>
    <row r="1868" spans="1:14" x14ac:dyDescent="0.2">
      <c r="A1868">
        <v>184</v>
      </c>
      <c r="B1868" s="1">
        <v>43469.414583333331</v>
      </c>
      <c r="C1868" s="7">
        <f t="shared" si="58"/>
        <v>6</v>
      </c>
      <c r="D1868" s="7" t="str">
        <f>VLOOKUP($C$2:$C$2129,Weekday!$A$1:$B$8,2,FALSE)</f>
        <v>Friday</v>
      </c>
      <c r="E1868" t="s">
        <v>351</v>
      </c>
      <c r="F1868" t="s">
        <v>346</v>
      </c>
      <c r="G1868" t="s">
        <v>8</v>
      </c>
      <c r="H1868" t="s">
        <v>9</v>
      </c>
      <c r="I1868" t="s">
        <v>10</v>
      </c>
      <c r="J1868" t="s">
        <v>11</v>
      </c>
      <c r="K1868" t="s">
        <v>12</v>
      </c>
      <c r="L1868" t="s">
        <v>18</v>
      </c>
      <c r="M1868" t="str">
        <f>VLOOKUP($L$2:$L$2129,Agenumeric!$A$1:$B$6,2,FALSE)</f>
        <v>45_54</v>
      </c>
      <c r="N1868">
        <f t="shared" si="59"/>
        <v>0</v>
      </c>
    </row>
    <row r="1869" spans="1:14" x14ac:dyDescent="0.2">
      <c r="A1869">
        <v>184</v>
      </c>
      <c r="B1869" s="1">
        <v>43467.635416666664</v>
      </c>
      <c r="C1869" s="7">
        <f t="shared" si="58"/>
        <v>4</v>
      </c>
      <c r="D1869" s="7" t="str">
        <f>VLOOKUP($C$2:$C$2129,Weekday!$A$1:$B$8,2,FALSE)</f>
        <v>Wednesday</v>
      </c>
      <c r="E1869" t="s">
        <v>351</v>
      </c>
      <c r="F1869" t="s">
        <v>346</v>
      </c>
      <c r="G1869" t="s">
        <v>8</v>
      </c>
      <c r="H1869" t="s">
        <v>9</v>
      </c>
      <c r="I1869" t="s">
        <v>202</v>
      </c>
      <c r="J1869" t="s">
        <v>11</v>
      </c>
      <c r="K1869" t="s">
        <v>12</v>
      </c>
      <c r="L1869" t="s">
        <v>18</v>
      </c>
      <c r="M1869" t="str">
        <f>VLOOKUP($L$2:$L$2129,Agenumeric!$A$1:$B$6,2,FALSE)</f>
        <v>45_54</v>
      </c>
      <c r="N1869">
        <f t="shared" si="59"/>
        <v>0</v>
      </c>
    </row>
    <row r="1870" spans="1:14" x14ac:dyDescent="0.2">
      <c r="A1870">
        <v>184</v>
      </c>
      <c r="B1870" s="1">
        <v>43469.923611111109</v>
      </c>
      <c r="C1870" s="7">
        <f t="shared" si="58"/>
        <v>6</v>
      </c>
      <c r="D1870" s="7" t="str">
        <f>VLOOKUP($C$2:$C$2129,Weekday!$A$1:$B$8,2,FALSE)</f>
        <v>Friday</v>
      </c>
      <c r="E1870" t="s">
        <v>351</v>
      </c>
      <c r="F1870" t="s">
        <v>346</v>
      </c>
      <c r="G1870" t="s">
        <v>8</v>
      </c>
      <c r="H1870" t="s">
        <v>9</v>
      </c>
      <c r="I1870" t="s">
        <v>30</v>
      </c>
      <c r="J1870" t="s">
        <v>11</v>
      </c>
      <c r="K1870" t="s">
        <v>12</v>
      </c>
      <c r="L1870" t="s">
        <v>18</v>
      </c>
      <c r="M1870" t="str">
        <f>VLOOKUP($L$2:$L$2129,Agenumeric!$A$1:$B$6,2,FALSE)</f>
        <v>45_54</v>
      </c>
      <c r="N1870" t="str">
        <f t="shared" si="59"/>
        <v>yes</v>
      </c>
    </row>
    <row r="1871" spans="1:14" x14ac:dyDescent="0.2">
      <c r="A1871">
        <v>184</v>
      </c>
      <c r="B1871" s="1">
        <v>43469.415972222225</v>
      </c>
      <c r="C1871" s="7">
        <f t="shared" si="58"/>
        <v>6</v>
      </c>
      <c r="D1871" s="7" t="str">
        <f>VLOOKUP($C$2:$C$2129,Weekday!$A$1:$B$8,2,FALSE)</f>
        <v>Friday</v>
      </c>
      <c r="E1871" t="s">
        <v>351</v>
      </c>
      <c r="F1871" t="s">
        <v>346</v>
      </c>
      <c r="G1871" t="s">
        <v>8</v>
      </c>
      <c r="H1871" t="s">
        <v>9</v>
      </c>
      <c r="I1871" t="s">
        <v>10</v>
      </c>
      <c r="J1871" t="s">
        <v>11</v>
      </c>
      <c r="K1871" t="s">
        <v>12</v>
      </c>
      <c r="L1871" t="s">
        <v>18</v>
      </c>
      <c r="M1871" t="str">
        <f>VLOOKUP($L$2:$L$2129,Agenumeric!$A$1:$B$6,2,FALSE)</f>
        <v>45_54</v>
      </c>
      <c r="N1871">
        <f t="shared" si="59"/>
        <v>0</v>
      </c>
    </row>
    <row r="1872" spans="1:14" x14ac:dyDescent="0.2">
      <c r="A1872">
        <v>184</v>
      </c>
      <c r="B1872" s="1">
        <v>43470.852777777778</v>
      </c>
      <c r="C1872" s="7">
        <f t="shared" si="58"/>
        <v>7</v>
      </c>
      <c r="D1872" s="7" t="str">
        <f>VLOOKUP($C$2:$C$2129,Weekday!$A$1:$B$8,2,FALSE)</f>
        <v>Saturday</v>
      </c>
      <c r="E1872" t="s">
        <v>351</v>
      </c>
      <c r="F1872" t="s">
        <v>346</v>
      </c>
      <c r="G1872" t="s">
        <v>8</v>
      </c>
      <c r="H1872" t="s">
        <v>9</v>
      </c>
      <c r="I1872" t="s">
        <v>10</v>
      </c>
      <c r="J1872" t="s">
        <v>11</v>
      </c>
      <c r="K1872" t="s">
        <v>12</v>
      </c>
      <c r="L1872" t="s">
        <v>18</v>
      </c>
      <c r="M1872" t="str">
        <f>VLOOKUP($L$2:$L$2129,Agenumeric!$A$1:$B$6,2,FALSE)</f>
        <v>45_54</v>
      </c>
      <c r="N1872">
        <f t="shared" si="59"/>
        <v>0</v>
      </c>
    </row>
    <row r="1873" spans="1:14" x14ac:dyDescent="0.2">
      <c r="A1873">
        <v>184</v>
      </c>
      <c r="B1873" s="1">
        <v>43469.414583333331</v>
      </c>
      <c r="C1873" s="7">
        <f t="shared" si="58"/>
        <v>6</v>
      </c>
      <c r="D1873" s="7" t="str">
        <f>VLOOKUP($C$2:$C$2129,Weekday!$A$1:$B$8,2,FALSE)</f>
        <v>Friday</v>
      </c>
      <c r="E1873" t="s">
        <v>351</v>
      </c>
      <c r="F1873" t="s">
        <v>346</v>
      </c>
      <c r="G1873" t="s">
        <v>8</v>
      </c>
      <c r="H1873" t="s">
        <v>9</v>
      </c>
      <c r="I1873" t="s">
        <v>10</v>
      </c>
      <c r="J1873" t="s">
        <v>11</v>
      </c>
      <c r="K1873" t="s">
        <v>12</v>
      </c>
      <c r="L1873" t="s">
        <v>18</v>
      </c>
      <c r="M1873" t="str">
        <f>VLOOKUP($L$2:$L$2129,Agenumeric!$A$1:$B$6,2,FALSE)</f>
        <v>45_54</v>
      </c>
      <c r="N1873">
        <f t="shared" si="59"/>
        <v>0</v>
      </c>
    </row>
    <row r="1874" spans="1:14" x14ac:dyDescent="0.2">
      <c r="A1874">
        <v>184</v>
      </c>
      <c r="B1874" s="1">
        <v>43467.772916666669</v>
      </c>
      <c r="C1874" s="7">
        <f t="shared" si="58"/>
        <v>4</v>
      </c>
      <c r="D1874" s="7" t="str">
        <f>VLOOKUP($C$2:$C$2129,Weekday!$A$1:$B$8,2,FALSE)</f>
        <v>Wednesday</v>
      </c>
      <c r="E1874" t="s">
        <v>351</v>
      </c>
      <c r="F1874" t="s">
        <v>346</v>
      </c>
      <c r="G1874" t="s">
        <v>8</v>
      </c>
      <c r="H1874" t="s">
        <v>9</v>
      </c>
      <c r="I1874" t="s">
        <v>10</v>
      </c>
      <c r="J1874" t="s">
        <v>11</v>
      </c>
      <c r="K1874" t="s">
        <v>12</v>
      </c>
      <c r="L1874" t="s">
        <v>18</v>
      </c>
      <c r="M1874" t="str">
        <f>VLOOKUP($L$2:$L$2129,Agenumeric!$A$1:$B$6,2,FALSE)</f>
        <v>45_54</v>
      </c>
      <c r="N1874">
        <f t="shared" si="59"/>
        <v>0</v>
      </c>
    </row>
    <row r="1875" spans="1:14" x14ac:dyDescent="0.2">
      <c r="A1875">
        <v>184</v>
      </c>
      <c r="B1875" s="1">
        <v>43486.843055555553</v>
      </c>
      <c r="C1875" s="7">
        <f t="shared" si="58"/>
        <v>2</v>
      </c>
      <c r="D1875" s="7" t="str">
        <f>VLOOKUP($C$2:$C$2129,Weekday!$A$1:$B$8,2,FALSE)</f>
        <v>Monday</v>
      </c>
      <c r="E1875" t="s">
        <v>351</v>
      </c>
      <c r="F1875" t="s">
        <v>346</v>
      </c>
      <c r="G1875" t="s">
        <v>8</v>
      </c>
      <c r="H1875" t="s">
        <v>9</v>
      </c>
      <c r="I1875" t="s">
        <v>10</v>
      </c>
      <c r="J1875" t="s">
        <v>11</v>
      </c>
      <c r="K1875" t="s">
        <v>12</v>
      </c>
      <c r="L1875" t="s">
        <v>18</v>
      </c>
      <c r="M1875" t="str">
        <f>VLOOKUP($L$2:$L$2129,Agenumeric!$A$1:$B$6,2,FALSE)</f>
        <v>45_54</v>
      </c>
      <c r="N1875">
        <f t="shared" si="59"/>
        <v>0</v>
      </c>
    </row>
    <row r="1876" spans="1:14" x14ac:dyDescent="0.2">
      <c r="A1876">
        <v>184</v>
      </c>
      <c r="B1876" s="1">
        <v>43469.923611111109</v>
      </c>
      <c r="C1876" s="7">
        <f t="shared" si="58"/>
        <v>6</v>
      </c>
      <c r="D1876" s="7" t="str">
        <f>VLOOKUP($C$2:$C$2129,Weekday!$A$1:$B$8,2,FALSE)</f>
        <v>Friday</v>
      </c>
      <c r="E1876" t="s">
        <v>351</v>
      </c>
      <c r="F1876" t="s">
        <v>346</v>
      </c>
      <c r="G1876" t="s">
        <v>8</v>
      </c>
      <c r="H1876" t="s">
        <v>9</v>
      </c>
      <c r="I1876" t="s">
        <v>30</v>
      </c>
      <c r="J1876" t="s">
        <v>11</v>
      </c>
      <c r="K1876" t="s">
        <v>12</v>
      </c>
      <c r="L1876" t="s">
        <v>18</v>
      </c>
      <c r="M1876" t="str">
        <f>VLOOKUP($L$2:$L$2129,Agenumeric!$A$1:$B$6,2,FALSE)</f>
        <v>45_54</v>
      </c>
      <c r="N1876" t="str">
        <f t="shared" si="59"/>
        <v>yes</v>
      </c>
    </row>
    <row r="1877" spans="1:14" x14ac:dyDescent="0.2">
      <c r="A1877">
        <v>184</v>
      </c>
      <c r="B1877" s="1">
        <v>43467.619444444441</v>
      </c>
      <c r="C1877" s="7">
        <f t="shared" si="58"/>
        <v>4</v>
      </c>
      <c r="D1877" s="7" t="str">
        <f>VLOOKUP($C$2:$C$2129,Weekday!$A$1:$B$8,2,FALSE)</f>
        <v>Wednesday</v>
      </c>
      <c r="E1877" t="s">
        <v>351</v>
      </c>
      <c r="F1877" t="s">
        <v>346</v>
      </c>
      <c r="G1877" t="s">
        <v>8</v>
      </c>
      <c r="H1877" t="s">
        <v>9</v>
      </c>
      <c r="I1877" t="s">
        <v>10</v>
      </c>
      <c r="J1877" t="s">
        <v>11</v>
      </c>
      <c r="K1877" t="s">
        <v>12</v>
      </c>
      <c r="L1877" t="s">
        <v>18</v>
      </c>
      <c r="M1877" t="str">
        <f>VLOOKUP($L$2:$L$2129,Agenumeric!$A$1:$B$6,2,FALSE)</f>
        <v>45_54</v>
      </c>
      <c r="N1877">
        <f t="shared" si="59"/>
        <v>0</v>
      </c>
    </row>
    <row r="1878" spans="1:14" x14ac:dyDescent="0.2">
      <c r="A1878">
        <v>184</v>
      </c>
      <c r="B1878" s="1">
        <v>43470.879166666666</v>
      </c>
      <c r="C1878" s="7">
        <f t="shared" si="58"/>
        <v>7</v>
      </c>
      <c r="D1878" s="7" t="str">
        <f>VLOOKUP($C$2:$C$2129,Weekday!$A$1:$B$8,2,FALSE)</f>
        <v>Saturday</v>
      </c>
      <c r="E1878" t="s">
        <v>351</v>
      </c>
      <c r="F1878" t="s">
        <v>346</v>
      </c>
      <c r="G1878" t="s">
        <v>8</v>
      </c>
      <c r="H1878" t="s">
        <v>9</v>
      </c>
      <c r="I1878" t="s">
        <v>10</v>
      </c>
      <c r="J1878" t="s">
        <v>11</v>
      </c>
      <c r="K1878" t="s">
        <v>12</v>
      </c>
      <c r="L1878" t="s">
        <v>18</v>
      </c>
      <c r="M1878" t="str">
        <f>VLOOKUP($L$2:$L$2129,Agenumeric!$A$1:$B$6,2,FALSE)</f>
        <v>45_54</v>
      </c>
      <c r="N1878">
        <f t="shared" si="59"/>
        <v>0</v>
      </c>
    </row>
    <row r="1879" spans="1:14" x14ac:dyDescent="0.2">
      <c r="A1879">
        <v>184</v>
      </c>
      <c r="B1879" s="1">
        <v>43466.85</v>
      </c>
      <c r="C1879" s="7">
        <f t="shared" si="58"/>
        <v>3</v>
      </c>
      <c r="D1879" s="7" t="str">
        <f>VLOOKUP($C$2:$C$2129,Weekday!$A$1:$B$8,2,FALSE)</f>
        <v>Tuesday</v>
      </c>
      <c r="E1879" t="s">
        <v>351</v>
      </c>
      <c r="F1879" t="s">
        <v>346</v>
      </c>
      <c r="G1879" t="s">
        <v>8</v>
      </c>
      <c r="H1879" t="s">
        <v>9</v>
      </c>
      <c r="I1879" t="s">
        <v>30</v>
      </c>
      <c r="J1879" t="s">
        <v>11</v>
      </c>
      <c r="K1879" t="s">
        <v>12</v>
      </c>
      <c r="L1879" t="s">
        <v>18</v>
      </c>
      <c r="M1879" t="str">
        <f>VLOOKUP($L$2:$L$2129,Agenumeric!$A$1:$B$6,2,FALSE)</f>
        <v>45_54</v>
      </c>
      <c r="N1879" t="str">
        <f t="shared" si="59"/>
        <v>yes</v>
      </c>
    </row>
    <row r="1880" spans="1:14" x14ac:dyDescent="0.2">
      <c r="A1880">
        <v>184</v>
      </c>
      <c r="B1880" s="1">
        <v>43467.636805555558</v>
      </c>
      <c r="C1880" s="7">
        <f t="shared" si="58"/>
        <v>4</v>
      </c>
      <c r="D1880" s="7" t="str">
        <f>VLOOKUP($C$2:$C$2129,Weekday!$A$1:$B$8,2,FALSE)</f>
        <v>Wednesday</v>
      </c>
      <c r="E1880" t="s">
        <v>351</v>
      </c>
      <c r="F1880" t="s">
        <v>346</v>
      </c>
      <c r="G1880" t="s">
        <v>8</v>
      </c>
      <c r="H1880" t="s">
        <v>9</v>
      </c>
      <c r="I1880" t="s">
        <v>10</v>
      </c>
      <c r="J1880" t="s">
        <v>11</v>
      </c>
      <c r="K1880" t="s">
        <v>12</v>
      </c>
      <c r="L1880" t="s">
        <v>18</v>
      </c>
      <c r="M1880" t="str">
        <f>VLOOKUP($L$2:$L$2129,Agenumeric!$A$1:$B$6,2,FALSE)</f>
        <v>45_54</v>
      </c>
      <c r="N1880">
        <f t="shared" si="59"/>
        <v>0</v>
      </c>
    </row>
    <row r="1881" spans="1:14" x14ac:dyDescent="0.2">
      <c r="A1881">
        <v>184</v>
      </c>
      <c r="B1881" s="1">
        <v>43473.426388888889</v>
      </c>
      <c r="C1881" s="7">
        <f t="shared" si="58"/>
        <v>3</v>
      </c>
      <c r="D1881" s="7" t="str">
        <f>VLOOKUP($C$2:$C$2129,Weekday!$A$1:$B$8,2,FALSE)</f>
        <v>Tuesday</v>
      </c>
      <c r="E1881" t="s">
        <v>351</v>
      </c>
      <c r="F1881" t="s">
        <v>346</v>
      </c>
      <c r="G1881" t="s">
        <v>8</v>
      </c>
      <c r="H1881" t="s">
        <v>9</v>
      </c>
      <c r="I1881" t="s">
        <v>10</v>
      </c>
      <c r="J1881" t="s">
        <v>11</v>
      </c>
      <c r="K1881" t="s">
        <v>12</v>
      </c>
      <c r="L1881" t="s">
        <v>18</v>
      </c>
      <c r="M1881" t="str">
        <f>VLOOKUP($L$2:$L$2129,Agenumeric!$A$1:$B$6,2,FALSE)</f>
        <v>45_54</v>
      </c>
      <c r="N1881">
        <f t="shared" si="59"/>
        <v>0</v>
      </c>
    </row>
    <row r="1882" spans="1:14" x14ac:dyDescent="0.2">
      <c r="A1882">
        <v>184</v>
      </c>
      <c r="B1882" s="1">
        <v>43466.85</v>
      </c>
      <c r="C1882" s="7">
        <f t="shared" si="58"/>
        <v>3</v>
      </c>
      <c r="D1882" s="7" t="str">
        <f>VLOOKUP($C$2:$C$2129,Weekday!$A$1:$B$8,2,FALSE)</f>
        <v>Tuesday</v>
      </c>
      <c r="E1882" t="s">
        <v>351</v>
      </c>
      <c r="F1882" t="s">
        <v>346</v>
      </c>
      <c r="G1882" t="s">
        <v>8</v>
      </c>
      <c r="H1882" t="s">
        <v>9</v>
      </c>
      <c r="I1882" t="s">
        <v>30</v>
      </c>
      <c r="J1882" t="s">
        <v>11</v>
      </c>
      <c r="K1882" t="s">
        <v>12</v>
      </c>
      <c r="L1882" t="s">
        <v>18</v>
      </c>
      <c r="M1882" t="str">
        <f>VLOOKUP($L$2:$L$2129,Agenumeric!$A$1:$B$6,2,FALSE)</f>
        <v>45_54</v>
      </c>
      <c r="N1882" t="str">
        <f t="shared" si="59"/>
        <v>yes</v>
      </c>
    </row>
    <row r="1883" spans="1:14" x14ac:dyDescent="0.2">
      <c r="A1883">
        <v>184</v>
      </c>
      <c r="B1883" s="1">
        <v>43467.638888888891</v>
      </c>
      <c r="C1883" s="7">
        <f t="shared" si="58"/>
        <v>4</v>
      </c>
      <c r="D1883" s="7" t="str">
        <f>VLOOKUP($C$2:$C$2129,Weekday!$A$1:$B$8,2,FALSE)</f>
        <v>Wednesday</v>
      </c>
      <c r="E1883" t="s">
        <v>351</v>
      </c>
      <c r="F1883" t="s">
        <v>346</v>
      </c>
      <c r="G1883" t="s">
        <v>8</v>
      </c>
      <c r="H1883" t="s">
        <v>9</v>
      </c>
      <c r="I1883" t="s">
        <v>10</v>
      </c>
      <c r="J1883" t="s">
        <v>11</v>
      </c>
      <c r="K1883" t="s">
        <v>12</v>
      </c>
      <c r="L1883" t="s">
        <v>18</v>
      </c>
      <c r="M1883" t="str">
        <f>VLOOKUP($L$2:$L$2129,Agenumeric!$A$1:$B$6,2,FALSE)</f>
        <v>45_54</v>
      </c>
      <c r="N1883">
        <f t="shared" si="59"/>
        <v>0</v>
      </c>
    </row>
    <row r="1884" spans="1:14" x14ac:dyDescent="0.2">
      <c r="A1884">
        <v>184</v>
      </c>
      <c r="B1884" s="1">
        <v>43469.905555555553</v>
      </c>
      <c r="C1884" s="7">
        <f t="shared" si="58"/>
        <v>6</v>
      </c>
      <c r="D1884" s="7" t="str">
        <f>VLOOKUP($C$2:$C$2129,Weekday!$A$1:$B$8,2,FALSE)</f>
        <v>Friday</v>
      </c>
      <c r="E1884" t="s">
        <v>351</v>
      </c>
      <c r="F1884" t="s">
        <v>346</v>
      </c>
      <c r="G1884" t="s">
        <v>8</v>
      </c>
      <c r="H1884" t="s">
        <v>9</v>
      </c>
      <c r="I1884" t="s">
        <v>30</v>
      </c>
      <c r="J1884" t="s">
        <v>22</v>
      </c>
      <c r="K1884" t="s">
        <v>12</v>
      </c>
      <c r="L1884" t="s">
        <v>18</v>
      </c>
      <c r="M1884" t="str">
        <f>VLOOKUP($L$2:$L$2129,Agenumeric!$A$1:$B$6,2,FALSE)</f>
        <v>45_54</v>
      </c>
      <c r="N1884" t="str">
        <f t="shared" si="59"/>
        <v>yes</v>
      </c>
    </row>
    <row r="1885" spans="1:14" x14ac:dyDescent="0.2">
      <c r="A1885">
        <v>184</v>
      </c>
      <c r="B1885" s="1">
        <v>43469.932638888888</v>
      </c>
      <c r="C1885" s="7">
        <f t="shared" si="58"/>
        <v>6</v>
      </c>
      <c r="D1885" s="7" t="str">
        <f>VLOOKUP($C$2:$C$2129,Weekday!$A$1:$B$8,2,FALSE)</f>
        <v>Friday</v>
      </c>
      <c r="E1885" t="s">
        <v>351</v>
      </c>
      <c r="F1885" t="s">
        <v>346</v>
      </c>
      <c r="G1885" t="s">
        <v>8</v>
      </c>
      <c r="H1885" t="s">
        <v>9</v>
      </c>
      <c r="I1885" t="s">
        <v>167</v>
      </c>
      <c r="J1885" t="s">
        <v>22</v>
      </c>
      <c r="K1885" t="s">
        <v>12</v>
      </c>
      <c r="L1885" t="s">
        <v>18</v>
      </c>
      <c r="M1885" t="str">
        <f>VLOOKUP($L$2:$L$2129,Agenumeric!$A$1:$B$6,2,FALSE)</f>
        <v>45_54</v>
      </c>
      <c r="N1885">
        <f t="shared" si="59"/>
        <v>0</v>
      </c>
    </row>
    <row r="1886" spans="1:14" x14ac:dyDescent="0.2">
      <c r="A1886">
        <v>184</v>
      </c>
      <c r="B1886" s="1">
        <v>43469.904166666667</v>
      </c>
      <c r="C1886" s="7">
        <f t="shared" si="58"/>
        <v>6</v>
      </c>
      <c r="D1886" s="7" t="str">
        <f>VLOOKUP($C$2:$C$2129,Weekday!$A$1:$B$8,2,FALSE)</f>
        <v>Friday</v>
      </c>
      <c r="E1886" t="s">
        <v>351</v>
      </c>
      <c r="F1886" t="s">
        <v>346</v>
      </c>
      <c r="G1886" t="s">
        <v>8</v>
      </c>
      <c r="H1886" t="s">
        <v>9</v>
      </c>
      <c r="I1886" t="s">
        <v>30</v>
      </c>
      <c r="J1886" t="s">
        <v>22</v>
      </c>
      <c r="K1886" t="s">
        <v>12</v>
      </c>
      <c r="L1886" t="s">
        <v>18</v>
      </c>
      <c r="M1886" t="str">
        <f>VLOOKUP($L$2:$L$2129,Agenumeric!$A$1:$B$6,2,FALSE)</f>
        <v>45_54</v>
      </c>
      <c r="N1886" t="str">
        <f t="shared" si="59"/>
        <v>yes</v>
      </c>
    </row>
    <row r="1887" spans="1:14" x14ac:dyDescent="0.2">
      <c r="A1887">
        <v>184</v>
      </c>
      <c r="B1887" s="1">
        <v>43467.845833333333</v>
      </c>
      <c r="C1887" s="7">
        <f t="shared" si="58"/>
        <v>4</v>
      </c>
      <c r="D1887" s="7" t="str">
        <f>VLOOKUP($C$2:$C$2129,Weekday!$A$1:$B$8,2,FALSE)</f>
        <v>Wednesday</v>
      </c>
      <c r="E1887" t="s">
        <v>351</v>
      </c>
      <c r="F1887" t="s">
        <v>346</v>
      </c>
      <c r="G1887" t="s">
        <v>8</v>
      </c>
      <c r="H1887" t="s">
        <v>9</v>
      </c>
      <c r="I1887" t="s">
        <v>53</v>
      </c>
      <c r="J1887" t="s">
        <v>29</v>
      </c>
      <c r="K1887" t="s">
        <v>12</v>
      </c>
      <c r="L1887" t="s">
        <v>18</v>
      </c>
      <c r="M1887" t="str">
        <f>VLOOKUP($L$2:$L$2129,Agenumeric!$A$1:$B$6,2,FALSE)</f>
        <v>45_54</v>
      </c>
      <c r="N1887">
        <f t="shared" si="59"/>
        <v>0</v>
      </c>
    </row>
    <row r="1888" spans="1:14" x14ac:dyDescent="0.2">
      <c r="A1888">
        <v>184</v>
      </c>
      <c r="B1888" s="1">
        <v>43466.854861111111</v>
      </c>
      <c r="C1888" s="7">
        <f t="shared" si="58"/>
        <v>3</v>
      </c>
      <c r="D1888" s="7" t="str">
        <f>VLOOKUP($C$2:$C$2129,Weekday!$A$1:$B$8,2,FALSE)</f>
        <v>Tuesday</v>
      </c>
      <c r="E1888" t="s">
        <v>351</v>
      </c>
      <c r="F1888" t="s">
        <v>346</v>
      </c>
      <c r="G1888" t="s">
        <v>8</v>
      </c>
      <c r="H1888" t="s">
        <v>9</v>
      </c>
      <c r="I1888" t="s">
        <v>53</v>
      </c>
      <c r="J1888" t="s">
        <v>29</v>
      </c>
      <c r="K1888" t="s">
        <v>12</v>
      </c>
      <c r="L1888" t="s">
        <v>18</v>
      </c>
      <c r="M1888" t="str">
        <f>VLOOKUP($L$2:$L$2129,Agenumeric!$A$1:$B$6,2,FALSE)</f>
        <v>45_54</v>
      </c>
      <c r="N1888">
        <f t="shared" si="59"/>
        <v>0</v>
      </c>
    </row>
    <row r="1889" spans="1:14" x14ac:dyDescent="0.2">
      <c r="A1889">
        <v>184</v>
      </c>
      <c r="B1889" s="1">
        <v>43475.899305555555</v>
      </c>
      <c r="C1889" s="7">
        <f t="shared" si="58"/>
        <v>5</v>
      </c>
      <c r="D1889" s="7" t="str">
        <f>VLOOKUP($C$2:$C$2129,Weekday!$A$1:$B$8,2,FALSE)</f>
        <v>Thursday</v>
      </c>
      <c r="E1889" t="s">
        <v>351</v>
      </c>
      <c r="F1889" t="s">
        <v>346</v>
      </c>
      <c r="G1889" t="s">
        <v>8</v>
      </c>
      <c r="H1889" t="s">
        <v>9</v>
      </c>
      <c r="I1889" t="s">
        <v>53</v>
      </c>
      <c r="J1889" t="s">
        <v>16</v>
      </c>
      <c r="K1889" t="s">
        <v>12</v>
      </c>
      <c r="L1889" t="s">
        <v>18</v>
      </c>
      <c r="M1889" t="str">
        <f>VLOOKUP($L$2:$L$2129,Agenumeric!$A$1:$B$6,2,FALSE)</f>
        <v>45_54</v>
      </c>
      <c r="N1889">
        <f t="shared" si="59"/>
        <v>0</v>
      </c>
    </row>
    <row r="1890" spans="1:14" x14ac:dyDescent="0.2">
      <c r="A1890">
        <v>184</v>
      </c>
      <c r="B1890" s="1">
        <v>43466.850694444445</v>
      </c>
      <c r="C1890" s="7">
        <f t="shared" si="58"/>
        <v>3</v>
      </c>
      <c r="D1890" s="7" t="str">
        <f>VLOOKUP($C$2:$C$2129,Weekday!$A$1:$B$8,2,FALSE)</f>
        <v>Tuesday</v>
      </c>
      <c r="E1890" t="s">
        <v>351</v>
      </c>
      <c r="F1890" t="s">
        <v>346</v>
      </c>
      <c r="G1890" t="s">
        <v>8</v>
      </c>
      <c r="H1890" t="s">
        <v>9</v>
      </c>
      <c r="I1890" t="s">
        <v>30</v>
      </c>
      <c r="J1890" t="s">
        <v>16</v>
      </c>
      <c r="K1890" t="s">
        <v>12</v>
      </c>
      <c r="L1890" t="s">
        <v>18</v>
      </c>
      <c r="M1890" t="str">
        <f>VLOOKUP($L$2:$L$2129,Agenumeric!$A$1:$B$6,2,FALSE)</f>
        <v>45_54</v>
      </c>
      <c r="N1890" t="str">
        <f t="shared" si="59"/>
        <v>yes</v>
      </c>
    </row>
    <row r="1891" spans="1:14" x14ac:dyDescent="0.2">
      <c r="A1891">
        <v>184</v>
      </c>
      <c r="B1891" s="1">
        <v>43469.92083333333</v>
      </c>
      <c r="C1891" s="7">
        <f t="shared" si="58"/>
        <v>6</v>
      </c>
      <c r="D1891" s="7" t="str">
        <f>VLOOKUP($C$2:$C$2129,Weekday!$A$1:$B$8,2,FALSE)</f>
        <v>Friday</v>
      </c>
      <c r="E1891" t="s">
        <v>351</v>
      </c>
      <c r="F1891" t="s">
        <v>346</v>
      </c>
      <c r="G1891" t="s">
        <v>8</v>
      </c>
      <c r="H1891" t="s">
        <v>9</v>
      </c>
      <c r="I1891" t="s">
        <v>30</v>
      </c>
      <c r="J1891" t="s">
        <v>16</v>
      </c>
      <c r="K1891" t="s">
        <v>12</v>
      </c>
      <c r="L1891" t="s">
        <v>18</v>
      </c>
      <c r="M1891" t="str">
        <f>VLOOKUP($L$2:$L$2129,Agenumeric!$A$1:$B$6,2,FALSE)</f>
        <v>45_54</v>
      </c>
      <c r="N1891" t="str">
        <f t="shared" si="59"/>
        <v>yes</v>
      </c>
    </row>
    <row r="1892" spans="1:14" x14ac:dyDescent="0.2">
      <c r="A1892">
        <v>184</v>
      </c>
      <c r="B1892" s="1">
        <v>43486.859722222223</v>
      </c>
      <c r="C1892" s="7">
        <f t="shared" si="58"/>
        <v>2</v>
      </c>
      <c r="D1892" s="7" t="str">
        <f>VLOOKUP($C$2:$C$2129,Weekday!$A$1:$B$8,2,FALSE)</f>
        <v>Monday</v>
      </c>
      <c r="E1892" t="s">
        <v>351</v>
      </c>
      <c r="F1892" t="s">
        <v>346</v>
      </c>
      <c r="G1892" t="s">
        <v>8</v>
      </c>
      <c r="H1892" t="s">
        <v>20</v>
      </c>
      <c r="I1892" t="s">
        <v>30</v>
      </c>
      <c r="J1892" t="s">
        <v>16</v>
      </c>
      <c r="K1892" t="s">
        <v>12</v>
      </c>
      <c r="L1892" t="s">
        <v>18</v>
      </c>
      <c r="M1892" t="str">
        <f>VLOOKUP($L$2:$L$2129,Agenumeric!$A$1:$B$6,2,FALSE)</f>
        <v>45_54</v>
      </c>
      <c r="N1892" t="str">
        <f t="shared" si="59"/>
        <v>yes</v>
      </c>
    </row>
    <row r="1893" spans="1:14" x14ac:dyDescent="0.2">
      <c r="A1893">
        <v>184</v>
      </c>
      <c r="B1893" s="1">
        <v>43469.912499999999</v>
      </c>
      <c r="C1893" s="7">
        <f t="shared" si="58"/>
        <v>6</v>
      </c>
      <c r="D1893" s="7" t="str">
        <f>VLOOKUP($C$2:$C$2129,Weekday!$A$1:$B$8,2,FALSE)</f>
        <v>Friday</v>
      </c>
      <c r="E1893" t="s">
        <v>351</v>
      </c>
      <c r="F1893" t="s">
        <v>346</v>
      </c>
      <c r="G1893" t="s">
        <v>8</v>
      </c>
      <c r="H1893" t="s">
        <v>9</v>
      </c>
      <c r="I1893" t="s">
        <v>30</v>
      </c>
      <c r="J1893" t="s">
        <v>16</v>
      </c>
      <c r="K1893" t="s">
        <v>12</v>
      </c>
      <c r="L1893" t="s">
        <v>18</v>
      </c>
      <c r="M1893" t="str">
        <f>VLOOKUP($L$2:$L$2129,Agenumeric!$A$1:$B$6,2,FALSE)</f>
        <v>45_54</v>
      </c>
      <c r="N1893" t="str">
        <f t="shared" si="59"/>
        <v>yes</v>
      </c>
    </row>
    <row r="1894" spans="1:14" x14ac:dyDescent="0.2">
      <c r="A1894">
        <v>184</v>
      </c>
      <c r="B1894" s="1">
        <v>43466.848611111112</v>
      </c>
      <c r="C1894" s="7">
        <f t="shared" si="58"/>
        <v>3</v>
      </c>
      <c r="D1894" s="7" t="str">
        <f>VLOOKUP($C$2:$C$2129,Weekday!$A$1:$B$8,2,FALSE)</f>
        <v>Tuesday</v>
      </c>
      <c r="E1894" t="s">
        <v>351</v>
      </c>
      <c r="F1894" t="s">
        <v>346</v>
      </c>
      <c r="G1894" t="s">
        <v>8</v>
      </c>
      <c r="H1894" t="s">
        <v>9</v>
      </c>
      <c r="I1894" t="s">
        <v>30</v>
      </c>
      <c r="J1894" t="s">
        <v>16</v>
      </c>
      <c r="K1894" t="s">
        <v>12</v>
      </c>
      <c r="L1894" t="s">
        <v>18</v>
      </c>
      <c r="M1894" t="str">
        <f>VLOOKUP($L$2:$L$2129,Agenumeric!$A$1:$B$6,2,FALSE)</f>
        <v>45_54</v>
      </c>
      <c r="N1894" t="str">
        <f t="shared" si="59"/>
        <v>yes</v>
      </c>
    </row>
    <row r="1895" spans="1:14" x14ac:dyDescent="0.2">
      <c r="A1895">
        <v>184</v>
      </c>
      <c r="B1895" s="1">
        <v>43467.885416666664</v>
      </c>
      <c r="C1895" s="7">
        <f t="shared" si="58"/>
        <v>4</v>
      </c>
      <c r="D1895" s="7" t="str">
        <f>VLOOKUP($C$2:$C$2129,Weekday!$A$1:$B$8,2,FALSE)</f>
        <v>Wednesday</v>
      </c>
      <c r="E1895" t="s">
        <v>351</v>
      </c>
      <c r="F1895" t="s">
        <v>346</v>
      </c>
      <c r="G1895" t="s">
        <v>8</v>
      </c>
      <c r="H1895" t="s">
        <v>9</v>
      </c>
      <c r="I1895" t="s">
        <v>60</v>
      </c>
      <c r="J1895" t="s">
        <v>16</v>
      </c>
      <c r="K1895" t="s">
        <v>12</v>
      </c>
      <c r="L1895" t="s">
        <v>18</v>
      </c>
      <c r="M1895" t="str">
        <f>VLOOKUP($L$2:$L$2129,Agenumeric!$A$1:$B$6,2,FALSE)</f>
        <v>45_54</v>
      </c>
      <c r="N1895">
        <f t="shared" si="59"/>
        <v>0</v>
      </c>
    </row>
    <row r="1896" spans="1:14" x14ac:dyDescent="0.2">
      <c r="A1896">
        <v>184</v>
      </c>
      <c r="B1896" s="1">
        <v>43469.920138888891</v>
      </c>
      <c r="C1896" s="7">
        <f t="shared" si="58"/>
        <v>6</v>
      </c>
      <c r="D1896" s="7" t="str">
        <f>VLOOKUP($C$2:$C$2129,Weekday!$A$1:$B$8,2,FALSE)</f>
        <v>Friday</v>
      </c>
      <c r="E1896" t="s">
        <v>351</v>
      </c>
      <c r="F1896" t="s">
        <v>346</v>
      </c>
      <c r="G1896" t="s">
        <v>8</v>
      </c>
      <c r="H1896" t="s">
        <v>9</v>
      </c>
      <c r="I1896" t="s">
        <v>30</v>
      </c>
      <c r="J1896" t="s">
        <v>16</v>
      </c>
      <c r="K1896" t="s">
        <v>12</v>
      </c>
      <c r="L1896" t="s">
        <v>18</v>
      </c>
      <c r="M1896" t="str">
        <f>VLOOKUP($L$2:$L$2129,Agenumeric!$A$1:$B$6,2,FALSE)</f>
        <v>45_54</v>
      </c>
      <c r="N1896" t="str">
        <f t="shared" si="59"/>
        <v>yes</v>
      </c>
    </row>
    <row r="1897" spans="1:14" x14ac:dyDescent="0.2">
      <c r="A1897">
        <v>184</v>
      </c>
      <c r="B1897" s="1">
        <v>43469.934027777781</v>
      </c>
      <c r="C1897" s="7">
        <f t="shared" si="58"/>
        <v>6</v>
      </c>
      <c r="D1897" s="7" t="str">
        <f>VLOOKUP($C$2:$C$2129,Weekday!$A$1:$B$8,2,FALSE)</f>
        <v>Friday</v>
      </c>
      <c r="E1897" t="s">
        <v>351</v>
      </c>
      <c r="F1897" t="s">
        <v>346</v>
      </c>
      <c r="G1897" t="s">
        <v>8</v>
      </c>
      <c r="H1897" t="s">
        <v>9</v>
      </c>
      <c r="I1897" t="s">
        <v>167</v>
      </c>
      <c r="J1897" t="s">
        <v>16</v>
      </c>
      <c r="K1897" t="s">
        <v>12</v>
      </c>
      <c r="L1897" t="s">
        <v>18</v>
      </c>
      <c r="M1897" t="str">
        <f>VLOOKUP($L$2:$L$2129,Agenumeric!$A$1:$B$6,2,FALSE)</f>
        <v>45_54</v>
      </c>
      <c r="N1897">
        <f t="shared" si="59"/>
        <v>0</v>
      </c>
    </row>
    <row r="1898" spans="1:14" x14ac:dyDescent="0.2">
      <c r="A1898">
        <v>184</v>
      </c>
      <c r="B1898" s="1">
        <v>43470.908333333333</v>
      </c>
      <c r="C1898" s="7">
        <f t="shared" si="58"/>
        <v>7</v>
      </c>
      <c r="D1898" s="7" t="str">
        <f>VLOOKUP($C$2:$C$2129,Weekday!$A$1:$B$8,2,FALSE)</f>
        <v>Saturday</v>
      </c>
      <c r="E1898" t="s">
        <v>351</v>
      </c>
      <c r="F1898" t="s">
        <v>346</v>
      </c>
      <c r="G1898" t="s">
        <v>8</v>
      </c>
      <c r="H1898" t="s">
        <v>9</v>
      </c>
      <c r="I1898" t="s">
        <v>30</v>
      </c>
      <c r="J1898" t="s">
        <v>16</v>
      </c>
      <c r="K1898" t="s">
        <v>12</v>
      </c>
      <c r="L1898" t="s">
        <v>18</v>
      </c>
      <c r="M1898" t="str">
        <f>VLOOKUP($L$2:$L$2129,Agenumeric!$A$1:$B$6,2,FALSE)</f>
        <v>45_54</v>
      </c>
      <c r="N1898" t="str">
        <f t="shared" si="59"/>
        <v>yes</v>
      </c>
    </row>
    <row r="1899" spans="1:14" x14ac:dyDescent="0.2">
      <c r="A1899">
        <v>184</v>
      </c>
      <c r="B1899" s="1">
        <v>43466.85</v>
      </c>
      <c r="C1899" s="7">
        <f t="shared" si="58"/>
        <v>3</v>
      </c>
      <c r="D1899" s="7" t="str">
        <f>VLOOKUP($C$2:$C$2129,Weekday!$A$1:$B$8,2,FALSE)</f>
        <v>Tuesday</v>
      </c>
      <c r="E1899" t="s">
        <v>351</v>
      </c>
      <c r="F1899" t="s">
        <v>346</v>
      </c>
      <c r="G1899" t="s">
        <v>8</v>
      </c>
      <c r="H1899" t="s">
        <v>9</v>
      </c>
      <c r="I1899" t="s">
        <v>30</v>
      </c>
      <c r="J1899" t="s">
        <v>16</v>
      </c>
      <c r="K1899" t="s">
        <v>12</v>
      </c>
      <c r="L1899" t="s">
        <v>18</v>
      </c>
      <c r="M1899" t="str">
        <f>VLOOKUP($L$2:$L$2129,Agenumeric!$A$1:$B$6,2,FALSE)</f>
        <v>45_54</v>
      </c>
      <c r="N1899" t="str">
        <f t="shared" si="59"/>
        <v>yes</v>
      </c>
    </row>
    <row r="1900" spans="1:14" x14ac:dyDescent="0.2">
      <c r="A1900">
        <v>184</v>
      </c>
      <c r="B1900" s="1">
        <v>43467.881249999999</v>
      </c>
      <c r="C1900" s="7">
        <f t="shared" si="58"/>
        <v>4</v>
      </c>
      <c r="D1900" s="7" t="str">
        <f>VLOOKUP($C$2:$C$2129,Weekday!$A$1:$B$8,2,FALSE)</f>
        <v>Wednesday</v>
      </c>
      <c r="E1900" t="s">
        <v>351</v>
      </c>
      <c r="F1900" t="s">
        <v>346</v>
      </c>
      <c r="G1900" t="s">
        <v>8</v>
      </c>
      <c r="H1900" t="s">
        <v>9</v>
      </c>
      <c r="I1900" t="s">
        <v>60</v>
      </c>
      <c r="J1900" t="s">
        <v>16</v>
      </c>
      <c r="K1900" t="s">
        <v>12</v>
      </c>
      <c r="L1900" t="s">
        <v>18</v>
      </c>
      <c r="M1900" t="str">
        <f>VLOOKUP($L$2:$L$2129,Agenumeric!$A$1:$B$6,2,FALSE)</f>
        <v>45_54</v>
      </c>
      <c r="N1900">
        <f t="shared" si="59"/>
        <v>0</v>
      </c>
    </row>
    <row r="1901" spans="1:14" x14ac:dyDescent="0.2">
      <c r="A1901">
        <v>184</v>
      </c>
      <c r="B1901" s="1">
        <v>43470.906944444447</v>
      </c>
      <c r="C1901" s="7">
        <f t="shared" si="58"/>
        <v>7</v>
      </c>
      <c r="D1901" s="7" t="str">
        <f>VLOOKUP($C$2:$C$2129,Weekday!$A$1:$B$8,2,FALSE)</f>
        <v>Saturday</v>
      </c>
      <c r="E1901" t="s">
        <v>351</v>
      </c>
      <c r="F1901" t="s">
        <v>346</v>
      </c>
      <c r="G1901" t="s">
        <v>8</v>
      </c>
      <c r="H1901" t="s">
        <v>9</v>
      </c>
      <c r="I1901" t="s">
        <v>60</v>
      </c>
      <c r="J1901" t="s">
        <v>16</v>
      </c>
      <c r="K1901" t="s">
        <v>12</v>
      </c>
      <c r="L1901" t="s">
        <v>18</v>
      </c>
      <c r="M1901" t="str">
        <f>VLOOKUP($L$2:$L$2129,Agenumeric!$A$1:$B$6,2,FALSE)</f>
        <v>45_54</v>
      </c>
      <c r="N1901">
        <f t="shared" si="59"/>
        <v>0</v>
      </c>
    </row>
    <row r="1902" spans="1:14" x14ac:dyDescent="0.2">
      <c r="A1902">
        <v>184</v>
      </c>
      <c r="B1902" s="1">
        <v>43470.907638888886</v>
      </c>
      <c r="C1902" s="7">
        <f t="shared" si="58"/>
        <v>7</v>
      </c>
      <c r="D1902" s="7" t="str">
        <f>VLOOKUP($C$2:$C$2129,Weekday!$A$1:$B$8,2,FALSE)</f>
        <v>Saturday</v>
      </c>
      <c r="E1902" t="s">
        <v>351</v>
      </c>
      <c r="F1902" t="s">
        <v>346</v>
      </c>
      <c r="G1902" t="s">
        <v>8</v>
      </c>
      <c r="H1902" t="s">
        <v>9</v>
      </c>
      <c r="I1902" t="s">
        <v>30</v>
      </c>
      <c r="J1902" t="s">
        <v>16</v>
      </c>
      <c r="K1902" t="s">
        <v>12</v>
      </c>
      <c r="L1902" t="s">
        <v>18</v>
      </c>
      <c r="M1902" t="str">
        <f>VLOOKUP($L$2:$L$2129,Agenumeric!$A$1:$B$6,2,FALSE)</f>
        <v>45_54</v>
      </c>
      <c r="N1902" t="str">
        <f t="shared" si="59"/>
        <v>yes</v>
      </c>
    </row>
    <row r="1903" spans="1:14" x14ac:dyDescent="0.2">
      <c r="A1903">
        <v>184</v>
      </c>
      <c r="B1903" s="1">
        <v>43469.911111111112</v>
      </c>
      <c r="C1903" s="7">
        <f t="shared" si="58"/>
        <v>6</v>
      </c>
      <c r="D1903" s="7" t="str">
        <f>VLOOKUP($C$2:$C$2129,Weekday!$A$1:$B$8,2,FALSE)</f>
        <v>Friday</v>
      </c>
      <c r="E1903" t="s">
        <v>351</v>
      </c>
      <c r="F1903" t="s">
        <v>346</v>
      </c>
      <c r="G1903" t="s">
        <v>8</v>
      </c>
      <c r="H1903" t="s">
        <v>9</v>
      </c>
      <c r="I1903" t="s">
        <v>30</v>
      </c>
      <c r="J1903" t="s">
        <v>16</v>
      </c>
      <c r="K1903" t="s">
        <v>12</v>
      </c>
      <c r="L1903" t="s">
        <v>18</v>
      </c>
      <c r="M1903" t="str">
        <f>VLOOKUP($L$2:$L$2129,Agenumeric!$A$1:$B$6,2,FALSE)</f>
        <v>45_54</v>
      </c>
      <c r="N1903" t="str">
        <f t="shared" si="59"/>
        <v>yes</v>
      </c>
    </row>
    <row r="1904" spans="1:14" x14ac:dyDescent="0.2">
      <c r="A1904">
        <v>184</v>
      </c>
      <c r="B1904" s="1">
        <v>43469.92083333333</v>
      </c>
      <c r="C1904" s="7">
        <f t="shared" si="58"/>
        <v>6</v>
      </c>
      <c r="D1904" s="7" t="str">
        <f>VLOOKUP($C$2:$C$2129,Weekday!$A$1:$B$8,2,FALSE)</f>
        <v>Friday</v>
      </c>
      <c r="E1904" t="s">
        <v>351</v>
      </c>
      <c r="F1904" t="s">
        <v>346</v>
      </c>
      <c r="G1904" t="s">
        <v>8</v>
      </c>
      <c r="H1904" t="s">
        <v>9</v>
      </c>
      <c r="I1904" t="s">
        <v>30</v>
      </c>
      <c r="J1904" t="s">
        <v>16</v>
      </c>
      <c r="K1904" t="s">
        <v>12</v>
      </c>
      <c r="L1904" t="s">
        <v>18</v>
      </c>
      <c r="M1904" t="str">
        <f>VLOOKUP($L$2:$L$2129,Agenumeric!$A$1:$B$6,2,FALSE)</f>
        <v>45_54</v>
      </c>
      <c r="N1904" t="str">
        <f t="shared" si="59"/>
        <v>yes</v>
      </c>
    </row>
    <row r="1905" spans="1:14" x14ac:dyDescent="0.2">
      <c r="A1905">
        <v>184</v>
      </c>
      <c r="B1905" s="1">
        <v>43466.847916666666</v>
      </c>
      <c r="C1905" s="7">
        <f t="shared" si="58"/>
        <v>3</v>
      </c>
      <c r="D1905" s="7" t="str">
        <f>VLOOKUP($C$2:$C$2129,Weekday!$A$1:$B$8,2,FALSE)</f>
        <v>Tuesday</v>
      </c>
      <c r="E1905" t="s">
        <v>351</v>
      </c>
      <c r="F1905" t="s">
        <v>346</v>
      </c>
      <c r="G1905" t="s">
        <v>8</v>
      </c>
      <c r="H1905" t="s">
        <v>9</v>
      </c>
      <c r="I1905" t="s">
        <v>30</v>
      </c>
      <c r="J1905" t="s">
        <v>16</v>
      </c>
      <c r="K1905" t="s">
        <v>12</v>
      </c>
      <c r="L1905" t="s">
        <v>18</v>
      </c>
      <c r="M1905" t="str">
        <f>VLOOKUP($L$2:$L$2129,Agenumeric!$A$1:$B$6,2,FALSE)</f>
        <v>45_54</v>
      </c>
      <c r="N1905" t="str">
        <f t="shared" si="59"/>
        <v>yes</v>
      </c>
    </row>
    <row r="1906" spans="1:14" x14ac:dyDescent="0.2">
      <c r="A1906">
        <v>184</v>
      </c>
      <c r="B1906" s="1">
        <v>43467.844444444447</v>
      </c>
      <c r="C1906" s="7">
        <f t="shared" si="58"/>
        <v>4</v>
      </c>
      <c r="D1906" s="7" t="str">
        <f>VLOOKUP($C$2:$C$2129,Weekday!$A$1:$B$8,2,FALSE)</f>
        <v>Wednesday</v>
      </c>
      <c r="E1906" t="s">
        <v>351</v>
      </c>
      <c r="F1906" t="s">
        <v>346</v>
      </c>
      <c r="G1906" t="s">
        <v>8</v>
      </c>
      <c r="H1906" t="s">
        <v>9</v>
      </c>
      <c r="I1906" t="s">
        <v>30</v>
      </c>
      <c r="J1906" t="s">
        <v>16</v>
      </c>
      <c r="K1906" t="s">
        <v>12</v>
      </c>
      <c r="L1906" t="s">
        <v>18</v>
      </c>
      <c r="M1906" t="str">
        <f>VLOOKUP($L$2:$L$2129,Agenumeric!$A$1:$B$6,2,FALSE)</f>
        <v>45_54</v>
      </c>
      <c r="N1906" t="str">
        <f t="shared" si="59"/>
        <v>yes</v>
      </c>
    </row>
    <row r="1907" spans="1:14" x14ac:dyDescent="0.2">
      <c r="A1907">
        <v>184</v>
      </c>
      <c r="B1907" s="1">
        <v>43467.863888888889</v>
      </c>
      <c r="C1907" s="7">
        <f t="shared" si="58"/>
        <v>4</v>
      </c>
      <c r="D1907" s="7" t="str">
        <f>VLOOKUP($C$2:$C$2129,Weekday!$A$1:$B$8,2,FALSE)</f>
        <v>Wednesday</v>
      </c>
      <c r="E1907" t="s">
        <v>351</v>
      </c>
      <c r="F1907" t="s">
        <v>346</v>
      </c>
      <c r="G1907" t="s">
        <v>8</v>
      </c>
      <c r="H1907" t="s">
        <v>9</v>
      </c>
      <c r="I1907" t="s">
        <v>30</v>
      </c>
      <c r="J1907" t="s">
        <v>16</v>
      </c>
      <c r="K1907" t="s">
        <v>12</v>
      </c>
      <c r="L1907" t="s">
        <v>18</v>
      </c>
      <c r="M1907" t="str">
        <f>VLOOKUP($L$2:$L$2129,Agenumeric!$A$1:$B$6,2,FALSE)</f>
        <v>45_54</v>
      </c>
      <c r="N1907" t="str">
        <f t="shared" si="59"/>
        <v>yes</v>
      </c>
    </row>
    <row r="1908" spans="1:14" x14ac:dyDescent="0.2">
      <c r="A1908">
        <v>184</v>
      </c>
      <c r="B1908" s="1">
        <v>43466.847916666666</v>
      </c>
      <c r="C1908" s="7">
        <f t="shared" si="58"/>
        <v>3</v>
      </c>
      <c r="D1908" s="7" t="str">
        <f>VLOOKUP($C$2:$C$2129,Weekday!$A$1:$B$8,2,FALSE)</f>
        <v>Tuesday</v>
      </c>
      <c r="E1908" t="s">
        <v>351</v>
      </c>
      <c r="F1908" t="s">
        <v>346</v>
      </c>
      <c r="G1908" t="s">
        <v>8</v>
      </c>
      <c r="H1908" t="s">
        <v>9</v>
      </c>
      <c r="I1908" t="s">
        <v>30</v>
      </c>
      <c r="J1908" t="s">
        <v>16</v>
      </c>
      <c r="K1908" t="s">
        <v>12</v>
      </c>
      <c r="L1908" t="s">
        <v>18</v>
      </c>
      <c r="M1908" t="str">
        <f>VLOOKUP($L$2:$L$2129,Agenumeric!$A$1:$B$6,2,FALSE)</f>
        <v>45_54</v>
      </c>
      <c r="N1908" t="str">
        <f t="shared" si="59"/>
        <v>yes</v>
      </c>
    </row>
    <row r="1909" spans="1:14" x14ac:dyDescent="0.2">
      <c r="A1909">
        <v>184</v>
      </c>
      <c r="B1909" s="1">
        <v>43467.843055555553</v>
      </c>
      <c r="C1909" s="7">
        <f t="shared" si="58"/>
        <v>4</v>
      </c>
      <c r="D1909" s="7" t="str">
        <f>VLOOKUP($C$2:$C$2129,Weekday!$A$1:$B$8,2,FALSE)</f>
        <v>Wednesday</v>
      </c>
      <c r="E1909" t="s">
        <v>351</v>
      </c>
      <c r="F1909" t="s">
        <v>346</v>
      </c>
      <c r="G1909" t="s">
        <v>8</v>
      </c>
      <c r="H1909" t="s">
        <v>9</v>
      </c>
      <c r="I1909" t="s">
        <v>30</v>
      </c>
      <c r="J1909" t="s">
        <v>16</v>
      </c>
      <c r="K1909" t="s">
        <v>12</v>
      </c>
      <c r="L1909" t="s">
        <v>18</v>
      </c>
      <c r="M1909" t="str">
        <f>VLOOKUP($L$2:$L$2129,Agenumeric!$A$1:$B$6,2,FALSE)</f>
        <v>45_54</v>
      </c>
      <c r="N1909" t="str">
        <f t="shared" si="59"/>
        <v>yes</v>
      </c>
    </row>
    <row r="1910" spans="1:14" x14ac:dyDescent="0.2">
      <c r="A1910">
        <v>184</v>
      </c>
      <c r="B1910" s="1">
        <v>43466.847222222219</v>
      </c>
      <c r="C1910" s="7">
        <f t="shared" si="58"/>
        <v>3</v>
      </c>
      <c r="D1910" s="7" t="str">
        <f>VLOOKUP($C$2:$C$2129,Weekday!$A$1:$B$8,2,FALSE)</f>
        <v>Tuesday</v>
      </c>
      <c r="E1910" t="s">
        <v>351</v>
      </c>
      <c r="F1910" t="s">
        <v>346</v>
      </c>
      <c r="G1910" t="s">
        <v>8</v>
      </c>
      <c r="H1910" t="s">
        <v>25</v>
      </c>
      <c r="I1910" t="s">
        <v>30</v>
      </c>
      <c r="J1910" t="s">
        <v>16</v>
      </c>
      <c r="K1910" t="s">
        <v>12</v>
      </c>
      <c r="L1910" t="s">
        <v>18</v>
      </c>
      <c r="M1910" t="str">
        <f>VLOOKUP($L$2:$L$2129,Agenumeric!$A$1:$B$6,2,FALSE)</f>
        <v>45_54</v>
      </c>
      <c r="N1910" t="str">
        <f t="shared" si="59"/>
        <v>yes</v>
      </c>
    </row>
    <row r="1911" spans="1:14" x14ac:dyDescent="0.2">
      <c r="A1911">
        <v>184</v>
      </c>
      <c r="B1911" s="1">
        <v>43466.849305555559</v>
      </c>
      <c r="C1911" s="7">
        <f t="shared" si="58"/>
        <v>3</v>
      </c>
      <c r="D1911" s="7" t="str">
        <f>VLOOKUP($C$2:$C$2129,Weekday!$A$1:$B$8,2,FALSE)</f>
        <v>Tuesday</v>
      </c>
      <c r="E1911" t="s">
        <v>351</v>
      </c>
      <c r="F1911" t="s">
        <v>346</v>
      </c>
      <c r="G1911" t="s">
        <v>8</v>
      </c>
      <c r="H1911" t="s">
        <v>9</v>
      </c>
      <c r="I1911" t="s">
        <v>30</v>
      </c>
      <c r="J1911" t="s">
        <v>16</v>
      </c>
      <c r="K1911" t="s">
        <v>12</v>
      </c>
      <c r="L1911" t="s">
        <v>18</v>
      </c>
      <c r="M1911" t="str">
        <f>VLOOKUP($L$2:$L$2129,Agenumeric!$A$1:$B$6,2,FALSE)</f>
        <v>45_54</v>
      </c>
      <c r="N1911" t="str">
        <f t="shared" si="59"/>
        <v>yes</v>
      </c>
    </row>
    <row r="1912" spans="1:14" x14ac:dyDescent="0.2">
      <c r="A1912">
        <v>184</v>
      </c>
      <c r="B1912" s="1">
        <v>43467.878472222219</v>
      </c>
      <c r="C1912" s="7">
        <f t="shared" si="58"/>
        <v>4</v>
      </c>
      <c r="D1912" s="7" t="str">
        <f>VLOOKUP($C$2:$C$2129,Weekday!$A$1:$B$8,2,FALSE)</f>
        <v>Wednesday</v>
      </c>
      <c r="E1912" t="s">
        <v>351</v>
      </c>
      <c r="F1912" t="s">
        <v>346</v>
      </c>
      <c r="G1912" t="s">
        <v>8</v>
      </c>
      <c r="H1912" t="s">
        <v>9</v>
      </c>
      <c r="I1912" t="s">
        <v>60</v>
      </c>
      <c r="J1912" t="s">
        <v>16</v>
      </c>
      <c r="K1912" t="s">
        <v>12</v>
      </c>
      <c r="L1912" t="s">
        <v>18</v>
      </c>
      <c r="M1912" t="str">
        <f>VLOOKUP($L$2:$L$2129,Agenumeric!$A$1:$B$6,2,FALSE)</f>
        <v>45_54</v>
      </c>
      <c r="N1912">
        <f t="shared" si="59"/>
        <v>0</v>
      </c>
    </row>
    <row r="1913" spans="1:14" x14ac:dyDescent="0.2">
      <c r="A1913">
        <v>184</v>
      </c>
      <c r="B1913" s="1">
        <v>43466.847916666666</v>
      </c>
      <c r="C1913" s="7">
        <f t="shared" si="58"/>
        <v>3</v>
      </c>
      <c r="D1913" s="7" t="str">
        <f>VLOOKUP($C$2:$C$2129,Weekday!$A$1:$B$8,2,FALSE)</f>
        <v>Tuesday</v>
      </c>
      <c r="E1913" t="s">
        <v>351</v>
      </c>
      <c r="F1913" t="s">
        <v>346</v>
      </c>
      <c r="G1913" t="s">
        <v>8</v>
      </c>
      <c r="H1913" t="s">
        <v>9</v>
      </c>
      <c r="I1913" t="s">
        <v>30</v>
      </c>
      <c r="J1913" t="s">
        <v>16</v>
      </c>
      <c r="K1913" t="s">
        <v>12</v>
      </c>
      <c r="L1913" t="s">
        <v>18</v>
      </c>
      <c r="M1913" t="str">
        <f>VLOOKUP($L$2:$L$2129,Agenumeric!$A$1:$B$6,2,FALSE)</f>
        <v>45_54</v>
      </c>
      <c r="N1913" t="str">
        <f t="shared" si="59"/>
        <v>yes</v>
      </c>
    </row>
    <row r="1914" spans="1:14" x14ac:dyDescent="0.2">
      <c r="A1914">
        <v>185</v>
      </c>
      <c r="B1914" s="1">
        <v>43494.79791666667</v>
      </c>
      <c r="C1914" s="7">
        <f t="shared" si="58"/>
        <v>3</v>
      </c>
      <c r="D1914" s="7" t="str">
        <f>VLOOKUP($C$2:$C$2129,Weekday!$A$1:$B$8,2,FALSE)</f>
        <v>Tuesday</v>
      </c>
      <c r="E1914" t="s">
        <v>351</v>
      </c>
      <c r="F1914" t="s">
        <v>346</v>
      </c>
      <c r="G1914" t="s">
        <v>19</v>
      </c>
      <c r="H1914" t="s">
        <v>20</v>
      </c>
      <c r="I1914" t="s">
        <v>104</v>
      </c>
      <c r="J1914" t="s">
        <v>29</v>
      </c>
      <c r="K1914" t="s">
        <v>12</v>
      </c>
      <c r="L1914" t="s">
        <v>13</v>
      </c>
      <c r="M1914" t="str">
        <f>VLOOKUP($L$2:$L$2129,Agenumeric!$A$1:$B$6,2,FALSE)</f>
        <v>25_34</v>
      </c>
      <c r="N1914">
        <f t="shared" si="59"/>
        <v>0</v>
      </c>
    </row>
    <row r="1915" spans="1:14" x14ac:dyDescent="0.2">
      <c r="A1915">
        <v>186</v>
      </c>
      <c r="B1915" s="1">
        <v>43480.750694444447</v>
      </c>
      <c r="C1915" s="7">
        <f t="shared" si="58"/>
        <v>3</v>
      </c>
      <c r="D1915" s="7" t="str">
        <f>VLOOKUP($C$2:$C$2129,Weekday!$A$1:$B$8,2,FALSE)</f>
        <v>Tuesday</v>
      </c>
      <c r="E1915" t="s">
        <v>351</v>
      </c>
      <c r="F1915" t="s">
        <v>346</v>
      </c>
      <c r="G1915" t="s">
        <v>19</v>
      </c>
      <c r="H1915" t="s">
        <v>20</v>
      </c>
      <c r="I1915" t="s">
        <v>227</v>
      </c>
      <c r="J1915" t="s">
        <v>29</v>
      </c>
      <c r="K1915" t="s">
        <v>17</v>
      </c>
      <c r="L1915" t="s">
        <v>23</v>
      </c>
      <c r="M1915" t="str">
        <f>VLOOKUP($L$2:$L$2129,Agenumeric!$A$1:$B$6,2,FALSE)</f>
        <v>35_44</v>
      </c>
      <c r="N1915">
        <f t="shared" si="59"/>
        <v>0</v>
      </c>
    </row>
    <row r="1916" spans="1:14" x14ac:dyDescent="0.2">
      <c r="A1916">
        <v>186</v>
      </c>
      <c r="B1916" s="1">
        <v>43479.320138888892</v>
      </c>
      <c r="C1916" s="7">
        <f t="shared" si="58"/>
        <v>2</v>
      </c>
      <c r="D1916" s="7" t="str">
        <f>VLOOKUP($C$2:$C$2129,Weekday!$A$1:$B$8,2,FALSE)</f>
        <v>Monday</v>
      </c>
      <c r="E1916" t="s">
        <v>351</v>
      </c>
      <c r="F1916" t="s">
        <v>346</v>
      </c>
      <c r="G1916" t="s">
        <v>19</v>
      </c>
      <c r="H1916" t="s">
        <v>25</v>
      </c>
      <c r="I1916" t="s">
        <v>303</v>
      </c>
      <c r="J1916" t="s">
        <v>29</v>
      </c>
      <c r="K1916" t="s">
        <v>17</v>
      </c>
      <c r="L1916" t="s">
        <v>23</v>
      </c>
      <c r="M1916" t="str">
        <f>VLOOKUP($L$2:$L$2129,Agenumeric!$A$1:$B$6,2,FALSE)</f>
        <v>35_44</v>
      </c>
      <c r="N1916">
        <f t="shared" si="59"/>
        <v>0</v>
      </c>
    </row>
    <row r="1917" spans="1:14" x14ac:dyDescent="0.2">
      <c r="A1917">
        <v>187</v>
      </c>
      <c r="B1917" s="1">
        <v>43478.84652777778</v>
      </c>
      <c r="C1917" s="7">
        <f t="shared" si="58"/>
        <v>1</v>
      </c>
      <c r="D1917" s="7" t="str">
        <f>VLOOKUP($C$2:$C$2129,Weekday!$A$1:$B$8,2,FALSE)</f>
        <v>Sunday</v>
      </c>
      <c r="E1917" t="s">
        <v>351</v>
      </c>
      <c r="F1917" t="s">
        <v>347</v>
      </c>
      <c r="G1917" t="s">
        <v>19</v>
      </c>
      <c r="H1917" t="s">
        <v>20</v>
      </c>
      <c r="I1917" t="s">
        <v>211</v>
      </c>
      <c r="J1917" t="s">
        <v>29</v>
      </c>
      <c r="K1917" t="s">
        <v>12</v>
      </c>
      <c r="L1917" t="s">
        <v>13</v>
      </c>
      <c r="M1917" t="str">
        <f>VLOOKUP($L$2:$L$2129,Agenumeric!$A$1:$B$6,2,FALSE)</f>
        <v>25_34</v>
      </c>
      <c r="N1917">
        <f t="shared" si="59"/>
        <v>0</v>
      </c>
    </row>
    <row r="1918" spans="1:14" x14ac:dyDescent="0.2">
      <c r="A1918">
        <v>188</v>
      </c>
      <c r="B1918" s="1">
        <v>43474.675694444442</v>
      </c>
      <c r="C1918" s="7">
        <f t="shared" si="58"/>
        <v>4</v>
      </c>
      <c r="D1918" s="7" t="str">
        <f>VLOOKUP($C$2:$C$2129,Weekday!$A$1:$B$8,2,FALSE)</f>
        <v>Wednesday</v>
      </c>
      <c r="E1918" t="s">
        <v>351</v>
      </c>
      <c r="F1918" t="s">
        <v>346</v>
      </c>
      <c r="G1918" t="s">
        <v>8</v>
      </c>
      <c r="H1918" t="s">
        <v>20</v>
      </c>
      <c r="I1918" t="s">
        <v>28</v>
      </c>
      <c r="J1918" t="s">
        <v>11</v>
      </c>
      <c r="K1918" t="s">
        <v>17</v>
      </c>
      <c r="L1918" t="s">
        <v>18</v>
      </c>
      <c r="M1918" t="str">
        <f>VLOOKUP($L$2:$L$2129,Agenumeric!$A$1:$B$6,2,FALSE)</f>
        <v>45_54</v>
      </c>
      <c r="N1918">
        <f t="shared" si="59"/>
        <v>0</v>
      </c>
    </row>
    <row r="1919" spans="1:14" x14ac:dyDescent="0.2">
      <c r="A1919">
        <v>188</v>
      </c>
      <c r="B1919" s="1">
        <v>43469.637499999997</v>
      </c>
      <c r="C1919" s="7">
        <f t="shared" si="58"/>
        <v>6</v>
      </c>
      <c r="D1919" s="7" t="str">
        <f>VLOOKUP($C$2:$C$2129,Weekday!$A$1:$B$8,2,FALSE)</f>
        <v>Friday</v>
      </c>
      <c r="E1919" t="s">
        <v>351</v>
      </c>
      <c r="F1919" t="s">
        <v>346</v>
      </c>
      <c r="G1919" t="s">
        <v>8</v>
      </c>
      <c r="H1919" t="s">
        <v>9</v>
      </c>
      <c r="I1919" t="s">
        <v>28</v>
      </c>
      <c r="J1919" t="s">
        <v>22</v>
      </c>
      <c r="K1919" t="s">
        <v>17</v>
      </c>
      <c r="L1919" t="s">
        <v>18</v>
      </c>
      <c r="M1919" t="str">
        <f>VLOOKUP($L$2:$L$2129,Agenumeric!$A$1:$B$6,2,FALSE)</f>
        <v>45_54</v>
      </c>
      <c r="N1919">
        <f t="shared" si="59"/>
        <v>0</v>
      </c>
    </row>
    <row r="1920" spans="1:14" x14ac:dyDescent="0.2">
      <c r="A1920">
        <v>188</v>
      </c>
      <c r="B1920" s="1">
        <v>43469.636111111111</v>
      </c>
      <c r="C1920" s="7">
        <f t="shared" si="58"/>
        <v>6</v>
      </c>
      <c r="D1920" s="7" t="str">
        <f>VLOOKUP($C$2:$C$2129,Weekday!$A$1:$B$8,2,FALSE)</f>
        <v>Friday</v>
      </c>
      <c r="E1920" t="s">
        <v>351</v>
      </c>
      <c r="F1920" t="s">
        <v>346</v>
      </c>
      <c r="G1920" t="s">
        <v>8</v>
      </c>
      <c r="H1920" t="s">
        <v>9</v>
      </c>
      <c r="I1920" t="s">
        <v>28</v>
      </c>
      <c r="J1920" t="s">
        <v>22</v>
      </c>
      <c r="K1920" t="s">
        <v>17</v>
      </c>
      <c r="L1920" t="s">
        <v>18</v>
      </c>
      <c r="M1920" t="str">
        <f>VLOOKUP($L$2:$L$2129,Agenumeric!$A$1:$B$6,2,FALSE)</f>
        <v>45_54</v>
      </c>
      <c r="N1920">
        <f t="shared" si="59"/>
        <v>0</v>
      </c>
    </row>
    <row r="1921" spans="1:14" x14ac:dyDescent="0.2">
      <c r="A1921">
        <v>188</v>
      </c>
      <c r="B1921" s="1">
        <v>43469.634722222225</v>
      </c>
      <c r="C1921" s="7">
        <f t="shared" si="58"/>
        <v>6</v>
      </c>
      <c r="D1921" s="7" t="str">
        <f>VLOOKUP($C$2:$C$2129,Weekday!$A$1:$B$8,2,FALSE)</f>
        <v>Friday</v>
      </c>
      <c r="E1921" t="s">
        <v>351</v>
      </c>
      <c r="F1921" t="s">
        <v>346</v>
      </c>
      <c r="G1921" t="s">
        <v>8</v>
      </c>
      <c r="H1921" t="s">
        <v>25</v>
      </c>
      <c r="I1921" t="s">
        <v>28</v>
      </c>
      <c r="J1921" t="s">
        <v>29</v>
      </c>
      <c r="K1921" t="s">
        <v>17</v>
      </c>
      <c r="L1921" t="s">
        <v>18</v>
      </c>
      <c r="M1921" t="str">
        <f>VLOOKUP($L$2:$L$2129,Agenumeric!$A$1:$B$6,2,FALSE)</f>
        <v>45_54</v>
      </c>
      <c r="N1921">
        <f t="shared" si="59"/>
        <v>0</v>
      </c>
    </row>
    <row r="1922" spans="1:14" x14ac:dyDescent="0.2">
      <c r="A1922">
        <v>188</v>
      </c>
      <c r="B1922" s="1">
        <v>43473.418055555558</v>
      </c>
      <c r="C1922" s="7">
        <f t="shared" si="58"/>
        <v>3</v>
      </c>
      <c r="D1922" s="7" t="str">
        <f>VLOOKUP($C$2:$C$2129,Weekday!$A$1:$B$8,2,FALSE)</f>
        <v>Tuesday</v>
      </c>
      <c r="E1922" t="s">
        <v>351</v>
      </c>
      <c r="F1922" t="s">
        <v>346</v>
      </c>
      <c r="G1922" t="s">
        <v>8</v>
      </c>
      <c r="H1922" t="s">
        <v>9</v>
      </c>
      <c r="I1922" t="s">
        <v>28</v>
      </c>
      <c r="J1922" t="s">
        <v>16</v>
      </c>
      <c r="K1922" t="s">
        <v>17</v>
      </c>
      <c r="L1922" t="s">
        <v>18</v>
      </c>
      <c r="M1922" t="str">
        <f>VLOOKUP($L$2:$L$2129,Agenumeric!$A$1:$B$6,2,FALSE)</f>
        <v>45_54</v>
      </c>
      <c r="N1922">
        <f t="shared" si="59"/>
        <v>0</v>
      </c>
    </row>
    <row r="1923" spans="1:14" x14ac:dyDescent="0.2">
      <c r="A1923">
        <v>189</v>
      </c>
      <c r="B1923" s="1">
        <v>43482.598611111112</v>
      </c>
      <c r="C1923" s="7">
        <f t="shared" ref="C1923:C1986" si="60">WEEKDAY(B1923)</f>
        <v>5</v>
      </c>
      <c r="D1923" s="7" t="str">
        <f>VLOOKUP($C$2:$C$2129,Weekday!$A$1:$B$8,2,FALSE)</f>
        <v>Thursday</v>
      </c>
      <c r="E1923" t="s">
        <v>351</v>
      </c>
      <c r="F1923" t="s">
        <v>346</v>
      </c>
      <c r="G1923" t="s">
        <v>8</v>
      </c>
      <c r="H1923" t="s">
        <v>9</v>
      </c>
      <c r="I1923" t="s">
        <v>254</v>
      </c>
      <c r="J1923" t="s">
        <v>11</v>
      </c>
      <c r="K1923" t="s">
        <v>17</v>
      </c>
      <c r="L1923" t="s">
        <v>18</v>
      </c>
      <c r="M1923" t="str">
        <f>VLOOKUP($L$2:$L$2129,Agenumeric!$A$1:$B$6,2,FALSE)</f>
        <v>45_54</v>
      </c>
      <c r="N1923">
        <f t="shared" ref="N1923:N1986" si="61">IF(I1923="daft.ie","yes",0)</f>
        <v>0</v>
      </c>
    </row>
    <row r="1924" spans="1:14" x14ac:dyDescent="0.2">
      <c r="A1924">
        <v>189</v>
      </c>
      <c r="B1924" s="1">
        <v>43482.665277777778</v>
      </c>
      <c r="C1924" s="7">
        <f t="shared" si="60"/>
        <v>5</v>
      </c>
      <c r="D1924" s="7" t="str">
        <f>VLOOKUP($C$2:$C$2129,Weekday!$A$1:$B$8,2,FALSE)</f>
        <v>Thursday</v>
      </c>
      <c r="E1924" t="s">
        <v>351</v>
      </c>
      <c r="F1924" t="s">
        <v>346</v>
      </c>
      <c r="G1924" t="s">
        <v>8</v>
      </c>
      <c r="H1924" t="s">
        <v>9</v>
      </c>
      <c r="I1924" t="s">
        <v>290</v>
      </c>
      <c r="J1924" t="s">
        <v>11</v>
      </c>
      <c r="K1924" t="s">
        <v>17</v>
      </c>
      <c r="L1924" t="s">
        <v>18</v>
      </c>
      <c r="M1924" t="str">
        <f>VLOOKUP($L$2:$L$2129,Agenumeric!$A$1:$B$6,2,FALSE)</f>
        <v>45_54</v>
      </c>
      <c r="N1924">
        <f t="shared" si="61"/>
        <v>0</v>
      </c>
    </row>
    <row r="1925" spans="1:14" x14ac:dyDescent="0.2">
      <c r="A1925">
        <v>189</v>
      </c>
      <c r="B1925" s="1">
        <v>43482.664583333331</v>
      </c>
      <c r="C1925" s="7">
        <f t="shared" si="60"/>
        <v>5</v>
      </c>
      <c r="D1925" s="7" t="str">
        <f>VLOOKUP($C$2:$C$2129,Weekday!$A$1:$B$8,2,FALSE)</f>
        <v>Thursday</v>
      </c>
      <c r="E1925" t="s">
        <v>351</v>
      </c>
      <c r="F1925" t="s">
        <v>346</v>
      </c>
      <c r="G1925" t="s">
        <v>8</v>
      </c>
      <c r="H1925" t="s">
        <v>9</v>
      </c>
      <c r="I1925" t="s">
        <v>290</v>
      </c>
      <c r="J1925" t="s">
        <v>11</v>
      </c>
      <c r="K1925" t="s">
        <v>17</v>
      </c>
      <c r="L1925" t="s">
        <v>18</v>
      </c>
      <c r="M1925" t="str">
        <f>VLOOKUP($L$2:$L$2129,Agenumeric!$A$1:$B$6,2,FALSE)</f>
        <v>45_54</v>
      </c>
      <c r="N1925">
        <f t="shared" si="61"/>
        <v>0</v>
      </c>
    </row>
    <row r="1926" spans="1:14" x14ac:dyDescent="0.2">
      <c r="A1926">
        <v>189</v>
      </c>
      <c r="B1926" s="1">
        <v>43486.712500000001</v>
      </c>
      <c r="C1926" s="7">
        <f t="shared" si="60"/>
        <v>2</v>
      </c>
      <c r="D1926" s="7" t="str">
        <f>VLOOKUP($C$2:$C$2129,Weekday!$A$1:$B$8,2,FALSE)</f>
        <v>Monday</v>
      </c>
      <c r="E1926" t="s">
        <v>351</v>
      </c>
      <c r="F1926" t="s">
        <v>346</v>
      </c>
      <c r="G1926" t="s">
        <v>8</v>
      </c>
      <c r="H1926" t="s">
        <v>9</v>
      </c>
      <c r="I1926" t="s">
        <v>85</v>
      </c>
      <c r="J1926" t="s">
        <v>22</v>
      </c>
      <c r="K1926" t="s">
        <v>17</v>
      </c>
      <c r="L1926" t="s">
        <v>18</v>
      </c>
      <c r="M1926" t="str">
        <f>VLOOKUP($L$2:$L$2129,Agenumeric!$A$1:$B$6,2,FALSE)</f>
        <v>45_54</v>
      </c>
      <c r="N1926">
        <f t="shared" si="61"/>
        <v>0</v>
      </c>
    </row>
    <row r="1927" spans="1:14" x14ac:dyDescent="0.2">
      <c r="A1927">
        <v>189</v>
      </c>
      <c r="B1927" s="1">
        <v>43483.368055555555</v>
      </c>
      <c r="C1927" s="7">
        <f t="shared" si="60"/>
        <v>6</v>
      </c>
      <c r="D1927" s="7" t="str">
        <f>VLOOKUP($C$2:$C$2129,Weekday!$A$1:$B$8,2,FALSE)</f>
        <v>Friday</v>
      </c>
      <c r="E1927" t="s">
        <v>351</v>
      </c>
      <c r="F1927" t="s">
        <v>346</v>
      </c>
      <c r="G1927" t="s">
        <v>8</v>
      </c>
      <c r="H1927" t="s">
        <v>9</v>
      </c>
      <c r="I1927" t="s">
        <v>85</v>
      </c>
      <c r="J1927" t="s">
        <v>16</v>
      </c>
      <c r="K1927" t="s">
        <v>17</v>
      </c>
      <c r="L1927" t="s">
        <v>18</v>
      </c>
      <c r="M1927" t="str">
        <f>VLOOKUP($L$2:$L$2129,Agenumeric!$A$1:$B$6,2,FALSE)</f>
        <v>45_54</v>
      </c>
      <c r="N1927">
        <f t="shared" si="61"/>
        <v>0</v>
      </c>
    </row>
    <row r="1928" spans="1:14" x14ac:dyDescent="0.2">
      <c r="A1928">
        <v>189</v>
      </c>
      <c r="B1928" s="1">
        <v>43483.606944444444</v>
      </c>
      <c r="C1928" s="7">
        <f t="shared" si="60"/>
        <v>6</v>
      </c>
      <c r="D1928" s="7" t="str">
        <f>VLOOKUP($C$2:$C$2129,Weekday!$A$1:$B$8,2,FALSE)</f>
        <v>Friday</v>
      </c>
      <c r="E1928" t="s">
        <v>351</v>
      </c>
      <c r="F1928" t="s">
        <v>346</v>
      </c>
      <c r="G1928" t="s">
        <v>8</v>
      </c>
      <c r="H1928" t="s">
        <v>9</v>
      </c>
      <c r="I1928" t="s">
        <v>85</v>
      </c>
      <c r="J1928" t="s">
        <v>16</v>
      </c>
      <c r="K1928" t="s">
        <v>17</v>
      </c>
      <c r="L1928" t="s">
        <v>18</v>
      </c>
      <c r="M1928" t="str">
        <f>VLOOKUP($L$2:$L$2129,Agenumeric!$A$1:$B$6,2,FALSE)</f>
        <v>45_54</v>
      </c>
      <c r="N1928">
        <f t="shared" si="61"/>
        <v>0</v>
      </c>
    </row>
    <row r="1929" spans="1:14" x14ac:dyDescent="0.2">
      <c r="A1929">
        <v>189</v>
      </c>
      <c r="B1929" s="1">
        <v>43482.553472222222</v>
      </c>
      <c r="C1929" s="7">
        <f t="shared" si="60"/>
        <v>5</v>
      </c>
      <c r="D1929" s="7" t="str">
        <f>VLOOKUP($C$2:$C$2129,Weekday!$A$1:$B$8,2,FALSE)</f>
        <v>Thursday</v>
      </c>
      <c r="E1929" t="s">
        <v>351</v>
      </c>
      <c r="F1929" t="s">
        <v>346</v>
      </c>
      <c r="G1929" t="s">
        <v>8</v>
      </c>
      <c r="H1929" t="s">
        <v>25</v>
      </c>
      <c r="I1929" t="s">
        <v>85</v>
      </c>
      <c r="J1929" t="s">
        <v>16</v>
      </c>
      <c r="K1929" t="s">
        <v>17</v>
      </c>
      <c r="L1929" t="s">
        <v>18</v>
      </c>
      <c r="M1929" t="str">
        <f>VLOOKUP($L$2:$L$2129,Agenumeric!$A$1:$B$6,2,FALSE)</f>
        <v>45_54</v>
      </c>
      <c r="N1929">
        <f t="shared" si="61"/>
        <v>0</v>
      </c>
    </row>
    <row r="1930" spans="1:14" x14ac:dyDescent="0.2">
      <c r="A1930">
        <v>189</v>
      </c>
      <c r="B1930" s="1">
        <v>43483.618750000001</v>
      </c>
      <c r="C1930" s="7">
        <f t="shared" si="60"/>
        <v>6</v>
      </c>
      <c r="D1930" s="7" t="str">
        <f>VLOOKUP($C$2:$C$2129,Weekday!$A$1:$B$8,2,FALSE)</f>
        <v>Friday</v>
      </c>
      <c r="E1930" t="s">
        <v>351</v>
      </c>
      <c r="F1930" t="s">
        <v>346</v>
      </c>
      <c r="G1930" t="s">
        <v>8</v>
      </c>
      <c r="H1930" t="s">
        <v>9</v>
      </c>
      <c r="I1930" t="s">
        <v>85</v>
      </c>
      <c r="J1930" t="s">
        <v>16</v>
      </c>
      <c r="K1930" t="s">
        <v>17</v>
      </c>
      <c r="L1930" t="s">
        <v>18</v>
      </c>
      <c r="M1930" t="str">
        <f>VLOOKUP($L$2:$L$2129,Agenumeric!$A$1:$B$6,2,FALSE)</f>
        <v>45_54</v>
      </c>
      <c r="N1930">
        <f t="shared" si="61"/>
        <v>0</v>
      </c>
    </row>
    <row r="1931" spans="1:14" x14ac:dyDescent="0.2">
      <c r="A1931">
        <v>189</v>
      </c>
      <c r="B1931" s="1">
        <v>43483.606249999997</v>
      </c>
      <c r="C1931" s="7">
        <f t="shared" si="60"/>
        <v>6</v>
      </c>
      <c r="D1931" s="7" t="str">
        <f>VLOOKUP($C$2:$C$2129,Weekday!$A$1:$B$8,2,FALSE)</f>
        <v>Friday</v>
      </c>
      <c r="E1931" t="s">
        <v>351</v>
      </c>
      <c r="F1931" t="s">
        <v>346</v>
      </c>
      <c r="G1931" t="s">
        <v>8</v>
      </c>
      <c r="H1931" t="s">
        <v>9</v>
      </c>
      <c r="I1931" t="s">
        <v>85</v>
      </c>
      <c r="J1931" t="s">
        <v>16</v>
      </c>
      <c r="K1931" t="s">
        <v>17</v>
      </c>
      <c r="L1931" t="s">
        <v>18</v>
      </c>
      <c r="M1931" t="str">
        <f>VLOOKUP($L$2:$L$2129,Agenumeric!$A$1:$B$6,2,FALSE)</f>
        <v>45_54</v>
      </c>
      <c r="N1931">
        <f t="shared" si="61"/>
        <v>0</v>
      </c>
    </row>
    <row r="1932" spans="1:14" x14ac:dyDescent="0.2">
      <c r="A1932">
        <v>189</v>
      </c>
      <c r="B1932" s="1">
        <v>43493.384027777778</v>
      </c>
      <c r="C1932" s="7">
        <f t="shared" si="60"/>
        <v>2</v>
      </c>
      <c r="D1932" s="7" t="str">
        <f>VLOOKUP($C$2:$C$2129,Weekday!$A$1:$B$8,2,FALSE)</f>
        <v>Monday</v>
      </c>
      <c r="E1932" t="s">
        <v>351</v>
      </c>
      <c r="F1932" t="s">
        <v>346</v>
      </c>
      <c r="G1932" t="s">
        <v>8</v>
      </c>
      <c r="H1932" t="s">
        <v>9</v>
      </c>
      <c r="I1932" t="s">
        <v>85</v>
      </c>
      <c r="J1932" t="s">
        <v>16</v>
      </c>
      <c r="K1932" t="s">
        <v>17</v>
      </c>
      <c r="L1932" t="s">
        <v>18</v>
      </c>
      <c r="M1932" t="str">
        <f>VLOOKUP($L$2:$L$2129,Agenumeric!$A$1:$B$6,2,FALSE)</f>
        <v>45_54</v>
      </c>
      <c r="N1932">
        <f t="shared" si="61"/>
        <v>0</v>
      </c>
    </row>
    <row r="1933" spans="1:14" x14ac:dyDescent="0.2">
      <c r="A1933">
        <v>189</v>
      </c>
      <c r="B1933" s="1">
        <v>43493.397916666669</v>
      </c>
      <c r="C1933" s="7">
        <f t="shared" si="60"/>
        <v>2</v>
      </c>
      <c r="D1933" s="7" t="str">
        <f>VLOOKUP($C$2:$C$2129,Weekday!$A$1:$B$8,2,FALSE)</f>
        <v>Monday</v>
      </c>
      <c r="E1933" t="s">
        <v>351</v>
      </c>
      <c r="F1933" t="s">
        <v>346</v>
      </c>
      <c r="G1933" t="s">
        <v>8</v>
      </c>
      <c r="H1933" t="s">
        <v>9</v>
      </c>
      <c r="I1933" t="s">
        <v>85</v>
      </c>
      <c r="J1933" t="s">
        <v>16</v>
      </c>
      <c r="K1933" t="s">
        <v>17</v>
      </c>
      <c r="L1933" t="s">
        <v>18</v>
      </c>
      <c r="M1933" t="str">
        <f>VLOOKUP($L$2:$L$2129,Agenumeric!$A$1:$B$6,2,FALSE)</f>
        <v>45_54</v>
      </c>
      <c r="N1933">
        <f t="shared" si="61"/>
        <v>0</v>
      </c>
    </row>
    <row r="1934" spans="1:14" x14ac:dyDescent="0.2">
      <c r="A1934">
        <v>189</v>
      </c>
      <c r="B1934" s="1">
        <v>43482.602777777778</v>
      </c>
      <c r="C1934" s="7">
        <f t="shared" si="60"/>
        <v>5</v>
      </c>
      <c r="D1934" s="7" t="str">
        <f>VLOOKUP($C$2:$C$2129,Weekday!$A$1:$B$8,2,FALSE)</f>
        <v>Thursday</v>
      </c>
      <c r="E1934" t="s">
        <v>351</v>
      </c>
      <c r="F1934" t="s">
        <v>346</v>
      </c>
      <c r="G1934" t="s">
        <v>8</v>
      </c>
      <c r="H1934" t="s">
        <v>9</v>
      </c>
      <c r="I1934" t="s">
        <v>85</v>
      </c>
      <c r="J1934" t="s">
        <v>16</v>
      </c>
      <c r="K1934" t="s">
        <v>17</v>
      </c>
      <c r="L1934" t="s">
        <v>18</v>
      </c>
      <c r="M1934" t="str">
        <f>VLOOKUP($L$2:$L$2129,Agenumeric!$A$1:$B$6,2,FALSE)</f>
        <v>45_54</v>
      </c>
      <c r="N1934">
        <f t="shared" si="61"/>
        <v>0</v>
      </c>
    </row>
    <row r="1935" spans="1:14" x14ac:dyDescent="0.2">
      <c r="A1935">
        <v>189</v>
      </c>
      <c r="B1935" s="1">
        <v>43483.443749999999</v>
      </c>
      <c r="C1935" s="7">
        <f t="shared" si="60"/>
        <v>6</v>
      </c>
      <c r="D1935" s="7" t="str">
        <f>VLOOKUP($C$2:$C$2129,Weekday!$A$1:$B$8,2,FALSE)</f>
        <v>Friday</v>
      </c>
      <c r="E1935" t="s">
        <v>351</v>
      </c>
      <c r="F1935" t="s">
        <v>346</v>
      </c>
      <c r="G1935" t="s">
        <v>8</v>
      </c>
      <c r="H1935" t="s">
        <v>9</v>
      </c>
      <c r="I1935" t="s">
        <v>254</v>
      </c>
      <c r="J1935" t="s">
        <v>16</v>
      </c>
      <c r="K1935" t="s">
        <v>17</v>
      </c>
      <c r="L1935" t="s">
        <v>18</v>
      </c>
      <c r="M1935" t="str">
        <f>VLOOKUP($L$2:$L$2129,Agenumeric!$A$1:$B$6,2,FALSE)</f>
        <v>45_54</v>
      </c>
      <c r="N1935">
        <f t="shared" si="61"/>
        <v>0</v>
      </c>
    </row>
    <row r="1936" spans="1:14" x14ac:dyDescent="0.2">
      <c r="A1936">
        <v>189</v>
      </c>
      <c r="B1936" s="1">
        <v>43482.643750000003</v>
      </c>
      <c r="C1936" s="7">
        <f t="shared" si="60"/>
        <v>5</v>
      </c>
      <c r="D1936" s="7" t="str">
        <f>VLOOKUP($C$2:$C$2129,Weekday!$A$1:$B$8,2,FALSE)</f>
        <v>Thursday</v>
      </c>
      <c r="E1936" t="s">
        <v>351</v>
      </c>
      <c r="F1936" t="s">
        <v>346</v>
      </c>
      <c r="G1936" t="s">
        <v>8</v>
      </c>
      <c r="H1936" t="s">
        <v>9</v>
      </c>
      <c r="I1936" t="s">
        <v>85</v>
      </c>
      <c r="J1936" t="s">
        <v>16</v>
      </c>
      <c r="K1936" t="s">
        <v>17</v>
      </c>
      <c r="L1936" t="s">
        <v>18</v>
      </c>
      <c r="M1936" t="str">
        <f>VLOOKUP($L$2:$L$2129,Agenumeric!$A$1:$B$6,2,FALSE)</f>
        <v>45_54</v>
      </c>
      <c r="N1936">
        <f t="shared" si="61"/>
        <v>0</v>
      </c>
    </row>
    <row r="1937" spans="1:14" x14ac:dyDescent="0.2">
      <c r="A1937">
        <v>189</v>
      </c>
      <c r="B1937" s="1">
        <v>43493.384027777778</v>
      </c>
      <c r="C1937" s="7">
        <f t="shared" si="60"/>
        <v>2</v>
      </c>
      <c r="D1937" s="7" t="str">
        <f>VLOOKUP($C$2:$C$2129,Weekday!$A$1:$B$8,2,FALSE)</f>
        <v>Monday</v>
      </c>
      <c r="E1937" t="s">
        <v>351</v>
      </c>
      <c r="F1937" t="s">
        <v>346</v>
      </c>
      <c r="G1937" t="s">
        <v>8</v>
      </c>
      <c r="H1937" t="s">
        <v>9</v>
      </c>
      <c r="I1937" t="s">
        <v>85</v>
      </c>
      <c r="J1937" t="s">
        <v>16</v>
      </c>
      <c r="K1937" t="s">
        <v>17</v>
      </c>
      <c r="L1937" t="s">
        <v>18</v>
      </c>
      <c r="M1937" t="str">
        <f>VLOOKUP($L$2:$L$2129,Agenumeric!$A$1:$B$6,2,FALSE)</f>
        <v>45_54</v>
      </c>
      <c r="N1937">
        <f t="shared" si="61"/>
        <v>0</v>
      </c>
    </row>
    <row r="1938" spans="1:14" x14ac:dyDescent="0.2">
      <c r="A1938">
        <v>189</v>
      </c>
      <c r="B1938" s="1">
        <v>43483.606249999997</v>
      </c>
      <c r="C1938" s="7">
        <f t="shared" si="60"/>
        <v>6</v>
      </c>
      <c r="D1938" s="7" t="str">
        <f>VLOOKUP($C$2:$C$2129,Weekday!$A$1:$B$8,2,FALSE)</f>
        <v>Friday</v>
      </c>
      <c r="E1938" t="s">
        <v>351</v>
      </c>
      <c r="F1938" t="s">
        <v>346</v>
      </c>
      <c r="G1938" t="s">
        <v>8</v>
      </c>
      <c r="H1938" t="s">
        <v>9</v>
      </c>
      <c r="I1938" t="s">
        <v>85</v>
      </c>
      <c r="J1938" t="s">
        <v>16</v>
      </c>
      <c r="K1938" t="s">
        <v>17</v>
      </c>
      <c r="L1938" t="s">
        <v>18</v>
      </c>
      <c r="M1938" t="str">
        <f>VLOOKUP($L$2:$L$2129,Agenumeric!$A$1:$B$6,2,FALSE)</f>
        <v>45_54</v>
      </c>
      <c r="N1938">
        <f t="shared" si="61"/>
        <v>0</v>
      </c>
    </row>
    <row r="1939" spans="1:14" x14ac:dyDescent="0.2">
      <c r="A1939">
        <v>189</v>
      </c>
      <c r="B1939" s="1">
        <v>43482.602777777778</v>
      </c>
      <c r="C1939" s="7">
        <f t="shared" si="60"/>
        <v>5</v>
      </c>
      <c r="D1939" s="7" t="str">
        <f>VLOOKUP($C$2:$C$2129,Weekday!$A$1:$B$8,2,FALSE)</f>
        <v>Thursday</v>
      </c>
      <c r="E1939" t="s">
        <v>351</v>
      </c>
      <c r="F1939" t="s">
        <v>346</v>
      </c>
      <c r="G1939" t="s">
        <v>8</v>
      </c>
      <c r="H1939" t="s">
        <v>9</v>
      </c>
      <c r="I1939" t="s">
        <v>85</v>
      </c>
      <c r="J1939" t="s">
        <v>16</v>
      </c>
      <c r="K1939" t="s">
        <v>17</v>
      </c>
      <c r="L1939" t="s">
        <v>18</v>
      </c>
      <c r="M1939" t="str">
        <f>VLOOKUP($L$2:$L$2129,Agenumeric!$A$1:$B$6,2,FALSE)</f>
        <v>45_54</v>
      </c>
      <c r="N1939">
        <f t="shared" si="61"/>
        <v>0</v>
      </c>
    </row>
    <row r="1940" spans="1:14" x14ac:dyDescent="0.2">
      <c r="A1940">
        <v>189</v>
      </c>
      <c r="B1940" s="1">
        <v>43493.522916666669</v>
      </c>
      <c r="C1940" s="7">
        <f t="shared" si="60"/>
        <v>2</v>
      </c>
      <c r="D1940" s="7" t="str">
        <f>VLOOKUP($C$2:$C$2129,Weekday!$A$1:$B$8,2,FALSE)</f>
        <v>Monday</v>
      </c>
      <c r="E1940" t="s">
        <v>351</v>
      </c>
      <c r="F1940" t="s">
        <v>346</v>
      </c>
      <c r="G1940" t="s">
        <v>8</v>
      </c>
      <c r="H1940" t="s">
        <v>20</v>
      </c>
      <c r="I1940" t="s">
        <v>85</v>
      </c>
      <c r="J1940" t="s">
        <v>16</v>
      </c>
      <c r="K1940" t="s">
        <v>17</v>
      </c>
      <c r="L1940" t="s">
        <v>18</v>
      </c>
      <c r="M1940" t="str">
        <f>VLOOKUP($L$2:$L$2129,Agenumeric!$A$1:$B$6,2,FALSE)</f>
        <v>45_54</v>
      </c>
      <c r="N1940">
        <f t="shared" si="61"/>
        <v>0</v>
      </c>
    </row>
    <row r="1941" spans="1:14" x14ac:dyDescent="0.2">
      <c r="A1941">
        <v>189</v>
      </c>
      <c r="B1941" s="1">
        <v>43483.62222222222</v>
      </c>
      <c r="C1941" s="7">
        <f t="shared" si="60"/>
        <v>6</v>
      </c>
      <c r="D1941" s="7" t="str">
        <f>VLOOKUP($C$2:$C$2129,Weekday!$A$1:$B$8,2,FALSE)</f>
        <v>Friday</v>
      </c>
      <c r="E1941" t="s">
        <v>351</v>
      </c>
      <c r="F1941" t="s">
        <v>346</v>
      </c>
      <c r="G1941" t="s">
        <v>8</v>
      </c>
      <c r="H1941" t="s">
        <v>9</v>
      </c>
      <c r="I1941" t="s">
        <v>254</v>
      </c>
      <c r="J1941" t="s">
        <v>16</v>
      </c>
      <c r="K1941" t="s">
        <v>17</v>
      </c>
      <c r="L1941" t="s">
        <v>18</v>
      </c>
      <c r="M1941" t="str">
        <f>VLOOKUP($L$2:$L$2129,Agenumeric!$A$1:$B$6,2,FALSE)</f>
        <v>45_54</v>
      </c>
      <c r="N1941">
        <f t="shared" si="61"/>
        <v>0</v>
      </c>
    </row>
    <row r="1942" spans="1:14" x14ac:dyDescent="0.2">
      <c r="A1942">
        <v>189</v>
      </c>
      <c r="B1942" s="1">
        <v>43483.59097222222</v>
      </c>
      <c r="C1942" s="7">
        <f t="shared" si="60"/>
        <v>6</v>
      </c>
      <c r="D1942" s="7" t="str">
        <f>VLOOKUP($C$2:$C$2129,Weekday!$A$1:$B$8,2,FALSE)</f>
        <v>Friday</v>
      </c>
      <c r="E1942" t="s">
        <v>351</v>
      </c>
      <c r="F1942" t="s">
        <v>346</v>
      </c>
      <c r="G1942" t="s">
        <v>8</v>
      </c>
      <c r="H1942" t="s">
        <v>9</v>
      </c>
      <c r="I1942" t="s">
        <v>85</v>
      </c>
      <c r="J1942" t="s">
        <v>16</v>
      </c>
      <c r="K1942" t="s">
        <v>17</v>
      </c>
      <c r="L1942" t="s">
        <v>18</v>
      </c>
      <c r="M1942" t="str">
        <f>VLOOKUP($L$2:$L$2129,Agenumeric!$A$1:$B$6,2,FALSE)</f>
        <v>45_54</v>
      </c>
      <c r="N1942">
        <f t="shared" si="61"/>
        <v>0</v>
      </c>
    </row>
    <row r="1943" spans="1:14" x14ac:dyDescent="0.2">
      <c r="A1943">
        <v>189</v>
      </c>
      <c r="B1943" s="1">
        <v>43482.626388888886</v>
      </c>
      <c r="C1943" s="7">
        <f t="shared" si="60"/>
        <v>5</v>
      </c>
      <c r="D1943" s="7" t="str">
        <f>VLOOKUP($C$2:$C$2129,Weekday!$A$1:$B$8,2,FALSE)</f>
        <v>Thursday</v>
      </c>
      <c r="E1943" t="s">
        <v>351</v>
      </c>
      <c r="F1943" t="s">
        <v>346</v>
      </c>
      <c r="G1943" t="s">
        <v>8</v>
      </c>
      <c r="H1943" t="s">
        <v>9</v>
      </c>
      <c r="I1943" t="s">
        <v>85</v>
      </c>
      <c r="J1943" t="s">
        <v>16</v>
      </c>
      <c r="K1943" t="s">
        <v>17</v>
      </c>
      <c r="L1943" t="s">
        <v>18</v>
      </c>
      <c r="M1943" t="str">
        <f>VLOOKUP($L$2:$L$2129,Agenumeric!$A$1:$B$6,2,FALSE)</f>
        <v>45_54</v>
      </c>
      <c r="N1943">
        <f t="shared" si="61"/>
        <v>0</v>
      </c>
    </row>
    <row r="1944" spans="1:14" x14ac:dyDescent="0.2">
      <c r="A1944">
        <v>189</v>
      </c>
      <c r="B1944" s="1">
        <v>43486.375</v>
      </c>
      <c r="C1944" s="7">
        <f t="shared" si="60"/>
        <v>2</v>
      </c>
      <c r="D1944" s="7" t="str">
        <f>VLOOKUP($C$2:$C$2129,Weekday!$A$1:$B$8,2,FALSE)</f>
        <v>Monday</v>
      </c>
      <c r="E1944" t="s">
        <v>351</v>
      </c>
      <c r="F1944" t="s">
        <v>346</v>
      </c>
      <c r="G1944" t="s">
        <v>8</v>
      </c>
      <c r="H1944" t="s">
        <v>9</v>
      </c>
      <c r="I1944" t="s">
        <v>85</v>
      </c>
      <c r="J1944" t="s">
        <v>16</v>
      </c>
      <c r="K1944" t="s">
        <v>17</v>
      </c>
      <c r="L1944" t="s">
        <v>18</v>
      </c>
      <c r="M1944" t="str">
        <f>VLOOKUP($L$2:$L$2129,Agenumeric!$A$1:$B$6,2,FALSE)</f>
        <v>45_54</v>
      </c>
      <c r="N1944">
        <f t="shared" si="61"/>
        <v>0</v>
      </c>
    </row>
    <row r="1945" spans="1:14" x14ac:dyDescent="0.2">
      <c r="A1945">
        <v>189</v>
      </c>
      <c r="B1945" s="1">
        <v>43482.635416666664</v>
      </c>
      <c r="C1945" s="7">
        <f t="shared" si="60"/>
        <v>5</v>
      </c>
      <c r="D1945" s="7" t="str">
        <f>VLOOKUP($C$2:$C$2129,Weekday!$A$1:$B$8,2,FALSE)</f>
        <v>Thursday</v>
      </c>
      <c r="E1945" t="s">
        <v>351</v>
      </c>
      <c r="F1945" t="s">
        <v>346</v>
      </c>
      <c r="G1945" t="s">
        <v>8</v>
      </c>
      <c r="H1945" t="s">
        <v>9</v>
      </c>
      <c r="I1945" t="s">
        <v>85</v>
      </c>
      <c r="J1945" t="s">
        <v>16</v>
      </c>
      <c r="K1945" t="s">
        <v>17</v>
      </c>
      <c r="L1945" t="s">
        <v>18</v>
      </c>
      <c r="M1945" t="str">
        <f>VLOOKUP($L$2:$L$2129,Agenumeric!$A$1:$B$6,2,FALSE)</f>
        <v>45_54</v>
      </c>
      <c r="N1945">
        <f t="shared" si="61"/>
        <v>0</v>
      </c>
    </row>
    <row r="1946" spans="1:14" x14ac:dyDescent="0.2">
      <c r="A1946">
        <v>189</v>
      </c>
      <c r="B1946" s="1">
        <v>43483.534722222219</v>
      </c>
      <c r="C1946" s="7">
        <f t="shared" si="60"/>
        <v>6</v>
      </c>
      <c r="D1946" s="7" t="str">
        <f>VLOOKUP($C$2:$C$2129,Weekday!$A$1:$B$8,2,FALSE)</f>
        <v>Friday</v>
      </c>
      <c r="E1946" t="s">
        <v>351</v>
      </c>
      <c r="F1946" t="s">
        <v>346</v>
      </c>
      <c r="G1946" t="s">
        <v>8</v>
      </c>
      <c r="H1946" t="s">
        <v>9</v>
      </c>
      <c r="I1946" t="s">
        <v>85</v>
      </c>
      <c r="J1946" t="s">
        <v>16</v>
      </c>
      <c r="K1946" t="s">
        <v>17</v>
      </c>
      <c r="L1946" t="s">
        <v>18</v>
      </c>
      <c r="M1946" t="str">
        <f>VLOOKUP($L$2:$L$2129,Agenumeric!$A$1:$B$6,2,FALSE)</f>
        <v>45_54</v>
      </c>
      <c r="N1946">
        <f t="shared" si="61"/>
        <v>0</v>
      </c>
    </row>
    <row r="1947" spans="1:14" x14ac:dyDescent="0.2">
      <c r="A1947">
        <v>190</v>
      </c>
      <c r="B1947" s="1">
        <v>43484.685416666667</v>
      </c>
      <c r="C1947" s="7">
        <f t="shared" si="60"/>
        <v>7</v>
      </c>
      <c r="D1947" s="7" t="str">
        <f>VLOOKUP($C$2:$C$2129,Weekday!$A$1:$B$8,2,FALSE)</f>
        <v>Saturday</v>
      </c>
      <c r="E1947" t="s">
        <v>351</v>
      </c>
      <c r="F1947" t="s">
        <v>347</v>
      </c>
      <c r="G1947" t="s">
        <v>8</v>
      </c>
      <c r="H1947" t="s">
        <v>20</v>
      </c>
      <c r="I1947" t="s">
        <v>30</v>
      </c>
      <c r="J1947" t="s">
        <v>16</v>
      </c>
      <c r="K1947" t="s">
        <v>12</v>
      </c>
      <c r="L1947" t="s">
        <v>18</v>
      </c>
      <c r="M1947" t="str">
        <f>VLOOKUP($L$2:$L$2129,Agenumeric!$A$1:$B$6,2,FALSE)</f>
        <v>45_54</v>
      </c>
      <c r="N1947" t="str">
        <f t="shared" si="61"/>
        <v>yes</v>
      </c>
    </row>
    <row r="1948" spans="1:14" x14ac:dyDescent="0.2">
      <c r="A1948">
        <v>191</v>
      </c>
      <c r="B1948" s="1">
        <v>43472.959722222222</v>
      </c>
      <c r="C1948" s="7">
        <f t="shared" si="60"/>
        <v>2</v>
      </c>
      <c r="D1948" s="7" t="str">
        <f>VLOOKUP($C$2:$C$2129,Weekday!$A$1:$B$8,2,FALSE)</f>
        <v>Monday</v>
      </c>
      <c r="E1948" t="s">
        <v>351</v>
      </c>
      <c r="F1948" t="s">
        <v>347</v>
      </c>
      <c r="G1948" t="s">
        <v>19</v>
      </c>
      <c r="H1948" t="s">
        <v>20</v>
      </c>
      <c r="I1948" t="s">
        <v>27</v>
      </c>
      <c r="J1948" t="s">
        <v>22</v>
      </c>
      <c r="K1948" t="s">
        <v>12</v>
      </c>
      <c r="L1948" t="s">
        <v>13</v>
      </c>
      <c r="M1948" t="str">
        <f>VLOOKUP($L$2:$L$2129,Agenumeric!$A$1:$B$6,2,FALSE)</f>
        <v>25_34</v>
      </c>
      <c r="N1948">
        <f t="shared" si="61"/>
        <v>0</v>
      </c>
    </row>
    <row r="1949" spans="1:14" x14ac:dyDescent="0.2">
      <c r="A1949">
        <v>192</v>
      </c>
      <c r="B1949" s="1">
        <v>43467.445138888892</v>
      </c>
      <c r="C1949" s="7">
        <f t="shared" si="60"/>
        <v>4</v>
      </c>
      <c r="D1949" s="7" t="str">
        <f>VLOOKUP($C$2:$C$2129,Weekday!$A$1:$B$8,2,FALSE)</f>
        <v>Wednesday</v>
      </c>
      <c r="E1949" t="s">
        <v>351</v>
      </c>
      <c r="F1949" t="s">
        <v>347</v>
      </c>
      <c r="G1949" t="s">
        <v>8</v>
      </c>
      <c r="H1949" t="s">
        <v>25</v>
      </c>
      <c r="I1949" t="s">
        <v>30</v>
      </c>
      <c r="J1949" t="s">
        <v>16</v>
      </c>
      <c r="K1949" t="s">
        <v>17</v>
      </c>
      <c r="L1949" t="s">
        <v>33</v>
      </c>
      <c r="M1949" t="str">
        <f>VLOOKUP($L$2:$L$2129,Agenumeric!$A$1:$B$6,2,FALSE)</f>
        <v>18_24</v>
      </c>
      <c r="N1949" t="str">
        <f t="shared" si="61"/>
        <v>yes</v>
      </c>
    </row>
    <row r="1950" spans="1:14" x14ac:dyDescent="0.2">
      <c r="A1950">
        <v>192</v>
      </c>
      <c r="B1950" s="1">
        <v>43482.771527777775</v>
      </c>
      <c r="C1950" s="7">
        <f t="shared" si="60"/>
        <v>5</v>
      </c>
      <c r="D1950" s="7" t="str">
        <f>VLOOKUP($C$2:$C$2129,Weekday!$A$1:$B$8,2,FALSE)</f>
        <v>Thursday</v>
      </c>
      <c r="E1950" t="s">
        <v>351</v>
      </c>
      <c r="F1950" t="s">
        <v>347</v>
      </c>
      <c r="G1950" t="s">
        <v>8</v>
      </c>
      <c r="H1950" t="s">
        <v>20</v>
      </c>
      <c r="I1950" t="s">
        <v>30</v>
      </c>
      <c r="J1950" t="s">
        <v>16</v>
      </c>
      <c r="K1950" t="s">
        <v>17</v>
      </c>
      <c r="L1950" t="s">
        <v>33</v>
      </c>
      <c r="M1950" t="str">
        <f>VLOOKUP($L$2:$L$2129,Agenumeric!$A$1:$B$6,2,FALSE)</f>
        <v>18_24</v>
      </c>
      <c r="N1950" t="str">
        <f t="shared" si="61"/>
        <v>yes</v>
      </c>
    </row>
    <row r="1951" spans="1:14" x14ac:dyDescent="0.2">
      <c r="A1951">
        <v>193</v>
      </c>
      <c r="B1951" s="1">
        <v>43466.395138888889</v>
      </c>
      <c r="C1951" s="7">
        <f t="shared" si="60"/>
        <v>3</v>
      </c>
      <c r="D1951" s="7" t="str">
        <f>VLOOKUP($C$2:$C$2129,Weekday!$A$1:$B$8,2,FALSE)</f>
        <v>Tuesday</v>
      </c>
      <c r="E1951" t="s">
        <v>351</v>
      </c>
      <c r="F1951" t="s">
        <v>347</v>
      </c>
      <c r="G1951" t="s">
        <v>19</v>
      </c>
      <c r="H1951" t="s">
        <v>25</v>
      </c>
      <c r="I1951" t="s">
        <v>119</v>
      </c>
      <c r="J1951" t="s">
        <v>29</v>
      </c>
      <c r="K1951" t="s">
        <v>12</v>
      </c>
      <c r="L1951" t="s">
        <v>33</v>
      </c>
      <c r="M1951" t="str">
        <f>VLOOKUP($L$2:$L$2129,Agenumeric!$A$1:$B$6,2,FALSE)</f>
        <v>18_24</v>
      </c>
      <c r="N1951">
        <f t="shared" si="61"/>
        <v>0</v>
      </c>
    </row>
    <row r="1952" spans="1:14" x14ac:dyDescent="0.2">
      <c r="A1952">
        <v>193</v>
      </c>
      <c r="B1952" s="1">
        <v>43473.002083333333</v>
      </c>
      <c r="C1952" s="7">
        <f t="shared" si="60"/>
        <v>3</v>
      </c>
      <c r="D1952" s="7" t="str">
        <f>VLOOKUP($C$2:$C$2129,Weekday!$A$1:$B$8,2,FALSE)</f>
        <v>Tuesday</v>
      </c>
      <c r="E1952" t="s">
        <v>351</v>
      </c>
      <c r="F1952" t="s">
        <v>347</v>
      </c>
      <c r="G1952" t="s">
        <v>19</v>
      </c>
      <c r="H1952" t="s">
        <v>20</v>
      </c>
      <c r="I1952" t="s">
        <v>293</v>
      </c>
      <c r="J1952" t="s">
        <v>29</v>
      </c>
      <c r="K1952" t="s">
        <v>12</v>
      </c>
      <c r="L1952" t="s">
        <v>33</v>
      </c>
      <c r="M1952" t="str">
        <f>VLOOKUP($L$2:$L$2129,Agenumeric!$A$1:$B$6,2,FALSE)</f>
        <v>18_24</v>
      </c>
      <c r="N1952">
        <f t="shared" si="61"/>
        <v>0</v>
      </c>
    </row>
    <row r="1953" spans="1:14" x14ac:dyDescent="0.2">
      <c r="A1953">
        <v>194</v>
      </c>
      <c r="B1953" s="1">
        <v>43476.977083333331</v>
      </c>
      <c r="C1953" s="7">
        <f t="shared" si="60"/>
        <v>6</v>
      </c>
      <c r="D1953" s="7" t="str">
        <f>VLOOKUP($C$2:$C$2129,Weekday!$A$1:$B$8,2,FALSE)</f>
        <v>Friday</v>
      </c>
      <c r="E1953" t="s">
        <v>351</v>
      </c>
      <c r="F1953" t="s">
        <v>347</v>
      </c>
      <c r="G1953" t="s">
        <v>19</v>
      </c>
      <c r="H1953" t="s">
        <v>20</v>
      </c>
      <c r="I1953" t="s">
        <v>27</v>
      </c>
      <c r="J1953" t="s">
        <v>22</v>
      </c>
      <c r="K1953" t="s">
        <v>12</v>
      </c>
      <c r="L1953" t="s">
        <v>13</v>
      </c>
      <c r="M1953" t="str">
        <f>VLOOKUP($L$2:$L$2129,Agenumeric!$A$1:$B$6,2,FALSE)</f>
        <v>25_34</v>
      </c>
      <c r="N1953">
        <f t="shared" si="61"/>
        <v>0</v>
      </c>
    </row>
    <row r="1954" spans="1:14" x14ac:dyDescent="0.2">
      <c r="A1954">
        <v>194</v>
      </c>
      <c r="B1954" s="1">
        <v>43471.794444444444</v>
      </c>
      <c r="C1954" s="7">
        <f t="shared" si="60"/>
        <v>1</v>
      </c>
      <c r="D1954" s="7" t="str">
        <f>VLOOKUP($C$2:$C$2129,Weekday!$A$1:$B$8,2,FALSE)</f>
        <v>Sunday</v>
      </c>
      <c r="E1954" t="s">
        <v>351</v>
      </c>
      <c r="F1954" t="s">
        <v>347</v>
      </c>
      <c r="G1954" t="s">
        <v>19</v>
      </c>
      <c r="H1954" t="s">
        <v>9</v>
      </c>
      <c r="I1954" t="s">
        <v>27</v>
      </c>
      <c r="J1954" t="s">
        <v>22</v>
      </c>
      <c r="K1954" t="s">
        <v>12</v>
      </c>
      <c r="L1954" t="s">
        <v>13</v>
      </c>
      <c r="M1954" t="str">
        <f>VLOOKUP($L$2:$L$2129,Agenumeric!$A$1:$B$6,2,FALSE)</f>
        <v>25_34</v>
      </c>
      <c r="N1954">
        <f t="shared" si="61"/>
        <v>0</v>
      </c>
    </row>
    <row r="1955" spans="1:14" x14ac:dyDescent="0.2">
      <c r="A1955">
        <v>194</v>
      </c>
      <c r="B1955" s="1">
        <v>43474.311111111114</v>
      </c>
      <c r="C1955" s="7">
        <f t="shared" si="60"/>
        <v>4</v>
      </c>
      <c r="D1955" s="7" t="str">
        <f>VLOOKUP($C$2:$C$2129,Weekday!$A$1:$B$8,2,FALSE)</f>
        <v>Wednesday</v>
      </c>
      <c r="E1955" t="s">
        <v>351</v>
      </c>
      <c r="F1955" t="s">
        <v>347</v>
      </c>
      <c r="G1955" t="s">
        <v>19</v>
      </c>
      <c r="H1955" t="s">
        <v>9</v>
      </c>
      <c r="I1955" t="s">
        <v>27</v>
      </c>
      <c r="J1955" t="s">
        <v>22</v>
      </c>
      <c r="K1955" t="s">
        <v>12</v>
      </c>
      <c r="L1955" t="s">
        <v>13</v>
      </c>
      <c r="M1955" t="str">
        <f>VLOOKUP($L$2:$L$2129,Agenumeric!$A$1:$B$6,2,FALSE)</f>
        <v>25_34</v>
      </c>
      <c r="N1955">
        <f t="shared" si="61"/>
        <v>0</v>
      </c>
    </row>
    <row r="1956" spans="1:14" x14ac:dyDescent="0.2">
      <c r="A1956">
        <v>194</v>
      </c>
      <c r="B1956" s="1">
        <v>43471.79583333333</v>
      </c>
      <c r="C1956" s="7">
        <f t="shared" si="60"/>
        <v>1</v>
      </c>
      <c r="D1956" s="7" t="str">
        <f>VLOOKUP($C$2:$C$2129,Weekday!$A$1:$B$8,2,FALSE)</f>
        <v>Sunday</v>
      </c>
      <c r="E1956" t="s">
        <v>351</v>
      </c>
      <c r="F1956" t="s">
        <v>347</v>
      </c>
      <c r="G1956" t="s">
        <v>19</v>
      </c>
      <c r="H1956" t="s">
        <v>9</v>
      </c>
      <c r="I1956" t="s">
        <v>27</v>
      </c>
      <c r="J1956" t="s">
        <v>22</v>
      </c>
      <c r="K1956" t="s">
        <v>12</v>
      </c>
      <c r="L1956" t="s">
        <v>13</v>
      </c>
      <c r="M1956" t="str">
        <f>VLOOKUP($L$2:$L$2129,Agenumeric!$A$1:$B$6,2,FALSE)</f>
        <v>25_34</v>
      </c>
      <c r="N1956">
        <f t="shared" si="61"/>
        <v>0</v>
      </c>
    </row>
    <row r="1957" spans="1:14" x14ac:dyDescent="0.2">
      <c r="A1957">
        <v>194</v>
      </c>
      <c r="B1957" s="1">
        <v>43474.645138888889</v>
      </c>
      <c r="C1957" s="7">
        <f t="shared" si="60"/>
        <v>4</v>
      </c>
      <c r="D1957" s="7" t="str">
        <f>VLOOKUP($C$2:$C$2129,Weekday!$A$1:$B$8,2,FALSE)</f>
        <v>Wednesday</v>
      </c>
      <c r="E1957" t="s">
        <v>351</v>
      </c>
      <c r="F1957" t="s">
        <v>347</v>
      </c>
      <c r="G1957" t="s">
        <v>19</v>
      </c>
      <c r="H1957" t="s">
        <v>9</v>
      </c>
      <c r="I1957" t="s">
        <v>27</v>
      </c>
      <c r="J1957" t="s">
        <v>22</v>
      </c>
      <c r="K1957" t="s">
        <v>12</v>
      </c>
      <c r="L1957" t="s">
        <v>13</v>
      </c>
      <c r="M1957" t="str">
        <f>VLOOKUP($L$2:$L$2129,Agenumeric!$A$1:$B$6,2,FALSE)</f>
        <v>25_34</v>
      </c>
      <c r="N1957">
        <f t="shared" si="61"/>
        <v>0</v>
      </c>
    </row>
    <row r="1958" spans="1:14" x14ac:dyDescent="0.2">
      <c r="A1958">
        <v>194</v>
      </c>
      <c r="B1958" s="1">
        <v>43471.084722222222</v>
      </c>
      <c r="C1958" s="7">
        <f t="shared" si="60"/>
        <v>1</v>
      </c>
      <c r="D1958" s="7" t="str">
        <f>VLOOKUP($C$2:$C$2129,Weekday!$A$1:$B$8,2,FALSE)</f>
        <v>Sunday</v>
      </c>
      <c r="E1958" t="s">
        <v>351</v>
      </c>
      <c r="F1958" t="s">
        <v>347</v>
      </c>
      <c r="G1958" t="s">
        <v>19</v>
      </c>
      <c r="H1958" t="s">
        <v>9</v>
      </c>
      <c r="I1958" t="s">
        <v>27</v>
      </c>
      <c r="J1958" t="s">
        <v>22</v>
      </c>
      <c r="K1958" t="s">
        <v>12</v>
      </c>
      <c r="L1958" t="s">
        <v>13</v>
      </c>
      <c r="M1958" t="str">
        <f>VLOOKUP($L$2:$L$2129,Agenumeric!$A$1:$B$6,2,FALSE)</f>
        <v>25_34</v>
      </c>
      <c r="N1958">
        <f t="shared" si="61"/>
        <v>0</v>
      </c>
    </row>
    <row r="1959" spans="1:14" x14ac:dyDescent="0.2">
      <c r="A1959">
        <v>194</v>
      </c>
      <c r="B1959" s="1">
        <v>43468.862500000003</v>
      </c>
      <c r="C1959" s="7">
        <f t="shared" si="60"/>
        <v>5</v>
      </c>
      <c r="D1959" s="7" t="str">
        <f>VLOOKUP($C$2:$C$2129,Weekday!$A$1:$B$8,2,FALSE)</f>
        <v>Thursday</v>
      </c>
      <c r="E1959" t="s">
        <v>351</v>
      </c>
      <c r="F1959" t="s">
        <v>347</v>
      </c>
      <c r="G1959" t="s">
        <v>19</v>
      </c>
      <c r="H1959" t="s">
        <v>9</v>
      </c>
      <c r="I1959" t="s">
        <v>27</v>
      </c>
      <c r="J1959" t="s">
        <v>22</v>
      </c>
      <c r="K1959" t="s">
        <v>12</v>
      </c>
      <c r="L1959" t="s">
        <v>13</v>
      </c>
      <c r="M1959" t="str">
        <f>VLOOKUP($L$2:$L$2129,Agenumeric!$A$1:$B$6,2,FALSE)</f>
        <v>25_34</v>
      </c>
      <c r="N1959">
        <f t="shared" si="61"/>
        <v>0</v>
      </c>
    </row>
    <row r="1960" spans="1:14" x14ac:dyDescent="0.2">
      <c r="A1960">
        <v>195</v>
      </c>
      <c r="B1960" s="1">
        <v>43470.993750000001</v>
      </c>
      <c r="C1960" s="7">
        <f t="shared" si="60"/>
        <v>7</v>
      </c>
      <c r="D1960" s="7" t="str">
        <f>VLOOKUP($C$2:$C$2129,Weekday!$A$1:$B$8,2,FALSE)</f>
        <v>Saturday</v>
      </c>
      <c r="E1960" t="s">
        <v>351</v>
      </c>
      <c r="F1960" t="s">
        <v>347</v>
      </c>
      <c r="G1960" t="s">
        <v>8</v>
      </c>
      <c r="H1960" t="s">
        <v>20</v>
      </c>
      <c r="I1960" t="s">
        <v>30</v>
      </c>
      <c r="J1960" t="s">
        <v>16</v>
      </c>
      <c r="K1960" t="s">
        <v>17</v>
      </c>
      <c r="L1960" t="s">
        <v>18</v>
      </c>
      <c r="M1960" t="str">
        <f>VLOOKUP($L$2:$L$2129,Agenumeric!$A$1:$B$6,2,FALSE)</f>
        <v>45_54</v>
      </c>
      <c r="N1960" t="str">
        <f t="shared" si="61"/>
        <v>yes</v>
      </c>
    </row>
    <row r="1961" spans="1:14" x14ac:dyDescent="0.2">
      <c r="A1961">
        <v>196</v>
      </c>
      <c r="B1961" s="1">
        <v>43466.629166666666</v>
      </c>
      <c r="C1961" s="7">
        <f t="shared" si="60"/>
        <v>3</v>
      </c>
      <c r="D1961" s="7" t="str">
        <f>VLOOKUP($C$2:$C$2129,Weekday!$A$1:$B$8,2,FALSE)</f>
        <v>Tuesday</v>
      </c>
      <c r="E1961" t="s">
        <v>351</v>
      </c>
      <c r="F1961" t="s">
        <v>347</v>
      </c>
      <c r="G1961" t="s">
        <v>8</v>
      </c>
      <c r="H1961" t="s">
        <v>20</v>
      </c>
      <c r="I1961" t="s">
        <v>245</v>
      </c>
      <c r="J1961" t="s">
        <v>22</v>
      </c>
      <c r="K1961" t="s">
        <v>17</v>
      </c>
      <c r="L1961" t="s">
        <v>18</v>
      </c>
      <c r="M1961" t="str">
        <f>VLOOKUP($L$2:$L$2129,Agenumeric!$A$1:$B$6,2,FALSE)</f>
        <v>45_54</v>
      </c>
      <c r="N1961">
        <f t="shared" si="61"/>
        <v>0</v>
      </c>
    </row>
    <row r="1962" spans="1:14" x14ac:dyDescent="0.2">
      <c r="A1962">
        <v>196</v>
      </c>
      <c r="B1962" s="1">
        <v>43466.629166666666</v>
      </c>
      <c r="C1962" s="7">
        <f t="shared" si="60"/>
        <v>3</v>
      </c>
      <c r="D1962" s="7" t="str">
        <f>VLOOKUP($C$2:$C$2129,Weekday!$A$1:$B$8,2,FALSE)</f>
        <v>Tuesday</v>
      </c>
      <c r="E1962" t="s">
        <v>351</v>
      </c>
      <c r="F1962" t="s">
        <v>347</v>
      </c>
      <c r="G1962" t="s">
        <v>8</v>
      </c>
      <c r="H1962" t="s">
        <v>9</v>
      </c>
      <c r="I1962" t="s">
        <v>245</v>
      </c>
      <c r="J1962" t="s">
        <v>16</v>
      </c>
      <c r="K1962" t="s">
        <v>17</v>
      </c>
      <c r="L1962" t="s">
        <v>18</v>
      </c>
      <c r="M1962" t="str">
        <f>VLOOKUP($L$2:$L$2129,Agenumeric!$A$1:$B$6,2,FALSE)</f>
        <v>45_54</v>
      </c>
      <c r="N1962">
        <f t="shared" si="61"/>
        <v>0</v>
      </c>
    </row>
    <row r="1963" spans="1:14" x14ac:dyDescent="0.2">
      <c r="A1963">
        <v>196</v>
      </c>
      <c r="B1963" s="1">
        <v>43466.62777777778</v>
      </c>
      <c r="C1963" s="7">
        <f t="shared" si="60"/>
        <v>3</v>
      </c>
      <c r="D1963" s="7" t="str">
        <f>VLOOKUP($C$2:$C$2129,Weekday!$A$1:$B$8,2,FALSE)</f>
        <v>Tuesday</v>
      </c>
      <c r="E1963" t="s">
        <v>351</v>
      </c>
      <c r="F1963" t="s">
        <v>347</v>
      </c>
      <c r="G1963" t="s">
        <v>8</v>
      </c>
      <c r="H1963" t="s">
        <v>25</v>
      </c>
      <c r="I1963" t="s">
        <v>245</v>
      </c>
      <c r="J1963" t="s">
        <v>16</v>
      </c>
      <c r="K1963" t="s">
        <v>17</v>
      </c>
      <c r="L1963" t="s">
        <v>18</v>
      </c>
      <c r="M1963" t="str">
        <f>VLOOKUP($L$2:$L$2129,Agenumeric!$A$1:$B$6,2,FALSE)</f>
        <v>45_54</v>
      </c>
      <c r="N1963">
        <f t="shared" si="61"/>
        <v>0</v>
      </c>
    </row>
    <row r="1964" spans="1:14" x14ac:dyDescent="0.2">
      <c r="A1964">
        <v>197</v>
      </c>
      <c r="B1964" s="1">
        <v>43489.87777777778</v>
      </c>
      <c r="C1964" s="7">
        <f t="shared" si="60"/>
        <v>5</v>
      </c>
      <c r="D1964" s="7" t="str">
        <f>VLOOKUP($C$2:$C$2129,Weekday!$A$1:$B$8,2,FALSE)</f>
        <v>Thursday</v>
      </c>
      <c r="E1964" t="s">
        <v>351</v>
      </c>
      <c r="F1964" t="s">
        <v>346</v>
      </c>
      <c r="G1964" t="s">
        <v>8</v>
      </c>
      <c r="H1964" t="s">
        <v>20</v>
      </c>
      <c r="I1964" t="s">
        <v>30</v>
      </c>
      <c r="J1964" t="s">
        <v>11</v>
      </c>
      <c r="K1964" t="s">
        <v>17</v>
      </c>
      <c r="L1964" t="s">
        <v>13</v>
      </c>
      <c r="M1964" t="str">
        <f>VLOOKUP($L$2:$L$2129,Agenumeric!$A$1:$B$6,2,FALSE)</f>
        <v>25_34</v>
      </c>
      <c r="N1964" t="str">
        <f t="shared" si="61"/>
        <v>yes</v>
      </c>
    </row>
    <row r="1965" spans="1:14" x14ac:dyDescent="0.2">
      <c r="A1965">
        <v>197</v>
      </c>
      <c r="B1965" s="1">
        <v>43474.972222222219</v>
      </c>
      <c r="C1965" s="7">
        <f t="shared" si="60"/>
        <v>4</v>
      </c>
      <c r="D1965" s="7" t="str">
        <f>VLOOKUP($C$2:$C$2129,Weekday!$A$1:$B$8,2,FALSE)</f>
        <v>Wednesday</v>
      </c>
      <c r="E1965" t="s">
        <v>351</v>
      </c>
      <c r="F1965" t="s">
        <v>346</v>
      </c>
      <c r="G1965" t="s">
        <v>8</v>
      </c>
      <c r="H1965" t="s">
        <v>9</v>
      </c>
      <c r="I1965" t="s">
        <v>67</v>
      </c>
      <c r="J1965" t="s">
        <v>22</v>
      </c>
      <c r="K1965" t="s">
        <v>17</v>
      </c>
      <c r="L1965" t="s">
        <v>13</v>
      </c>
      <c r="M1965" t="str">
        <f>VLOOKUP($L$2:$L$2129,Agenumeric!$A$1:$B$6,2,FALSE)</f>
        <v>25_34</v>
      </c>
      <c r="N1965">
        <f t="shared" si="61"/>
        <v>0</v>
      </c>
    </row>
    <row r="1966" spans="1:14" x14ac:dyDescent="0.2">
      <c r="A1966">
        <v>197</v>
      </c>
      <c r="B1966" s="1">
        <v>43480.872916666667</v>
      </c>
      <c r="C1966" s="7">
        <f t="shared" si="60"/>
        <v>3</v>
      </c>
      <c r="D1966" s="7" t="str">
        <f>VLOOKUP($C$2:$C$2129,Weekday!$A$1:$B$8,2,FALSE)</f>
        <v>Tuesday</v>
      </c>
      <c r="E1966" t="s">
        <v>351</v>
      </c>
      <c r="F1966" t="s">
        <v>346</v>
      </c>
      <c r="G1966" t="s">
        <v>8</v>
      </c>
      <c r="H1966" t="s">
        <v>9</v>
      </c>
      <c r="I1966" t="s">
        <v>240</v>
      </c>
      <c r="J1966" t="s">
        <v>22</v>
      </c>
      <c r="K1966" t="s">
        <v>17</v>
      </c>
      <c r="L1966" t="s">
        <v>13</v>
      </c>
      <c r="M1966" t="str">
        <f>VLOOKUP($L$2:$L$2129,Agenumeric!$A$1:$B$6,2,FALSE)</f>
        <v>25_34</v>
      </c>
      <c r="N1966">
        <f t="shared" si="61"/>
        <v>0</v>
      </c>
    </row>
    <row r="1967" spans="1:14" x14ac:dyDescent="0.2">
      <c r="A1967">
        <v>197</v>
      </c>
      <c r="B1967" s="1">
        <v>43473.963888888888</v>
      </c>
      <c r="C1967" s="7">
        <f t="shared" si="60"/>
        <v>3</v>
      </c>
      <c r="D1967" s="7" t="str">
        <f>VLOOKUP($C$2:$C$2129,Weekday!$A$1:$B$8,2,FALSE)</f>
        <v>Tuesday</v>
      </c>
      <c r="E1967" t="s">
        <v>351</v>
      </c>
      <c r="F1967" t="s">
        <v>346</v>
      </c>
      <c r="G1967" t="s">
        <v>8</v>
      </c>
      <c r="H1967" t="s">
        <v>25</v>
      </c>
      <c r="I1967" t="s">
        <v>177</v>
      </c>
      <c r="J1967" t="s">
        <v>22</v>
      </c>
      <c r="K1967" t="s">
        <v>17</v>
      </c>
      <c r="L1967" t="s">
        <v>13</v>
      </c>
      <c r="M1967" t="str">
        <f>VLOOKUP($L$2:$L$2129,Agenumeric!$A$1:$B$6,2,FALSE)</f>
        <v>25_34</v>
      </c>
      <c r="N1967">
        <f t="shared" si="61"/>
        <v>0</v>
      </c>
    </row>
    <row r="1968" spans="1:14" x14ac:dyDescent="0.2">
      <c r="A1968">
        <v>197</v>
      </c>
      <c r="B1968" s="1">
        <v>43474.854166666664</v>
      </c>
      <c r="C1968" s="7">
        <f t="shared" si="60"/>
        <v>4</v>
      </c>
      <c r="D1968" s="7" t="str">
        <f>VLOOKUP($C$2:$C$2129,Weekday!$A$1:$B$8,2,FALSE)</f>
        <v>Wednesday</v>
      </c>
      <c r="E1968" t="s">
        <v>351</v>
      </c>
      <c r="F1968" t="s">
        <v>346</v>
      </c>
      <c r="G1968" t="s">
        <v>8</v>
      </c>
      <c r="H1968" t="s">
        <v>9</v>
      </c>
      <c r="I1968" t="s">
        <v>320</v>
      </c>
      <c r="J1968" t="s">
        <v>22</v>
      </c>
      <c r="K1968" t="s">
        <v>17</v>
      </c>
      <c r="L1968" t="s">
        <v>13</v>
      </c>
      <c r="M1968" t="str">
        <f>VLOOKUP($L$2:$L$2129,Agenumeric!$A$1:$B$6,2,FALSE)</f>
        <v>25_34</v>
      </c>
      <c r="N1968">
        <f t="shared" si="61"/>
        <v>0</v>
      </c>
    </row>
    <row r="1969" spans="1:14" x14ac:dyDescent="0.2">
      <c r="A1969">
        <v>197</v>
      </c>
      <c r="B1969" s="1">
        <v>43474.973611111112</v>
      </c>
      <c r="C1969" s="7">
        <f t="shared" si="60"/>
        <v>4</v>
      </c>
      <c r="D1969" s="7" t="str">
        <f>VLOOKUP($C$2:$C$2129,Weekday!$A$1:$B$8,2,FALSE)</f>
        <v>Wednesday</v>
      </c>
      <c r="E1969" t="s">
        <v>351</v>
      </c>
      <c r="F1969" t="s">
        <v>346</v>
      </c>
      <c r="G1969" t="s">
        <v>8</v>
      </c>
      <c r="H1969" t="s">
        <v>9</v>
      </c>
      <c r="I1969" t="s">
        <v>67</v>
      </c>
      <c r="J1969" t="s">
        <v>16</v>
      </c>
      <c r="K1969" t="s">
        <v>17</v>
      </c>
      <c r="L1969" t="s">
        <v>13</v>
      </c>
      <c r="M1969" t="str">
        <f>VLOOKUP($L$2:$L$2129,Agenumeric!$A$1:$B$6,2,FALSE)</f>
        <v>25_34</v>
      </c>
      <c r="N1969">
        <f t="shared" si="61"/>
        <v>0</v>
      </c>
    </row>
    <row r="1970" spans="1:14" x14ac:dyDescent="0.2">
      <c r="A1970">
        <v>197</v>
      </c>
      <c r="B1970" s="1">
        <v>43489.834722222222</v>
      </c>
      <c r="C1970" s="7">
        <f t="shared" si="60"/>
        <v>5</v>
      </c>
      <c r="D1970" s="7" t="str">
        <f>VLOOKUP($C$2:$C$2129,Weekday!$A$1:$B$8,2,FALSE)</f>
        <v>Thursday</v>
      </c>
      <c r="E1970" t="s">
        <v>351</v>
      </c>
      <c r="F1970" t="s">
        <v>346</v>
      </c>
      <c r="G1970" t="s">
        <v>8</v>
      </c>
      <c r="H1970" t="s">
        <v>9</v>
      </c>
      <c r="I1970" t="s">
        <v>117</v>
      </c>
      <c r="J1970" t="s">
        <v>16</v>
      </c>
      <c r="K1970" t="s">
        <v>17</v>
      </c>
      <c r="L1970" t="s">
        <v>13</v>
      </c>
      <c r="M1970" t="str">
        <f>VLOOKUP($L$2:$L$2129,Agenumeric!$A$1:$B$6,2,FALSE)</f>
        <v>25_34</v>
      </c>
      <c r="N1970">
        <f t="shared" si="61"/>
        <v>0</v>
      </c>
    </row>
    <row r="1971" spans="1:14" x14ac:dyDescent="0.2">
      <c r="A1971">
        <v>197</v>
      </c>
      <c r="B1971" s="1">
        <v>43473.97152777778</v>
      </c>
      <c r="C1971" s="7">
        <f t="shared" si="60"/>
        <v>3</v>
      </c>
      <c r="D1971" s="7" t="str">
        <f>VLOOKUP($C$2:$C$2129,Weekday!$A$1:$B$8,2,FALSE)</f>
        <v>Tuesday</v>
      </c>
      <c r="E1971" t="s">
        <v>351</v>
      </c>
      <c r="F1971" t="s">
        <v>346</v>
      </c>
      <c r="G1971" t="s">
        <v>8</v>
      </c>
      <c r="H1971" t="s">
        <v>9</v>
      </c>
      <c r="I1971" t="s">
        <v>177</v>
      </c>
      <c r="J1971" t="s">
        <v>16</v>
      </c>
      <c r="K1971" t="s">
        <v>17</v>
      </c>
      <c r="L1971" t="s">
        <v>13</v>
      </c>
      <c r="M1971" t="str">
        <f>VLOOKUP($L$2:$L$2129,Agenumeric!$A$1:$B$6,2,FALSE)</f>
        <v>25_34</v>
      </c>
      <c r="N1971">
        <f t="shared" si="61"/>
        <v>0</v>
      </c>
    </row>
    <row r="1972" spans="1:14" x14ac:dyDescent="0.2">
      <c r="A1972">
        <v>197</v>
      </c>
      <c r="B1972" s="1">
        <v>43474.838194444441</v>
      </c>
      <c r="C1972" s="7">
        <f t="shared" si="60"/>
        <v>4</v>
      </c>
      <c r="D1972" s="7" t="str">
        <f>VLOOKUP($C$2:$C$2129,Weekday!$A$1:$B$8,2,FALSE)</f>
        <v>Wednesday</v>
      </c>
      <c r="E1972" t="s">
        <v>351</v>
      </c>
      <c r="F1972" t="s">
        <v>346</v>
      </c>
      <c r="G1972" t="s">
        <v>8</v>
      </c>
      <c r="H1972" t="s">
        <v>9</v>
      </c>
      <c r="I1972" t="s">
        <v>67</v>
      </c>
      <c r="J1972" t="s">
        <v>16</v>
      </c>
      <c r="K1972" t="s">
        <v>17</v>
      </c>
      <c r="L1972" t="s">
        <v>13</v>
      </c>
      <c r="M1972" t="str">
        <f>VLOOKUP($L$2:$L$2129,Agenumeric!$A$1:$B$6,2,FALSE)</f>
        <v>25_34</v>
      </c>
      <c r="N1972">
        <f t="shared" si="61"/>
        <v>0</v>
      </c>
    </row>
    <row r="1973" spans="1:14" x14ac:dyDescent="0.2">
      <c r="A1973">
        <v>197</v>
      </c>
      <c r="B1973" s="1">
        <v>43474.974305555559</v>
      </c>
      <c r="C1973" s="7">
        <f t="shared" si="60"/>
        <v>4</v>
      </c>
      <c r="D1973" s="7" t="str">
        <f>VLOOKUP($C$2:$C$2129,Weekday!$A$1:$B$8,2,FALSE)</f>
        <v>Wednesday</v>
      </c>
      <c r="E1973" t="s">
        <v>351</v>
      </c>
      <c r="F1973" t="s">
        <v>346</v>
      </c>
      <c r="G1973" t="s">
        <v>8</v>
      </c>
      <c r="H1973" t="s">
        <v>9</v>
      </c>
      <c r="I1973" t="s">
        <v>67</v>
      </c>
      <c r="J1973" t="s">
        <v>16</v>
      </c>
      <c r="K1973" t="s">
        <v>17</v>
      </c>
      <c r="L1973" t="s">
        <v>13</v>
      </c>
      <c r="M1973" t="str">
        <f>VLOOKUP($L$2:$L$2129,Agenumeric!$A$1:$B$6,2,FALSE)</f>
        <v>25_34</v>
      </c>
      <c r="N1973">
        <f t="shared" si="61"/>
        <v>0</v>
      </c>
    </row>
    <row r="1974" spans="1:14" x14ac:dyDescent="0.2">
      <c r="A1974">
        <v>197</v>
      </c>
      <c r="B1974" s="1">
        <v>43485.777083333334</v>
      </c>
      <c r="C1974" s="7">
        <f t="shared" si="60"/>
        <v>1</v>
      </c>
      <c r="D1974" s="7" t="str">
        <f>VLOOKUP($C$2:$C$2129,Weekday!$A$1:$B$8,2,FALSE)</f>
        <v>Sunday</v>
      </c>
      <c r="E1974" t="s">
        <v>351</v>
      </c>
      <c r="F1974" t="s">
        <v>346</v>
      </c>
      <c r="G1974" t="s">
        <v>8</v>
      </c>
      <c r="H1974" t="s">
        <v>9</v>
      </c>
      <c r="I1974" t="s">
        <v>30</v>
      </c>
      <c r="J1974" t="s">
        <v>16</v>
      </c>
      <c r="K1974" t="s">
        <v>17</v>
      </c>
      <c r="L1974" t="s">
        <v>13</v>
      </c>
      <c r="M1974" t="str">
        <f>VLOOKUP($L$2:$L$2129,Agenumeric!$A$1:$B$6,2,FALSE)</f>
        <v>25_34</v>
      </c>
      <c r="N1974" t="str">
        <f t="shared" si="61"/>
        <v>yes</v>
      </c>
    </row>
    <row r="1975" spans="1:14" x14ac:dyDescent="0.2">
      <c r="A1975">
        <v>197</v>
      </c>
      <c r="B1975" s="1">
        <v>43474.835416666669</v>
      </c>
      <c r="C1975" s="7">
        <f t="shared" si="60"/>
        <v>4</v>
      </c>
      <c r="D1975" s="7" t="str">
        <f>VLOOKUP($C$2:$C$2129,Weekday!$A$1:$B$8,2,FALSE)</f>
        <v>Wednesday</v>
      </c>
      <c r="E1975" t="s">
        <v>351</v>
      </c>
      <c r="F1975" t="s">
        <v>346</v>
      </c>
      <c r="G1975" t="s">
        <v>8</v>
      </c>
      <c r="H1975" t="s">
        <v>9</v>
      </c>
      <c r="I1975" t="s">
        <v>67</v>
      </c>
      <c r="J1975" t="s">
        <v>16</v>
      </c>
      <c r="K1975" t="s">
        <v>17</v>
      </c>
      <c r="L1975" t="s">
        <v>13</v>
      </c>
      <c r="M1975" t="str">
        <f>VLOOKUP($L$2:$L$2129,Agenumeric!$A$1:$B$6,2,FALSE)</f>
        <v>25_34</v>
      </c>
      <c r="N1975">
        <f t="shared" si="61"/>
        <v>0</v>
      </c>
    </row>
    <row r="1976" spans="1:14" x14ac:dyDescent="0.2">
      <c r="A1976">
        <v>198</v>
      </c>
      <c r="B1976" s="1">
        <v>43468.002083333333</v>
      </c>
      <c r="C1976" s="7">
        <f t="shared" si="60"/>
        <v>5</v>
      </c>
      <c r="D1976" s="7" t="str">
        <f>VLOOKUP($C$2:$C$2129,Weekday!$A$1:$B$8,2,FALSE)</f>
        <v>Thursday</v>
      </c>
      <c r="E1976" t="s">
        <v>351</v>
      </c>
      <c r="F1976" t="s">
        <v>347</v>
      </c>
      <c r="G1976" t="s">
        <v>8</v>
      </c>
      <c r="H1976" t="s">
        <v>25</v>
      </c>
      <c r="I1976" t="s">
        <v>10</v>
      </c>
      <c r="J1976" t="s">
        <v>11</v>
      </c>
      <c r="K1976" t="s">
        <v>12</v>
      </c>
      <c r="L1976" t="s">
        <v>13</v>
      </c>
      <c r="M1976" t="str">
        <f>VLOOKUP($L$2:$L$2129,Agenumeric!$A$1:$B$6,2,FALSE)</f>
        <v>25_34</v>
      </c>
      <c r="N1976">
        <f t="shared" si="61"/>
        <v>0</v>
      </c>
    </row>
    <row r="1977" spans="1:14" x14ac:dyDescent="0.2">
      <c r="A1977">
        <v>198</v>
      </c>
      <c r="B1977" s="1">
        <v>43469.952777777777</v>
      </c>
      <c r="C1977" s="7">
        <f t="shared" si="60"/>
        <v>6</v>
      </c>
      <c r="D1977" s="7" t="str">
        <f>VLOOKUP($C$2:$C$2129,Weekday!$A$1:$B$8,2,FALSE)</f>
        <v>Friday</v>
      </c>
      <c r="E1977" t="s">
        <v>351</v>
      </c>
      <c r="F1977" t="s">
        <v>347</v>
      </c>
      <c r="G1977" t="s">
        <v>8</v>
      </c>
      <c r="H1977" t="s">
        <v>9</v>
      </c>
      <c r="I1977" t="s">
        <v>30</v>
      </c>
      <c r="J1977" t="s">
        <v>16</v>
      </c>
      <c r="K1977" t="s">
        <v>12</v>
      </c>
      <c r="L1977" t="s">
        <v>13</v>
      </c>
      <c r="M1977" t="str">
        <f>VLOOKUP($L$2:$L$2129,Agenumeric!$A$1:$B$6,2,FALSE)</f>
        <v>25_34</v>
      </c>
      <c r="N1977" t="str">
        <f t="shared" si="61"/>
        <v>yes</v>
      </c>
    </row>
    <row r="1978" spans="1:14" x14ac:dyDescent="0.2">
      <c r="A1978">
        <v>199</v>
      </c>
      <c r="B1978" s="1">
        <v>43476.744444444441</v>
      </c>
      <c r="C1978" s="7">
        <f t="shared" si="60"/>
        <v>6</v>
      </c>
      <c r="D1978" s="7" t="str">
        <f>VLOOKUP($C$2:$C$2129,Weekday!$A$1:$B$8,2,FALSE)</f>
        <v>Friday</v>
      </c>
      <c r="E1978" t="s">
        <v>351</v>
      </c>
      <c r="F1978" t="s">
        <v>347</v>
      </c>
      <c r="G1978" t="s">
        <v>8</v>
      </c>
      <c r="H1978" t="s">
        <v>20</v>
      </c>
      <c r="I1978" t="s">
        <v>310</v>
      </c>
      <c r="J1978" t="s">
        <v>16</v>
      </c>
      <c r="K1978" t="s">
        <v>17</v>
      </c>
      <c r="L1978" t="s">
        <v>33</v>
      </c>
      <c r="M1978" t="str">
        <f>VLOOKUP($L$2:$L$2129,Agenumeric!$A$1:$B$6,2,FALSE)</f>
        <v>18_24</v>
      </c>
      <c r="N1978">
        <f t="shared" si="61"/>
        <v>0</v>
      </c>
    </row>
    <row r="1979" spans="1:14" x14ac:dyDescent="0.2">
      <c r="A1979">
        <v>200</v>
      </c>
      <c r="B1979" s="1">
        <v>43473.571527777778</v>
      </c>
      <c r="C1979" s="7">
        <f t="shared" si="60"/>
        <v>3</v>
      </c>
      <c r="D1979" s="7" t="str">
        <f>VLOOKUP($C$2:$C$2129,Weekday!$A$1:$B$8,2,FALSE)</f>
        <v>Tuesday</v>
      </c>
      <c r="E1979" t="s">
        <v>351</v>
      </c>
      <c r="F1979" t="s">
        <v>347</v>
      </c>
      <c r="G1979" t="s">
        <v>8</v>
      </c>
      <c r="H1979" t="s">
        <v>20</v>
      </c>
      <c r="I1979" t="s">
        <v>54</v>
      </c>
      <c r="J1979" t="s">
        <v>16</v>
      </c>
      <c r="K1979" t="s">
        <v>17</v>
      </c>
      <c r="L1979" t="s">
        <v>18</v>
      </c>
      <c r="M1979" t="str">
        <f>VLOOKUP($L$2:$L$2129,Agenumeric!$A$1:$B$6,2,FALSE)</f>
        <v>45_54</v>
      </c>
      <c r="N1979">
        <f t="shared" si="61"/>
        <v>0</v>
      </c>
    </row>
    <row r="1980" spans="1:14" x14ac:dyDescent="0.2">
      <c r="A1980">
        <v>201</v>
      </c>
      <c r="B1980" s="1">
        <v>43476.204861111109</v>
      </c>
      <c r="C1980" s="7">
        <f t="shared" si="60"/>
        <v>6</v>
      </c>
      <c r="D1980" s="7" t="str">
        <f>VLOOKUP($C$2:$C$2129,Weekday!$A$1:$B$8,2,FALSE)</f>
        <v>Friday</v>
      </c>
      <c r="E1980" t="s">
        <v>351</v>
      </c>
      <c r="F1980" t="s">
        <v>347</v>
      </c>
      <c r="G1980" t="s">
        <v>19</v>
      </c>
      <c r="H1980" t="s">
        <v>20</v>
      </c>
      <c r="I1980" t="s">
        <v>26</v>
      </c>
      <c r="J1980" t="s">
        <v>22</v>
      </c>
      <c r="K1980" t="s">
        <v>12</v>
      </c>
      <c r="L1980" t="s">
        <v>33</v>
      </c>
      <c r="M1980" t="str">
        <f>VLOOKUP($L$2:$L$2129,Agenumeric!$A$1:$B$6,2,FALSE)</f>
        <v>18_24</v>
      </c>
      <c r="N1980">
        <f t="shared" si="61"/>
        <v>0</v>
      </c>
    </row>
    <row r="1981" spans="1:14" x14ac:dyDescent="0.2">
      <c r="A1981">
        <v>202</v>
      </c>
      <c r="B1981" s="1">
        <v>43471.685416666667</v>
      </c>
      <c r="C1981" s="7">
        <f t="shared" si="60"/>
        <v>1</v>
      </c>
      <c r="D1981" s="7" t="str">
        <f>VLOOKUP($C$2:$C$2129,Weekday!$A$1:$B$8,2,FALSE)</f>
        <v>Sunday</v>
      </c>
      <c r="E1981" t="s">
        <v>351</v>
      </c>
      <c r="F1981" t="s">
        <v>347</v>
      </c>
      <c r="G1981" t="s">
        <v>8</v>
      </c>
      <c r="H1981" t="s">
        <v>20</v>
      </c>
      <c r="I1981" t="s">
        <v>36</v>
      </c>
      <c r="J1981" t="s">
        <v>16</v>
      </c>
      <c r="K1981" t="s">
        <v>17</v>
      </c>
      <c r="L1981" t="s">
        <v>18</v>
      </c>
      <c r="M1981" t="str">
        <f>VLOOKUP($L$2:$L$2129,Agenumeric!$A$1:$B$6,2,FALSE)</f>
        <v>45_54</v>
      </c>
      <c r="N1981">
        <f t="shared" si="61"/>
        <v>0</v>
      </c>
    </row>
    <row r="1982" spans="1:14" x14ac:dyDescent="0.2">
      <c r="A1982">
        <v>203</v>
      </c>
      <c r="B1982" s="1">
        <v>43480.404861111114</v>
      </c>
      <c r="C1982" s="7">
        <f t="shared" si="60"/>
        <v>3</v>
      </c>
      <c r="D1982" s="7" t="str">
        <f>VLOOKUP($C$2:$C$2129,Weekday!$A$1:$B$8,2,FALSE)</f>
        <v>Tuesday</v>
      </c>
      <c r="E1982" t="s">
        <v>351</v>
      </c>
      <c r="F1982" t="s">
        <v>347</v>
      </c>
      <c r="G1982" t="s">
        <v>8</v>
      </c>
      <c r="H1982" t="s">
        <v>20</v>
      </c>
      <c r="I1982" t="s">
        <v>268</v>
      </c>
      <c r="J1982" t="s">
        <v>16</v>
      </c>
      <c r="K1982" t="s">
        <v>12</v>
      </c>
      <c r="L1982" t="s">
        <v>23</v>
      </c>
      <c r="M1982" t="str">
        <f>VLOOKUP($L$2:$L$2129,Agenumeric!$A$1:$B$6,2,FALSE)</f>
        <v>35_44</v>
      </c>
      <c r="N1982">
        <f t="shared" si="61"/>
        <v>0</v>
      </c>
    </row>
    <row r="1983" spans="1:14" x14ac:dyDescent="0.2">
      <c r="A1983">
        <v>204</v>
      </c>
      <c r="B1983" s="1">
        <v>43471.896527777775</v>
      </c>
      <c r="C1983" s="7">
        <f t="shared" si="60"/>
        <v>1</v>
      </c>
      <c r="D1983" s="7" t="str">
        <f>VLOOKUP($C$2:$C$2129,Weekday!$A$1:$B$8,2,FALSE)</f>
        <v>Sunday</v>
      </c>
      <c r="E1983" t="s">
        <v>351</v>
      </c>
      <c r="F1983" t="s">
        <v>347</v>
      </c>
      <c r="G1983" t="s">
        <v>19</v>
      </c>
      <c r="H1983" t="s">
        <v>20</v>
      </c>
      <c r="I1983" t="s">
        <v>52</v>
      </c>
      <c r="J1983" t="s">
        <v>29</v>
      </c>
      <c r="K1983" t="s">
        <v>12</v>
      </c>
      <c r="L1983" t="s">
        <v>13</v>
      </c>
      <c r="M1983" t="str">
        <f>VLOOKUP($L$2:$L$2129,Agenumeric!$A$1:$B$6,2,FALSE)</f>
        <v>25_34</v>
      </c>
      <c r="N1983">
        <f t="shared" si="61"/>
        <v>0</v>
      </c>
    </row>
    <row r="1984" spans="1:14" x14ac:dyDescent="0.2">
      <c r="A1984">
        <v>205</v>
      </c>
      <c r="B1984" s="1">
        <v>43471.929166666669</v>
      </c>
      <c r="C1984" s="7">
        <f t="shared" si="60"/>
        <v>1</v>
      </c>
      <c r="D1984" s="7" t="str">
        <f>VLOOKUP($C$2:$C$2129,Weekday!$A$1:$B$8,2,FALSE)</f>
        <v>Sunday</v>
      </c>
      <c r="E1984" t="s">
        <v>351</v>
      </c>
      <c r="F1984" t="s">
        <v>347</v>
      </c>
      <c r="G1984" t="s">
        <v>19</v>
      </c>
      <c r="H1984" t="s">
        <v>20</v>
      </c>
      <c r="I1984" t="s">
        <v>147</v>
      </c>
      <c r="J1984" t="s">
        <v>7</v>
      </c>
      <c r="K1984" t="s">
        <v>12</v>
      </c>
      <c r="L1984" t="s">
        <v>33</v>
      </c>
      <c r="M1984" t="str">
        <f>VLOOKUP($L$2:$L$2129,Agenumeric!$A$1:$B$6,2,FALSE)</f>
        <v>18_24</v>
      </c>
      <c r="N1984">
        <f t="shared" si="61"/>
        <v>0</v>
      </c>
    </row>
    <row r="1985" spans="1:14" x14ac:dyDescent="0.2">
      <c r="A1985">
        <v>205</v>
      </c>
      <c r="B1985" s="1">
        <v>43471.928472222222</v>
      </c>
      <c r="C1985" s="7">
        <f t="shared" si="60"/>
        <v>1</v>
      </c>
      <c r="D1985" s="7" t="str">
        <f>VLOOKUP($C$2:$C$2129,Weekday!$A$1:$B$8,2,FALSE)</f>
        <v>Sunday</v>
      </c>
      <c r="E1985" t="s">
        <v>351</v>
      </c>
      <c r="F1985" t="s">
        <v>347</v>
      </c>
      <c r="G1985" t="s">
        <v>19</v>
      </c>
      <c r="H1985" t="s">
        <v>25</v>
      </c>
      <c r="I1985" t="s">
        <v>147</v>
      </c>
      <c r="J1985" t="s">
        <v>7</v>
      </c>
      <c r="K1985" t="s">
        <v>12</v>
      </c>
      <c r="L1985" t="s">
        <v>33</v>
      </c>
      <c r="M1985" t="str">
        <f>VLOOKUP($L$2:$L$2129,Agenumeric!$A$1:$B$6,2,FALSE)</f>
        <v>18_24</v>
      </c>
      <c r="N1985">
        <f t="shared" si="61"/>
        <v>0</v>
      </c>
    </row>
    <row r="1986" spans="1:14" x14ac:dyDescent="0.2">
      <c r="A1986">
        <v>206</v>
      </c>
      <c r="B1986" s="1">
        <v>43471.457638888889</v>
      </c>
      <c r="C1986" s="7">
        <f t="shared" si="60"/>
        <v>1</v>
      </c>
      <c r="D1986" s="7" t="str">
        <f>VLOOKUP($C$2:$C$2129,Weekday!$A$1:$B$8,2,FALSE)</f>
        <v>Sunday</v>
      </c>
      <c r="E1986" t="s">
        <v>351</v>
      </c>
      <c r="F1986" t="s">
        <v>347</v>
      </c>
      <c r="G1986" t="s">
        <v>19</v>
      </c>
      <c r="H1986" t="s">
        <v>25</v>
      </c>
      <c r="I1986" t="s">
        <v>341</v>
      </c>
      <c r="J1986" t="s">
        <v>11</v>
      </c>
      <c r="K1986" t="s">
        <v>17</v>
      </c>
      <c r="L1986" t="s">
        <v>13</v>
      </c>
      <c r="M1986" t="str">
        <f>VLOOKUP($L$2:$L$2129,Agenumeric!$A$1:$B$6,2,FALSE)</f>
        <v>25_34</v>
      </c>
      <c r="N1986">
        <f t="shared" si="61"/>
        <v>0</v>
      </c>
    </row>
    <row r="1987" spans="1:14" x14ac:dyDescent="0.2">
      <c r="A1987">
        <v>206</v>
      </c>
      <c r="B1987" s="1">
        <v>43477.824999999997</v>
      </c>
      <c r="C1987" s="7">
        <f t="shared" ref="C1987:C2050" si="62">WEEKDAY(B1987)</f>
        <v>7</v>
      </c>
      <c r="D1987" s="7" t="str">
        <f>VLOOKUP($C$2:$C$2129,Weekday!$A$1:$B$8,2,FALSE)</f>
        <v>Saturday</v>
      </c>
      <c r="E1987" t="s">
        <v>351</v>
      </c>
      <c r="F1987" t="s">
        <v>347</v>
      </c>
      <c r="G1987" t="s">
        <v>19</v>
      </c>
      <c r="H1987" t="s">
        <v>9</v>
      </c>
      <c r="I1987" t="s">
        <v>217</v>
      </c>
      <c r="J1987" t="s">
        <v>22</v>
      </c>
      <c r="K1987" t="s">
        <v>17</v>
      </c>
      <c r="L1987" t="s">
        <v>13</v>
      </c>
      <c r="M1987" t="str">
        <f>VLOOKUP($L$2:$L$2129,Agenumeric!$A$1:$B$6,2,FALSE)</f>
        <v>25_34</v>
      </c>
      <c r="N1987">
        <f t="shared" ref="N1987:N2050" si="63">IF(I1987="daft.ie","yes",0)</f>
        <v>0</v>
      </c>
    </row>
    <row r="1988" spans="1:14" x14ac:dyDescent="0.2">
      <c r="A1988">
        <v>206</v>
      </c>
      <c r="B1988" s="1">
        <v>43486.884722222225</v>
      </c>
      <c r="C1988" s="7">
        <f t="shared" si="62"/>
        <v>2</v>
      </c>
      <c r="D1988" s="7" t="str">
        <f>VLOOKUP($C$2:$C$2129,Weekday!$A$1:$B$8,2,FALSE)</f>
        <v>Monday</v>
      </c>
      <c r="E1988" t="s">
        <v>351</v>
      </c>
      <c r="F1988" t="s">
        <v>347</v>
      </c>
      <c r="G1988" t="s">
        <v>19</v>
      </c>
      <c r="H1988" t="s">
        <v>20</v>
      </c>
      <c r="I1988" t="s">
        <v>21</v>
      </c>
      <c r="J1988" t="s">
        <v>22</v>
      </c>
      <c r="K1988" t="s">
        <v>17</v>
      </c>
      <c r="L1988" t="s">
        <v>13</v>
      </c>
      <c r="M1988" t="str">
        <f>VLOOKUP($L$2:$L$2129,Agenumeric!$A$1:$B$6,2,FALSE)</f>
        <v>25_34</v>
      </c>
      <c r="N1988">
        <f t="shared" si="63"/>
        <v>0</v>
      </c>
    </row>
    <row r="1989" spans="1:14" x14ac:dyDescent="0.2">
      <c r="A1989">
        <v>206</v>
      </c>
      <c r="B1989" s="1">
        <v>43485.947222222225</v>
      </c>
      <c r="C1989" s="7">
        <f t="shared" si="62"/>
        <v>1</v>
      </c>
      <c r="D1989" s="7" t="str">
        <f>VLOOKUP($C$2:$C$2129,Weekday!$A$1:$B$8,2,FALSE)</f>
        <v>Sunday</v>
      </c>
      <c r="E1989" t="s">
        <v>351</v>
      </c>
      <c r="F1989" t="s">
        <v>347</v>
      </c>
      <c r="G1989" t="s">
        <v>19</v>
      </c>
      <c r="H1989" t="s">
        <v>9</v>
      </c>
      <c r="I1989" t="s">
        <v>57</v>
      </c>
      <c r="J1989" t="s">
        <v>16</v>
      </c>
      <c r="K1989" t="s">
        <v>17</v>
      </c>
      <c r="L1989" t="s">
        <v>13</v>
      </c>
      <c r="M1989" t="str">
        <f>VLOOKUP($L$2:$L$2129,Agenumeric!$A$1:$B$6,2,FALSE)</f>
        <v>25_34</v>
      </c>
      <c r="N1989">
        <f t="shared" si="63"/>
        <v>0</v>
      </c>
    </row>
    <row r="1990" spans="1:14" x14ac:dyDescent="0.2">
      <c r="A1990">
        <v>207</v>
      </c>
      <c r="B1990" s="1">
        <v>43469.938888888886</v>
      </c>
      <c r="C1990" s="7">
        <f t="shared" si="62"/>
        <v>6</v>
      </c>
      <c r="D1990" s="7" t="str">
        <f>VLOOKUP($C$2:$C$2129,Weekday!$A$1:$B$8,2,FALSE)</f>
        <v>Friday</v>
      </c>
      <c r="E1990" t="s">
        <v>351</v>
      </c>
      <c r="F1990" t="s">
        <v>347</v>
      </c>
      <c r="G1990" t="s">
        <v>19</v>
      </c>
      <c r="H1990" t="s">
        <v>20</v>
      </c>
      <c r="I1990" t="s">
        <v>174</v>
      </c>
      <c r="J1990" t="s">
        <v>22</v>
      </c>
      <c r="K1990" t="s">
        <v>12</v>
      </c>
      <c r="L1990" t="s">
        <v>33</v>
      </c>
      <c r="M1990" t="str">
        <f>VLOOKUP($L$2:$L$2129,Agenumeric!$A$1:$B$6,2,FALSE)</f>
        <v>18_24</v>
      </c>
      <c r="N1990">
        <f t="shared" si="63"/>
        <v>0</v>
      </c>
    </row>
    <row r="1991" spans="1:14" x14ac:dyDescent="0.2">
      <c r="A1991">
        <v>208</v>
      </c>
      <c r="B1991" s="1">
        <v>43484.919444444444</v>
      </c>
      <c r="C1991" s="7">
        <f t="shared" si="62"/>
        <v>7</v>
      </c>
      <c r="D1991" s="7" t="str">
        <f>VLOOKUP($C$2:$C$2129,Weekday!$A$1:$B$8,2,FALSE)</f>
        <v>Saturday</v>
      </c>
      <c r="E1991" t="s">
        <v>351</v>
      </c>
      <c r="F1991" t="s">
        <v>347</v>
      </c>
      <c r="G1991" t="s">
        <v>8</v>
      </c>
      <c r="H1991" t="s">
        <v>9</v>
      </c>
      <c r="I1991" t="s">
        <v>62</v>
      </c>
      <c r="J1991" t="s">
        <v>11</v>
      </c>
      <c r="K1991" t="s">
        <v>17</v>
      </c>
      <c r="L1991" t="s">
        <v>18</v>
      </c>
      <c r="M1991" t="str">
        <f>VLOOKUP($L$2:$L$2129,Agenumeric!$A$1:$B$6,2,FALSE)</f>
        <v>45_54</v>
      </c>
      <c r="N1991">
        <f t="shared" si="63"/>
        <v>0</v>
      </c>
    </row>
    <row r="1992" spans="1:14" x14ac:dyDescent="0.2">
      <c r="A1992">
        <v>208</v>
      </c>
      <c r="B1992" s="1">
        <v>43484.920138888891</v>
      </c>
      <c r="C1992" s="7">
        <f t="shared" si="62"/>
        <v>7</v>
      </c>
      <c r="D1992" s="7" t="str">
        <f>VLOOKUP($C$2:$C$2129,Weekday!$A$1:$B$8,2,FALSE)</f>
        <v>Saturday</v>
      </c>
      <c r="E1992" t="s">
        <v>351</v>
      </c>
      <c r="F1992" t="s">
        <v>347</v>
      </c>
      <c r="G1992" t="s">
        <v>8</v>
      </c>
      <c r="H1992" t="s">
        <v>9</v>
      </c>
      <c r="I1992" t="s">
        <v>62</v>
      </c>
      <c r="J1992" t="s">
        <v>11</v>
      </c>
      <c r="K1992" t="s">
        <v>17</v>
      </c>
      <c r="L1992" t="s">
        <v>18</v>
      </c>
      <c r="M1992" t="str">
        <f>VLOOKUP($L$2:$L$2129,Agenumeric!$A$1:$B$6,2,FALSE)</f>
        <v>45_54</v>
      </c>
      <c r="N1992">
        <f t="shared" si="63"/>
        <v>0</v>
      </c>
    </row>
    <row r="1993" spans="1:14" x14ac:dyDescent="0.2">
      <c r="A1993">
        <v>208</v>
      </c>
      <c r="B1993" s="1">
        <v>43487.943749999999</v>
      </c>
      <c r="C1993" s="7">
        <f t="shared" si="62"/>
        <v>3</v>
      </c>
      <c r="D1993" s="7" t="str">
        <f>VLOOKUP($C$2:$C$2129,Weekday!$A$1:$B$8,2,FALSE)</f>
        <v>Tuesday</v>
      </c>
      <c r="E1993" t="s">
        <v>351</v>
      </c>
      <c r="F1993" t="s">
        <v>347</v>
      </c>
      <c r="G1993" t="s">
        <v>8</v>
      </c>
      <c r="H1993" t="s">
        <v>20</v>
      </c>
      <c r="I1993" t="s">
        <v>62</v>
      </c>
      <c r="J1993" t="s">
        <v>11</v>
      </c>
      <c r="K1993" t="s">
        <v>17</v>
      </c>
      <c r="L1993" t="s">
        <v>18</v>
      </c>
      <c r="M1993" t="str">
        <f>VLOOKUP($L$2:$L$2129,Agenumeric!$A$1:$B$6,2,FALSE)</f>
        <v>45_54</v>
      </c>
      <c r="N1993">
        <f t="shared" si="63"/>
        <v>0</v>
      </c>
    </row>
    <row r="1994" spans="1:14" x14ac:dyDescent="0.2">
      <c r="A1994">
        <v>208</v>
      </c>
      <c r="B1994" s="1">
        <v>43472.727083333331</v>
      </c>
      <c r="C1994" s="7">
        <f t="shared" si="62"/>
        <v>2</v>
      </c>
      <c r="D1994" s="7" t="str">
        <f>VLOOKUP($C$2:$C$2129,Weekday!$A$1:$B$8,2,FALSE)</f>
        <v>Monday</v>
      </c>
      <c r="E1994" t="s">
        <v>351</v>
      </c>
      <c r="F1994" t="s">
        <v>347</v>
      </c>
      <c r="G1994" t="s">
        <v>8</v>
      </c>
      <c r="H1994" t="s">
        <v>9</v>
      </c>
      <c r="I1994" t="s">
        <v>62</v>
      </c>
      <c r="J1994" t="s">
        <v>22</v>
      </c>
      <c r="K1994" t="s">
        <v>17</v>
      </c>
      <c r="L1994" t="s">
        <v>18</v>
      </c>
      <c r="M1994" t="str">
        <f>VLOOKUP($L$2:$L$2129,Agenumeric!$A$1:$B$6,2,FALSE)</f>
        <v>45_54</v>
      </c>
      <c r="N1994">
        <f t="shared" si="63"/>
        <v>0</v>
      </c>
    </row>
    <row r="1995" spans="1:14" x14ac:dyDescent="0.2">
      <c r="A1995">
        <v>208</v>
      </c>
      <c r="B1995" s="1">
        <v>43478.796527777777</v>
      </c>
      <c r="C1995" s="7">
        <f t="shared" si="62"/>
        <v>1</v>
      </c>
      <c r="D1995" s="7" t="str">
        <f>VLOOKUP($C$2:$C$2129,Weekday!$A$1:$B$8,2,FALSE)</f>
        <v>Sunday</v>
      </c>
      <c r="E1995" t="s">
        <v>351</v>
      </c>
      <c r="F1995" t="s">
        <v>347</v>
      </c>
      <c r="G1995" t="s">
        <v>8</v>
      </c>
      <c r="H1995" t="s">
        <v>9</v>
      </c>
      <c r="I1995" t="s">
        <v>172</v>
      </c>
      <c r="J1995" t="s">
        <v>22</v>
      </c>
      <c r="K1995" t="s">
        <v>17</v>
      </c>
      <c r="L1995" t="s">
        <v>18</v>
      </c>
      <c r="M1995" t="str">
        <f>VLOOKUP($L$2:$L$2129,Agenumeric!$A$1:$B$6,2,FALSE)</f>
        <v>45_54</v>
      </c>
      <c r="N1995">
        <f t="shared" si="63"/>
        <v>0</v>
      </c>
    </row>
    <row r="1996" spans="1:14" x14ac:dyDescent="0.2">
      <c r="A1996">
        <v>208</v>
      </c>
      <c r="B1996" s="1">
        <v>43472.727083333331</v>
      </c>
      <c r="C1996" s="7">
        <f t="shared" si="62"/>
        <v>2</v>
      </c>
      <c r="D1996" s="7" t="str">
        <f>VLOOKUP($C$2:$C$2129,Weekday!$A$1:$B$8,2,FALSE)</f>
        <v>Monday</v>
      </c>
      <c r="E1996" t="s">
        <v>351</v>
      </c>
      <c r="F1996" t="s">
        <v>347</v>
      </c>
      <c r="G1996" t="s">
        <v>8</v>
      </c>
      <c r="H1996" t="s">
        <v>9</v>
      </c>
      <c r="I1996" t="s">
        <v>62</v>
      </c>
      <c r="J1996" t="s">
        <v>22</v>
      </c>
      <c r="K1996" t="s">
        <v>17</v>
      </c>
      <c r="L1996" t="s">
        <v>18</v>
      </c>
      <c r="M1996" t="str">
        <f>VLOOKUP($L$2:$L$2129,Agenumeric!$A$1:$B$6,2,FALSE)</f>
        <v>45_54</v>
      </c>
      <c r="N1996">
        <f t="shared" si="63"/>
        <v>0</v>
      </c>
    </row>
    <row r="1997" spans="1:14" x14ac:dyDescent="0.2">
      <c r="A1997">
        <v>208</v>
      </c>
      <c r="B1997" s="1">
        <v>43471.418749999997</v>
      </c>
      <c r="C1997" s="7">
        <f t="shared" si="62"/>
        <v>1</v>
      </c>
      <c r="D1997" s="7" t="str">
        <f>VLOOKUP($C$2:$C$2129,Weekday!$A$1:$B$8,2,FALSE)</f>
        <v>Sunday</v>
      </c>
      <c r="E1997" t="s">
        <v>351</v>
      </c>
      <c r="F1997" t="s">
        <v>347</v>
      </c>
      <c r="G1997" t="s">
        <v>8</v>
      </c>
      <c r="H1997" t="s">
        <v>25</v>
      </c>
      <c r="I1997" t="s">
        <v>30</v>
      </c>
      <c r="J1997" t="s">
        <v>16</v>
      </c>
      <c r="K1997" t="s">
        <v>17</v>
      </c>
      <c r="L1997" t="s">
        <v>18</v>
      </c>
      <c r="M1997" t="str">
        <f>VLOOKUP($L$2:$L$2129,Agenumeric!$A$1:$B$6,2,FALSE)</f>
        <v>45_54</v>
      </c>
      <c r="N1997" t="str">
        <f t="shared" si="63"/>
        <v>yes</v>
      </c>
    </row>
    <row r="1998" spans="1:14" x14ac:dyDescent="0.2">
      <c r="A1998">
        <v>208</v>
      </c>
      <c r="B1998" s="1">
        <v>43478.79791666667</v>
      </c>
      <c r="C1998" s="7">
        <f t="shared" si="62"/>
        <v>1</v>
      </c>
      <c r="D1998" s="7" t="str">
        <f>VLOOKUP($C$2:$C$2129,Weekday!$A$1:$B$8,2,FALSE)</f>
        <v>Sunday</v>
      </c>
      <c r="E1998" t="s">
        <v>351</v>
      </c>
      <c r="F1998" t="s">
        <v>347</v>
      </c>
      <c r="G1998" t="s">
        <v>8</v>
      </c>
      <c r="H1998" t="s">
        <v>9</v>
      </c>
      <c r="I1998" t="s">
        <v>172</v>
      </c>
      <c r="J1998" t="s">
        <v>16</v>
      </c>
      <c r="K1998" t="s">
        <v>17</v>
      </c>
      <c r="L1998" t="s">
        <v>18</v>
      </c>
      <c r="M1998" t="str">
        <f>VLOOKUP($L$2:$L$2129,Agenumeric!$A$1:$B$6,2,FALSE)</f>
        <v>45_54</v>
      </c>
      <c r="N1998">
        <f t="shared" si="63"/>
        <v>0</v>
      </c>
    </row>
    <row r="1999" spans="1:14" x14ac:dyDescent="0.2">
      <c r="A1999">
        <v>209</v>
      </c>
      <c r="B1999" s="1">
        <v>43476.85</v>
      </c>
      <c r="C1999" s="7">
        <f t="shared" si="62"/>
        <v>6</v>
      </c>
      <c r="D1999" s="7" t="str">
        <f>VLOOKUP($C$2:$C$2129,Weekday!$A$1:$B$8,2,FALSE)</f>
        <v>Friday</v>
      </c>
      <c r="E1999" t="s">
        <v>351</v>
      </c>
      <c r="F1999" t="s">
        <v>347</v>
      </c>
      <c r="G1999" t="s">
        <v>19</v>
      </c>
      <c r="H1999" t="s">
        <v>20</v>
      </c>
      <c r="I1999" t="s">
        <v>47</v>
      </c>
      <c r="J1999" t="s">
        <v>22</v>
      </c>
      <c r="K1999" t="s">
        <v>17</v>
      </c>
      <c r="L1999" t="s">
        <v>13</v>
      </c>
      <c r="M1999" t="str">
        <f>VLOOKUP($L$2:$L$2129,Agenumeric!$A$1:$B$6,2,FALSE)</f>
        <v>25_34</v>
      </c>
      <c r="N1999">
        <f t="shared" si="63"/>
        <v>0</v>
      </c>
    </row>
    <row r="2000" spans="1:14" x14ac:dyDescent="0.2">
      <c r="A2000">
        <v>210</v>
      </c>
      <c r="B2000" s="1">
        <v>43472.604861111111</v>
      </c>
      <c r="C2000" s="7">
        <f t="shared" si="62"/>
        <v>2</v>
      </c>
      <c r="D2000" s="7" t="str">
        <f>VLOOKUP($C$2:$C$2129,Weekday!$A$1:$B$8,2,FALSE)</f>
        <v>Monday</v>
      </c>
      <c r="E2000" t="s">
        <v>351</v>
      </c>
      <c r="F2000" t="s">
        <v>347</v>
      </c>
      <c r="G2000" t="s">
        <v>19</v>
      </c>
      <c r="H2000" t="s">
        <v>25</v>
      </c>
      <c r="I2000" t="s">
        <v>76</v>
      </c>
      <c r="J2000" t="s">
        <v>22</v>
      </c>
      <c r="K2000" t="s">
        <v>12</v>
      </c>
      <c r="L2000" t="s">
        <v>13</v>
      </c>
      <c r="M2000" t="str">
        <f>VLOOKUP($L$2:$L$2129,Agenumeric!$A$1:$B$6,2,FALSE)</f>
        <v>25_34</v>
      </c>
      <c r="N2000">
        <f t="shared" si="63"/>
        <v>0</v>
      </c>
    </row>
    <row r="2001" spans="1:14" x14ac:dyDescent="0.2">
      <c r="A2001">
        <v>210</v>
      </c>
      <c r="B2001" s="1">
        <v>43474.774305555555</v>
      </c>
      <c r="C2001" s="7">
        <f t="shared" si="62"/>
        <v>4</v>
      </c>
      <c r="D2001" s="7" t="str">
        <f>VLOOKUP($C$2:$C$2129,Weekday!$A$1:$B$8,2,FALSE)</f>
        <v>Wednesday</v>
      </c>
      <c r="E2001" t="s">
        <v>351</v>
      </c>
      <c r="F2001" t="s">
        <v>347</v>
      </c>
      <c r="G2001" t="s">
        <v>19</v>
      </c>
      <c r="H2001" t="s">
        <v>9</v>
      </c>
      <c r="I2001" t="s">
        <v>48</v>
      </c>
      <c r="J2001" t="s">
        <v>22</v>
      </c>
      <c r="K2001" t="s">
        <v>12</v>
      </c>
      <c r="L2001" t="s">
        <v>13</v>
      </c>
      <c r="M2001" t="str">
        <f>VLOOKUP($L$2:$L$2129,Agenumeric!$A$1:$B$6,2,FALSE)</f>
        <v>25_34</v>
      </c>
      <c r="N2001">
        <f t="shared" si="63"/>
        <v>0</v>
      </c>
    </row>
    <row r="2002" spans="1:14" x14ac:dyDescent="0.2">
      <c r="A2002">
        <v>211</v>
      </c>
      <c r="B2002" s="1">
        <v>43472.554166666669</v>
      </c>
      <c r="C2002" s="7">
        <f t="shared" si="62"/>
        <v>2</v>
      </c>
      <c r="D2002" s="7" t="str">
        <f>VLOOKUP($C$2:$C$2129,Weekday!$A$1:$B$8,2,FALSE)</f>
        <v>Monday</v>
      </c>
      <c r="E2002" t="s">
        <v>351</v>
      </c>
      <c r="F2002" t="s">
        <v>346</v>
      </c>
      <c r="G2002" t="s">
        <v>19</v>
      </c>
      <c r="H2002" t="s">
        <v>20</v>
      </c>
      <c r="I2002" t="s">
        <v>97</v>
      </c>
      <c r="J2002" t="s">
        <v>29</v>
      </c>
      <c r="K2002" t="s">
        <v>17</v>
      </c>
      <c r="L2002" t="s">
        <v>13</v>
      </c>
      <c r="M2002" t="str">
        <f>VLOOKUP($L$2:$L$2129,Agenumeric!$A$1:$B$6,2,FALSE)</f>
        <v>25_34</v>
      </c>
      <c r="N2002">
        <f t="shared" si="63"/>
        <v>0</v>
      </c>
    </row>
    <row r="2003" spans="1:14" x14ac:dyDescent="0.2">
      <c r="A2003">
        <v>212</v>
      </c>
      <c r="B2003" s="1">
        <v>43478.500694444447</v>
      </c>
      <c r="C2003" s="7">
        <f t="shared" si="62"/>
        <v>1</v>
      </c>
      <c r="D2003" s="7" t="str">
        <f>VLOOKUP($C$2:$C$2129,Weekday!$A$1:$B$8,2,FALSE)</f>
        <v>Sunday</v>
      </c>
      <c r="E2003" t="s">
        <v>351</v>
      </c>
      <c r="F2003" t="s">
        <v>346</v>
      </c>
      <c r="G2003" t="s">
        <v>19</v>
      </c>
      <c r="H2003" t="s">
        <v>9</v>
      </c>
      <c r="I2003" t="s">
        <v>317</v>
      </c>
      <c r="J2003" t="s">
        <v>22</v>
      </c>
      <c r="K2003" t="s">
        <v>17</v>
      </c>
      <c r="L2003" t="s">
        <v>40</v>
      </c>
      <c r="M2003">
        <f>VLOOKUP($L$2:$L$2129,Agenumeric!$A$1:$B$6,2,FALSE)</f>
        <v>65</v>
      </c>
      <c r="N2003">
        <f t="shared" si="63"/>
        <v>0</v>
      </c>
    </row>
    <row r="2004" spans="1:14" x14ac:dyDescent="0.2">
      <c r="A2004">
        <v>212</v>
      </c>
      <c r="B2004" s="1">
        <v>43471.915972222225</v>
      </c>
      <c r="C2004" s="7">
        <f t="shared" si="62"/>
        <v>1</v>
      </c>
      <c r="D2004" s="7" t="str">
        <f>VLOOKUP($C$2:$C$2129,Weekday!$A$1:$B$8,2,FALSE)</f>
        <v>Sunday</v>
      </c>
      <c r="E2004" t="s">
        <v>351</v>
      </c>
      <c r="F2004" t="s">
        <v>346</v>
      </c>
      <c r="G2004" t="s">
        <v>19</v>
      </c>
      <c r="H2004" t="s">
        <v>25</v>
      </c>
      <c r="I2004" t="s">
        <v>328</v>
      </c>
      <c r="J2004" t="s">
        <v>22</v>
      </c>
      <c r="K2004" t="s">
        <v>17</v>
      </c>
      <c r="L2004" t="s">
        <v>40</v>
      </c>
      <c r="M2004">
        <f>VLOOKUP($L$2:$L$2129,Agenumeric!$A$1:$B$6,2,FALSE)</f>
        <v>65</v>
      </c>
      <c r="N2004">
        <f t="shared" si="63"/>
        <v>0</v>
      </c>
    </row>
    <row r="2005" spans="1:14" x14ac:dyDescent="0.2">
      <c r="A2005">
        <v>212</v>
      </c>
      <c r="B2005" s="1">
        <v>43478.500694444447</v>
      </c>
      <c r="C2005" s="7">
        <f t="shared" si="62"/>
        <v>1</v>
      </c>
      <c r="D2005" s="7" t="str">
        <f>VLOOKUP($C$2:$C$2129,Weekday!$A$1:$B$8,2,FALSE)</f>
        <v>Sunday</v>
      </c>
      <c r="E2005" t="s">
        <v>351</v>
      </c>
      <c r="F2005" t="s">
        <v>346</v>
      </c>
      <c r="G2005" t="s">
        <v>19</v>
      </c>
      <c r="H2005" t="s">
        <v>9</v>
      </c>
      <c r="I2005" t="s">
        <v>317</v>
      </c>
      <c r="J2005" t="s">
        <v>22</v>
      </c>
      <c r="K2005" t="s">
        <v>17</v>
      </c>
      <c r="L2005" t="s">
        <v>40</v>
      </c>
      <c r="M2005">
        <f>VLOOKUP($L$2:$L$2129,Agenumeric!$A$1:$B$6,2,FALSE)</f>
        <v>65</v>
      </c>
      <c r="N2005">
        <f t="shared" si="63"/>
        <v>0</v>
      </c>
    </row>
    <row r="2006" spans="1:14" x14ac:dyDescent="0.2">
      <c r="A2006">
        <v>212</v>
      </c>
      <c r="B2006" s="1">
        <v>43479.388194444444</v>
      </c>
      <c r="C2006" s="7">
        <f t="shared" si="62"/>
        <v>2</v>
      </c>
      <c r="D2006" s="7" t="str">
        <f>VLOOKUP($C$2:$C$2129,Weekday!$A$1:$B$8,2,FALSE)</f>
        <v>Monday</v>
      </c>
      <c r="E2006" t="s">
        <v>351</v>
      </c>
      <c r="F2006" t="s">
        <v>346</v>
      </c>
      <c r="G2006" t="s">
        <v>19</v>
      </c>
      <c r="H2006" t="s">
        <v>9</v>
      </c>
      <c r="I2006" t="s">
        <v>26</v>
      </c>
      <c r="J2006" t="s">
        <v>22</v>
      </c>
      <c r="K2006" t="s">
        <v>17</v>
      </c>
      <c r="L2006" t="s">
        <v>40</v>
      </c>
      <c r="M2006">
        <f>VLOOKUP($L$2:$L$2129,Agenumeric!$A$1:$B$6,2,FALSE)</f>
        <v>65</v>
      </c>
      <c r="N2006">
        <f t="shared" si="63"/>
        <v>0</v>
      </c>
    </row>
    <row r="2007" spans="1:14" x14ac:dyDescent="0.2">
      <c r="A2007">
        <v>212</v>
      </c>
      <c r="B2007" s="1">
        <v>43486.88958333333</v>
      </c>
      <c r="C2007" s="7">
        <f t="shared" si="62"/>
        <v>2</v>
      </c>
      <c r="D2007" s="7" t="str">
        <f>VLOOKUP($C$2:$C$2129,Weekday!$A$1:$B$8,2,FALSE)</f>
        <v>Monday</v>
      </c>
      <c r="E2007" t="s">
        <v>351</v>
      </c>
      <c r="F2007" t="s">
        <v>346</v>
      </c>
      <c r="G2007" t="s">
        <v>19</v>
      </c>
      <c r="H2007" t="s">
        <v>20</v>
      </c>
      <c r="I2007" t="s">
        <v>28</v>
      </c>
      <c r="J2007" t="s">
        <v>29</v>
      </c>
      <c r="K2007" t="s">
        <v>17</v>
      </c>
      <c r="L2007" t="s">
        <v>40</v>
      </c>
      <c r="M2007">
        <f>VLOOKUP($L$2:$L$2129,Agenumeric!$A$1:$B$6,2,FALSE)</f>
        <v>65</v>
      </c>
      <c r="N2007">
        <f t="shared" si="63"/>
        <v>0</v>
      </c>
    </row>
    <row r="2008" spans="1:14" x14ac:dyDescent="0.2">
      <c r="A2008">
        <v>212</v>
      </c>
      <c r="B2008" s="1">
        <v>43485.647222222222</v>
      </c>
      <c r="C2008" s="7">
        <f t="shared" si="62"/>
        <v>1</v>
      </c>
      <c r="D2008" s="7" t="str">
        <f>VLOOKUP($C$2:$C$2129,Weekday!$A$1:$B$8,2,FALSE)</f>
        <v>Sunday</v>
      </c>
      <c r="E2008" t="s">
        <v>351</v>
      </c>
      <c r="F2008" t="s">
        <v>346</v>
      </c>
      <c r="G2008" t="s">
        <v>19</v>
      </c>
      <c r="H2008" t="s">
        <v>9</v>
      </c>
      <c r="I2008" t="s">
        <v>28</v>
      </c>
      <c r="J2008" t="s">
        <v>29</v>
      </c>
      <c r="K2008" t="s">
        <v>17</v>
      </c>
      <c r="L2008" t="s">
        <v>40</v>
      </c>
      <c r="M2008">
        <f>VLOOKUP($L$2:$L$2129,Agenumeric!$A$1:$B$6,2,FALSE)</f>
        <v>65</v>
      </c>
      <c r="N2008">
        <f t="shared" si="63"/>
        <v>0</v>
      </c>
    </row>
    <row r="2009" spans="1:14" x14ac:dyDescent="0.2">
      <c r="A2009">
        <v>212</v>
      </c>
      <c r="B2009" s="1">
        <v>43473.00277777778</v>
      </c>
      <c r="C2009" s="7">
        <f t="shared" si="62"/>
        <v>3</v>
      </c>
      <c r="D2009" s="7" t="str">
        <f>VLOOKUP($C$2:$C$2129,Weekday!$A$1:$B$8,2,FALSE)</f>
        <v>Tuesday</v>
      </c>
      <c r="E2009" t="s">
        <v>351</v>
      </c>
      <c r="F2009" t="s">
        <v>346</v>
      </c>
      <c r="G2009" t="s">
        <v>19</v>
      </c>
      <c r="H2009" t="s">
        <v>9</v>
      </c>
      <c r="I2009" t="s">
        <v>28</v>
      </c>
      <c r="J2009" t="s">
        <v>29</v>
      </c>
      <c r="K2009" t="s">
        <v>17</v>
      </c>
      <c r="L2009" t="s">
        <v>40</v>
      </c>
      <c r="M2009">
        <f>VLOOKUP($L$2:$L$2129,Agenumeric!$A$1:$B$6,2,FALSE)</f>
        <v>65</v>
      </c>
      <c r="N2009">
        <f t="shared" si="63"/>
        <v>0</v>
      </c>
    </row>
    <row r="2010" spans="1:14" x14ac:dyDescent="0.2">
      <c r="A2010">
        <v>212</v>
      </c>
      <c r="B2010" s="1">
        <v>43472.974305555559</v>
      </c>
      <c r="C2010" s="7">
        <f t="shared" si="62"/>
        <v>2</v>
      </c>
      <c r="D2010" s="7" t="str">
        <f>VLOOKUP($C$2:$C$2129,Weekday!$A$1:$B$8,2,FALSE)</f>
        <v>Monday</v>
      </c>
      <c r="E2010" t="s">
        <v>351</v>
      </c>
      <c r="F2010" t="s">
        <v>346</v>
      </c>
      <c r="G2010" t="s">
        <v>19</v>
      </c>
      <c r="H2010" t="s">
        <v>9</v>
      </c>
      <c r="I2010" t="s">
        <v>28</v>
      </c>
      <c r="J2010" t="s">
        <v>29</v>
      </c>
      <c r="K2010" t="s">
        <v>17</v>
      </c>
      <c r="L2010" t="s">
        <v>40</v>
      </c>
      <c r="M2010">
        <f>VLOOKUP($L$2:$L$2129,Agenumeric!$A$1:$B$6,2,FALSE)</f>
        <v>65</v>
      </c>
      <c r="N2010">
        <f t="shared" si="63"/>
        <v>0</v>
      </c>
    </row>
    <row r="2011" spans="1:14" x14ac:dyDescent="0.2">
      <c r="A2011">
        <v>212</v>
      </c>
      <c r="B2011" s="1">
        <v>43478.500694444447</v>
      </c>
      <c r="C2011" s="7">
        <f t="shared" si="62"/>
        <v>1</v>
      </c>
      <c r="D2011" s="7" t="str">
        <f>VLOOKUP($C$2:$C$2129,Weekday!$A$1:$B$8,2,FALSE)</f>
        <v>Sunday</v>
      </c>
      <c r="E2011" t="s">
        <v>351</v>
      </c>
      <c r="F2011" t="s">
        <v>346</v>
      </c>
      <c r="G2011" t="s">
        <v>19</v>
      </c>
      <c r="H2011" t="s">
        <v>9</v>
      </c>
      <c r="I2011" t="s">
        <v>317</v>
      </c>
      <c r="J2011" t="s">
        <v>29</v>
      </c>
      <c r="K2011" t="s">
        <v>17</v>
      </c>
      <c r="L2011" t="s">
        <v>40</v>
      </c>
      <c r="M2011">
        <f>VLOOKUP($L$2:$L$2129,Agenumeric!$A$1:$B$6,2,FALSE)</f>
        <v>65</v>
      </c>
      <c r="N2011">
        <f t="shared" si="63"/>
        <v>0</v>
      </c>
    </row>
    <row r="2012" spans="1:14" x14ac:dyDescent="0.2">
      <c r="A2012">
        <v>213</v>
      </c>
      <c r="B2012" s="1">
        <v>43469.928472222222</v>
      </c>
      <c r="C2012" s="7">
        <f t="shared" si="62"/>
        <v>6</v>
      </c>
      <c r="D2012" s="7" t="str">
        <f>VLOOKUP($C$2:$C$2129,Weekday!$A$1:$B$8,2,FALSE)</f>
        <v>Friday</v>
      </c>
      <c r="E2012" t="s">
        <v>351</v>
      </c>
      <c r="F2012" t="s">
        <v>347</v>
      </c>
      <c r="G2012" t="s">
        <v>8</v>
      </c>
      <c r="H2012" t="s">
        <v>9</v>
      </c>
      <c r="I2012" t="s">
        <v>284</v>
      </c>
      <c r="J2012" t="s">
        <v>22</v>
      </c>
      <c r="K2012" t="s">
        <v>17</v>
      </c>
      <c r="L2012" t="s">
        <v>18</v>
      </c>
      <c r="M2012" t="str">
        <f>VLOOKUP($L$2:$L$2129,Agenumeric!$A$1:$B$6,2,FALSE)</f>
        <v>45_54</v>
      </c>
      <c r="N2012">
        <f t="shared" si="63"/>
        <v>0</v>
      </c>
    </row>
    <row r="2013" spans="1:14" x14ac:dyDescent="0.2">
      <c r="A2013">
        <v>213</v>
      </c>
      <c r="B2013" s="1">
        <v>43466.481944444444</v>
      </c>
      <c r="C2013" s="7">
        <f t="shared" si="62"/>
        <v>3</v>
      </c>
      <c r="D2013" s="7" t="str">
        <f>VLOOKUP($C$2:$C$2129,Weekday!$A$1:$B$8,2,FALSE)</f>
        <v>Tuesday</v>
      </c>
      <c r="E2013" t="s">
        <v>351</v>
      </c>
      <c r="F2013" t="s">
        <v>347</v>
      </c>
      <c r="G2013" t="s">
        <v>8</v>
      </c>
      <c r="H2013" t="s">
        <v>25</v>
      </c>
      <c r="I2013" t="s">
        <v>284</v>
      </c>
      <c r="J2013" t="s">
        <v>22</v>
      </c>
      <c r="K2013" t="s">
        <v>17</v>
      </c>
      <c r="L2013" t="s">
        <v>18</v>
      </c>
      <c r="M2013" t="str">
        <f>VLOOKUP($L$2:$L$2129,Agenumeric!$A$1:$B$6,2,FALSE)</f>
        <v>45_54</v>
      </c>
      <c r="N2013">
        <f t="shared" si="63"/>
        <v>0</v>
      </c>
    </row>
    <row r="2014" spans="1:14" x14ac:dyDescent="0.2">
      <c r="A2014">
        <v>213</v>
      </c>
      <c r="B2014" s="1">
        <v>43469.740972222222</v>
      </c>
      <c r="C2014" s="7">
        <f t="shared" si="62"/>
        <v>6</v>
      </c>
      <c r="D2014" s="7" t="str">
        <f>VLOOKUP($C$2:$C$2129,Weekday!$A$1:$B$8,2,FALSE)</f>
        <v>Friday</v>
      </c>
      <c r="E2014" t="s">
        <v>351</v>
      </c>
      <c r="F2014" t="s">
        <v>347</v>
      </c>
      <c r="G2014" t="s">
        <v>8</v>
      </c>
      <c r="H2014" t="s">
        <v>9</v>
      </c>
      <c r="I2014" t="s">
        <v>234</v>
      </c>
      <c r="J2014" t="s">
        <v>29</v>
      </c>
      <c r="K2014" t="s">
        <v>17</v>
      </c>
      <c r="L2014" t="s">
        <v>18</v>
      </c>
      <c r="M2014" t="str">
        <f>VLOOKUP($L$2:$L$2129,Agenumeric!$A$1:$B$6,2,FALSE)</f>
        <v>45_54</v>
      </c>
      <c r="N2014">
        <f t="shared" si="63"/>
        <v>0</v>
      </c>
    </row>
    <row r="2015" spans="1:14" x14ac:dyDescent="0.2">
      <c r="A2015">
        <v>213</v>
      </c>
      <c r="B2015" s="1">
        <v>43470.958333333336</v>
      </c>
      <c r="C2015" s="7">
        <f t="shared" si="62"/>
        <v>7</v>
      </c>
      <c r="D2015" s="7" t="str">
        <f>VLOOKUP($C$2:$C$2129,Weekday!$A$1:$B$8,2,FALSE)</f>
        <v>Saturday</v>
      </c>
      <c r="E2015" t="s">
        <v>351</v>
      </c>
      <c r="F2015" t="s">
        <v>347</v>
      </c>
      <c r="G2015" t="s">
        <v>8</v>
      </c>
      <c r="H2015" t="s">
        <v>20</v>
      </c>
      <c r="I2015" t="s">
        <v>30</v>
      </c>
      <c r="J2015" t="s">
        <v>16</v>
      </c>
      <c r="K2015" t="s">
        <v>17</v>
      </c>
      <c r="L2015" t="s">
        <v>18</v>
      </c>
      <c r="M2015" t="str">
        <f>VLOOKUP($L$2:$L$2129,Agenumeric!$A$1:$B$6,2,FALSE)</f>
        <v>45_54</v>
      </c>
      <c r="N2015" t="str">
        <f t="shared" si="63"/>
        <v>yes</v>
      </c>
    </row>
    <row r="2016" spans="1:14" x14ac:dyDescent="0.2">
      <c r="A2016">
        <v>214</v>
      </c>
      <c r="B2016" s="1">
        <v>43468.916666666664</v>
      </c>
      <c r="C2016" s="7">
        <f t="shared" si="62"/>
        <v>5</v>
      </c>
      <c r="D2016" s="7" t="str">
        <f>VLOOKUP($C$2:$C$2129,Weekday!$A$1:$B$8,2,FALSE)</f>
        <v>Thursday</v>
      </c>
      <c r="E2016" t="s">
        <v>351</v>
      </c>
      <c r="F2016" t="s">
        <v>347</v>
      </c>
      <c r="G2016" t="s">
        <v>8</v>
      </c>
      <c r="H2016" t="s">
        <v>25</v>
      </c>
      <c r="I2016" t="s">
        <v>30</v>
      </c>
      <c r="J2016" t="s">
        <v>16</v>
      </c>
      <c r="K2016" t="s">
        <v>12</v>
      </c>
      <c r="L2016" t="s">
        <v>33</v>
      </c>
      <c r="M2016" t="str">
        <f>VLOOKUP($L$2:$L$2129,Agenumeric!$A$1:$B$6,2,FALSE)</f>
        <v>18_24</v>
      </c>
      <c r="N2016" t="str">
        <f t="shared" si="63"/>
        <v>yes</v>
      </c>
    </row>
    <row r="2017" spans="1:14" x14ac:dyDescent="0.2">
      <c r="A2017">
        <v>214</v>
      </c>
      <c r="B2017" s="1">
        <v>43468.917361111111</v>
      </c>
      <c r="C2017" s="7">
        <f t="shared" si="62"/>
        <v>5</v>
      </c>
      <c r="D2017" s="7" t="str">
        <f>VLOOKUP($C$2:$C$2129,Weekday!$A$1:$B$8,2,FALSE)</f>
        <v>Thursday</v>
      </c>
      <c r="E2017" t="s">
        <v>351</v>
      </c>
      <c r="F2017" t="s">
        <v>347</v>
      </c>
      <c r="G2017" t="s">
        <v>8</v>
      </c>
      <c r="H2017" t="s">
        <v>9</v>
      </c>
      <c r="I2017" t="s">
        <v>30</v>
      </c>
      <c r="J2017" t="s">
        <v>16</v>
      </c>
      <c r="K2017" t="s">
        <v>12</v>
      </c>
      <c r="L2017" t="s">
        <v>33</v>
      </c>
      <c r="M2017" t="str">
        <f>VLOOKUP($L$2:$L$2129,Agenumeric!$A$1:$B$6,2,FALSE)</f>
        <v>18_24</v>
      </c>
      <c r="N2017" t="str">
        <f t="shared" si="63"/>
        <v>yes</v>
      </c>
    </row>
    <row r="2018" spans="1:14" x14ac:dyDescent="0.2">
      <c r="A2018">
        <v>214</v>
      </c>
      <c r="B2018" s="1">
        <v>43471.905555555553</v>
      </c>
      <c r="C2018" s="7">
        <f t="shared" si="62"/>
        <v>1</v>
      </c>
      <c r="D2018" s="7" t="str">
        <f>VLOOKUP($C$2:$C$2129,Weekday!$A$1:$B$8,2,FALSE)</f>
        <v>Sunday</v>
      </c>
      <c r="E2018" t="s">
        <v>351</v>
      </c>
      <c r="F2018" t="s">
        <v>347</v>
      </c>
      <c r="G2018" t="s">
        <v>8</v>
      </c>
      <c r="H2018" t="s">
        <v>9</v>
      </c>
      <c r="I2018" t="s">
        <v>30</v>
      </c>
      <c r="J2018" t="s">
        <v>16</v>
      </c>
      <c r="K2018" t="s">
        <v>12</v>
      </c>
      <c r="L2018" t="s">
        <v>33</v>
      </c>
      <c r="M2018" t="str">
        <f>VLOOKUP($L$2:$L$2129,Agenumeric!$A$1:$B$6,2,FALSE)</f>
        <v>18_24</v>
      </c>
      <c r="N2018" t="str">
        <f t="shared" si="63"/>
        <v>yes</v>
      </c>
    </row>
    <row r="2019" spans="1:14" x14ac:dyDescent="0.2">
      <c r="A2019">
        <v>214</v>
      </c>
      <c r="B2019" s="1">
        <v>43470.943749999999</v>
      </c>
      <c r="C2019" s="7">
        <f t="shared" si="62"/>
        <v>7</v>
      </c>
      <c r="D2019" s="7" t="str">
        <f>VLOOKUP($C$2:$C$2129,Weekday!$A$1:$B$8,2,FALSE)</f>
        <v>Saturday</v>
      </c>
      <c r="E2019" t="s">
        <v>351</v>
      </c>
      <c r="F2019" t="s">
        <v>347</v>
      </c>
      <c r="G2019" t="s">
        <v>8</v>
      </c>
      <c r="H2019" t="s">
        <v>9</v>
      </c>
      <c r="I2019" t="s">
        <v>30</v>
      </c>
      <c r="J2019" t="s">
        <v>16</v>
      </c>
      <c r="K2019" t="s">
        <v>12</v>
      </c>
      <c r="L2019" t="s">
        <v>33</v>
      </c>
      <c r="M2019" t="str">
        <f>VLOOKUP($L$2:$L$2129,Agenumeric!$A$1:$B$6,2,FALSE)</f>
        <v>18_24</v>
      </c>
      <c r="N2019" t="str">
        <f t="shared" si="63"/>
        <v>yes</v>
      </c>
    </row>
    <row r="2020" spans="1:14" x14ac:dyDescent="0.2">
      <c r="A2020">
        <v>214</v>
      </c>
      <c r="B2020" s="1">
        <v>43468.918749999997</v>
      </c>
      <c r="C2020" s="7">
        <f t="shared" si="62"/>
        <v>5</v>
      </c>
      <c r="D2020" s="7" t="str">
        <f>VLOOKUP($C$2:$C$2129,Weekday!$A$1:$B$8,2,FALSE)</f>
        <v>Thursday</v>
      </c>
      <c r="E2020" t="s">
        <v>351</v>
      </c>
      <c r="F2020" t="s">
        <v>347</v>
      </c>
      <c r="G2020" t="s">
        <v>8</v>
      </c>
      <c r="H2020" t="s">
        <v>9</v>
      </c>
      <c r="I2020" t="s">
        <v>30</v>
      </c>
      <c r="J2020" t="s">
        <v>16</v>
      </c>
      <c r="K2020" t="s">
        <v>12</v>
      </c>
      <c r="L2020" t="s">
        <v>33</v>
      </c>
      <c r="M2020" t="str">
        <f>VLOOKUP($L$2:$L$2129,Agenumeric!$A$1:$B$6,2,FALSE)</f>
        <v>18_24</v>
      </c>
      <c r="N2020" t="str">
        <f t="shared" si="63"/>
        <v>yes</v>
      </c>
    </row>
    <row r="2021" spans="1:14" x14ac:dyDescent="0.2">
      <c r="A2021">
        <v>214</v>
      </c>
      <c r="B2021" s="1">
        <v>43469.972222222219</v>
      </c>
      <c r="C2021" s="7">
        <f t="shared" si="62"/>
        <v>6</v>
      </c>
      <c r="D2021" s="7" t="str">
        <f>VLOOKUP($C$2:$C$2129,Weekday!$A$1:$B$8,2,FALSE)</f>
        <v>Friday</v>
      </c>
      <c r="E2021" t="s">
        <v>351</v>
      </c>
      <c r="F2021" t="s">
        <v>347</v>
      </c>
      <c r="G2021" t="s">
        <v>8</v>
      </c>
      <c r="H2021" t="s">
        <v>9</v>
      </c>
      <c r="I2021" t="s">
        <v>30</v>
      </c>
      <c r="J2021" t="s">
        <v>16</v>
      </c>
      <c r="K2021" t="s">
        <v>12</v>
      </c>
      <c r="L2021" t="s">
        <v>33</v>
      </c>
      <c r="M2021" t="str">
        <f>VLOOKUP($L$2:$L$2129,Agenumeric!$A$1:$B$6,2,FALSE)</f>
        <v>18_24</v>
      </c>
      <c r="N2021" t="str">
        <f t="shared" si="63"/>
        <v>yes</v>
      </c>
    </row>
    <row r="2022" spans="1:14" x14ac:dyDescent="0.2">
      <c r="A2022">
        <v>214</v>
      </c>
      <c r="B2022" s="1">
        <v>43475.80972222222</v>
      </c>
      <c r="C2022" s="7">
        <f t="shared" si="62"/>
        <v>5</v>
      </c>
      <c r="D2022" s="7" t="str">
        <f>VLOOKUP($C$2:$C$2129,Weekday!$A$1:$B$8,2,FALSE)</f>
        <v>Thursday</v>
      </c>
      <c r="E2022" t="s">
        <v>351</v>
      </c>
      <c r="F2022" t="s">
        <v>347</v>
      </c>
      <c r="G2022" t="s">
        <v>8</v>
      </c>
      <c r="H2022" t="s">
        <v>20</v>
      </c>
      <c r="I2022" t="s">
        <v>30</v>
      </c>
      <c r="J2022" t="s">
        <v>16</v>
      </c>
      <c r="K2022" t="s">
        <v>12</v>
      </c>
      <c r="L2022" t="s">
        <v>33</v>
      </c>
      <c r="M2022" t="str">
        <f>VLOOKUP($L$2:$L$2129,Agenumeric!$A$1:$B$6,2,FALSE)</f>
        <v>18_24</v>
      </c>
      <c r="N2022" t="str">
        <f t="shared" si="63"/>
        <v>yes</v>
      </c>
    </row>
    <row r="2023" spans="1:14" x14ac:dyDescent="0.2">
      <c r="A2023">
        <v>215</v>
      </c>
      <c r="B2023" s="1">
        <v>43484.654166666667</v>
      </c>
      <c r="C2023" s="7">
        <f t="shared" si="62"/>
        <v>7</v>
      </c>
      <c r="D2023" s="7" t="str">
        <f>VLOOKUP($C$2:$C$2129,Weekday!$A$1:$B$8,2,FALSE)</f>
        <v>Saturday</v>
      </c>
      <c r="E2023" t="s">
        <v>351</v>
      </c>
      <c r="F2023" t="s">
        <v>346</v>
      </c>
      <c r="G2023" t="s">
        <v>8</v>
      </c>
      <c r="H2023" t="s">
        <v>9</v>
      </c>
      <c r="I2023" t="s">
        <v>27</v>
      </c>
      <c r="J2023" t="s">
        <v>22</v>
      </c>
      <c r="K2023" t="s">
        <v>17</v>
      </c>
      <c r="L2023" t="s">
        <v>18</v>
      </c>
      <c r="M2023" t="str">
        <f>VLOOKUP($L$2:$L$2129,Agenumeric!$A$1:$B$6,2,FALSE)</f>
        <v>45_54</v>
      </c>
      <c r="N2023">
        <f t="shared" si="63"/>
        <v>0</v>
      </c>
    </row>
    <row r="2024" spans="1:14" x14ac:dyDescent="0.2">
      <c r="A2024">
        <v>215</v>
      </c>
      <c r="B2024" s="1">
        <v>43484.770138888889</v>
      </c>
      <c r="C2024" s="7">
        <f t="shared" si="62"/>
        <v>7</v>
      </c>
      <c r="D2024" s="7" t="str">
        <f>VLOOKUP($C$2:$C$2129,Weekday!$A$1:$B$8,2,FALSE)</f>
        <v>Saturday</v>
      </c>
      <c r="E2024" t="s">
        <v>351</v>
      </c>
      <c r="F2024" t="s">
        <v>346</v>
      </c>
      <c r="G2024" t="s">
        <v>8</v>
      </c>
      <c r="H2024" t="s">
        <v>9</v>
      </c>
      <c r="I2024" t="s">
        <v>340</v>
      </c>
      <c r="J2024" t="s">
        <v>22</v>
      </c>
      <c r="K2024" t="s">
        <v>17</v>
      </c>
      <c r="L2024" t="s">
        <v>18</v>
      </c>
      <c r="M2024" t="str">
        <f>VLOOKUP($L$2:$L$2129,Agenumeric!$A$1:$B$6,2,FALSE)</f>
        <v>45_54</v>
      </c>
      <c r="N2024">
        <f t="shared" si="63"/>
        <v>0</v>
      </c>
    </row>
    <row r="2025" spans="1:14" x14ac:dyDescent="0.2">
      <c r="A2025">
        <v>215</v>
      </c>
      <c r="B2025" s="1">
        <v>43478.77847222222</v>
      </c>
      <c r="C2025" s="7">
        <f t="shared" si="62"/>
        <v>1</v>
      </c>
      <c r="D2025" s="7" t="str">
        <f>VLOOKUP($C$2:$C$2129,Weekday!$A$1:$B$8,2,FALSE)</f>
        <v>Sunday</v>
      </c>
      <c r="E2025" t="s">
        <v>351</v>
      </c>
      <c r="F2025" t="s">
        <v>346</v>
      </c>
      <c r="G2025" t="s">
        <v>8</v>
      </c>
      <c r="H2025" t="s">
        <v>25</v>
      </c>
      <c r="I2025" t="s">
        <v>252</v>
      </c>
      <c r="J2025" t="s">
        <v>22</v>
      </c>
      <c r="K2025" t="s">
        <v>17</v>
      </c>
      <c r="L2025" t="s">
        <v>18</v>
      </c>
      <c r="M2025" t="str">
        <f>VLOOKUP($L$2:$L$2129,Agenumeric!$A$1:$B$6,2,FALSE)</f>
        <v>45_54</v>
      </c>
      <c r="N2025">
        <f t="shared" si="63"/>
        <v>0</v>
      </c>
    </row>
    <row r="2026" spans="1:14" x14ac:dyDescent="0.2">
      <c r="A2026">
        <v>215</v>
      </c>
      <c r="B2026" s="1">
        <v>43491.78402777778</v>
      </c>
      <c r="C2026" s="7">
        <f t="shared" si="62"/>
        <v>7</v>
      </c>
      <c r="D2026" s="7" t="str">
        <f>VLOOKUP($C$2:$C$2129,Weekday!$A$1:$B$8,2,FALSE)</f>
        <v>Saturday</v>
      </c>
      <c r="E2026" t="s">
        <v>351</v>
      </c>
      <c r="F2026" t="s">
        <v>346</v>
      </c>
      <c r="G2026" t="s">
        <v>8</v>
      </c>
      <c r="H2026" t="s">
        <v>20</v>
      </c>
      <c r="I2026" t="s">
        <v>51</v>
      </c>
      <c r="J2026" t="s">
        <v>16</v>
      </c>
      <c r="K2026" t="s">
        <v>17</v>
      </c>
      <c r="L2026" t="s">
        <v>18</v>
      </c>
      <c r="M2026" t="str">
        <f>VLOOKUP($L$2:$L$2129,Agenumeric!$A$1:$B$6,2,FALSE)</f>
        <v>45_54</v>
      </c>
      <c r="N2026">
        <f t="shared" si="63"/>
        <v>0</v>
      </c>
    </row>
    <row r="2027" spans="1:14" x14ac:dyDescent="0.2">
      <c r="A2027">
        <v>215</v>
      </c>
      <c r="B2027" s="1">
        <v>43484.905555555553</v>
      </c>
      <c r="C2027" s="7">
        <f t="shared" si="62"/>
        <v>7</v>
      </c>
      <c r="D2027" s="7" t="str">
        <f>VLOOKUP($C$2:$C$2129,Weekday!$A$1:$B$8,2,FALSE)</f>
        <v>Saturday</v>
      </c>
      <c r="E2027" t="s">
        <v>351</v>
      </c>
      <c r="F2027" t="s">
        <v>346</v>
      </c>
      <c r="G2027" t="s">
        <v>8</v>
      </c>
      <c r="H2027" t="s">
        <v>9</v>
      </c>
      <c r="I2027" t="s">
        <v>120</v>
      </c>
      <c r="J2027" t="s">
        <v>16</v>
      </c>
      <c r="K2027" t="s">
        <v>17</v>
      </c>
      <c r="L2027" t="s">
        <v>18</v>
      </c>
      <c r="M2027" t="str">
        <f>VLOOKUP($L$2:$L$2129,Agenumeric!$A$1:$B$6,2,FALSE)</f>
        <v>45_54</v>
      </c>
      <c r="N2027">
        <f t="shared" si="63"/>
        <v>0</v>
      </c>
    </row>
    <row r="2028" spans="1:14" x14ac:dyDescent="0.2">
      <c r="A2028">
        <v>215</v>
      </c>
      <c r="B2028" s="1">
        <v>43484.888194444444</v>
      </c>
      <c r="C2028" s="7">
        <f t="shared" si="62"/>
        <v>7</v>
      </c>
      <c r="D2028" s="7" t="str">
        <f>VLOOKUP($C$2:$C$2129,Weekday!$A$1:$B$8,2,FALSE)</f>
        <v>Saturday</v>
      </c>
      <c r="E2028" t="s">
        <v>351</v>
      </c>
      <c r="F2028" t="s">
        <v>346</v>
      </c>
      <c r="G2028" t="s">
        <v>8</v>
      </c>
      <c r="H2028" t="s">
        <v>9</v>
      </c>
      <c r="I2028" t="s">
        <v>120</v>
      </c>
      <c r="J2028" t="s">
        <v>16</v>
      </c>
      <c r="K2028" t="s">
        <v>17</v>
      </c>
      <c r="L2028" t="s">
        <v>18</v>
      </c>
      <c r="M2028" t="str">
        <f>VLOOKUP($L$2:$L$2129,Agenumeric!$A$1:$B$6,2,FALSE)</f>
        <v>45_54</v>
      </c>
      <c r="N2028">
        <f t="shared" si="63"/>
        <v>0</v>
      </c>
    </row>
    <row r="2029" spans="1:14" x14ac:dyDescent="0.2">
      <c r="A2029">
        <v>215</v>
      </c>
      <c r="B2029" s="1">
        <v>43484.902083333334</v>
      </c>
      <c r="C2029" s="7">
        <f t="shared" si="62"/>
        <v>7</v>
      </c>
      <c r="D2029" s="7" t="str">
        <f>VLOOKUP($C$2:$C$2129,Weekday!$A$1:$B$8,2,FALSE)</f>
        <v>Saturday</v>
      </c>
      <c r="E2029" t="s">
        <v>351</v>
      </c>
      <c r="F2029" t="s">
        <v>346</v>
      </c>
      <c r="G2029" t="s">
        <v>8</v>
      </c>
      <c r="H2029" t="s">
        <v>9</v>
      </c>
      <c r="I2029" t="s">
        <v>120</v>
      </c>
      <c r="J2029" t="s">
        <v>16</v>
      </c>
      <c r="K2029" t="s">
        <v>17</v>
      </c>
      <c r="L2029" t="s">
        <v>18</v>
      </c>
      <c r="M2029" t="str">
        <f>VLOOKUP($L$2:$L$2129,Agenumeric!$A$1:$B$6,2,FALSE)</f>
        <v>45_54</v>
      </c>
      <c r="N2029">
        <f t="shared" si="63"/>
        <v>0</v>
      </c>
    </row>
    <row r="2030" spans="1:14" x14ac:dyDescent="0.2">
      <c r="A2030">
        <v>215</v>
      </c>
      <c r="B2030" s="1">
        <v>43484.90902777778</v>
      </c>
      <c r="C2030" s="7">
        <f t="shared" si="62"/>
        <v>7</v>
      </c>
      <c r="D2030" s="7" t="str">
        <f>VLOOKUP($C$2:$C$2129,Weekday!$A$1:$B$8,2,FALSE)</f>
        <v>Saturday</v>
      </c>
      <c r="E2030" t="s">
        <v>351</v>
      </c>
      <c r="F2030" t="s">
        <v>346</v>
      </c>
      <c r="G2030" t="s">
        <v>8</v>
      </c>
      <c r="H2030" t="s">
        <v>9</v>
      </c>
      <c r="I2030" t="s">
        <v>120</v>
      </c>
      <c r="J2030" t="s">
        <v>16</v>
      </c>
      <c r="K2030" t="s">
        <v>17</v>
      </c>
      <c r="L2030" t="s">
        <v>18</v>
      </c>
      <c r="M2030" t="str">
        <f>VLOOKUP($L$2:$L$2129,Agenumeric!$A$1:$B$6,2,FALSE)</f>
        <v>45_54</v>
      </c>
      <c r="N2030">
        <f t="shared" si="63"/>
        <v>0</v>
      </c>
    </row>
    <row r="2031" spans="1:14" x14ac:dyDescent="0.2">
      <c r="A2031">
        <v>215</v>
      </c>
      <c r="B2031" s="1">
        <v>43491.679861111108</v>
      </c>
      <c r="C2031" s="7">
        <f t="shared" si="62"/>
        <v>7</v>
      </c>
      <c r="D2031" s="7" t="str">
        <f>VLOOKUP($C$2:$C$2129,Weekday!$A$1:$B$8,2,FALSE)</f>
        <v>Saturday</v>
      </c>
      <c r="E2031" t="s">
        <v>351</v>
      </c>
      <c r="F2031" t="s">
        <v>346</v>
      </c>
      <c r="G2031" t="s">
        <v>8</v>
      </c>
      <c r="H2031" t="s">
        <v>9</v>
      </c>
      <c r="I2031" t="s">
        <v>252</v>
      </c>
      <c r="J2031" t="s">
        <v>16</v>
      </c>
      <c r="K2031" t="s">
        <v>17</v>
      </c>
      <c r="L2031" t="s">
        <v>18</v>
      </c>
      <c r="M2031" t="str">
        <f>VLOOKUP($L$2:$L$2129,Agenumeric!$A$1:$B$6,2,FALSE)</f>
        <v>45_54</v>
      </c>
      <c r="N2031">
        <f t="shared" si="63"/>
        <v>0</v>
      </c>
    </row>
    <row r="2032" spans="1:14" x14ac:dyDescent="0.2">
      <c r="A2032">
        <v>215</v>
      </c>
      <c r="B2032" s="1">
        <v>43484.880555555559</v>
      </c>
      <c r="C2032" s="7">
        <f t="shared" si="62"/>
        <v>7</v>
      </c>
      <c r="D2032" s="7" t="str">
        <f>VLOOKUP($C$2:$C$2129,Weekday!$A$1:$B$8,2,FALSE)</f>
        <v>Saturday</v>
      </c>
      <c r="E2032" t="s">
        <v>351</v>
      </c>
      <c r="F2032" t="s">
        <v>346</v>
      </c>
      <c r="G2032" t="s">
        <v>8</v>
      </c>
      <c r="H2032" t="s">
        <v>9</v>
      </c>
      <c r="I2032" t="s">
        <v>120</v>
      </c>
      <c r="J2032" t="s">
        <v>16</v>
      </c>
      <c r="K2032" t="s">
        <v>17</v>
      </c>
      <c r="L2032" t="s">
        <v>18</v>
      </c>
      <c r="M2032" t="str">
        <f>VLOOKUP($L$2:$L$2129,Agenumeric!$A$1:$B$6,2,FALSE)</f>
        <v>45_54</v>
      </c>
      <c r="N2032">
        <f t="shared" si="63"/>
        <v>0</v>
      </c>
    </row>
    <row r="2033" spans="1:14" x14ac:dyDescent="0.2">
      <c r="A2033">
        <v>215</v>
      </c>
      <c r="B2033" s="1">
        <v>43491.75277777778</v>
      </c>
      <c r="C2033" s="7">
        <f t="shared" si="62"/>
        <v>7</v>
      </c>
      <c r="D2033" s="7" t="str">
        <f>VLOOKUP($C$2:$C$2129,Weekday!$A$1:$B$8,2,FALSE)</f>
        <v>Saturday</v>
      </c>
      <c r="E2033" t="s">
        <v>351</v>
      </c>
      <c r="F2033" t="s">
        <v>346</v>
      </c>
      <c r="G2033" t="s">
        <v>8</v>
      </c>
      <c r="H2033" t="s">
        <v>9</v>
      </c>
      <c r="I2033" t="s">
        <v>30</v>
      </c>
      <c r="J2033" t="s">
        <v>16</v>
      </c>
      <c r="K2033" t="s">
        <v>17</v>
      </c>
      <c r="L2033" t="s">
        <v>18</v>
      </c>
      <c r="M2033" t="str">
        <f>VLOOKUP($L$2:$L$2129,Agenumeric!$A$1:$B$6,2,FALSE)</f>
        <v>45_54</v>
      </c>
      <c r="N2033" t="str">
        <f t="shared" si="63"/>
        <v>yes</v>
      </c>
    </row>
    <row r="2034" spans="1:14" x14ac:dyDescent="0.2">
      <c r="A2034">
        <v>215</v>
      </c>
      <c r="B2034" s="1">
        <v>43484.895138888889</v>
      </c>
      <c r="C2034" s="7">
        <f t="shared" si="62"/>
        <v>7</v>
      </c>
      <c r="D2034" s="7" t="str">
        <f>VLOOKUP($C$2:$C$2129,Weekday!$A$1:$B$8,2,FALSE)</f>
        <v>Saturday</v>
      </c>
      <c r="E2034" t="s">
        <v>351</v>
      </c>
      <c r="F2034" t="s">
        <v>346</v>
      </c>
      <c r="G2034" t="s">
        <v>8</v>
      </c>
      <c r="H2034" t="s">
        <v>9</v>
      </c>
      <c r="I2034" t="s">
        <v>120</v>
      </c>
      <c r="J2034" t="s">
        <v>16</v>
      </c>
      <c r="K2034" t="s">
        <v>17</v>
      </c>
      <c r="L2034" t="s">
        <v>18</v>
      </c>
      <c r="M2034" t="str">
        <f>VLOOKUP($L$2:$L$2129,Agenumeric!$A$1:$B$6,2,FALSE)</f>
        <v>45_54</v>
      </c>
      <c r="N2034">
        <f t="shared" si="63"/>
        <v>0</v>
      </c>
    </row>
    <row r="2035" spans="1:14" x14ac:dyDescent="0.2">
      <c r="A2035">
        <v>215</v>
      </c>
      <c r="B2035" s="1">
        <v>43484.898611111108</v>
      </c>
      <c r="C2035" s="7">
        <f t="shared" si="62"/>
        <v>7</v>
      </c>
      <c r="D2035" s="7" t="str">
        <f>VLOOKUP($C$2:$C$2129,Weekday!$A$1:$B$8,2,FALSE)</f>
        <v>Saturday</v>
      </c>
      <c r="E2035" t="s">
        <v>351</v>
      </c>
      <c r="F2035" t="s">
        <v>346</v>
      </c>
      <c r="G2035" t="s">
        <v>8</v>
      </c>
      <c r="H2035" t="s">
        <v>9</v>
      </c>
      <c r="I2035" t="s">
        <v>120</v>
      </c>
      <c r="J2035" t="s">
        <v>16</v>
      </c>
      <c r="K2035" t="s">
        <v>17</v>
      </c>
      <c r="L2035" t="s">
        <v>18</v>
      </c>
      <c r="M2035" t="str">
        <f>VLOOKUP($L$2:$L$2129,Agenumeric!$A$1:$B$6,2,FALSE)</f>
        <v>45_54</v>
      </c>
      <c r="N2035">
        <f t="shared" si="63"/>
        <v>0</v>
      </c>
    </row>
    <row r="2036" spans="1:14" x14ac:dyDescent="0.2">
      <c r="A2036">
        <v>216</v>
      </c>
      <c r="B2036" s="1">
        <v>43476.917361111111</v>
      </c>
      <c r="C2036" s="7">
        <f t="shared" si="62"/>
        <v>6</v>
      </c>
      <c r="D2036" s="7" t="str">
        <f>VLOOKUP($C$2:$C$2129,Weekday!$A$1:$B$8,2,FALSE)</f>
        <v>Friday</v>
      </c>
      <c r="E2036" t="s">
        <v>351</v>
      </c>
      <c r="F2036" t="s">
        <v>347</v>
      </c>
      <c r="G2036" t="s">
        <v>19</v>
      </c>
      <c r="H2036" t="s">
        <v>20</v>
      </c>
      <c r="I2036" t="s">
        <v>149</v>
      </c>
      <c r="J2036" t="s">
        <v>22</v>
      </c>
      <c r="K2036" t="s">
        <v>17</v>
      </c>
      <c r="L2036" t="s">
        <v>18</v>
      </c>
      <c r="M2036" t="str">
        <f>VLOOKUP($L$2:$L$2129,Agenumeric!$A$1:$B$6,2,FALSE)</f>
        <v>45_54</v>
      </c>
      <c r="N2036">
        <f t="shared" si="63"/>
        <v>0</v>
      </c>
    </row>
    <row r="2037" spans="1:14" x14ac:dyDescent="0.2">
      <c r="A2037">
        <v>217</v>
      </c>
      <c r="B2037" s="1">
        <v>43466.994444444441</v>
      </c>
      <c r="C2037" s="7">
        <f t="shared" si="62"/>
        <v>3</v>
      </c>
      <c r="D2037" s="7" t="str">
        <f>VLOOKUP($C$2:$C$2129,Weekday!$A$1:$B$8,2,FALSE)</f>
        <v>Tuesday</v>
      </c>
      <c r="E2037" t="s">
        <v>351</v>
      </c>
      <c r="F2037" t="s">
        <v>347</v>
      </c>
      <c r="G2037" t="s">
        <v>19</v>
      </c>
      <c r="H2037" t="s">
        <v>20</v>
      </c>
      <c r="I2037" t="s">
        <v>228</v>
      </c>
      <c r="J2037" t="s">
        <v>22</v>
      </c>
      <c r="K2037" t="s">
        <v>12</v>
      </c>
      <c r="L2037" t="s">
        <v>13</v>
      </c>
      <c r="M2037" t="str">
        <f>VLOOKUP($L$2:$L$2129,Agenumeric!$A$1:$B$6,2,FALSE)</f>
        <v>25_34</v>
      </c>
      <c r="N2037">
        <f t="shared" si="63"/>
        <v>0</v>
      </c>
    </row>
    <row r="2038" spans="1:14" x14ac:dyDescent="0.2">
      <c r="A2038">
        <v>218</v>
      </c>
      <c r="B2038" s="1">
        <v>43472.868750000001</v>
      </c>
      <c r="C2038" s="7">
        <f t="shared" si="62"/>
        <v>2</v>
      </c>
      <c r="D2038" s="7" t="str">
        <f>VLOOKUP($C$2:$C$2129,Weekday!$A$1:$B$8,2,FALSE)</f>
        <v>Monday</v>
      </c>
      <c r="E2038" t="s">
        <v>351</v>
      </c>
      <c r="F2038" t="s">
        <v>347</v>
      </c>
      <c r="G2038" t="s">
        <v>19</v>
      </c>
      <c r="H2038" t="s">
        <v>20</v>
      </c>
      <c r="I2038" t="s">
        <v>47</v>
      </c>
      <c r="J2038" t="s">
        <v>22</v>
      </c>
      <c r="K2038" t="s">
        <v>12</v>
      </c>
      <c r="L2038" t="s">
        <v>13</v>
      </c>
      <c r="M2038" t="str">
        <f>VLOOKUP($L$2:$L$2129,Agenumeric!$A$1:$B$6,2,FALSE)</f>
        <v>25_34</v>
      </c>
      <c r="N2038">
        <f t="shared" si="63"/>
        <v>0</v>
      </c>
    </row>
    <row r="2039" spans="1:14" x14ac:dyDescent="0.2">
      <c r="A2039">
        <v>219</v>
      </c>
      <c r="B2039" s="1">
        <v>43474.591666666667</v>
      </c>
      <c r="C2039" s="7">
        <f t="shared" si="62"/>
        <v>4</v>
      </c>
      <c r="D2039" s="7" t="str">
        <f>VLOOKUP($C$2:$C$2129,Weekday!$A$1:$B$8,2,FALSE)</f>
        <v>Wednesday</v>
      </c>
      <c r="E2039" t="s">
        <v>351</v>
      </c>
      <c r="F2039" t="s">
        <v>347</v>
      </c>
      <c r="G2039" t="s">
        <v>8</v>
      </c>
      <c r="H2039" t="s">
        <v>25</v>
      </c>
      <c r="I2039" t="s">
        <v>54</v>
      </c>
      <c r="J2039" t="s">
        <v>16</v>
      </c>
      <c r="K2039" t="s">
        <v>12</v>
      </c>
      <c r="L2039" t="s">
        <v>33</v>
      </c>
      <c r="M2039" t="str">
        <f>VLOOKUP($L$2:$L$2129,Agenumeric!$A$1:$B$6,2,FALSE)</f>
        <v>18_24</v>
      </c>
      <c r="N2039">
        <f t="shared" si="63"/>
        <v>0</v>
      </c>
    </row>
    <row r="2040" spans="1:14" x14ac:dyDescent="0.2">
      <c r="A2040">
        <v>219</v>
      </c>
      <c r="B2040" s="1">
        <v>43474.592361111114</v>
      </c>
      <c r="C2040" s="7">
        <f t="shared" si="62"/>
        <v>4</v>
      </c>
      <c r="D2040" s="7" t="str">
        <f>VLOOKUP($C$2:$C$2129,Weekday!$A$1:$B$8,2,FALSE)</f>
        <v>Wednesday</v>
      </c>
      <c r="E2040" t="s">
        <v>351</v>
      </c>
      <c r="F2040" t="s">
        <v>347</v>
      </c>
      <c r="G2040" t="s">
        <v>8</v>
      </c>
      <c r="H2040" t="s">
        <v>20</v>
      </c>
      <c r="I2040" t="s">
        <v>54</v>
      </c>
      <c r="J2040" t="s">
        <v>16</v>
      </c>
      <c r="K2040" t="s">
        <v>12</v>
      </c>
      <c r="L2040" t="s">
        <v>33</v>
      </c>
      <c r="M2040" t="str">
        <f>VLOOKUP($L$2:$L$2129,Agenumeric!$A$1:$B$6,2,FALSE)</f>
        <v>18_24</v>
      </c>
      <c r="N2040">
        <f t="shared" si="63"/>
        <v>0</v>
      </c>
    </row>
    <row r="2041" spans="1:14" x14ac:dyDescent="0.2">
      <c r="A2041">
        <v>220</v>
      </c>
      <c r="B2041" s="1">
        <v>43468.076388888891</v>
      </c>
      <c r="C2041" s="7">
        <f t="shared" si="62"/>
        <v>5</v>
      </c>
      <c r="D2041" s="7" t="str">
        <f>VLOOKUP($C$2:$C$2129,Weekday!$A$1:$B$8,2,FALSE)</f>
        <v>Thursday</v>
      </c>
      <c r="E2041" t="s">
        <v>351</v>
      </c>
      <c r="F2041" t="s">
        <v>347</v>
      </c>
      <c r="G2041" t="s">
        <v>19</v>
      </c>
      <c r="H2041" t="s">
        <v>20</v>
      </c>
      <c r="I2041" t="s">
        <v>27</v>
      </c>
      <c r="J2041" t="s">
        <v>29</v>
      </c>
      <c r="K2041" t="s">
        <v>17</v>
      </c>
      <c r="L2041" t="s">
        <v>23</v>
      </c>
      <c r="M2041" t="str">
        <f>VLOOKUP($L$2:$L$2129,Agenumeric!$A$1:$B$6,2,FALSE)</f>
        <v>35_44</v>
      </c>
      <c r="N2041">
        <f t="shared" si="63"/>
        <v>0</v>
      </c>
    </row>
    <row r="2042" spans="1:14" x14ac:dyDescent="0.2">
      <c r="A2042">
        <v>220</v>
      </c>
      <c r="B2042" s="1">
        <v>43467.821527777778</v>
      </c>
      <c r="C2042" s="7">
        <f t="shared" si="62"/>
        <v>4</v>
      </c>
      <c r="D2042" s="7" t="str">
        <f>VLOOKUP($C$2:$C$2129,Weekday!$A$1:$B$8,2,FALSE)</f>
        <v>Wednesday</v>
      </c>
      <c r="E2042" t="s">
        <v>351</v>
      </c>
      <c r="F2042" t="s">
        <v>347</v>
      </c>
      <c r="G2042" t="s">
        <v>19</v>
      </c>
      <c r="H2042" t="s">
        <v>25</v>
      </c>
      <c r="I2042" t="s">
        <v>27</v>
      </c>
      <c r="J2042" t="s">
        <v>29</v>
      </c>
      <c r="K2042" t="s">
        <v>17</v>
      </c>
      <c r="L2042" t="s">
        <v>23</v>
      </c>
      <c r="M2042" t="str">
        <f>VLOOKUP($L$2:$L$2129,Agenumeric!$A$1:$B$6,2,FALSE)</f>
        <v>35_44</v>
      </c>
      <c r="N2042">
        <f t="shared" si="63"/>
        <v>0</v>
      </c>
    </row>
    <row r="2043" spans="1:14" x14ac:dyDescent="0.2">
      <c r="A2043">
        <v>221</v>
      </c>
      <c r="B2043" s="1">
        <v>43472.739583333336</v>
      </c>
      <c r="C2043" s="7">
        <f t="shared" si="62"/>
        <v>2</v>
      </c>
      <c r="D2043" s="7" t="str">
        <f>VLOOKUP($C$2:$C$2129,Weekday!$A$1:$B$8,2,FALSE)</f>
        <v>Monday</v>
      </c>
      <c r="E2043" t="s">
        <v>351</v>
      </c>
      <c r="F2043" t="s">
        <v>347</v>
      </c>
      <c r="G2043" t="s">
        <v>8</v>
      </c>
      <c r="H2043" t="s">
        <v>25</v>
      </c>
      <c r="I2043" t="s">
        <v>138</v>
      </c>
      <c r="J2043" t="s">
        <v>22</v>
      </c>
      <c r="K2043" t="s">
        <v>17</v>
      </c>
      <c r="L2043" t="s">
        <v>23</v>
      </c>
      <c r="M2043" t="str">
        <f>VLOOKUP($L$2:$L$2129,Agenumeric!$A$1:$B$6,2,FALSE)</f>
        <v>35_44</v>
      </c>
      <c r="N2043">
        <f t="shared" si="63"/>
        <v>0</v>
      </c>
    </row>
    <row r="2044" spans="1:14" x14ac:dyDescent="0.2">
      <c r="A2044">
        <v>221</v>
      </c>
      <c r="B2044" s="1">
        <v>43486.701388888891</v>
      </c>
      <c r="C2044" s="7">
        <f t="shared" si="62"/>
        <v>2</v>
      </c>
      <c r="D2044" s="7" t="str">
        <f>VLOOKUP($C$2:$C$2129,Weekday!$A$1:$B$8,2,FALSE)</f>
        <v>Monday</v>
      </c>
      <c r="E2044" t="s">
        <v>351</v>
      </c>
      <c r="F2044" t="s">
        <v>347</v>
      </c>
      <c r="G2044" t="s">
        <v>8</v>
      </c>
      <c r="H2044" t="s">
        <v>20</v>
      </c>
      <c r="I2044" t="s">
        <v>30</v>
      </c>
      <c r="J2044" t="s">
        <v>16</v>
      </c>
      <c r="K2044" t="s">
        <v>17</v>
      </c>
      <c r="L2044" t="s">
        <v>23</v>
      </c>
      <c r="M2044" t="str">
        <f>VLOOKUP($L$2:$L$2129,Agenumeric!$A$1:$B$6,2,FALSE)</f>
        <v>35_44</v>
      </c>
      <c r="N2044" t="str">
        <f t="shared" si="63"/>
        <v>yes</v>
      </c>
    </row>
    <row r="2045" spans="1:14" x14ac:dyDescent="0.2">
      <c r="A2045">
        <v>221</v>
      </c>
      <c r="B2045" s="1">
        <v>43483.679166666669</v>
      </c>
      <c r="C2045" s="7">
        <f t="shared" si="62"/>
        <v>6</v>
      </c>
      <c r="D2045" s="7" t="str">
        <f>VLOOKUP($C$2:$C$2129,Weekday!$A$1:$B$8,2,FALSE)</f>
        <v>Friday</v>
      </c>
      <c r="E2045" t="s">
        <v>351</v>
      </c>
      <c r="F2045" t="s">
        <v>347</v>
      </c>
      <c r="G2045" t="s">
        <v>8</v>
      </c>
      <c r="H2045" t="s">
        <v>9</v>
      </c>
      <c r="I2045" t="s">
        <v>30</v>
      </c>
      <c r="J2045" t="s">
        <v>16</v>
      </c>
      <c r="K2045" t="s">
        <v>17</v>
      </c>
      <c r="L2045" t="s">
        <v>23</v>
      </c>
      <c r="M2045" t="str">
        <f>VLOOKUP($L$2:$L$2129,Agenumeric!$A$1:$B$6,2,FALSE)</f>
        <v>35_44</v>
      </c>
      <c r="N2045" t="str">
        <f t="shared" si="63"/>
        <v>yes</v>
      </c>
    </row>
    <row r="2046" spans="1:14" x14ac:dyDescent="0.2">
      <c r="A2046">
        <v>221</v>
      </c>
      <c r="B2046" s="1">
        <v>43474.5</v>
      </c>
      <c r="C2046" s="7">
        <f t="shared" si="62"/>
        <v>4</v>
      </c>
      <c r="D2046" s="7" t="str">
        <f>VLOOKUP($C$2:$C$2129,Weekday!$A$1:$B$8,2,FALSE)</f>
        <v>Wednesday</v>
      </c>
      <c r="E2046" t="s">
        <v>351</v>
      </c>
      <c r="F2046" t="s">
        <v>347</v>
      </c>
      <c r="G2046" t="s">
        <v>8</v>
      </c>
      <c r="H2046" t="s">
        <v>9</v>
      </c>
      <c r="I2046" t="s">
        <v>30</v>
      </c>
      <c r="J2046" t="s">
        <v>16</v>
      </c>
      <c r="K2046" t="s">
        <v>17</v>
      </c>
      <c r="L2046" t="s">
        <v>23</v>
      </c>
      <c r="M2046" t="str">
        <f>VLOOKUP($L$2:$L$2129,Agenumeric!$A$1:$B$6,2,FALSE)</f>
        <v>35_44</v>
      </c>
      <c r="N2046" t="str">
        <f t="shared" si="63"/>
        <v>yes</v>
      </c>
    </row>
    <row r="2047" spans="1:14" x14ac:dyDescent="0.2">
      <c r="A2047">
        <v>221</v>
      </c>
      <c r="B2047" s="1">
        <v>43483.679861111108</v>
      </c>
      <c r="C2047" s="7">
        <f t="shared" si="62"/>
        <v>6</v>
      </c>
      <c r="D2047" s="7" t="str">
        <f>VLOOKUP($C$2:$C$2129,Weekday!$A$1:$B$8,2,FALSE)</f>
        <v>Friday</v>
      </c>
      <c r="E2047" t="s">
        <v>351</v>
      </c>
      <c r="F2047" t="s">
        <v>347</v>
      </c>
      <c r="G2047" t="s">
        <v>8</v>
      </c>
      <c r="H2047" t="s">
        <v>9</v>
      </c>
      <c r="I2047" t="s">
        <v>30</v>
      </c>
      <c r="J2047" t="s">
        <v>16</v>
      </c>
      <c r="K2047" t="s">
        <v>17</v>
      </c>
      <c r="L2047" t="s">
        <v>23</v>
      </c>
      <c r="M2047" t="str">
        <f>VLOOKUP($L$2:$L$2129,Agenumeric!$A$1:$B$6,2,FALSE)</f>
        <v>35_44</v>
      </c>
      <c r="N2047" t="str">
        <f t="shared" si="63"/>
        <v>yes</v>
      </c>
    </row>
    <row r="2048" spans="1:14" x14ac:dyDescent="0.2">
      <c r="A2048">
        <v>222</v>
      </c>
      <c r="B2048" s="1">
        <v>43473.990277777775</v>
      </c>
      <c r="C2048" s="7">
        <f t="shared" si="62"/>
        <v>3</v>
      </c>
      <c r="D2048" s="7" t="str">
        <f>VLOOKUP($C$2:$C$2129,Weekday!$A$1:$B$8,2,FALSE)</f>
        <v>Tuesday</v>
      </c>
      <c r="E2048" t="s">
        <v>351</v>
      </c>
      <c r="F2048" t="s">
        <v>346</v>
      </c>
      <c r="G2048" t="s">
        <v>19</v>
      </c>
      <c r="H2048" t="s">
        <v>9</v>
      </c>
      <c r="I2048" t="s">
        <v>26</v>
      </c>
      <c r="J2048" t="s">
        <v>22</v>
      </c>
      <c r="K2048" t="s">
        <v>17</v>
      </c>
      <c r="L2048" t="s">
        <v>33</v>
      </c>
      <c r="M2048" t="str">
        <f>VLOOKUP($L$2:$L$2129,Agenumeric!$A$1:$B$6,2,FALSE)</f>
        <v>18_24</v>
      </c>
      <c r="N2048">
        <f t="shared" si="63"/>
        <v>0</v>
      </c>
    </row>
    <row r="2049" spans="1:14" x14ac:dyDescent="0.2">
      <c r="A2049">
        <v>222</v>
      </c>
      <c r="B2049" s="1">
        <v>43471.006944444445</v>
      </c>
      <c r="C2049" s="7">
        <f t="shared" si="62"/>
        <v>1</v>
      </c>
      <c r="D2049" s="7" t="str">
        <f>VLOOKUP($C$2:$C$2129,Weekday!$A$1:$B$8,2,FALSE)</f>
        <v>Sunday</v>
      </c>
      <c r="E2049" t="s">
        <v>351</v>
      </c>
      <c r="F2049" t="s">
        <v>346</v>
      </c>
      <c r="G2049" t="s">
        <v>19</v>
      </c>
      <c r="H2049" t="s">
        <v>9</v>
      </c>
      <c r="I2049" t="s">
        <v>179</v>
      </c>
      <c r="J2049" t="s">
        <v>22</v>
      </c>
      <c r="K2049" t="s">
        <v>17</v>
      </c>
      <c r="L2049" t="s">
        <v>33</v>
      </c>
      <c r="M2049" t="str">
        <f>VLOOKUP($L$2:$L$2129,Agenumeric!$A$1:$B$6,2,FALSE)</f>
        <v>18_24</v>
      </c>
      <c r="N2049">
        <f t="shared" si="63"/>
        <v>0</v>
      </c>
    </row>
    <row r="2050" spans="1:14" x14ac:dyDescent="0.2">
      <c r="A2050">
        <v>222</v>
      </c>
      <c r="B2050" s="1">
        <v>43473.988888888889</v>
      </c>
      <c r="C2050" s="7">
        <f t="shared" si="62"/>
        <v>3</v>
      </c>
      <c r="D2050" s="7" t="str">
        <f>VLOOKUP($C$2:$C$2129,Weekday!$A$1:$B$8,2,FALSE)</f>
        <v>Tuesday</v>
      </c>
      <c r="E2050" t="s">
        <v>351</v>
      </c>
      <c r="F2050" t="s">
        <v>346</v>
      </c>
      <c r="G2050" t="s">
        <v>19</v>
      </c>
      <c r="H2050" t="s">
        <v>9</v>
      </c>
      <c r="I2050" t="s">
        <v>26</v>
      </c>
      <c r="J2050" t="s">
        <v>22</v>
      </c>
      <c r="K2050" t="s">
        <v>17</v>
      </c>
      <c r="L2050" t="s">
        <v>33</v>
      </c>
      <c r="M2050" t="str">
        <f>VLOOKUP($L$2:$L$2129,Agenumeric!$A$1:$B$6,2,FALSE)</f>
        <v>18_24</v>
      </c>
      <c r="N2050">
        <f t="shared" si="63"/>
        <v>0</v>
      </c>
    </row>
    <row r="2051" spans="1:14" x14ac:dyDescent="0.2">
      <c r="A2051">
        <v>222</v>
      </c>
      <c r="B2051" s="1">
        <v>43471.736805555556</v>
      </c>
      <c r="C2051" s="7">
        <f t="shared" ref="C2051:C2114" si="64">WEEKDAY(B2051)</f>
        <v>1</v>
      </c>
      <c r="D2051" s="7" t="str">
        <f>VLOOKUP($C$2:$C$2129,Weekday!$A$1:$B$8,2,FALSE)</f>
        <v>Sunday</v>
      </c>
      <c r="E2051" t="s">
        <v>351</v>
      </c>
      <c r="F2051" t="s">
        <v>346</v>
      </c>
      <c r="G2051" t="s">
        <v>19</v>
      </c>
      <c r="H2051" t="s">
        <v>9</v>
      </c>
      <c r="I2051" t="s">
        <v>168</v>
      </c>
      <c r="J2051" t="s">
        <v>22</v>
      </c>
      <c r="K2051" t="s">
        <v>17</v>
      </c>
      <c r="L2051" t="s">
        <v>33</v>
      </c>
      <c r="M2051" t="str">
        <f>VLOOKUP($L$2:$L$2129,Agenumeric!$A$1:$B$6,2,FALSE)</f>
        <v>18_24</v>
      </c>
      <c r="N2051">
        <f t="shared" ref="N2051:N2114" si="65">IF(I2051="daft.ie","yes",0)</f>
        <v>0</v>
      </c>
    </row>
    <row r="2052" spans="1:14" x14ac:dyDescent="0.2">
      <c r="A2052">
        <v>222</v>
      </c>
      <c r="B2052" s="1">
        <v>43473.991666666669</v>
      </c>
      <c r="C2052" s="7">
        <f t="shared" si="64"/>
        <v>3</v>
      </c>
      <c r="D2052" s="7" t="str">
        <f>VLOOKUP($C$2:$C$2129,Weekday!$A$1:$B$8,2,FALSE)</f>
        <v>Tuesday</v>
      </c>
      <c r="E2052" t="s">
        <v>351</v>
      </c>
      <c r="F2052" t="s">
        <v>346</v>
      </c>
      <c r="G2052" t="s">
        <v>19</v>
      </c>
      <c r="H2052" t="s">
        <v>9</v>
      </c>
      <c r="I2052" t="s">
        <v>26</v>
      </c>
      <c r="J2052" t="s">
        <v>22</v>
      </c>
      <c r="K2052" t="s">
        <v>17</v>
      </c>
      <c r="L2052" t="s">
        <v>33</v>
      </c>
      <c r="M2052" t="str">
        <f>VLOOKUP($L$2:$L$2129,Agenumeric!$A$1:$B$6,2,FALSE)</f>
        <v>18_24</v>
      </c>
      <c r="N2052">
        <f t="shared" si="65"/>
        <v>0</v>
      </c>
    </row>
    <row r="2053" spans="1:14" x14ac:dyDescent="0.2">
      <c r="A2053">
        <v>222</v>
      </c>
      <c r="B2053" s="1">
        <v>43472.53125</v>
      </c>
      <c r="C2053" s="7">
        <f t="shared" si="64"/>
        <v>2</v>
      </c>
      <c r="D2053" s="7" t="str">
        <f>VLOOKUP($C$2:$C$2129,Weekday!$A$1:$B$8,2,FALSE)</f>
        <v>Monday</v>
      </c>
      <c r="E2053" t="s">
        <v>351</v>
      </c>
      <c r="F2053" t="s">
        <v>346</v>
      </c>
      <c r="G2053" t="s">
        <v>19</v>
      </c>
      <c r="H2053" t="s">
        <v>9</v>
      </c>
      <c r="I2053" t="s">
        <v>122</v>
      </c>
      <c r="J2053" t="s">
        <v>22</v>
      </c>
      <c r="K2053" t="s">
        <v>17</v>
      </c>
      <c r="L2053" t="s">
        <v>33</v>
      </c>
      <c r="M2053" t="str">
        <f>VLOOKUP($L$2:$L$2129,Agenumeric!$A$1:$B$6,2,FALSE)</f>
        <v>18_24</v>
      </c>
      <c r="N2053">
        <f t="shared" si="65"/>
        <v>0</v>
      </c>
    </row>
    <row r="2054" spans="1:14" x14ac:dyDescent="0.2">
      <c r="A2054">
        <v>222</v>
      </c>
      <c r="B2054" s="1">
        <v>43473.987500000003</v>
      </c>
      <c r="C2054" s="7">
        <f t="shared" si="64"/>
        <v>3</v>
      </c>
      <c r="D2054" s="7" t="str">
        <f>VLOOKUP($C$2:$C$2129,Weekday!$A$1:$B$8,2,FALSE)</f>
        <v>Tuesday</v>
      </c>
      <c r="E2054" t="s">
        <v>351</v>
      </c>
      <c r="F2054" t="s">
        <v>346</v>
      </c>
      <c r="G2054" t="s">
        <v>19</v>
      </c>
      <c r="H2054" t="s">
        <v>9</v>
      </c>
      <c r="I2054" t="s">
        <v>26</v>
      </c>
      <c r="J2054" t="s">
        <v>22</v>
      </c>
      <c r="K2054" t="s">
        <v>17</v>
      </c>
      <c r="L2054" t="s">
        <v>33</v>
      </c>
      <c r="M2054" t="str">
        <f>VLOOKUP($L$2:$L$2129,Agenumeric!$A$1:$B$6,2,FALSE)</f>
        <v>18_24</v>
      </c>
      <c r="N2054">
        <f t="shared" si="65"/>
        <v>0</v>
      </c>
    </row>
    <row r="2055" spans="1:14" x14ac:dyDescent="0.2">
      <c r="A2055">
        <v>222</v>
      </c>
      <c r="B2055" s="1">
        <v>43475.619444444441</v>
      </c>
      <c r="C2055" s="7">
        <f t="shared" si="64"/>
        <v>5</v>
      </c>
      <c r="D2055" s="7" t="str">
        <f>VLOOKUP($C$2:$C$2129,Weekday!$A$1:$B$8,2,FALSE)</f>
        <v>Thursday</v>
      </c>
      <c r="E2055" t="s">
        <v>351</v>
      </c>
      <c r="F2055" t="s">
        <v>346</v>
      </c>
      <c r="G2055" t="s">
        <v>19</v>
      </c>
      <c r="H2055" t="s">
        <v>9</v>
      </c>
      <c r="I2055" t="s">
        <v>28</v>
      </c>
      <c r="J2055" t="s">
        <v>22</v>
      </c>
      <c r="K2055" t="s">
        <v>17</v>
      </c>
      <c r="L2055" t="s">
        <v>33</v>
      </c>
      <c r="M2055" t="str">
        <f>VLOOKUP($L$2:$L$2129,Agenumeric!$A$1:$B$6,2,FALSE)</f>
        <v>18_24</v>
      </c>
      <c r="N2055">
        <f t="shared" si="65"/>
        <v>0</v>
      </c>
    </row>
    <row r="2056" spans="1:14" x14ac:dyDescent="0.2">
      <c r="A2056">
        <v>222</v>
      </c>
      <c r="B2056" s="1">
        <v>43475.643055555556</v>
      </c>
      <c r="C2056" s="7">
        <f t="shared" si="64"/>
        <v>5</v>
      </c>
      <c r="D2056" s="7" t="str">
        <f>VLOOKUP($C$2:$C$2129,Weekday!$A$1:$B$8,2,FALSE)</f>
        <v>Thursday</v>
      </c>
      <c r="E2056" t="s">
        <v>351</v>
      </c>
      <c r="F2056" t="s">
        <v>346</v>
      </c>
      <c r="G2056" t="s">
        <v>19</v>
      </c>
      <c r="H2056" t="s">
        <v>9</v>
      </c>
      <c r="I2056" t="s">
        <v>28</v>
      </c>
      <c r="J2056" t="s">
        <v>22</v>
      </c>
      <c r="K2056" t="s">
        <v>17</v>
      </c>
      <c r="L2056" t="s">
        <v>33</v>
      </c>
      <c r="M2056" t="str">
        <f>VLOOKUP($L$2:$L$2129,Agenumeric!$A$1:$B$6,2,FALSE)</f>
        <v>18_24</v>
      </c>
      <c r="N2056">
        <f t="shared" si="65"/>
        <v>0</v>
      </c>
    </row>
    <row r="2057" spans="1:14" x14ac:dyDescent="0.2">
      <c r="A2057">
        <v>222</v>
      </c>
      <c r="B2057" s="1">
        <v>43474.717361111114</v>
      </c>
      <c r="C2057" s="7">
        <f t="shared" si="64"/>
        <v>4</v>
      </c>
      <c r="D2057" s="7" t="str">
        <f>VLOOKUP($C$2:$C$2129,Weekday!$A$1:$B$8,2,FALSE)</f>
        <v>Wednesday</v>
      </c>
      <c r="E2057" t="s">
        <v>351</v>
      </c>
      <c r="F2057" t="s">
        <v>346</v>
      </c>
      <c r="G2057" t="s">
        <v>19</v>
      </c>
      <c r="H2057" t="s">
        <v>9</v>
      </c>
      <c r="I2057" t="s">
        <v>28</v>
      </c>
      <c r="J2057" t="s">
        <v>22</v>
      </c>
      <c r="K2057" t="s">
        <v>17</v>
      </c>
      <c r="L2057" t="s">
        <v>33</v>
      </c>
      <c r="M2057" t="str">
        <f>VLOOKUP($L$2:$L$2129,Agenumeric!$A$1:$B$6,2,FALSE)</f>
        <v>18_24</v>
      </c>
      <c r="N2057">
        <f t="shared" si="65"/>
        <v>0</v>
      </c>
    </row>
    <row r="2058" spans="1:14" x14ac:dyDescent="0.2">
      <c r="A2058">
        <v>222</v>
      </c>
      <c r="B2058" s="1">
        <v>43471.818749999999</v>
      </c>
      <c r="C2058" s="7">
        <f t="shared" si="64"/>
        <v>1</v>
      </c>
      <c r="D2058" s="7" t="str">
        <f>VLOOKUP($C$2:$C$2129,Weekday!$A$1:$B$8,2,FALSE)</f>
        <v>Sunday</v>
      </c>
      <c r="E2058" t="s">
        <v>351</v>
      </c>
      <c r="F2058" t="s">
        <v>346</v>
      </c>
      <c r="G2058" t="s">
        <v>19</v>
      </c>
      <c r="H2058" t="s">
        <v>9</v>
      </c>
      <c r="I2058" t="s">
        <v>168</v>
      </c>
      <c r="J2058" t="s">
        <v>22</v>
      </c>
      <c r="K2058" t="s">
        <v>17</v>
      </c>
      <c r="L2058" t="s">
        <v>33</v>
      </c>
      <c r="M2058" t="str">
        <f>VLOOKUP($L$2:$L$2129,Agenumeric!$A$1:$B$6,2,FALSE)</f>
        <v>18_24</v>
      </c>
      <c r="N2058">
        <f t="shared" si="65"/>
        <v>0</v>
      </c>
    </row>
    <row r="2059" spans="1:14" x14ac:dyDescent="0.2">
      <c r="A2059">
        <v>222</v>
      </c>
      <c r="B2059" s="1">
        <v>43473.986805555556</v>
      </c>
      <c r="C2059" s="7">
        <f t="shared" si="64"/>
        <v>3</v>
      </c>
      <c r="D2059" s="7" t="str">
        <f>VLOOKUP($C$2:$C$2129,Weekday!$A$1:$B$8,2,FALSE)</f>
        <v>Tuesday</v>
      </c>
      <c r="E2059" t="s">
        <v>351</v>
      </c>
      <c r="F2059" t="s">
        <v>346</v>
      </c>
      <c r="G2059" t="s">
        <v>19</v>
      </c>
      <c r="H2059" t="s">
        <v>9</v>
      </c>
      <c r="I2059" t="s">
        <v>26</v>
      </c>
      <c r="J2059" t="s">
        <v>22</v>
      </c>
      <c r="K2059" t="s">
        <v>17</v>
      </c>
      <c r="L2059" t="s">
        <v>33</v>
      </c>
      <c r="M2059" t="str">
        <f>VLOOKUP($L$2:$L$2129,Agenumeric!$A$1:$B$6,2,FALSE)</f>
        <v>18_24</v>
      </c>
      <c r="N2059">
        <f t="shared" si="65"/>
        <v>0</v>
      </c>
    </row>
    <row r="2060" spans="1:14" x14ac:dyDescent="0.2">
      <c r="A2060">
        <v>222</v>
      </c>
      <c r="B2060" s="1">
        <v>43471.948611111111</v>
      </c>
      <c r="C2060" s="7">
        <f t="shared" si="64"/>
        <v>1</v>
      </c>
      <c r="D2060" s="7" t="str">
        <f>VLOOKUP($C$2:$C$2129,Weekday!$A$1:$B$8,2,FALSE)</f>
        <v>Sunday</v>
      </c>
      <c r="E2060" t="s">
        <v>351</v>
      </c>
      <c r="F2060" t="s">
        <v>346</v>
      </c>
      <c r="G2060" t="s">
        <v>19</v>
      </c>
      <c r="H2060" t="s">
        <v>9</v>
      </c>
      <c r="I2060" t="s">
        <v>34</v>
      </c>
      <c r="J2060" t="s">
        <v>22</v>
      </c>
      <c r="K2060" t="s">
        <v>17</v>
      </c>
      <c r="L2060" t="s">
        <v>33</v>
      </c>
      <c r="M2060" t="str">
        <f>VLOOKUP($L$2:$L$2129,Agenumeric!$A$1:$B$6,2,FALSE)</f>
        <v>18_24</v>
      </c>
      <c r="N2060">
        <f t="shared" si="65"/>
        <v>0</v>
      </c>
    </row>
    <row r="2061" spans="1:14" x14ac:dyDescent="0.2">
      <c r="A2061">
        <v>222</v>
      </c>
      <c r="B2061" s="1">
        <v>43470.938194444447</v>
      </c>
      <c r="C2061" s="7">
        <f t="shared" si="64"/>
        <v>7</v>
      </c>
      <c r="D2061" s="7" t="str">
        <f>VLOOKUP($C$2:$C$2129,Weekday!$A$1:$B$8,2,FALSE)</f>
        <v>Saturday</v>
      </c>
      <c r="E2061" t="s">
        <v>351</v>
      </c>
      <c r="F2061" t="s">
        <v>346</v>
      </c>
      <c r="G2061" t="s">
        <v>19</v>
      </c>
      <c r="H2061" t="s">
        <v>9</v>
      </c>
      <c r="I2061" t="s">
        <v>198</v>
      </c>
      <c r="J2061" t="s">
        <v>22</v>
      </c>
      <c r="K2061" t="s">
        <v>17</v>
      </c>
      <c r="L2061" t="s">
        <v>33</v>
      </c>
      <c r="M2061" t="str">
        <f>VLOOKUP($L$2:$L$2129,Agenumeric!$A$1:$B$6,2,FALSE)</f>
        <v>18_24</v>
      </c>
      <c r="N2061">
        <f t="shared" si="65"/>
        <v>0</v>
      </c>
    </row>
    <row r="2062" spans="1:14" x14ac:dyDescent="0.2">
      <c r="A2062">
        <v>222</v>
      </c>
      <c r="B2062" s="1">
        <v>43475.643055555556</v>
      </c>
      <c r="C2062" s="7">
        <f t="shared" si="64"/>
        <v>5</v>
      </c>
      <c r="D2062" s="7" t="str">
        <f>VLOOKUP($C$2:$C$2129,Weekday!$A$1:$B$8,2,FALSE)</f>
        <v>Thursday</v>
      </c>
      <c r="E2062" t="s">
        <v>351</v>
      </c>
      <c r="F2062" t="s">
        <v>346</v>
      </c>
      <c r="G2062" t="s">
        <v>19</v>
      </c>
      <c r="H2062" t="s">
        <v>9</v>
      </c>
      <c r="I2062" t="s">
        <v>28</v>
      </c>
      <c r="J2062" t="s">
        <v>22</v>
      </c>
      <c r="K2062" t="s">
        <v>17</v>
      </c>
      <c r="L2062" t="s">
        <v>33</v>
      </c>
      <c r="M2062" t="str">
        <f>VLOOKUP($L$2:$L$2129,Agenumeric!$A$1:$B$6,2,FALSE)</f>
        <v>18_24</v>
      </c>
      <c r="N2062">
        <f t="shared" si="65"/>
        <v>0</v>
      </c>
    </row>
    <row r="2063" spans="1:14" x14ac:dyDescent="0.2">
      <c r="A2063">
        <v>222</v>
      </c>
      <c r="B2063" s="1">
        <v>43472.335416666669</v>
      </c>
      <c r="C2063" s="7">
        <f t="shared" si="64"/>
        <v>2</v>
      </c>
      <c r="D2063" s="7" t="str">
        <f>VLOOKUP($C$2:$C$2129,Weekday!$A$1:$B$8,2,FALSE)</f>
        <v>Monday</v>
      </c>
      <c r="E2063" t="s">
        <v>351</v>
      </c>
      <c r="F2063" t="s">
        <v>346</v>
      </c>
      <c r="G2063" t="s">
        <v>19</v>
      </c>
      <c r="H2063" t="s">
        <v>9</v>
      </c>
      <c r="I2063" t="s">
        <v>122</v>
      </c>
      <c r="J2063" t="s">
        <v>22</v>
      </c>
      <c r="K2063" t="s">
        <v>17</v>
      </c>
      <c r="L2063" t="s">
        <v>33</v>
      </c>
      <c r="M2063" t="str">
        <f>VLOOKUP($L$2:$L$2129,Agenumeric!$A$1:$B$6,2,FALSE)</f>
        <v>18_24</v>
      </c>
      <c r="N2063">
        <f t="shared" si="65"/>
        <v>0</v>
      </c>
    </row>
    <row r="2064" spans="1:14" x14ac:dyDescent="0.2">
      <c r="A2064">
        <v>222</v>
      </c>
      <c r="B2064" s="1">
        <v>43474.745833333334</v>
      </c>
      <c r="C2064" s="7">
        <f t="shared" si="64"/>
        <v>4</v>
      </c>
      <c r="D2064" s="7" t="str">
        <f>VLOOKUP($C$2:$C$2129,Weekday!$A$1:$B$8,2,FALSE)</f>
        <v>Wednesday</v>
      </c>
      <c r="E2064" t="s">
        <v>351</v>
      </c>
      <c r="F2064" t="s">
        <v>346</v>
      </c>
      <c r="G2064" t="s">
        <v>19</v>
      </c>
      <c r="H2064" t="s">
        <v>9</v>
      </c>
      <c r="I2064" t="s">
        <v>28</v>
      </c>
      <c r="J2064" t="s">
        <v>22</v>
      </c>
      <c r="K2064" t="s">
        <v>17</v>
      </c>
      <c r="L2064" t="s">
        <v>33</v>
      </c>
      <c r="M2064" t="str">
        <f>VLOOKUP($L$2:$L$2129,Agenumeric!$A$1:$B$6,2,FALSE)</f>
        <v>18_24</v>
      </c>
      <c r="N2064">
        <f t="shared" si="65"/>
        <v>0</v>
      </c>
    </row>
    <row r="2065" spans="1:14" x14ac:dyDescent="0.2">
      <c r="A2065">
        <v>222</v>
      </c>
      <c r="B2065" s="1">
        <v>43473.984722222223</v>
      </c>
      <c r="C2065" s="7">
        <f t="shared" si="64"/>
        <v>3</v>
      </c>
      <c r="D2065" s="7" t="str">
        <f>VLOOKUP($C$2:$C$2129,Weekday!$A$1:$B$8,2,FALSE)</f>
        <v>Tuesday</v>
      </c>
      <c r="E2065" t="s">
        <v>351</v>
      </c>
      <c r="F2065" t="s">
        <v>346</v>
      </c>
      <c r="G2065" t="s">
        <v>19</v>
      </c>
      <c r="H2065" t="s">
        <v>9</v>
      </c>
      <c r="I2065" t="s">
        <v>26</v>
      </c>
      <c r="J2065" t="s">
        <v>22</v>
      </c>
      <c r="K2065" t="s">
        <v>17</v>
      </c>
      <c r="L2065" t="s">
        <v>33</v>
      </c>
      <c r="M2065" t="str">
        <f>VLOOKUP($L$2:$L$2129,Agenumeric!$A$1:$B$6,2,FALSE)</f>
        <v>18_24</v>
      </c>
      <c r="N2065">
        <f t="shared" si="65"/>
        <v>0</v>
      </c>
    </row>
    <row r="2066" spans="1:14" x14ac:dyDescent="0.2">
      <c r="A2066">
        <v>222</v>
      </c>
      <c r="B2066" s="1">
        <v>43475.635416666664</v>
      </c>
      <c r="C2066" s="7">
        <f t="shared" si="64"/>
        <v>5</v>
      </c>
      <c r="D2066" s="7" t="str">
        <f>VLOOKUP($C$2:$C$2129,Weekday!$A$1:$B$8,2,FALSE)</f>
        <v>Thursday</v>
      </c>
      <c r="E2066" t="s">
        <v>351</v>
      </c>
      <c r="F2066" t="s">
        <v>346</v>
      </c>
      <c r="G2066" t="s">
        <v>19</v>
      </c>
      <c r="H2066" t="s">
        <v>9</v>
      </c>
      <c r="I2066" t="s">
        <v>28</v>
      </c>
      <c r="J2066" t="s">
        <v>22</v>
      </c>
      <c r="K2066" t="s">
        <v>17</v>
      </c>
      <c r="L2066" t="s">
        <v>33</v>
      </c>
      <c r="M2066" t="str">
        <f>VLOOKUP($L$2:$L$2129,Agenumeric!$A$1:$B$6,2,FALSE)</f>
        <v>18_24</v>
      </c>
      <c r="N2066">
        <f t="shared" si="65"/>
        <v>0</v>
      </c>
    </row>
    <row r="2067" spans="1:14" x14ac:dyDescent="0.2">
      <c r="A2067">
        <v>222</v>
      </c>
      <c r="B2067" s="1">
        <v>43473.981249999997</v>
      </c>
      <c r="C2067" s="7">
        <f t="shared" si="64"/>
        <v>3</v>
      </c>
      <c r="D2067" s="7" t="str">
        <f>VLOOKUP($C$2:$C$2129,Weekday!$A$1:$B$8,2,FALSE)</f>
        <v>Tuesday</v>
      </c>
      <c r="E2067" t="s">
        <v>351</v>
      </c>
      <c r="F2067" t="s">
        <v>346</v>
      </c>
      <c r="G2067" t="s">
        <v>19</v>
      </c>
      <c r="H2067" t="s">
        <v>9</v>
      </c>
      <c r="I2067" t="s">
        <v>56</v>
      </c>
      <c r="J2067" t="s">
        <v>29</v>
      </c>
      <c r="K2067" t="s">
        <v>17</v>
      </c>
      <c r="L2067" t="s">
        <v>33</v>
      </c>
      <c r="M2067" t="str">
        <f>VLOOKUP($L$2:$L$2129,Agenumeric!$A$1:$B$6,2,FALSE)</f>
        <v>18_24</v>
      </c>
      <c r="N2067">
        <f t="shared" si="65"/>
        <v>0</v>
      </c>
    </row>
    <row r="2068" spans="1:14" x14ac:dyDescent="0.2">
      <c r="A2068">
        <v>222</v>
      </c>
      <c r="B2068" s="1">
        <v>43475.664583333331</v>
      </c>
      <c r="C2068" s="7">
        <f t="shared" si="64"/>
        <v>5</v>
      </c>
      <c r="D2068" s="7" t="str">
        <f>VLOOKUP($C$2:$C$2129,Weekday!$A$1:$B$8,2,FALSE)</f>
        <v>Thursday</v>
      </c>
      <c r="E2068" t="s">
        <v>351</v>
      </c>
      <c r="F2068" t="s">
        <v>346</v>
      </c>
      <c r="G2068" t="s">
        <v>19</v>
      </c>
      <c r="H2068" t="s">
        <v>9</v>
      </c>
      <c r="I2068" t="s">
        <v>28</v>
      </c>
      <c r="J2068" t="s">
        <v>29</v>
      </c>
      <c r="K2068" t="s">
        <v>17</v>
      </c>
      <c r="L2068" t="s">
        <v>33</v>
      </c>
      <c r="M2068" t="str">
        <f>VLOOKUP($L$2:$L$2129,Agenumeric!$A$1:$B$6,2,FALSE)</f>
        <v>18_24</v>
      </c>
      <c r="N2068">
        <f t="shared" si="65"/>
        <v>0</v>
      </c>
    </row>
    <row r="2069" spans="1:14" x14ac:dyDescent="0.2">
      <c r="A2069">
        <v>222</v>
      </c>
      <c r="B2069" s="1">
        <v>43471.754166666666</v>
      </c>
      <c r="C2069" s="7">
        <f t="shared" si="64"/>
        <v>1</v>
      </c>
      <c r="D2069" s="7" t="str">
        <f>VLOOKUP($C$2:$C$2129,Weekday!$A$1:$B$8,2,FALSE)</f>
        <v>Sunday</v>
      </c>
      <c r="E2069" t="s">
        <v>351</v>
      </c>
      <c r="F2069" t="s">
        <v>346</v>
      </c>
      <c r="G2069" t="s">
        <v>19</v>
      </c>
      <c r="H2069" t="s">
        <v>9</v>
      </c>
      <c r="I2069" t="s">
        <v>168</v>
      </c>
      <c r="J2069" t="s">
        <v>29</v>
      </c>
      <c r="K2069" t="s">
        <v>17</v>
      </c>
      <c r="L2069" t="s">
        <v>33</v>
      </c>
      <c r="M2069" t="str">
        <f>VLOOKUP($L$2:$L$2129,Agenumeric!$A$1:$B$6,2,FALSE)</f>
        <v>18_24</v>
      </c>
      <c r="N2069">
        <f t="shared" si="65"/>
        <v>0</v>
      </c>
    </row>
    <row r="2070" spans="1:14" x14ac:dyDescent="0.2">
      <c r="A2070">
        <v>222</v>
      </c>
      <c r="B2070" s="1">
        <v>43474.703472222223</v>
      </c>
      <c r="C2070" s="7">
        <f t="shared" si="64"/>
        <v>4</v>
      </c>
      <c r="D2070" s="7" t="str">
        <f>VLOOKUP($C$2:$C$2129,Weekday!$A$1:$B$8,2,FALSE)</f>
        <v>Wednesday</v>
      </c>
      <c r="E2070" t="s">
        <v>351</v>
      </c>
      <c r="F2070" t="s">
        <v>346</v>
      </c>
      <c r="G2070" t="s">
        <v>19</v>
      </c>
      <c r="H2070" t="s">
        <v>9</v>
      </c>
      <c r="I2070" t="s">
        <v>28</v>
      </c>
      <c r="J2070" t="s">
        <v>29</v>
      </c>
      <c r="K2070" t="s">
        <v>17</v>
      </c>
      <c r="L2070" t="s">
        <v>33</v>
      </c>
      <c r="M2070" t="str">
        <f>VLOOKUP($L$2:$L$2129,Agenumeric!$A$1:$B$6,2,FALSE)</f>
        <v>18_24</v>
      </c>
      <c r="N2070">
        <f t="shared" si="65"/>
        <v>0</v>
      </c>
    </row>
    <row r="2071" spans="1:14" x14ac:dyDescent="0.2">
      <c r="A2071">
        <v>222</v>
      </c>
      <c r="B2071" s="1">
        <v>43471.783333333333</v>
      </c>
      <c r="C2071" s="7">
        <f t="shared" si="64"/>
        <v>1</v>
      </c>
      <c r="D2071" s="7" t="str">
        <f>VLOOKUP($C$2:$C$2129,Weekday!$A$1:$B$8,2,FALSE)</f>
        <v>Sunday</v>
      </c>
      <c r="E2071" t="s">
        <v>351</v>
      </c>
      <c r="F2071" t="s">
        <v>346</v>
      </c>
      <c r="G2071" t="s">
        <v>19</v>
      </c>
      <c r="H2071" t="s">
        <v>9</v>
      </c>
      <c r="I2071" t="s">
        <v>168</v>
      </c>
      <c r="J2071" t="s">
        <v>29</v>
      </c>
      <c r="K2071" t="s">
        <v>17</v>
      </c>
      <c r="L2071" t="s">
        <v>33</v>
      </c>
      <c r="M2071" t="str">
        <f>VLOOKUP($L$2:$L$2129,Agenumeric!$A$1:$B$6,2,FALSE)</f>
        <v>18_24</v>
      </c>
      <c r="N2071">
        <f t="shared" si="65"/>
        <v>0</v>
      </c>
    </row>
    <row r="2072" spans="1:14" x14ac:dyDescent="0.2">
      <c r="A2072">
        <v>222</v>
      </c>
      <c r="B2072" s="1">
        <v>43470.938194444447</v>
      </c>
      <c r="C2072" s="7">
        <f t="shared" si="64"/>
        <v>7</v>
      </c>
      <c r="D2072" s="7" t="str">
        <f>VLOOKUP($C$2:$C$2129,Weekday!$A$1:$B$8,2,FALSE)</f>
        <v>Saturday</v>
      </c>
      <c r="E2072" t="s">
        <v>351</v>
      </c>
      <c r="F2072" t="s">
        <v>346</v>
      </c>
      <c r="G2072" t="s">
        <v>19</v>
      </c>
      <c r="H2072" t="s">
        <v>9</v>
      </c>
      <c r="I2072" t="s">
        <v>198</v>
      </c>
      <c r="J2072" t="s">
        <v>29</v>
      </c>
      <c r="K2072" t="s">
        <v>17</v>
      </c>
      <c r="L2072" t="s">
        <v>33</v>
      </c>
      <c r="M2072" t="str">
        <f>VLOOKUP($L$2:$L$2129,Agenumeric!$A$1:$B$6,2,FALSE)</f>
        <v>18_24</v>
      </c>
      <c r="N2072">
        <f t="shared" si="65"/>
        <v>0</v>
      </c>
    </row>
    <row r="2073" spans="1:14" x14ac:dyDescent="0.2">
      <c r="A2073">
        <v>222</v>
      </c>
      <c r="B2073" s="1">
        <v>43474.724999999999</v>
      </c>
      <c r="C2073" s="7">
        <f t="shared" si="64"/>
        <v>4</v>
      </c>
      <c r="D2073" s="7" t="str">
        <f>VLOOKUP($C$2:$C$2129,Weekday!$A$1:$B$8,2,FALSE)</f>
        <v>Wednesday</v>
      </c>
      <c r="E2073" t="s">
        <v>351</v>
      </c>
      <c r="F2073" t="s">
        <v>346</v>
      </c>
      <c r="G2073" t="s">
        <v>19</v>
      </c>
      <c r="H2073" t="s">
        <v>9</v>
      </c>
      <c r="I2073" t="s">
        <v>28</v>
      </c>
      <c r="J2073" t="s">
        <v>29</v>
      </c>
      <c r="K2073" t="s">
        <v>17</v>
      </c>
      <c r="L2073" t="s">
        <v>33</v>
      </c>
      <c r="M2073" t="str">
        <f>VLOOKUP($L$2:$L$2129,Agenumeric!$A$1:$B$6,2,FALSE)</f>
        <v>18_24</v>
      </c>
      <c r="N2073">
        <f t="shared" si="65"/>
        <v>0</v>
      </c>
    </row>
    <row r="2074" spans="1:14" x14ac:dyDescent="0.2">
      <c r="A2074">
        <v>222</v>
      </c>
      <c r="B2074" s="1">
        <v>43471.945138888892</v>
      </c>
      <c r="C2074" s="7">
        <f t="shared" si="64"/>
        <v>1</v>
      </c>
      <c r="D2074" s="7" t="str">
        <f>VLOOKUP($C$2:$C$2129,Weekday!$A$1:$B$8,2,FALSE)</f>
        <v>Sunday</v>
      </c>
      <c r="E2074" t="s">
        <v>351</v>
      </c>
      <c r="F2074" t="s">
        <v>346</v>
      </c>
      <c r="G2074" t="s">
        <v>19</v>
      </c>
      <c r="H2074" t="s">
        <v>9</v>
      </c>
      <c r="I2074" t="s">
        <v>211</v>
      </c>
      <c r="J2074" t="s">
        <v>29</v>
      </c>
      <c r="K2074" t="s">
        <v>17</v>
      </c>
      <c r="L2074" t="s">
        <v>33</v>
      </c>
      <c r="M2074" t="str">
        <f>VLOOKUP($L$2:$L$2129,Agenumeric!$A$1:$B$6,2,FALSE)</f>
        <v>18_24</v>
      </c>
      <c r="N2074">
        <f t="shared" si="65"/>
        <v>0</v>
      </c>
    </row>
    <row r="2075" spans="1:14" x14ac:dyDescent="0.2">
      <c r="A2075">
        <v>222</v>
      </c>
      <c r="B2075" s="1">
        <v>43470.92083333333</v>
      </c>
      <c r="C2075" s="7">
        <f t="shared" si="64"/>
        <v>7</v>
      </c>
      <c r="D2075" s="7" t="str">
        <f>VLOOKUP($C$2:$C$2129,Weekday!$A$1:$B$8,2,FALSE)</f>
        <v>Saturday</v>
      </c>
      <c r="E2075" t="s">
        <v>351</v>
      </c>
      <c r="F2075" t="s">
        <v>346</v>
      </c>
      <c r="G2075" t="s">
        <v>19</v>
      </c>
      <c r="H2075" t="s">
        <v>9</v>
      </c>
      <c r="I2075" t="s">
        <v>111</v>
      </c>
      <c r="J2075" t="s">
        <v>29</v>
      </c>
      <c r="K2075" t="s">
        <v>17</v>
      </c>
      <c r="L2075" t="s">
        <v>33</v>
      </c>
      <c r="M2075" t="str">
        <f>VLOOKUP($L$2:$L$2129,Agenumeric!$A$1:$B$6,2,FALSE)</f>
        <v>18_24</v>
      </c>
      <c r="N2075">
        <f t="shared" si="65"/>
        <v>0</v>
      </c>
    </row>
    <row r="2076" spans="1:14" x14ac:dyDescent="0.2">
      <c r="A2076">
        <v>222</v>
      </c>
      <c r="B2076" s="1">
        <v>43472.336805555555</v>
      </c>
      <c r="C2076" s="7">
        <f t="shared" si="64"/>
        <v>2</v>
      </c>
      <c r="D2076" s="7" t="str">
        <f>VLOOKUP($C$2:$C$2129,Weekday!$A$1:$B$8,2,FALSE)</f>
        <v>Monday</v>
      </c>
      <c r="E2076" t="s">
        <v>351</v>
      </c>
      <c r="F2076" t="s">
        <v>346</v>
      </c>
      <c r="G2076" t="s">
        <v>19</v>
      </c>
      <c r="H2076" t="s">
        <v>9</v>
      </c>
      <c r="I2076" t="s">
        <v>122</v>
      </c>
      <c r="J2076" t="s">
        <v>29</v>
      </c>
      <c r="K2076" t="s">
        <v>17</v>
      </c>
      <c r="L2076" t="s">
        <v>33</v>
      </c>
      <c r="M2076" t="str">
        <f>VLOOKUP($L$2:$L$2129,Agenumeric!$A$1:$B$6,2,FALSE)</f>
        <v>18_24</v>
      </c>
      <c r="N2076">
        <f t="shared" si="65"/>
        <v>0</v>
      </c>
    </row>
    <row r="2077" spans="1:14" x14ac:dyDescent="0.2">
      <c r="A2077">
        <v>222</v>
      </c>
      <c r="B2077" s="1">
        <v>43471.821527777778</v>
      </c>
      <c r="C2077" s="7">
        <f t="shared" si="64"/>
        <v>1</v>
      </c>
      <c r="D2077" s="7" t="str">
        <f>VLOOKUP($C$2:$C$2129,Weekday!$A$1:$B$8,2,FALSE)</f>
        <v>Sunday</v>
      </c>
      <c r="E2077" t="s">
        <v>351</v>
      </c>
      <c r="F2077" t="s">
        <v>346</v>
      </c>
      <c r="G2077" t="s">
        <v>19</v>
      </c>
      <c r="H2077" t="s">
        <v>9</v>
      </c>
      <c r="I2077" t="s">
        <v>168</v>
      </c>
      <c r="J2077" t="s">
        <v>29</v>
      </c>
      <c r="K2077" t="s">
        <v>17</v>
      </c>
      <c r="L2077" t="s">
        <v>33</v>
      </c>
      <c r="M2077" t="str">
        <f>VLOOKUP($L$2:$L$2129,Agenumeric!$A$1:$B$6,2,FALSE)</f>
        <v>18_24</v>
      </c>
      <c r="N2077">
        <f t="shared" si="65"/>
        <v>0</v>
      </c>
    </row>
    <row r="2078" spans="1:14" x14ac:dyDescent="0.2">
      <c r="A2078">
        <v>222</v>
      </c>
      <c r="B2078" s="1">
        <v>43474.728472222225</v>
      </c>
      <c r="C2078" s="7">
        <f t="shared" si="64"/>
        <v>4</v>
      </c>
      <c r="D2078" s="7" t="str">
        <f>VLOOKUP($C$2:$C$2129,Weekday!$A$1:$B$8,2,FALSE)</f>
        <v>Wednesday</v>
      </c>
      <c r="E2078" t="s">
        <v>351</v>
      </c>
      <c r="F2078" t="s">
        <v>346</v>
      </c>
      <c r="G2078" t="s">
        <v>19</v>
      </c>
      <c r="H2078" t="s">
        <v>9</v>
      </c>
      <c r="I2078" t="s">
        <v>28</v>
      </c>
      <c r="J2078" t="s">
        <v>29</v>
      </c>
      <c r="K2078" t="s">
        <v>17</v>
      </c>
      <c r="L2078" t="s">
        <v>33</v>
      </c>
      <c r="M2078" t="str">
        <f>VLOOKUP($L$2:$L$2129,Agenumeric!$A$1:$B$6,2,FALSE)</f>
        <v>18_24</v>
      </c>
      <c r="N2078">
        <f t="shared" si="65"/>
        <v>0</v>
      </c>
    </row>
    <row r="2079" spans="1:14" x14ac:dyDescent="0.2">
      <c r="A2079">
        <v>222</v>
      </c>
      <c r="B2079" s="1">
        <v>43474.506944444445</v>
      </c>
      <c r="C2079" s="7">
        <f t="shared" si="64"/>
        <v>4</v>
      </c>
      <c r="D2079" s="7" t="str">
        <f>VLOOKUP($C$2:$C$2129,Weekday!$A$1:$B$8,2,FALSE)</f>
        <v>Wednesday</v>
      </c>
      <c r="E2079" t="s">
        <v>351</v>
      </c>
      <c r="F2079" t="s">
        <v>346</v>
      </c>
      <c r="G2079" t="s">
        <v>19</v>
      </c>
      <c r="H2079" t="s">
        <v>9</v>
      </c>
      <c r="I2079" t="s">
        <v>28</v>
      </c>
      <c r="J2079" t="s">
        <v>29</v>
      </c>
      <c r="K2079" t="s">
        <v>17</v>
      </c>
      <c r="L2079" t="s">
        <v>33</v>
      </c>
      <c r="M2079" t="str">
        <f>VLOOKUP($L$2:$L$2129,Agenumeric!$A$1:$B$6,2,FALSE)</f>
        <v>18_24</v>
      </c>
      <c r="N2079">
        <f t="shared" si="65"/>
        <v>0</v>
      </c>
    </row>
    <row r="2080" spans="1:14" x14ac:dyDescent="0.2">
      <c r="A2080">
        <v>222</v>
      </c>
      <c r="B2080" s="1">
        <v>43474.728472222225</v>
      </c>
      <c r="C2080" s="7">
        <f t="shared" si="64"/>
        <v>4</v>
      </c>
      <c r="D2080" s="7" t="str">
        <f>VLOOKUP($C$2:$C$2129,Weekday!$A$1:$B$8,2,FALSE)</f>
        <v>Wednesday</v>
      </c>
      <c r="E2080" t="s">
        <v>351</v>
      </c>
      <c r="F2080" t="s">
        <v>346</v>
      </c>
      <c r="G2080" t="s">
        <v>19</v>
      </c>
      <c r="H2080" t="s">
        <v>9</v>
      </c>
      <c r="I2080" t="s">
        <v>28</v>
      </c>
      <c r="J2080" t="s">
        <v>29</v>
      </c>
      <c r="K2080" t="s">
        <v>17</v>
      </c>
      <c r="L2080" t="s">
        <v>33</v>
      </c>
      <c r="M2080" t="str">
        <f>VLOOKUP($L$2:$L$2129,Agenumeric!$A$1:$B$6,2,FALSE)</f>
        <v>18_24</v>
      </c>
      <c r="N2080">
        <f t="shared" si="65"/>
        <v>0</v>
      </c>
    </row>
    <row r="2081" spans="1:14" x14ac:dyDescent="0.2">
      <c r="A2081">
        <v>222</v>
      </c>
      <c r="B2081" s="1">
        <v>43474.703472222223</v>
      </c>
      <c r="C2081" s="7">
        <f t="shared" si="64"/>
        <v>4</v>
      </c>
      <c r="D2081" s="7" t="str">
        <f>VLOOKUP($C$2:$C$2129,Weekday!$A$1:$B$8,2,FALSE)</f>
        <v>Wednesday</v>
      </c>
      <c r="E2081" t="s">
        <v>351</v>
      </c>
      <c r="F2081" t="s">
        <v>346</v>
      </c>
      <c r="G2081" t="s">
        <v>19</v>
      </c>
      <c r="H2081" t="s">
        <v>9</v>
      </c>
      <c r="I2081" t="s">
        <v>28</v>
      </c>
      <c r="J2081" t="s">
        <v>29</v>
      </c>
      <c r="K2081" t="s">
        <v>17</v>
      </c>
      <c r="L2081" t="s">
        <v>33</v>
      </c>
      <c r="M2081" t="str">
        <f>VLOOKUP($L$2:$L$2129,Agenumeric!$A$1:$B$6,2,FALSE)</f>
        <v>18_24</v>
      </c>
      <c r="N2081">
        <f t="shared" si="65"/>
        <v>0</v>
      </c>
    </row>
    <row r="2082" spans="1:14" x14ac:dyDescent="0.2">
      <c r="A2082">
        <v>222</v>
      </c>
      <c r="B2082" s="1">
        <v>43475.65347222222</v>
      </c>
      <c r="C2082" s="7">
        <f t="shared" si="64"/>
        <v>5</v>
      </c>
      <c r="D2082" s="7" t="str">
        <f>VLOOKUP($C$2:$C$2129,Weekday!$A$1:$B$8,2,FALSE)</f>
        <v>Thursday</v>
      </c>
      <c r="E2082" t="s">
        <v>351</v>
      </c>
      <c r="F2082" t="s">
        <v>346</v>
      </c>
      <c r="G2082" t="s">
        <v>19</v>
      </c>
      <c r="H2082" t="s">
        <v>9</v>
      </c>
      <c r="I2082" t="s">
        <v>28</v>
      </c>
      <c r="J2082" t="s">
        <v>29</v>
      </c>
      <c r="K2082" t="s">
        <v>17</v>
      </c>
      <c r="L2082" t="s">
        <v>33</v>
      </c>
      <c r="M2082" t="str">
        <f>VLOOKUP($L$2:$L$2129,Agenumeric!$A$1:$B$6,2,FALSE)</f>
        <v>18_24</v>
      </c>
      <c r="N2082">
        <f t="shared" si="65"/>
        <v>0</v>
      </c>
    </row>
    <row r="2083" spans="1:14" x14ac:dyDescent="0.2">
      <c r="A2083">
        <v>222</v>
      </c>
      <c r="B2083" s="1">
        <v>43475.8</v>
      </c>
      <c r="C2083" s="7">
        <f t="shared" si="64"/>
        <v>5</v>
      </c>
      <c r="D2083" s="7" t="str">
        <f>VLOOKUP($C$2:$C$2129,Weekday!$A$1:$B$8,2,FALSE)</f>
        <v>Thursday</v>
      </c>
      <c r="E2083" t="s">
        <v>351</v>
      </c>
      <c r="F2083" t="s">
        <v>346</v>
      </c>
      <c r="G2083" t="s">
        <v>19</v>
      </c>
      <c r="H2083" t="s">
        <v>20</v>
      </c>
      <c r="I2083" t="s">
        <v>28</v>
      </c>
      <c r="J2083" t="s">
        <v>29</v>
      </c>
      <c r="K2083" t="s">
        <v>17</v>
      </c>
      <c r="L2083" t="s">
        <v>33</v>
      </c>
      <c r="M2083" t="str">
        <f>VLOOKUP($L$2:$L$2129,Agenumeric!$A$1:$B$6,2,FALSE)</f>
        <v>18_24</v>
      </c>
      <c r="N2083">
        <f t="shared" si="65"/>
        <v>0</v>
      </c>
    </row>
    <row r="2084" spans="1:14" x14ac:dyDescent="0.2">
      <c r="A2084">
        <v>222</v>
      </c>
      <c r="B2084" s="1">
        <v>43474.736111111109</v>
      </c>
      <c r="C2084" s="7">
        <f t="shared" si="64"/>
        <v>4</v>
      </c>
      <c r="D2084" s="7" t="str">
        <f>VLOOKUP($C$2:$C$2129,Weekday!$A$1:$B$8,2,FALSE)</f>
        <v>Wednesday</v>
      </c>
      <c r="E2084" t="s">
        <v>351</v>
      </c>
      <c r="F2084" t="s">
        <v>346</v>
      </c>
      <c r="G2084" t="s">
        <v>19</v>
      </c>
      <c r="H2084" t="s">
        <v>9</v>
      </c>
      <c r="I2084" t="s">
        <v>28</v>
      </c>
      <c r="J2084" t="s">
        <v>29</v>
      </c>
      <c r="K2084" t="s">
        <v>17</v>
      </c>
      <c r="L2084" t="s">
        <v>33</v>
      </c>
      <c r="M2084" t="str">
        <f>VLOOKUP($L$2:$L$2129,Agenumeric!$A$1:$B$6,2,FALSE)</f>
        <v>18_24</v>
      </c>
      <c r="N2084">
        <f t="shared" si="65"/>
        <v>0</v>
      </c>
    </row>
    <row r="2085" spans="1:14" x14ac:dyDescent="0.2">
      <c r="A2085">
        <v>222</v>
      </c>
      <c r="B2085" s="1">
        <v>43475.592361111114</v>
      </c>
      <c r="C2085" s="7">
        <f t="shared" si="64"/>
        <v>5</v>
      </c>
      <c r="D2085" s="7" t="str">
        <f>VLOOKUP($C$2:$C$2129,Weekday!$A$1:$B$8,2,FALSE)</f>
        <v>Thursday</v>
      </c>
      <c r="E2085" t="s">
        <v>351</v>
      </c>
      <c r="F2085" t="s">
        <v>346</v>
      </c>
      <c r="G2085" t="s">
        <v>19</v>
      </c>
      <c r="H2085" t="s">
        <v>9</v>
      </c>
      <c r="I2085" t="s">
        <v>291</v>
      </c>
      <c r="J2085" t="s">
        <v>29</v>
      </c>
      <c r="K2085" t="s">
        <v>17</v>
      </c>
      <c r="L2085" t="s">
        <v>33</v>
      </c>
      <c r="M2085" t="str">
        <f>VLOOKUP($L$2:$L$2129,Agenumeric!$A$1:$B$6,2,FALSE)</f>
        <v>18_24</v>
      </c>
      <c r="N2085">
        <f t="shared" si="65"/>
        <v>0</v>
      </c>
    </row>
    <row r="2086" spans="1:14" x14ac:dyDescent="0.2">
      <c r="A2086">
        <v>222</v>
      </c>
      <c r="B2086" s="1">
        <v>43475.750694444447</v>
      </c>
      <c r="C2086" s="7">
        <f t="shared" si="64"/>
        <v>5</v>
      </c>
      <c r="D2086" s="7" t="str">
        <f>VLOOKUP($C$2:$C$2129,Weekday!$A$1:$B$8,2,FALSE)</f>
        <v>Thursday</v>
      </c>
      <c r="E2086" t="s">
        <v>351</v>
      </c>
      <c r="F2086" t="s">
        <v>346</v>
      </c>
      <c r="G2086" t="s">
        <v>19</v>
      </c>
      <c r="H2086" t="s">
        <v>9</v>
      </c>
      <c r="I2086" t="s">
        <v>28</v>
      </c>
      <c r="J2086" t="s">
        <v>29</v>
      </c>
      <c r="K2086" t="s">
        <v>17</v>
      </c>
      <c r="L2086" t="s">
        <v>33</v>
      </c>
      <c r="M2086" t="str">
        <f>VLOOKUP($L$2:$L$2129,Agenumeric!$A$1:$B$6,2,FALSE)</f>
        <v>18_24</v>
      </c>
      <c r="N2086">
        <f t="shared" si="65"/>
        <v>0</v>
      </c>
    </row>
    <row r="2087" spans="1:14" x14ac:dyDescent="0.2">
      <c r="A2087">
        <v>222</v>
      </c>
      <c r="B2087" s="1">
        <v>43472.336111111108</v>
      </c>
      <c r="C2087" s="7">
        <f t="shared" si="64"/>
        <v>2</v>
      </c>
      <c r="D2087" s="7" t="str">
        <f>VLOOKUP($C$2:$C$2129,Weekday!$A$1:$B$8,2,FALSE)</f>
        <v>Monday</v>
      </c>
      <c r="E2087" t="s">
        <v>351</v>
      </c>
      <c r="F2087" t="s">
        <v>346</v>
      </c>
      <c r="G2087" t="s">
        <v>19</v>
      </c>
      <c r="H2087" t="s">
        <v>9</v>
      </c>
      <c r="I2087" t="s">
        <v>122</v>
      </c>
      <c r="J2087" t="s">
        <v>29</v>
      </c>
      <c r="K2087" t="s">
        <v>17</v>
      </c>
      <c r="L2087" t="s">
        <v>33</v>
      </c>
      <c r="M2087" t="str">
        <f>VLOOKUP($L$2:$L$2129,Agenumeric!$A$1:$B$6,2,FALSE)</f>
        <v>18_24</v>
      </c>
      <c r="N2087">
        <f t="shared" si="65"/>
        <v>0</v>
      </c>
    </row>
    <row r="2088" spans="1:14" x14ac:dyDescent="0.2">
      <c r="A2088">
        <v>222</v>
      </c>
      <c r="B2088" s="1">
        <v>43471.003472222219</v>
      </c>
      <c r="C2088" s="7">
        <f t="shared" si="64"/>
        <v>1</v>
      </c>
      <c r="D2088" s="7" t="str">
        <f>VLOOKUP($C$2:$C$2129,Weekday!$A$1:$B$8,2,FALSE)</f>
        <v>Sunday</v>
      </c>
      <c r="E2088" t="s">
        <v>351</v>
      </c>
      <c r="F2088" t="s">
        <v>346</v>
      </c>
      <c r="G2088" t="s">
        <v>19</v>
      </c>
      <c r="H2088" t="s">
        <v>9</v>
      </c>
      <c r="I2088" t="s">
        <v>179</v>
      </c>
      <c r="J2088" t="s">
        <v>29</v>
      </c>
      <c r="K2088" t="s">
        <v>17</v>
      </c>
      <c r="L2088" t="s">
        <v>33</v>
      </c>
      <c r="M2088" t="str">
        <f>VLOOKUP($L$2:$L$2129,Agenumeric!$A$1:$B$6,2,FALSE)</f>
        <v>18_24</v>
      </c>
      <c r="N2088">
        <f t="shared" si="65"/>
        <v>0</v>
      </c>
    </row>
    <row r="2089" spans="1:14" x14ac:dyDescent="0.2">
      <c r="A2089">
        <v>222</v>
      </c>
      <c r="B2089" s="1">
        <v>43473.746527777781</v>
      </c>
      <c r="C2089" s="7">
        <f t="shared" si="64"/>
        <v>3</v>
      </c>
      <c r="D2089" s="7" t="str">
        <f>VLOOKUP($C$2:$C$2129,Weekday!$A$1:$B$8,2,FALSE)</f>
        <v>Tuesday</v>
      </c>
      <c r="E2089" t="s">
        <v>351</v>
      </c>
      <c r="F2089" t="s">
        <v>346</v>
      </c>
      <c r="G2089" t="s">
        <v>19</v>
      </c>
      <c r="H2089" t="s">
        <v>9</v>
      </c>
      <c r="I2089" t="s">
        <v>28</v>
      </c>
      <c r="J2089" t="s">
        <v>29</v>
      </c>
      <c r="K2089" t="s">
        <v>17</v>
      </c>
      <c r="L2089" t="s">
        <v>33</v>
      </c>
      <c r="M2089" t="str">
        <f>VLOOKUP($L$2:$L$2129,Agenumeric!$A$1:$B$6,2,FALSE)</f>
        <v>18_24</v>
      </c>
      <c r="N2089">
        <f t="shared" si="65"/>
        <v>0</v>
      </c>
    </row>
    <row r="2090" spans="1:14" x14ac:dyDescent="0.2">
      <c r="A2090">
        <v>222</v>
      </c>
      <c r="B2090" s="1">
        <v>43471.544444444444</v>
      </c>
      <c r="C2090" s="7">
        <f t="shared" si="64"/>
        <v>1</v>
      </c>
      <c r="D2090" s="7" t="str">
        <f>VLOOKUP($C$2:$C$2129,Weekday!$A$1:$B$8,2,FALSE)</f>
        <v>Sunday</v>
      </c>
      <c r="E2090" t="s">
        <v>351</v>
      </c>
      <c r="F2090" t="s">
        <v>346</v>
      </c>
      <c r="G2090" t="s">
        <v>19</v>
      </c>
      <c r="H2090" t="s">
        <v>9</v>
      </c>
      <c r="I2090" t="s">
        <v>168</v>
      </c>
      <c r="J2090" t="s">
        <v>29</v>
      </c>
      <c r="K2090" t="s">
        <v>17</v>
      </c>
      <c r="L2090" t="s">
        <v>33</v>
      </c>
      <c r="M2090" t="str">
        <f>VLOOKUP($L$2:$L$2129,Agenumeric!$A$1:$B$6,2,FALSE)</f>
        <v>18_24</v>
      </c>
      <c r="N2090">
        <f t="shared" si="65"/>
        <v>0</v>
      </c>
    </row>
    <row r="2091" spans="1:14" x14ac:dyDescent="0.2">
      <c r="A2091">
        <v>222</v>
      </c>
      <c r="B2091" s="1">
        <v>43475.654166666667</v>
      </c>
      <c r="C2091" s="7">
        <f t="shared" si="64"/>
        <v>5</v>
      </c>
      <c r="D2091" s="7" t="str">
        <f>VLOOKUP($C$2:$C$2129,Weekday!$A$1:$B$8,2,FALSE)</f>
        <v>Thursday</v>
      </c>
      <c r="E2091" t="s">
        <v>351</v>
      </c>
      <c r="F2091" t="s">
        <v>346</v>
      </c>
      <c r="G2091" t="s">
        <v>19</v>
      </c>
      <c r="H2091" t="s">
        <v>9</v>
      </c>
      <c r="I2091" t="s">
        <v>28</v>
      </c>
      <c r="J2091" t="s">
        <v>29</v>
      </c>
      <c r="K2091" t="s">
        <v>17</v>
      </c>
      <c r="L2091" t="s">
        <v>33</v>
      </c>
      <c r="M2091" t="str">
        <f>VLOOKUP($L$2:$L$2129,Agenumeric!$A$1:$B$6,2,FALSE)</f>
        <v>18_24</v>
      </c>
      <c r="N2091">
        <f t="shared" si="65"/>
        <v>0</v>
      </c>
    </row>
    <row r="2092" spans="1:14" x14ac:dyDescent="0.2">
      <c r="A2092">
        <v>222</v>
      </c>
      <c r="B2092" s="1">
        <v>43475.288194444445</v>
      </c>
      <c r="C2092" s="7">
        <f t="shared" si="64"/>
        <v>5</v>
      </c>
      <c r="D2092" s="7" t="str">
        <f>VLOOKUP($C$2:$C$2129,Weekday!$A$1:$B$8,2,FALSE)</f>
        <v>Thursday</v>
      </c>
      <c r="E2092" t="s">
        <v>351</v>
      </c>
      <c r="F2092" t="s">
        <v>346</v>
      </c>
      <c r="G2092" t="s">
        <v>19</v>
      </c>
      <c r="H2092" t="s">
        <v>9</v>
      </c>
      <c r="I2092" t="s">
        <v>28</v>
      </c>
      <c r="J2092" t="s">
        <v>29</v>
      </c>
      <c r="K2092" t="s">
        <v>17</v>
      </c>
      <c r="L2092" t="s">
        <v>33</v>
      </c>
      <c r="M2092" t="str">
        <f>VLOOKUP($L$2:$L$2129,Agenumeric!$A$1:$B$6,2,FALSE)</f>
        <v>18_24</v>
      </c>
      <c r="N2092">
        <f t="shared" si="65"/>
        <v>0</v>
      </c>
    </row>
    <row r="2093" spans="1:14" x14ac:dyDescent="0.2">
      <c r="A2093">
        <v>222</v>
      </c>
      <c r="B2093" s="1">
        <v>43473.986111111109</v>
      </c>
      <c r="C2093" s="7">
        <f t="shared" si="64"/>
        <v>3</v>
      </c>
      <c r="D2093" s="7" t="str">
        <f>VLOOKUP($C$2:$C$2129,Weekday!$A$1:$B$8,2,FALSE)</f>
        <v>Tuesday</v>
      </c>
      <c r="E2093" t="s">
        <v>351</v>
      </c>
      <c r="F2093" t="s">
        <v>346</v>
      </c>
      <c r="G2093" t="s">
        <v>19</v>
      </c>
      <c r="H2093" t="s">
        <v>9</v>
      </c>
      <c r="I2093" t="s">
        <v>26</v>
      </c>
      <c r="J2093" t="s">
        <v>29</v>
      </c>
      <c r="K2093" t="s">
        <v>17</v>
      </c>
      <c r="L2093" t="s">
        <v>33</v>
      </c>
      <c r="M2093" t="str">
        <f>VLOOKUP($L$2:$L$2129,Agenumeric!$A$1:$B$6,2,FALSE)</f>
        <v>18_24</v>
      </c>
      <c r="N2093">
        <f t="shared" si="65"/>
        <v>0</v>
      </c>
    </row>
    <row r="2094" spans="1:14" x14ac:dyDescent="0.2">
      <c r="A2094">
        <v>222</v>
      </c>
      <c r="B2094" s="1">
        <v>43475.665972222225</v>
      </c>
      <c r="C2094" s="7">
        <f t="shared" si="64"/>
        <v>5</v>
      </c>
      <c r="D2094" s="7" t="str">
        <f>VLOOKUP($C$2:$C$2129,Weekday!$A$1:$B$8,2,FALSE)</f>
        <v>Thursday</v>
      </c>
      <c r="E2094" t="s">
        <v>351</v>
      </c>
      <c r="F2094" t="s">
        <v>346</v>
      </c>
      <c r="G2094" t="s">
        <v>19</v>
      </c>
      <c r="H2094" t="s">
        <v>9</v>
      </c>
      <c r="I2094" t="s">
        <v>28</v>
      </c>
      <c r="J2094" t="s">
        <v>29</v>
      </c>
      <c r="K2094" t="s">
        <v>17</v>
      </c>
      <c r="L2094" t="s">
        <v>33</v>
      </c>
      <c r="M2094" t="str">
        <f>VLOOKUP($L$2:$L$2129,Agenumeric!$A$1:$B$6,2,FALSE)</f>
        <v>18_24</v>
      </c>
      <c r="N2094">
        <f t="shared" si="65"/>
        <v>0</v>
      </c>
    </row>
    <row r="2095" spans="1:14" x14ac:dyDescent="0.2">
      <c r="A2095">
        <v>222</v>
      </c>
      <c r="B2095" s="1">
        <v>43472.530555555553</v>
      </c>
      <c r="C2095" s="7">
        <f t="shared" si="64"/>
        <v>2</v>
      </c>
      <c r="D2095" s="7" t="str">
        <f>VLOOKUP($C$2:$C$2129,Weekday!$A$1:$B$8,2,FALSE)</f>
        <v>Monday</v>
      </c>
      <c r="E2095" t="s">
        <v>351</v>
      </c>
      <c r="F2095" t="s">
        <v>346</v>
      </c>
      <c r="G2095" t="s">
        <v>19</v>
      </c>
      <c r="H2095" t="s">
        <v>9</v>
      </c>
      <c r="I2095" t="s">
        <v>122</v>
      </c>
      <c r="J2095" t="s">
        <v>29</v>
      </c>
      <c r="K2095" t="s">
        <v>17</v>
      </c>
      <c r="L2095" t="s">
        <v>33</v>
      </c>
      <c r="M2095" t="str">
        <f>VLOOKUP($L$2:$L$2129,Agenumeric!$A$1:$B$6,2,FALSE)</f>
        <v>18_24</v>
      </c>
      <c r="N2095">
        <f t="shared" si="65"/>
        <v>0</v>
      </c>
    </row>
    <row r="2096" spans="1:14" x14ac:dyDescent="0.2">
      <c r="A2096">
        <v>223</v>
      </c>
      <c r="B2096" s="1">
        <v>43483.382638888892</v>
      </c>
      <c r="C2096" s="7">
        <f t="shared" si="64"/>
        <v>6</v>
      </c>
      <c r="D2096" s="7" t="str">
        <f>VLOOKUP($C$2:$C$2129,Weekday!$A$1:$B$8,2,FALSE)</f>
        <v>Friday</v>
      </c>
      <c r="E2096" t="s">
        <v>351</v>
      </c>
      <c r="F2096" t="s">
        <v>346</v>
      </c>
      <c r="G2096" t="s">
        <v>19</v>
      </c>
      <c r="H2096" t="s">
        <v>9</v>
      </c>
      <c r="I2096" t="s">
        <v>272</v>
      </c>
      <c r="J2096" t="s">
        <v>22</v>
      </c>
      <c r="K2096" t="s">
        <v>12</v>
      </c>
      <c r="L2096" t="s">
        <v>13</v>
      </c>
      <c r="M2096" t="str">
        <f>VLOOKUP($L$2:$L$2129,Agenumeric!$A$1:$B$6,2,FALSE)</f>
        <v>25_34</v>
      </c>
      <c r="N2096">
        <f t="shared" si="65"/>
        <v>0</v>
      </c>
    </row>
    <row r="2097" spans="1:14" x14ac:dyDescent="0.2">
      <c r="A2097">
        <v>223</v>
      </c>
      <c r="B2097" s="1">
        <v>43474.709027777775</v>
      </c>
      <c r="C2097" s="7">
        <f t="shared" si="64"/>
        <v>4</v>
      </c>
      <c r="D2097" s="7" t="str">
        <f>VLOOKUP($C$2:$C$2129,Weekday!$A$1:$B$8,2,FALSE)</f>
        <v>Wednesday</v>
      </c>
      <c r="E2097" t="s">
        <v>351</v>
      </c>
      <c r="F2097" t="s">
        <v>346</v>
      </c>
      <c r="G2097" t="s">
        <v>19</v>
      </c>
      <c r="H2097" t="s">
        <v>25</v>
      </c>
      <c r="I2097" t="s">
        <v>34</v>
      </c>
      <c r="J2097" t="s">
        <v>22</v>
      </c>
      <c r="K2097" t="s">
        <v>12</v>
      </c>
      <c r="L2097" t="s">
        <v>13</v>
      </c>
      <c r="M2097" t="str">
        <f>VLOOKUP($L$2:$L$2129,Agenumeric!$A$1:$B$6,2,FALSE)</f>
        <v>25_34</v>
      </c>
      <c r="N2097">
        <f t="shared" si="65"/>
        <v>0</v>
      </c>
    </row>
    <row r="2098" spans="1:14" x14ac:dyDescent="0.2">
      <c r="A2098">
        <v>223</v>
      </c>
      <c r="B2098" s="1">
        <v>43482.978472222225</v>
      </c>
      <c r="C2098" s="7">
        <f t="shared" si="64"/>
        <v>5</v>
      </c>
      <c r="D2098" s="7" t="str">
        <f>VLOOKUP($C$2:$C$2129,Weekday!$A$1:$B$8,2,FALSE)</f>
        <v>Thursday</v>
      </c>
      <c r="E2098" t="s">
        <v>351</v>
      </c>
      <c r="F2098" t="s">
        <v>346</v>
      </c>
      <c r="G2098" t="s">
        <v>19</v>
      </c>
      <c r="H2098" t="s">
        <v>9</v>
      </c>
      <c r="I2098" t="s">
        <v>272</v>
      </c>
      <c r="J2098" t="s">
        <v>22</v>
      </c>
      <c r="K2098" t="s">
        <v>12</v>
      </c>
      <c r="L2098" t="s">
        <v>13</v>
      </c>
      <c r="M2098" t="str">
        <f>VLOOKUP($L$2:$L$2129,Agenumeric!$A$1:$B$6,2,FALSE)</f>
        <v>25_34</v>
      </c>
      <c r="N2098">
        <f t="shared" si="65"/>
        <v>0</v>
      </c>
    </row>
    <row r="2099" spans="1:14" x14ac:dyDescent="0.2">
      <c r="A2099">
        <v>223</v>
      </c>
      <c r="B2099" s="1">
        <v>43494.975694444445</v>
      </c>
      <c r="C2099" s="7">
        <f t="shared" si="64"/>
        <v>3</v>
      </c>
      <c r="D2099" s="7" t="str">
        <f>VLOOKUP($C$2:$C$2129,Weekday!$A$1:$B$8,2,FALSE)</f>
        <v>Tuesday</v>
      </c>
      <c r="E2099" t="s">
        <v>351</v>
      </c>
      <c r="F2099" t="s">
        <v>346</v>
      </c>
      <c r="G2099" t="s">
        <v>19</v>
      </c>
      <c r="H2099" t="s">
        <v>20</v>
      </c>
      <c r="I2099" t="s">
        <v>204</v>
      </c>
      <c r="J2099" t="s">
        <v>29</v>
      </c>
      <c r="K2099" t="s">
        <v>12</v>
      </c>
      <c r="L2099" t="s">
        <v>13</v>
      </c>
      <c r="M2099" t="str">
        <f>VLOOKUP($L$2:$L$2129,Agenumeric!$A$1:$B$6,2,FALSE)</f>
        <v>25_34</v>
      </c>
      <c r="N2099">
        <f t="shared" si="65"/>
        <v>0</v>
      </c>
    </row>
    <row r="2100" spans="1:14" x14ac:dyDescent="0.2">
      <c r="A2100">
        <v>223</v>
      </c>
      <c r="B2100" s="1">
        <v>43492.388888888891</v>
      </c>
      <c r="C2100" s="7">
        <f t="shared" si="64"/>
        <v>1</v>
      </c>
      <c r="D2100" s="7" t="str">
        <f>VLOOKUP($C$2:$C$2129,Weekday!$A$1:$B$8,2,FALSE)</f>
        <v>Sunday</v>
      </c>
      <c r="E2100" t="s">
        <v>351</v>
      </c>
      <c r="F2100" t="s">
        <v>346</v>
      </c>
      <c r="G2100" t="s">
        <v>19</v>
      </c>
      <c r="H2100" t="s">
        <v>9</v>
      </c>
      <c r="I2100" t="s">
        <v>28</v>
      </c>
      <c r="J2100" t="s">
        <v>29</v>
      </c>
      <c r="K2100" t="s">
        <v>12</v>
      </c>
      <c r="L2100" t="s">
        <v>13</v>
      </c>
      <c r="M2100" t="str">
        <f>VLOOKUP($L$2:$L$2129,Agenumeric!$A$1:$B$6,2,FALSE)</f>
        <v>25_34</v>
      </c>
      <c r="N2100">
        <f t="shared" si="65"/>
        <v>0</v>
      </c>
    </row>
    <row r="2101" spans="1:14" x14ac:dyDescent="0.2">
      <c r="A2101">
        <v>223</v>
      </c>
      <c r="B2101" s="1">
        <v>43484.390972222223</v>
      </c>
      <c r="C2101" s="7">
        <f t="shared" si="64"/>
        <v>7</v>
      </c>
      <c r="D2101" s="7" t="str">
        <f>VLOOKUP($C$2:$C$2129,Weekday!$A$1:$B$8,2,FALSE)</f>
        <v>Saturday</v>
      </c>
      <c r="E2101" t="s">
        <v>351</v>
      </c>
      <c r="F2101" t="s">
        <v>346</v>
      </c>
      <c r="G2101" t="s">
        <v>19</v>
      </c>
      <c r="H2101" t="s">
        <v>9</v>
      </c>
      <c r="I2101" t="s">
        <v>287</v>
      </c>
      <c r="J2101" t="s">
        <v>29</v>
      </c>
      <c r="K2101" t="s">
        <v>12</v>
      </c>
      <c r="L2101" t="s">
        <v>13</v>
      </c>
      <c r="M2101" t="str">
        <f>VLOOKUP($L$2:$L$2129,Agenumeric!$A$1:$B$6,2,FALSE)</f>
        <v>25_34</v>
      </c>
      <c r="N2101">
        <f t="shared" si="65"/>
        <v>0</v>
      </c>
    </row>
    <row r="2102" spans="1:14" x14ac:dyDescent="0.2">
      <c r="A2102">
        <v>223</v>
      </c>
      <c r="B2102" s="1">
        <v>43484.95208333333</v>
      </c>
      <c r="C2102" s="7">
        <f t="shared" si="64"/>
        <v>7</v>
      </c>
      <c r="D2102" s="7" t="str">
        <f>VLOOKUP($C$2:$C$2129,Weekday!$A$1:$B$8,2,FALSE)</f>
        <v>Saturday</v>
      </c>
      <c r="E2102" t="s">
        <v>351</v>
      </c>
      <c r="F2102" t="s">
        <v>346</v>
      </c>
      <c r="G2102" t="s">
        <v>19</v>
      </c>
      <c r="H2102" t="s">
        <v>9</v>
      </c>
      <c r="I2102" t="s">
        <v>28</v>
      </c>
      <c r="J2102" t="s">
        <v>29</v>
      </c>
      <c r="K2102" t="s">
        <v>12</v>
      </c>
      <c r="L2102" t="s">
        <v>13</v>
      </c>
      <c r="M2102" t="str">
        <f>VLOOKUP($L$2:$L$2129,Agenumeric!$A$1:$B$6,2,FALSE)</f>
        <v>25_34</v>
      </c>
      <c r="N2102">
        <f t="shared" si="65"/>
        <v>0</v>
      </c>
    </row>
    <row r="2103" spans="1:14" x14ac:dyDescent="0.2">
      <c r="A2103">
        <v>223</v>
      </c>
      <c r="B2103" s="1">
        <v>43484.39166666667</v>
      </c>
      <c r="C2103" s="7">
        <f t="shared" si="64"/>
        <v>7</v>
      </c>
      <c r="D2103" s="7" t="str">
        <f>VLOOKUP($C$2:$C$2129,Weekday!$A$1:$B$8,2,FALSE)</f>
        <v>Saturday</v>
      </c>
      <c r="E2103" t="s">
        <v>351</v>
      </c>
      <c r="F2103" t="s">
        <v>346</v>
      </c>
      <c r="G2103" t="s">
        <v>19</v>
      </c>
      <c r="H2103" t="s">
        <v>9</v>
      </c>
      <c r="I2103" t="s">
        <v>287</v>
      </c>
      <c r="J2103" t="s">
        <v>29</v>
      </c>
      <c r="K2103" t="s">
        <v>12</v>
      </c>
      <c r="L2103" t="s">
        <v>13</v>
      </c>
      <c r="M2103" t="str">
        <f>VLOOKUP($L$2:$L$2129,Agenumeric!$A$1:$B$6,2,FALSE)</f>
        <v>25_34</v>
      </c>
      <c r="N2103">
        <f t="shared" si="65"/>
        <v>0</v>
      </c>
    </row>
    <row r="2104" spans="1:14" x14ac:dyDescent="0.2">
      <c r="A2104">
        <v>224</v>
      </c>
      <c r="B2104" s="1">
        <v>43480.925000000003</v>
      </c>
      <c r="C2104" s="7">
        <f t="shared" si="64"/>
        <v>3</v>
      </c>
      <c r="D2104" s="7" t="str">
        <f>VLOOKUP($C$2:$C$2129,Weekday!$A$1:$B$8,2,FALSE)</f>
        <v>Tuesday</v>
      </c>
      <c r="E2104" t="s">
        <v>351</v>
      </c>
      <c r="F2104" t="s">
        <v>347</v>
      </c>
      <c r="G2104" t="s">
        <v>8</v>
      </c>
      <c r="H2104" t="s">
        <v>25</v>
      </c>
      <c r="I2104" t="s">
        <v>295</v>
      </c>
      <c r="J2104" t="s">
        <v>22</v>
      </c>
      <c r="K2104" t="s">
        <v>17</v>
      </c>
      <c r="L2104" t="s">
        <v>87</v>
      </c>
      <c r="M2104" t="str">
        <f>VLOOKUP($L$2:$L$2129,Agenumeric!$A$1:$B$6,2,FALSE)</f>
        <v>55_64</v>
      </c>
      <c r="N2104">
        <f t="shared" si="65"/>
        <v>0</v>
      </c>
    </row>
    <row r="2105" spans="1:14" x14ac:dyDescent="0.2">
      <c r="A2105">
        <v>224</v>
      </c>
      <c r="B2105" s="1">
        <v>43483.554861111108</v>
      </c>
      <c r="C2105" s="7">
        <f t="shared" si="64"/>
        <v>6</v>
      </c>
      <c r="D2105" s="7" t="str">
        <f>VLOOKUP($C$2:$C$2129,Weekday!$A$1:$B$8,2,FALSE)</f>
        <v>Friday</v>
      </c>
      <c r="E2105" t="s">
        <v>351</v>
      </c>
      <c r="F2105" t="s">
        <v>347</v>
      </c>
      <c r="G2105" t="s">
        <v>8</v>
      </c>
      <c r="H2105" t="s">
        <v>9</v>
      </c>
      <c r="I2105" t="s">
        <v>339</v>
      </c>
      <c r="J2105" t="s">
        <v>22</v>
      </c>
      <c r="K2105" t="s">
        <v>17</v>
      </c>
      <c r="L2105" t="s">
        <v>87</v>
      </c>
      <c r="M2105" t="str">
        <f>VLOOKUP($L$2:$L$2129,Agenumeric!$A$1:$B$6,2,FALSE)</f>
        <v>55_64</v>
      </c>
      <c r="N2105">
        <f t="shared" si="65"/>
        <v>0</v>
      </c>
    </row>
    <row r="2106" spans="1:14" x14ac:dyDescent="0.2">
      <c r="A2106">
        <v>224</v>
      </c>
      <c r="B2106" s="1">
        <v>43486.909722222219</v>
      </c>
      <c r="C2106" s="7">
        <f t="shared" si="64"/>
        <v>2</v>
      </c>
      <c r="D2106" s="7" t="str">
        <f>VLOOKUP($C$2:$C$2129,Weekday!$A$1:$B$8,2,FALSE)</f>
        <v>Monday</v>
      </c>
      <c r="E2106" t="s">
        <v>351</v>
      </c>
      <c r="F2106" t="s">
        <v>347</v>
      </c>
      <c r="G2106" t="s">
        <v>8</v>
      </c>
      <c r="H2106" t="s">
        <v>20</v>
      </c>
      <c r="I2106" t="s">
        <v>302</v>
      </c>
      <c r="J2106" t="s">
        <v>22</v>
      </c>
      <c r="K2106" t="s">
        <v>17</v>
      </c>
      <c r="L2106" t="s">
        <v>87</v>
      </c>
      <c r="M2106" t="str">
        <f>VLOOKUP($L$2:$L$2129,Agenumeric!$A$1:$B$6,2,FALSE)</f>
        <v>55_64</v>
      </c>
      <c r="N2106">
        <f t="shared" si="65"/>
        <v>0</v>
      </c>
    </row>
    <row r="2107" spans="1:14" x14ac:dyDescent="0.2">
      <c r="A2107">
        <v>225</v>
      </c>
      <c r="B2107" s="1">
        <v>43477.418055555558</v>
      </c>
      <c r="C2107" s="7">
        <f t="shared" si="64"/>
        <v>7</v>
      </c>
      <c r="D2107" s="7" t="str">
        <f>VLOOKUP($C$2:$C$2129,Weekday!$A$1:$B$8,2,FALSE)</f>
        <v>Saturday</v>
      </c>
      <c r="E2107" t="s">
        <v>351</v>
      </c>
      <c r="F2107" t="s">
        <v>347</v>
      </c>
      <c r="G2107" t="s">
        <v>8</v>
      </c>
      <c r="H2107" t="s">
        <v>25</v>
      </c>
      <c r="I2107" t="s">
        <v>42</v>
      </c>
      <c r="J2107" t="s">
        <v>22</v>
      </c>
      <c r="K2107" t="s">
        <v>17</v>
      </c>
      <c r="L2107" t="s">
        <v>13</v>
      </c>
      <c r="M2107" t="str">
        <f>VLOOKUP($L$2:$L$2129,Agenumeric!$A$1:$B$6,2,FALSE)</f>
        <v>25_34</v>
      </c>
      <c r="N2107">
        <f t="shared" si="65"/>
        <v>0</v>
      </c>
    </row>
    <row r="2108" spans="1:14" x14ac:dyDescent="0.2">
      <c r="A2108">
        <v>226</v>
      </c>
      <c r="B2108" s="1">
        <v>43471.938888888886</v>
      </c>
      <c r="C2108" s="7">
        <f t="shared" si="64"/>
        <v>1</v>
      </c>
      <c r="D2108" s="7" t="str">
        <f>VLOOKUP($C$2:$C$2129,Weekday!$A$1:$B$8,2,FALSE)</f>
        <v>Sunday</v>
      </c>
      <c r="E2108" t="s">
        <v>351</v>
      </c>
      <c r="F2108" t="s">
        <v>347</v>
      </c>
      <c r="G2108" t="s">
        <v>8</v>
      </c>
      <c r="H2108" t="s">
        <v>20</v>
      </c>
      <c r="I2108" t="s">
        <v>218</v>
      </c>
      <c r="J2108" t="s">
        <v>22</v>
      </c>
      <c r="K2108" t="s">
        <v>12</v>
      </c>
      <c r="L2108" t="s">
        <v>18</v>
      </c>
      <c r="M2108" t="str">
        <f>VLOOKUP($L$2:$L$2129,Agenumeric!$A$1:$B$6,2,FALSE)</f>
        <v>45_54</v>
      </c>
      <c r="N2108">
        <f t="shared" si="65"/>
        <v>0</v>
      </c>
    </row>
    <row r="2109" spans="1:14" x14ac:dyDescent="0.2">
      <c r="A2109">
        <v>227</v>
      </c>
      <c r="B2109" s="1">
        <v>43477.729166666664</v>
      </c>
      <c r="C2109" s="7">
        <f t="shared" si="64"/>
        <v>7</v>
      </c>
      <c r="D2109" s="7" t="str">
        <f>VLOOKUP($C$2:$C$2129,Weekday!$A$1:$B$8,2,FALSE)</f>
        <v>Saturday</v>
      </c>
      <c r="E2109" t="s">
        <v>351</v>
      </c>
      <c r="F2109" t="s">
        <v>347</v>
      </c>
      <c r="G2109" t="s">
        <v>19</v>
      </c>
      <c r="H2109" t="s">
        <v>20</v>
      </c>
      <c r="I2109" t="s">
        <v>237</v>
      </c>
      <c r="J2109" t="s">
        <v>11</v>
      </c>
      <c r="K2109" t="s">
        <v>17</v>
      </c>
      <c r="L2109" t="s">
        <v>13</v>
      </c>
      <c r="M2109" t="str">
        <f>VLOOKUP($L$2:$L$2129,Agenumeric!$A$1:$B$6,2,FALSE)</f>
        <v>25_34</v>
      </c>
      <c r="N2109">
        <f t="shared" si="65"/>
        <v>0</v>
      </c>
    </row>
    <row r="2110" spans="1:14" x14ac:dyDescent="0.2">
      <c r="A2110">
        <v>227</v>
      </c>
      <c r="B2110" s="1">
        <v>43475.92083333333</v>
      </c>
      <c r="C2110" s="7">
        <f t="shared" si="64"/>
        <v>5</v>
      </c>
      <c r="D2110" s="7" t="str">
        <f>VLOOKUP($C$2:$C$2129,Weekday!$A$1:$B$8,2,FALSE)</f>
        <v>Thursday</v>
      </c>
      <c r="E2110" t="s">
        <v>351</v>
      </c>
      <c r="F2110" t="s">
        <v>347</v>
      </c>
      <c r="G2110" t="s">
        <v>19</v>
      </c>
      <c r="H2110" t="s">
        <v>25</v>
      </c>
      <c r="I2110" t="s">
        <v>237</v>
      </c>
      <c r="J2110" t="s">
        <v>22</v>
      </c>
      <c r="K2110" t="s">
        <v>17</v>
      </c>
      <c r="L2110" t="s">
        <v>13</v>
      </c>
      <c r="M2110" t="str">
        <f>VLOOKUP($L$2:$L$2129,Agenumeric!$A$1:$B$6,2,FALSE)</f>
        <v>25_34</v>
      </c>
      <c r="N2110">
        <f t="shared" si="65"/>
        <v>0</v>
      </c>
    </row>
    <row r="2111" spans="1:14" x14ac:dyDescent="0.2">
      <c r="A2111">
        <v>228</v>
      </c>
      <c r="B2111" s="1">
        <v>43479.900694444441</v>
      </c>
      <c r="C2111" s="7">
        <f t="shared" si="64"/>
        <v>2</v>
      </c>
      <c r="D2111" s="7" t="str">
        <f>VLOOKUP($C$2:$C$2129,Weekday!$A$1:$B$8,2,FALSE)</f>
        <v>Monday</v>
      </c>
      <c r="E2111" t="s">
        <v>351</v>
      </c>
      <c r="F2111" t="s">
        <v>347</v>
      </c>
      <c r="G2111" t="s">
        <v>8</v>
      </c>
      <c r="H2111" t="s">
        <v>20</v>
      </c>
      <c r="I2111" t="s">
        <v>141</v>
      </c>
      <c r="J2111" t="s">
        <v>22</v>
      </c>
      <c r="K2111" t="s">
        <v>17</v>
      </c>
      <c r="L2111" t="s">
        <v>13</v>
      </c>
      <c r="M2111" t="str">
        <f>VLOOKUP($L$2:$L$2129,Agenumeric!$A$1:$B$6,2,FALSE)</f>
        <v>25_34</v>
      </c>
      <c r="N2111">
        <f t="shared" si="65"/>
        <v>0</v>
      </c>
    </row>
    <row r="2112" spans="1:14" x14ac:dyDescent="0.2">
      <c r="A2112">
        <v>228</v>
      </c>
      <c r="B2112" s="1">
        <v>43475.377083333333</v>
      </c>
      <c r="C2112" s="7">
        <f t="shared" si="64"/>
        <v>5</v>
      </c>
      <c r="D2112" s="7" t="str">
        <f>VLOOKUP($C$2:$C$2129,Weekday!$A$1:$B$8,2,FALSE)</f>
        <v>Thursday</v>
      </c>
      <c r="E2112" t="s">
        <v>351</v>
      </c>
      <c r="F2112" t="s">
        <v>347</v>
      </c>
      <c r="G2112" t="s">
        <v>8</v>
      </c>
      <c r="H2112" t="s">
        <v>9</v>
      </c>
      <c r="I2112" t="s">
        <v>30</v>
      </c>
      <c r="J2112" t="s">
        <v>16</v>
      </c>
      <c r="K2112" t="s">
        <v>17</v>
      </c>
      <c r="L2112" t="s">
        <v>13</v>
      </c>
      <c r="M2112" t="str">
        <f>VLOOKUP($L$2:$L$2129,Agenumeric!$A$1:$B$6,2,FALSE)</f>
        <v>25_34</v>
      </c>
      <c r="N2112" t="str">
        <f t="shared" si="65"/>
        <v>yes</v>
      </c>
    </row>
    <row r="2113" spans="1:14" x14ac:dyDescent="0.2">
      <c r="A2113">
        <v>228</v>
      </c>
      <c r="B2113" s="1">
        <v>43475.377083333333</v>
      </c>
      <c r="C2113" s="7">
        <f t="shared" si="64"/>
        <v>5</v>
      </c>
      <c r="D2113" s="7" t="str">
        <f>VLOOKUP($C$2:$C$2129,Weekday!$A$1:$B$8,2,FALSE)</f>
        <v>Thursday</v>
      </c>
      <c r="E2113" t="s">
        <v>351</v>
      </c>
      <c r="F2113" t="s">
        <v>347</v>
      </c>
      <c r="G2113" t="s">
        <v>8</v>
      </c>
      <c r="H2113" t="s">
        <v>25</v>
      </c>
      <c r="I2113" t="s">
        <v>30</v>
      </c>
      <c r="J2113" t="s">
        <v>16</v>
      </c>
      <c r="K2113" t="s">
        <v>17</v>
      </c>
      <c r="L2113" t="s">
        <v>13</v>
      </c>
      <c r="M2113" t="str">
        <f>VLOOKUP($L$2:$L$2129,Agenumeric!$A$1:$B$6,2,FALSE)</f>
        <v>25_34</v>
      </c>
      <c r="N2113" t="str">
        <f t="shared" si="65"/>
        <v>yes</v>
      </c>
    </row>
    <row r="2114" spans="1:14" x14ac:dyDescent="0.2">
      <c r="A2114">
        <v>229</v>
      </c>
      <c r="B2114" s="1">
        <v>43475.521527777775</v>
      </c>
      <c r="C2114" s="7">
        <f t="shared" si="64"/>
        <v>5</v>
      </c>
      <c r="D2114" s="7" t="str">
        <f>VLOOKUP($C$2:$C$2129,Weekday!$A$1:$B$8,2,FALSE)</f>
        <v>Thursday</v>
      </c>
      <c r="E2114" t="s">
        <v>351</v>
      </c>
      <c r="F2114" t="s">
        <v>346</v>
      </c>
      <c r="G2114" t="s">
        <v>8</v>
      </c>
      <c r="H2114" t="s">
        <v>25</v>
      </c>
      <c r="I2114" t="s">
        <v>273</v>
      </c>
      <c r="J2114" t="s">
        <v>22</v>
      </c>
      <c r="K2114" t="s">
        <v>17</v>
      </c>
      <c r="L2114" t="s">
        <v>18</v>
      </c>
      <c r="M2114" t="str">
        <f>VLOOKUP($L$2:$L$2129,Agenumeric!$A$1:$B$6,2,FALSE)</f>
        <v>45_54</v>
      </c>
      <c r="N2114">
        <f t="shared" si="65"/>
        <v>0</v>
      </c>
    </row>
    <row r="2115" spans="1:14" x14ac:dyDescent="0.2">
      <c r="A2115">
        <v>229</v>
      </c>
      <c r="B2115" s="1">
        <v>43475.63958333333</v>
      </c>
      <c r="C2115" s="7">
        <f t="shared" ref="C2115:C2129" si="66">WEEKDAY(B2115)</f>
        <v>5</v>
      </c>
      <c r="D2115" s="7" t="str">
        <f>VLOOKUP($C$2:$C$2129,Weekday!$A$1:$B$8,2,FALSE)</f>
        <v>Thursday</v>
      </c>
      <c r="E2115" t="s">
        <v>351</v>
      </c>
      <c r="F2115" t="s">
        <v>346</v>
      </c>
      <c r="G2115" t="s">
        <v>8</v>
      </c>
      <c r="H2115" t="s">
        <v>9</v>
      </c>
      <c r="I2115" t="s">
        <v>336</v>
      </c>
      <c r="J2115" t="s">
        <v>22</v>
      </c>
      <c r="K2115" t="s">
        <v>17</v>
      </c>
      <c r="L2115" t="s">
        <v>18</v>
      </c>
      <c r="M2115" t="str">
        <f>VLOOKUP($L$2:$L$2129,Agenumeric!$A$1:$B$6,2,FALSE)</f>
        <v>45_54</v>
      </c>
      <c r="N2115">
        <f t="shared" ref="N2115:N2129" si="67">IF(I2115="daft.ie","yes",0)</f>
        <v>0</v>
      </c>
    </row>
    <row r="2116" spans="1:14" x14ac:dyDescent="0.2">
      <c r="A2116">
        <v>229</v>
      </c>
      <c r="B2116" s="1">
        <v>43479.386111111111</v>
      </c>
      <c r="C2116" s="7">
        <f t="shared" si="66"/>
        <v>2</v>
      </c>
      <c r="D2116" s="7" t="str">
        <f>VLOOKUP($C$2:$C$2129,Weekday!$A$1:$B$8,2,FALSE)</f>
        <v>Monday</v>
      </c>
      <c r="E2116" t="s">
        <v>351</v>
      </c>
      <c r="F2116" t="s">
        <v>346</v>
      </c>
      <c r="G2116" t="s">
        <v>8</v>
      </c>
      <c r="H2116" t="s">
        <v>20</v>
      </c>
      <c r="I2116" t="s">
        <v>260</v>
      </c>
      <c r="J2116" t="s">
        <v>16</v>
      </c>
      <c r="K2116" t="s">
        <v>17</v>
      </c>
      <c r="L2116" t="s">
        <v>18</v>
      </c>
      <c r="M2116" t="str">
        <f>VLOOKUP($L$2:$L$2129,Agenumeric!$A$1:$B$6,2,FALSE)</f>
        <v>45_54</v>
      </c>
      <c r="N2116">
        <f t="shared" si="67"/>
        <v>0</v>
      </c>
    </row>
    <row r="2117" spans="1:14" x14ac:dyDescent="0.2">
      <c r="A2117">
        <v>230</v>
      </c>
      <c r="B2117" s="1">
        <v>43475.529166666667</v>
      </c>
      <c r="C2117" s="7">
        <f t="shared" si="66"/>
        <v>5</v>
      </c>
      <c r="D2117" s="7" t="str">
        <f>VLOOKUP($C$2:$C$2129,Weekday!$A$1:$B$8,2,FALSE)</f>
        <v>Thursday</v>
      </c>
      <c r="E2117" t="s">
        <v>351</v>
      </c>
      <c r="F2117" t="s">
        <v>347</v>
      </c>
      <c r="G2117" t="s">
        <v>8</v>
      </c>
      <c r="H2117" t="s">
        <v>25</v>
      </c>
      <c r="I2117" t="s">
        <v>30</v>
      </c>
      <c r="J2117" t="s">
        <v>16</v>
      </c>
      <c r="K2117" t="s">
        <v>12</v>
      </c>
      <c r="L2117" t="s">
        <v>13</v>
      </c>
      <c r="M2117" t="str">
        <f>VLOOKUP($L$2:$L$2129,Agenumeric!$A$1:$B$6,2,FALSE)</f>
        <v>25_34</v>
      </c>
      <c r="N2117" t="str">
        <f t="shared" si="67"/>
        <v>yes</v>
      </c>
    </row>
    <row r="2118" spans="1:14" x14ac:dyDescent="0.2">
      <c r="A2118">
        <v>230</v>
      </c>
      <c r="B2118" s="1">
        <v>43493.434027777781</v>
      </c>
      <c r="C2118" s="7">
        <f t="shared" si="66"/>
        <v>2</v>
      </c>
      <c r="D2118" s="7" t="str">
        <f>VLOOKUP($C$2:$C$2129,Weekday!$A$1:$B$8,2,FALSE)</f>
        <v>Monday</v>
      </c>
      <c r="E2118" t="s">
        <v>351</v>
      </c>
      <c r="F2118" t="s">
        <v>346</v>
      </c>
      <c r="G2118" t="s">
        <v>8</v>
      </c>
      <c r="H2118" t="s">
        <v>20</v>
      </c>
      <c r="I2118" t="s">
        <v>155</v>
      </c>
      <c r="J2118" t="s">
        <v>22</v>
      </c>
      <c r="K2118" t="s">
        <v>12</v>
      </c>
      <c r="L2118" t="s">
        <v>13</v>
      </c>
      <c r="M2118" t="str">
        <f>VLOOKUP($L$2:$L$2129,Agenumeric!$A$1:$B$6,2,FALSE)</f>
        <v>25_34</v>
      </c>
      <c r="N2118">
        <f t="shared" si="67"/>
        <v>0</v>
      </c>
    </row>
    <row r="2119" spans="1:14" x14ac:dyDescent="0.2">
      <c r="A2119">
        <v>230</v>
      </c>
      <c r="B2119" s="1">
        <v>43490.703472222223</v>
      </c>
      <c r="C2119" s="7">
        <f t="shared" si="66"/>
        <v>6</v>
      </c>
      <c r="D2119" s="7" t="str">
        <f>VLOOKUP($C$2:$C$2129,Weekday!$A$1:$B$8,2,FALSE)</f>
        <v>Friday</v>
      </c>
      <c r="E2119" t="s">
        <v>351</v>
      </c>
      <c r="F2119" t="s">
        <v>346</v>
      </c>
      <c r="G2119" t="s">
        <v>8</v>
      </c>
      <c r="H2119" t="s">
        <v>9</v>
      </c>
      <c r="I2119" t="s">
        <v>89</v>
      </c>
      <c r="J2119" t="s">
        <v>16</v>
      </c>
      <c r="K2119" t="s">
        <v>12</v>
      </c>
      <c r="L2119" t="s">
        <v>13</v>
      </c>
      <c r="M2119" t="str">
        <f>VLOOKUP($L$2:$L$2129,Agenumeric!$A$1:$B$6,2,FALSE)</f>
        <v>25_34</v>
      </c>
      <c r="N2119">
        <f t="shared" si="67"/>
        <v>0</v>
      </c>
    </row>
    <row r="2120" spans="1:14" x14ac:dyDescent="0.2">
      <c r="A2120">
        <v>231</v>
      </c>
      <c r="B2120" s="1">
        <v>43489.597916666666</v>
      </c>
      <c r="C2120" s="7">
        <f t="shared" si="66"/>
        <v>5</v>
      </c>
      <c r="D2120" s="7" t="str">
        <f>VLOOKUP($C$2:$C$2129,Weekday!$A$1:$B$8,2,FALSE)</f>
        <v>Thursday</v>
      </c>
      <c r="E2120" t="s">
        <v>351</v>
      </c>
      <c r="F2120" t="s">
        <v>346</v>
      </c>
      <c r="G2120" t="s">
        <v>19</v>
      </c>
      <c r="H2120" t="s">
        <v>20</v>
      </c>
      <c r="I2120" t="s">
        <v>170</v>
      </c>
      <c r="J2120" t="s">
        <v>22</v>
      </c>
      <c r="K2120" t="s">
        <v>17</v>
      </c>
      <c r="L2120" t="s">
        <v>18</v>
      </c>
      <c r="M2120" t="str">
        <f>VLOOKUP($L$2:$L$2129,Agenumeric!$A$1:$B$6,2,FALSE)</f>
        <v>45_54</v>
      </c>
      <c r="N2120">
        <f t="shared" si="67"/>
        <v>0</v>
      </c>
    </row>
    <row r="2121" spans="1:14" x14ac:dyDescent="0.2">
      <c r="A2121">
        <v>231</v>
      </c>
      <c r="B2121" s="1">
        <v>43488.902083333334</v>
      </c>
      <c r="C2121" s="7">
        <f t="shared" si="66"/>
        <v>4</v>
      </c>
      <c r="D2121" s="7" t="str">
        <f>VLOOKUP($C$2:$C$2129,Weekday!$A$1:$B$8,2,FALSE)</f>
        <v>Wednesday</v>
      </c>
      <c r="E2121" t="s">
        <v>351</v>
      </c>
      <c r="F2121" t="s">
        <v>346</v>
      </c>
      <c r="G2121" t="s">
        <v>19</v>
      </c>
      <c r="H2121" t="s">
        <v>25</v>
      </c>
      <c r="I2121" t="s">
        <v>170</v>
      </c>
      <c r="J2121" t="s">
        <v>29</v>
      </c>
      <c r="K2121" t="s">
        <v>17</v>
      </c>
      <c r="L2121" t="s">
        <v>18</v>
      </c>
      <c r="M2121" t="str">
        <f>VLOOKUP($L$2:$L$2129,Agenumeric!$A$1:$B$6,2,FALSE)</f>
        <v>45_54</v>
      </c>
      <c r="N2121">
        <f t="shared" si="67"/>
        <v>0</v>
      </c>
    </row>
    <row r="2122" spans="1:14" x14ac:dyDescent="0.2">
      <c r="A2122">
        <v>232</v>
      </c>
      <c r="B2122" s="1">
        <v>43477.035416666666</v>
      </c>
      <c r="C2122" s="7">
        <f t="shared" si="66"/>
        <v>7</v>
      </c>
      <c r="D2122" s="7" t="str">
        <f>VLOOKUP($C$2:$C$2129,Weekday!$A$1:$B$8,2,FALSE)</f>
        <v>Saturday</v>
      </c>
      <c r="E2122" t="s">
        <v>351</v>
      </c>
      <c r="F2122" t="s">
        <v>347</v>
      </c>
      <c r="G2122" t="s">
        <v>19</v>
      </c>
      <c r="H2122" t="s">
        <v>20</v>
      </c>
      <c r="I2122" t="s">
        <v>52</v>
      </c>
      <c r="J2122" t="s">
        <v>29</v>
      </c>
      <c r="K2122" t="s">
        <v>12</v>
      </c>
      <c r="L2122" t="s">
        <v>13</v>
      </c>
      <c r="M2122" t="str">
        <f>VLOOKUP($L$2:$L$2129,Agenumeric!$A$1:$B$6,2,FALSE)</f>
        <v>25_34</v>
      </c>
      <c r="N2122">
        <f t="shared" si="67"/>
        <v>0</v>
      </c>
    </row>
    <row r="2123" spans="1:14" x14ac:dyDescent="0.2">
      <c r="A2123">
        <v>233</v>
      </c>
      <c r="B2123" s="1">
        <v>43487.381944444445</v>
      </c>
      <c r="C2123" s="7">
        <f t="shared" si="66"/>
        <v>3</v>
      </c>
      <c r="D2123" s="7" t="str">
        <f>VLOOKUP($C$2:$C$2129,Weekday!$A$1:$B$8,2,FALSE)</f>
        <v>Tuesday</v>
      </c>
      <c r="E2123" t="s">
        <v>351</v>
      </c>
      <c r="F2123" t="s">
        <v>347</v>
      </c>
      <c r="G2123" t="s">
        <v>8</v>
      </c>
      <c r="H2123" t="s">
        <v>20</v>
      </c>
      <c r="I2123" t="s">
        <v>30</v>
      </c>
      <c r="J2123" t="s">
        <v>16</v>
      </c>
      <c r="K2123" t="s">
        <v>12</v>
      </c>
      <c r="L2123" t="s">
        <v>33</v>
      </c>
      <c r="M2123" t="str">
        <f>VLOOKUP($L$2:$L$2129,Agenumeric!$A$1:$B$6,2,FALSE)</f>
        <v>18_24</v>
      </c>
      <c r="N2123" t="str">
        <f t="shared" si="67"/>
        <v>yes</v>
      </c>
    </row>
    <row r="2124" spans="1:14" x14ac:dyDescent="0.2">
      <c r="A2124">
        <v>234</v>
      </c>
      <c r="B2124" s="1">
        <v>43484.74722222222</v>
      </c>
      <c r="C2124" s="7">
        <f t="shared" si="66"/>
        <v>7</v>
      </c>
      <c r="D2124" s="7" t="str">
        <f>VLOOKUP($C$2:$C$2129,Weekday!$A$1:$B$8,2,FALSE)</f>
        <v>Saturday</v>
      </c>
      <c r="E2124" t="s">
        <v>351</v>
      </c>
      <c r="F2124" t="s">
        <v>347</v>
      </c>
      <c r="G2124" t="s">
        <v>19</v>
      </c>
      <c r="H2124" t="s">
        <v>20</v>
      </c>
      <c r="I2124" t="s">
        <v>130</v>
      </c>
      <c r="J2124" t="s">
        <v>22</v>
      </c>
      <c r="K2124" t="s">
        <v>17</v>
      </c>
      <c r="L2124" t="s">
        <v>13</v>
      </c>
      <c r="M2124" t="str">
        <f>VLOOKUP($L$2:$L$2129,Agenumeric!$A$1:$B$6,2,FALSE)</f>
        <v>25_34</v>
      </c>
      <c r="N2124">
        <f t="shared" si="67"/>
        <v>0</v>
      </c>
    </row>
    <row r="2125" spans="1:14" x14ac:dyDescent="0.2">
      <c r="A2125">
        <v>235</v>
      </c>
      <c r="B2125" s="1">
        <v>43492.458333333336</v>
      </c>
      <c r="C2125" s="7">
        <f t="shared" si="66"/>
        <v>1</v>
      </c>
      <c r="D2125" s="7" t="str">
        <f>VLOOKUP($C$2:$C$2129,Weekday!$A$1:$B$8,2,FALSE)</f>
        <v>Sunday</v>
      </c>
      <c r="E2125" t="s">
        <v>351</v>
      </c>
      <c r="F2125" t="s">
        <v>347</v>
      </c>
      <c r="G2125" t="s">
        <v>19</v>
      </c>
      <c r="H2125" t="s">
        <v>20</v>
      </c>
      <c r="I2125" t="s">
        <v>54</v>
      </c>
      <c r="J2125" t="s">
        <v>16</v>
      </c>
      <c r="K2125" t="s">
        <v>12</v>
      </c>
      <c r="L2125" t="s">
        <v>13</v>
      </c>
      <c r="M2125" t="str">
        <f>VLOOKUP($L$2:$L$2129,Agenumeric!$A$1:$B$6,2,FALSE)</f>
        <v>25_34</v>
      </c>
      <c r="N2125">
        <f t="shared" si="67"/>
        <v>0</v>
      </c>
    </row>
    <row r="2126" spans="1:14" x14ac:dyDescent="0.2">
      <c r="A2126">
        <v>235</v>
      </c>
      <c r="B2126" s="1">
        <v>43492.457638888889</v>
      </c>
      <c r="C2126" s="7">
        <f t="shared" si="66"/>
        <v>1</v>
      </c>
      <c r="D2126" s="7" t="str">
        <f>VLOOKUP($C$2:$C$2129,Weekday!$A$1:$B$8,2,FALSE)</f>
        <v>Sunday</v>
      </c>
      <c r="E2126" t="s">
        <v>351</v>
      </c>
      <c r="F2126" t="s">
        <v>347</v>
      </c>
      <c r="G2126" t="s">
        <v>19</v>
      </c>
      <c r="H2126" t="s">
        <v>25</v>
      </c>
      <c r="I2126" t="s">
        <v>54</v>
      </c>
      <c r="J2126" t="s">
        <v>16</v>
      </c>
      <c r="K2126" t="s">
        <v>12</v>
      </c>
      <c r="L2126" t="s">
        <v>13</v>
      </c>
      <c r="M2126" t="str">
        <f>VLOOKUP($L$2:$L$2129,Agenumeric!$A$1:$B$6,2,FALSE)</f>
        <v>25_34</v>
      </c>
      <c r="N2126">
        <f t="shared" si="67"/>
        <v>0</v>
      </c>
    </row>
    <row r="2127" spans="1:14" x14ac:dyDescent="0.2">
      <c r="A2127">
        <v>236</v>
      </c>
      <c r="B2127" s="1">
        <v>43489.671527777777</v>
      </c>
      <c r="C2127" s="7">
        <f t="shared" si="66"/>
        <v>5</v>
      </c>
      <c r="D2127" s="7" t="str">
        <f>VLOOKUP($C$2:$C$2129,Weekday!$A$1:$B$8,2,FALSE)</f>
        <v>Thursday</v>
      </c>
      <c r="E2127" t="s">
        <v>351</v>
      </c>
      <c r="F2127" t="s">
        <v>347</v>
      </c>
      <c r="G2127" t="s">
        <v>8</v>
      </c>
      <c r="H2127" t="s">
        <v>20</v>
      </c>
      <c r="I2127" t="s">
        <v>282</v>
      </c>
      <c r="J2127" t="s">
        <v>22</v>
      </c>
      <c r="K2127" t="s">
        <v>17</v>
      </c>
      <c r="L2127" t="s">
        <v>18</v>
      </c>
      <c r="M2127" t="str">
        <f>VLOOKUP($L$2:$L$2129,Agenumeric!$A$1:$B$6,2,FALSE)</f>
        <v>45_54</v>
      </c>
      <c r="N2127">
        <f t="shared" si="67"/>
        <v>0</v>
      </c>
    </row>
    <row r="2128" spans="1:14" x14ac:dyDescent="0.2">
      <c r="A2128">
        <v>237</v>
      </c>
      <c r="B2128" s="1">
        <v>43491.836111111108</v>
      </c>
      <c r="C2128" s="7">
        <f t="shared" si="66"/>
        <v>7</v>
      </c>
      <c r="D2128" s="7" t="str">
        <f>VLOOKUP($C$2:$C$2129,Weekday!$A$1:$B$8,2,FALSE)</f>
        <v>Saturday</v>
      </c>
      <c r="E2128" t="s">
        <v>351</v>
      </c>
      <c r="F2128" t="s">
        <v>346</v>
      </c>
      <c r="G2128" t="s">
        <v>19</v>
      </c>
      <c r="H2128" t="s">
        <v>20</v>
      </c>
      <c r="I2128" t="s">
        <v>211</v>
      </c>
      <c r="J2128" t="s">
        <v>29</v>
      </c>
      <c r="K2128" t="s">
        <v>12</v>
      </c>
      <c r="L2128" t="s">
        <v>13</v>
      </c>
      <c r="M2128" t="str">
        <f>VLOOKUP($L$2:$L$2129,Agenumeric!$A$1:$B$6,2,FALSE)</f>
        <v>25_34</v>
      </c>
      <c r="N2128">
        <f t="shared" si="67"/>
        <v>0</v>
      </c>
    </row>
    <row r="2129" spans="1:14" x14ac:dyDescent="0.2">
      <c r="A2129">
        <v>238</v>
      </c>
      <c r="B2129" s="1">
        <v>43492.606249999997</v>
      </c>
      <c r="C2129" s="7">
        <f t="shared" si="66"/>
        <v>1</v>
      </c>
      <c r="D2129" s="7" t="str">
        <f>VLOOKUP($C$2:$C$2129,Weekday!$A$1:$B$8,2,FALSE)</f>
        <v>Sunday</v>
      </c>
      <c r="E2129" t="s">
        <v>351</v>
      </c>
      <c r="F2129" t="s">
        <v>347</v>
      </c>
      <c r="G2129" t="s">
        <v>8</v>
      </c>
      <c r="H2129" t="s">
        <v>25</v>
      </c>
      <c r="I2129" t="s">
        <v>30</v>
      </c>
      <c r="J2129" t="s">
        <v>16</v>
      </c>
      <c r="K2129" t="s">
        <v>12</v>
      </c>
      <c r="L2129" t="s">
        <v>13</v>
      </c>
      <c r="M2129" t="str">
        <f>VLOOKUP($L$2:$L$2129,Agenumeric!$A$1:$B$6,2,FALSE)</f>
        <v>25_34</v>
      </c>
      <c r="N2129" t="str">
        <f t="shared" si="67"/>
        <v>yes</v>
      </c>
    </row>
  </sheetData>
  <autoFilter ref="A1:N2129" xr:uid="{699F868D-ACC9-B241-9707-F46F58A8616B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54AFE-5D11-0448-BED1-8CD955211F79}">
  <sheetPr>
    <tabColor rgb="FF92D050"/>
  </sheetPr>
  <dimension ref="A1:D241"/>
  <sheetViews>
    <sheetView workbookViewId="0">
      <selection activeCell="D8" sqref="D8"/>
    </sheetView>
  </sheetViews>
  <sheetFormatPr baseColWidth="10" defaultRowHeight="15" x14ac:dyDescent="0.2"/>
  <cols>
    <col min="1" max="1" width="18.83203125" bestFit="1" customWidth="1"/>
    <col min="2" max="2" width="22.5" bestFit="1" customWidth="1"/>
    <col min="3" max="3" width="20.83203125" bestFit="1" customWidth="1"/>
  </cols>
  <sheetData>
    <row r="1" spans="1:4" x14ac:dyDescent="0.2">
      <c r="A1" s="8" t="s">
        <v>2</v>
      </c>
      <c r="B1" t="s">
        <v>390</v>
      </c>
    </row>
    <row r="3" spans="1:4" x14ac:dyDescent="0.2">
      <c r="A3" s="8" t="s">
        <v>373</v>
      </c>
      <c r="B3" t="s">
        <v>375</v>
      </c>
    </row>
    <row r="4" spans="1:4" x14ac:dyDescent="0.2">
      <c r="A4" s="9">
        <v>1</v>
      </c>
      <c r="B4" s="10">
        <v>2</v>
      </c>
    </row>
    <row r="5" spans="1:4" x14ac:dyDescent="0.2">
      <c r="A5" s="9">
        <v>2</v>
      </c>
      <c r="B5" s="10">
        <v>1</v>
      </c>
    </row>
    <row r="6" spans="1:4" x14ac:dyDescent="0.2">
      <c r="A6" s="9">
        <v>3</v>
      </c>
      <c r="B6" s="10">
        <v>1</v>
      </c>
    </row>
    <row r="7" spans="1:4" x14ac:dyDescent="0.2">
      <c r="A7" s="9">
        <v>4</v>
      </c>
      <c r="B7" s="10">
        <v>4</v>
      </c>
    </row>
    <row r="8" spans="1:4" x14ac:dyDescent="0.2">
      <c r="A8" s="9">
        <v>5</v>
      </c>
      <c r="B8" s="10">
        <v>10</v>
      </c>
      <c r="D8" s="6"/>
    </row>
    <row r="9" spans="1:4" x14ac:dyDescent="0.2">
      <c r="A9" s="9">
        <v>6</v>
      </c>
      <c r="B9" s="10">
        <v>1</v>
      </c>
      <c r="D9" s="19"/>
    </row>
    <row r="10" spans="1:4" x14ac:dyDescent="0.2">
      <c r="A10" s="9">
        <v>7</v>
      </c>
      <c r="B10" s="10">
        <v>1</v>
      </c>
    </row>
    <row r="11" spans="1:4" x14ac:dyDescent="0.2">
      <c r="A11" s="9">
        <v>8</v>
      </c>
      <c r="B11" s="10">
        <v>1</v>
      </c>
    </row>
    <row r="12" spans="1:4" x14ac:dyDescent="0.2">
      <c r="A12" s="9">
        <v>9</v>
      </c>
      <c r="B12" s="10">
        <v>16</v>
      </c>
    </row>
    <row r="13" spans="1:4" x14ac:dyDescent="0.2">
      <c r="A13" s="9">
        <v>10</v>
      </c>
      <c r="B13" s="10">
        <v>4</v>
      </c>
    </row>
    <row r="14" spans="1:4" x14ac:dyDescent="0.2">
      <c r="A14" s="9">
        <v>11</v>
      </c>
      <c r="B14" s="10">
        <v>12</v>
      </c>
    </row>
    <row r="15" spans="1:4" x14ac:dyDescent="0.2">
      <c r="A15" s="9">
        <v>12</v>
      </c>
      <c r="B15" s="10">
        <v>17</v>
      </c>
    </row>
    <row r="16" spans="1:4" x14ac:dyDescent="0.2">
      <c r="A16" s="9">
        <v>13</v>
      </c>
      <c r="B16" s="10">
        <v>5</v>
      </c>
    </row>
    <row r="17" spans="1:2" x14ac:dyDescent="0.2">
      <c r="A17" s="9">
        <v>14</v>
      </c>
      <c r="B17" s="10">
        <v>1</v>
      </c>
    </row>
    <row r="18" spans="1:2" x14ac:dyDescent="0.2">
      <c r="A18" s="9">
        <v>15</v>
      </c>
      <c r="B18" s="10">
        <v>3</v>
      </c>
    </row>
    <row r="19" spans="1:2" x14ac:dyDescent="0.2">
      <c r="A19" s="9">
        <v>16</v>
      </c>
      <c r="B19" s="10">
        <v>2</v>
      </c>
    </row>
    <row r="20" spans="1:2" x14ac:dyDescent="0.2">
      <c r="A20" s="9">
        <v>17</v>
      </c>
      <c r="B20" s="10">
        <v>31</v>
      </c>
    </row>
    <row r="21" spans="1:2" x14ac:dyDescent="0.2">
      <c r="A21" s="9">
        <v>18</v>
      </c>
      <c r="B21" s="10">
        <v>11</v>
      </c>
    </row>
    <row r="22" spans="1:2" x14ac:dyDescent="0.2">
      <c r="A22" s="9">
        <v>19</v>
      </c>
      <c r="B22" s="10">
        <v>4</v>
      </c>
    </row>
    <row r="23" spans="1:2" x14ac:dyDescent="0.2">
      <c r="A23" s="9">
        <v>20</v>
      </c>
      <c r="B23" s="10">
        <v>38</v>
      </c>
    </row>
    <row r="24" spans="1:2" x14ac:dyDescent="0.2">
      <c r="A24" s="9">
        <v>21</v>
      </c>
      <c r="B24" s="10">
        <v>1</v>
      </c>
    </row>
    <row r="25" spans="1:2" x14ac:dyDescent="0.2">
      <c r="A25" s="9">
        <v>22</v>
      </c>
      <c r="B25" s="10">
        <v>6</v>
      </c>
    </row>
    <row r="26" spans="1:2" x14ac:dyDescent="0.2">
      <c r="A26" s="9">
        <v>23</v>
      </c>
      <c r="B26" s="10">
        <v>1</v>
      </c>
    </row>
    <row r="27" spans="1:2" x14ac:dyDescent="0.2">
      <c r="A27" s="9">
        <v>24</v>
      </c>
      <c r="B27" s="10">
        <v>1</v>
      </c>
    </row>
    <row r="28" spans="1:2" x14ac:dyDescent="0.2">
      <c r="A28" s="9">
        <v>25</v>
      </c>
      <c r="B28" s="10">
        <v>1</v>
      </c>
    </row>
    <row r="29" spans="1:2" x14ac:dyDescent="0.2">
      <c r="A29" s="9">
        <v>26</v>
      </c>
      <c r="B29" s="10">
        <v>4</v>
      </c>
    </row>
    <row r="30" spans="1:2" x14ac:dyDescent="0.2">
      <c r="A30" s="9">
        <v>27</v>
      </c>
      <c r="B30" s="10">
        <v>1</v>
      </c>
    </row>
    <row r="31" spans="1:2" x14ac:dyDescent="0.2">
      <c r="A31" s="9">
        <v>28</v>
      </c>
      <c r="B31" s="10">
        <v>1</v>
      </c>
    </row>
    <row r="32" spans="1:2" x14ac:dyDescent="0.2">
      <c r="A32" s="9">
        <v>29</v>
      </c>
      <c r="B32" s="10">
        <v>10</v>
      </c>
    </row>
    <row r="33" spans="1:2" x14ac:dyDescent="0.2">
      <c r="A33" s="9">
        <v>30</v>
      </c>
      <c r="B33" s="10">
        <v>3</v>
      </c>
    </row>
    <row r="34" spans="1:2" x14ac:dyDescent="0.2">
      <c r="A34" s="9">
        <v>31</v>
      </c>
      <c r="B34" s="10">
        <v>2</v>
      </c>
    </row>
    <row r="35" spans="1:2" x14ac:dyDescent="0.2">
      <c r="A35" s="9">
        <v>32</v>
      </c>
      <c r="B35" s="10">
        <v>7</v>
      </c>
    </row>
    <row r="36" spans="1:2" x14ac:dyDescent="0.2">
      <c r="A36" s="9">
        <v>33</v>
      </c>
      <c r="B36" s="10">
        <v>1</v>
      </c>
    </row>
    <row r="37" spans="1:2" x14ac:dyDescent="0.2">
      <c r="A37" s="9">
        <v>34</v>
      </c>
      <c r="B37" s="10">
        <v>1</v>
      </c>
    </row>
    <row r="38" spans="1:2" x14ac:dyDescent="0.2">
      <c r="A38" s="9">
        <v>36</v>
      </c>
      <c r="B38" s="10">
        <v>1</v>
      </c>
    </row>
    <row r="39" spans="1:2" x14ac:dyDescent="0.2">
      <c r="A39" s="9">
        <v>37</v>
      </c>
      <c r="B39" s="10">
        <v>33</v>
      </c>
    </row>
    <row r="40" spans="1:2" x14ac:dyDescent="0.2">
      <c r="A40" s="9">
        <v>38</v>
      </c>
      <c r="B40" s="10">
        <v>1</v>
      </c>
    </row>
    <row r="41" spans="1:2" x14ac:dyDescent="0.2">
      <c r="A41" s="9">
        <v>39</v>
      </c>
      <c r="B41" s="10">
        <v>2</v>
      </c>
    </row>
    <row r="42" spans="1:2" x14ac:dyDescent="0.2">
      <c r="A42" s="9">
        <v>40</v>
      </c>
      <c r="B42" s="10">
        <v>1</v>
      </c>
    </row>
    <row r="43" spans="1:2" x14ac:dyDescent="0.2">
      <c r="A43" s="9">
        <v>41</v>
      </c>
      <c r="B43" s="10">
        <v>3</v>
      </c>
    </row>
    <row r="44" spans="1:2" x14ac:dyDescent="0.2">
      <c r="A44" s="9">
        <v>42</v>
      </c>
      <c r="B44" s="10">
        <v>5</v>
      </c>
    </row>
    <row r="45" spans="1:2" x14ac:dyDescent="0.2">
      <c r="A45" s="9">
        <v>43</v>
      </c>
      <c r="B45" s="10">
        <v>38</v>
      </c>
    </row>
    <row r="46" spans="1:2" x14ac:dyDescent="0.2">
      <c r="A46" s="9">
        <v>44</v>
      </c>
      <c r="B46" s="10">
        <v>4</v>
      </c>
    </row>
    <row r="47" spans="1:2" x14ac:dyDescent="0.2">
      <c r="A47" s="9">
        <v>45</v>
      </c>
      <c r="B47" s="10">
        <v>1</v>
      </c>
    </row>
    <row r="48" spans="1:2" x14ac:dyDescent="0.2">
      <c r="A48" s="9">
        <v>46</v>
      </c>
      <c r="B48" s="10">
        <v>1</v>
      </c>
    </row>
    <row r="49" spans="1:2" x14ac:dyDescent="0.2">
      <c r="A49" s="9">
        <v>47</v>
      </c>
      <c r="B49" s="10">
        <v>6</v>
      </c>
    </row>
    <row r="50" spans="1:2" x14ac:dyDescent="0.2">
      <c r="A50" s="9">
        <v>48</v>
      </c>
      <c r="B50" s="10">
        <v>2</v>
      </c>
    </row>
    <row r="51" spans="1:2" x14ac:dyDescent="0.2">
      <c r="A51" s="9">
        <v>49</v>
      </c>
      <c r="B51" s="10">
        <v>17</v>
      </c>
    </row>
    <row r="52" spans="1:2" x14ac:dyDescent="0.2">
      <c r="A52" s="9">
        <v>50</v>
      </c>
      <c r="B52" s="10">
        <v>1</v>
      </c>
    </row>
    <row r="53" spans="1:2" x14ac:dyDescent="0.2">
      <c r="A53" s="9">
        <v>51</v>
      </c>
      <c r="B53" s="10">
        <v>6</v>
      </c>
    </row>
    <row r="54" spans="1:2" x14ac:dyDescent="0.2">
      <c r="A54" s="9">
        <v>52</v>
      </c>
      <c r="B54" s="10">
        <v>5</v>
      </c>
    </row>
    <row r="55" spans="1:2" x14ac:dyDescent="0.2">
      <c r="A55" s="9">
        <v>53</v>
      </c>
      <c r="B55" s="10">
        <v>4</v>
      </c>
    </row>
    <row r="56" spans="1:2" x14ac:dyDescent="0.2">
      <c r="A56" s="9">
        <v>54</v>
      </c>
      <c r="B56" s="10">
        <v>3</v>
      </c>
    </row>
    <row r="57" spans="1:2" x14ac:dyDescent="0.2">
      <c r="A57" s="9">
        <v>55</v>
      </c>
      <c r="B57" s="10">
        <v>4</v>
      </c>
    </row>
    <row r="58" spans="1:2" x14ac:dyDescent="0.2">
      <c r="A58" s="9">
        <v>56</v>
      </c>
      <c r="B58" s="10">
        <v>1</v>
      </c>
    </row>
    <row r="59" spans="1:2" x14ac:dyDescent="0.2">
      <c r="A59" s="9">
        <v>57</v>
      </c>
      <c r="B59" s="10">
        <v>1</v>
      </c>
    </row>
    <row r="60" spans="1:2" x14ac:dyDescent="0.2">
      <c r="A60" s="9">
        <v>58</v>
      </c>
      <c r="B60" s="10">
        <v>1</v>
      </c>
    </row>
    <row r="61" spans="1:2" x14ac:dyDescent="0.2">
      <c r="A61" s="9">
        <v>59</v>
      </c>
      <c r="B61" s="10">
        <v>28</v>
      </c>
    </row>
    <row r="62" spans="1:2" x14ac:dyDescent="0.2">
      <c r="A62" s="9">
        <v>60</v>
      </c>
      <c r="B62" s="10">
        <v>1</v>
      </c>
    </row>
    <row r="63" spans="1:2" x14ac:dyDescent="0.2">
      <c r="A63" s="9">
        <v>61</v>
      </c>
      <c r="B63" s="10">
        <v>2</v>
      </c>
    </row>
    <row r="64" spans="1:2" x14ac:dyDescent="0.2">
      <c r="A64" s="9">
        <v>62</v>
      </c>
      <c r="B64" s="10">
        <v>7</v>
      </c>
    </row>
    <row r="65" spans="1:2" x14ac:dyDescent="0.2">
      <c r="A65" s="9">
        <v>63</v>
      </c>
      <c r="B65" s="10">
        <v>1</v>
      </c>
    </row>
    <row r="66" spans="1:2" x14ac:dyDescent="0.2">
      <c r="A66" s="9">
        <v>64</v>
      </c>
      <c r="B66" s="10">
        <v>1</v>
      </c>
    </row>
    <row r="67" spans="1:2" x14ac:dyDescent="0.2">
      <c r="A67" s="9">
        <v>65</v>
      </c>
      <c r="B67" s="10">
        <v>3</v>
      </c>
    </row>
    <row r="68" spans="1:2" x14ac:dyDescent="0.2">
      <c r="A68" s="9">
        <v>66</v>
      </c>
      <c r="B68" s="10">
        <v>1</v>
      </c>
    </row>
    <row r="69" spans="1:2" x14ac:dyDescent="0.2">
      <c r="A69" s="9">
        <v>67</v>
      </c>
      <c r="B69" s="10">
        <v>1</v>
      </c>
    </row>
    <row r="70" spans="1:2" x14ac:dyDescent="0.2">
      <c r="A70" s="9">
        <v>68</v>
      </c>
      <c r="B70" s="10">
        <v>2</v>
      </c>
    </row>
    <row r="71" spans="1:2" x14ac:dyDescent="0.2">
      <c r="A71" s="9">
        <v>69</v>
      </c>
      <c r="B71" s="10">
        <v>28</v>
      </c>
    </row>
    <row r="72" spans="1:2" x14ac:dyDescent="0.2">
      <c r="A72" s="9">
        <v>70</v>
      </c>
      <c r="B72" s="10">
        <v>9</v>
      </c>
    </row>
    <row r="73" spans="1:2" x14ac:dyDescent="0.2">
      <c r="A73" s="9">
        <v>71</v>
      </c>
      <c r="B73" s="10">
        <v>67</v>
      </c>
    </row>
    <row r="74" spans="1:2" x14ac:dyDescent="0.2">
      <c r="A74" s="9">
        <v>72</v>
      </c>
      <c r="B74" s="10">
        <v>80</v>
      </c>
    </row>
    <row r="75" spans="1:2" x14ac:dyDescent="0.2">
      <c r="A75" s="9">
        <v>73</v>
      </c>
      <c r="B75" s="10">
        <v>2</v>
      </c>
    </row>
    <row r="76" spans="1:2" x14ac:dyDescent="0.2">
      <c r="A76" s="9">
        <v>74</v>
      </c>
      <c r="B76" s="10">
        <v>24</v>
      </c>
    </row>
    <row r="77" spans="1:2" x14ac:dyDescent="0.2">
      <c r="A77" s="9">
        <v>75</v>
      </c>
      <c r="B77" s="10">
        <v>3</v>
      </c>
    </row>
    <row r="78" spans="1:2" x14ac:dyDescent="0.2">
      <c r="A78" s="9">
        <v>76</v>
      </c>
      <c r="B78" s="10">
        <v>3</v>
      </c>
    </row>
    <row r="79" spans="1:2" x14ac:dyDescent="0.2">
      <c r="A79" s="9">
        <v>77</v>
      </c>
      <c r="B79" s="10">
        <v>4</v>
      </c>
    </row>
    <row r="80" spans="1:2" x14ac:dyDescent="0.2">
      <c r="A80" s="9">
        <v>78</v>
      </c>
      <c r="B80" s="10">
        <v>16</v>
      </c>
    </row>
    <row r="81" spans="1:2" x14ac:dyDescent="0.2">
      <c r="A81" s="9">
        <v>79</v>
      </c>
      <c r="B81" s="10">
        <v>22</v>
      </c>
    </row>
    <row r="82" spans="1:2" x14ac:dyDescent="0.2">
      <c r="A82" s="9">
        <v>80</v>
      </c>
      <c r="B82" s="10">
        <v>3</v>
      </c>
    </row>
    <row r="83" spans="1:2" x14ac:dyDescent="0.2">
      <c r="A83" s="9">
        <v>81</v>
      </c>
      <c r="B83" s="10">
        <v>20</v>
      </c>
    </row>
    <row r="84" spans="1:2" x14ac:dyDescent="0.2">
      <c r="A84" s="9">
        <v>82</v>
      </c>
      <c r="B84" s="10">
        <v>2</v>
      </c>
    </row>
    <row r="85" spans="1:2" x14ac:dyDescent="0.2">
      <c r="A85" s="9">
        <v>83</v>
      </c>
      <c r="B85" s="10">
        <v>1</v>
      </c>
    </row>
    <row r="86" spans="1:2" x14ac:dyDescent="0.2">
      <c r="A86" s="9">
        <v>84</v>
      </c>
      <c r="B86" s="10">
        <v>9</v>
      </c>
    </row>
    <row r="87" spans="1:2" x14ac:dyDescent="0.2">
      <c r="A87" s="9">
        <v>85</v>
      </c>
      <c r="B87" s="10">
        <v>1</v>
      </c>
    </row>
    <row r="88" spans="1:2" x14ac:dyDescent="0.2">
      <c r="A88" s="9">
        <v>86</v>
      </c>
      <c r="B88" s="10">
        <v>52</v>
      </c>
    </row>
    <row r="89" spans="1:2" x14ac:dyDescent="0.2">
      <c r="A89" s="9">
        <v>87</v>
      </c>
      <c r="B89" s="10">
        <v>2</v>
      </c>
    </row>
    <row r="90" spans="1:2" x14ac:dyDescent="0.2">
      <c r="A90" s="9">
        <v>88</v>
      </c>
      <c r="B90" s="10">
        <v>1</v>
      </c>
    </row>
    <row r="91" spans="1:2" x14ac:dyDescent="0.2">
      <c r="A91" s="9">
        <v>89</v>
      </c>
      <c r="B91" s="10">
        <v>6</v>
      </c>
    </row>
    <row r="92" spans="1:2" x14ac:dyDescent="0.2">
      <c r="A92" s="9">
        <v>90</v>
      </c>
      <c r="B92" s="10">
        <v>1</v>
      </c>
    </row>
    <row r="93" spans="1:2" x14ac:dyDescent="0.2">
      <c r="A93" s="9">
        <v>91</v>
      </c>
      <c r="B93" s="10">
        <v>27</v>
      </c>
    </row>
    <row r="94" spans="1:2" x14ac:dyDescent="0.2">
      <c r="A94" s="9">
        <v>92</v>
      </c>
      <c r="B94" s="10">
        <v>1</v>
      </c>
    </row>
    <row r="95" spans="1:2" x14ac:dyDescent="0.2">
      <c r="A95" s="9">
        <v>93</v>
      </c>
      <c r="B95" s="10">
        <v>9</v>
      </c>
    </row>
    <row r="96" spans="1:2" x14ac:dyDescent="0.2">
      <c r="A96" s="9">
        <v>94</v>
      </c>
      <c r="B96" s="10">
        <v>4</v>
      </c>
    </row>
    <row r="97" spans="1:2" x14ac:dyDescent="0.2">
      <c r="A97" s="9">
        <v>95</v>
      </c>
      <c r="B97" s="10">
        <v>1</v>
      </c>
    </row>
    <row r="98" spans="1:2" x14ac:dyDescent="0.2">
      <c r="A98" s="9">
        <v>96</v>
      </c>
      <c r="B98" s="10">
        <v>2</v>
      </c>
    </row>
    <row r="99" spans="1:2" x14ac:dyDescent="0.2">
      <c r="A99" s="9">
        <v>97</v>
      </c>
      <c r="B99" s="10">
        <v>3</v>
      </c>
    </row>
    <row r="100" spans="1:2" x14ac:dyDescent="0.2">
      <c r="A100" s="9">
        <v>98</v>
      </c>
      <c r="B100" s="10">
        <v>12</v>
      </c>
    </row>
    <row r="101" spans="1:2" x14ac:dyDescent="0.2">
      <c r="A101" s="9">
        <v>99</v>
      </c>
      <c r="B101" s="10">
        <v>1</v>
      </c>
    </row>
    <row r="102" spans="1:2" x14ac:dyDescent="0.2">
      <c r="A102" s="9">
        <v>100</v>
      </c>
      <c r="B102" s="10">
        <v>2</v>
      </c>
    </row>
    <row r="103" spans="1:2" x14ac:dyDescent="0.2">
      <c r="A103" s="9">
        <v>101</v>
      </c>
      <c r="B103" s="10">
        <v>1</v>
      </c>
    </row>
    <row r="104" spans="1:2" x14ac:dyDescent="0.2">
      <c r="A104" s="9">
        <v>102</v>
      </c>
      <c r="B104" s="10">
        <v>7</v>
      </c>
    </row>
    <row r="105" spans="1:2" x14ac:dyDescent="0.2">
      <c r="A105" s="9">
        <v>103</v>
      </c>
      <c r="B105" s="10">
        <v>19</v>
      </c>
    </row>
    <row r="106" spans="1:2" x14ac:dyDescent="0.2">
      <c r="A106" s="9">
        <v>104</v>
      </c>
      <c r="B106" s="10">
        <v>1</v>
      </c>
    </row>
    <row r="107" spans="1:2" x14ac:dyDescent="0.2">
      <c r="A107" s="9">
        <v>105</v>
      </c>
      <c r="B107" s="10">
        <v>1</v>
      </c>
    </row>
    <row r="108" spans="1:2" x14ac:dyDescent="0.2">
      <c r="A108" s="9">
        <v>106</v>
      </c>
      <c r="B108" s="10">
        <v>5</v>
      </c>
    </row>
    <row r="109" spans="1:2" x14ac:dyDescent="0.2">
      <c r="A109" s="9">
        <v>107</v>
      </c>
      <c r="B109" s="10">
        <v>10</v>
      </c>
    </row>
    <row r="110" spans="1:2" x14ac:dyDescent="0.2">
      <c r="A110" s="9">
        <v>108</v>
      </c>
      <c r="B110" s="10">
        <v>1</v>
      </c>
    </row>
    <row r="111" spans="1:2" x14ac:dyDescent="0.2">
      <c r="A111" s="9">
        <v>109</v>
      </c>
      <c r="B111" s="10">
        <v>3</v>
      </c>
    </row>
    <row r="112" spans="1:2" x14ac:dyDescent="0.2">
      <c r="A112" s="9">
        <v>110</v>
      </c>
      <c r="B112" s="10">
        <v>1</v>
      </c>
    </row>
    <row r="113" spans="1:2" x14ac:dyDescent="0.2">
      <c r="A113" s="9">
        <v>111</v>
      </c>
      <c r="B113" s="10">
        <v>3</v>
      </c>
    </row>
    <row r="114" spans="1:2" x14ac:dyDescent="0.2">
      <c r="A114" s="9">
        <v>112</v>
      </c>
      <c r="B114" s="10">
        <v>67</v>
      </c>
    </row>
    <row r="115" spans="1:2" x14ac:dyDescent="0.2">
      <c r="A115" s="9">
        <v>113</v>
      </c>
      <c r="B115" s="10">
        <v>21</v>
      </c>
    </row>
    <row r="116" spans="1:2" x14ac:dyDescent="0.2">
      <c r="A116" s="9">
        <v>114</v>
      </c>
      <c r="B116" s="10">
        <v>1</v>
      </c>
    </row>
    <row r="117" spans="1:2" x14ac:dyDescent="0.2">
      <c r="A117" s="9">
        <v>115</v>
      </c>
      <c r="B117" s="10">
        <v>1</v>
      </c>
    </row>
    <row r="118" spans="1:2" x14ac:dyDescent="0.2">
      <c r="A118" s="9">
        <v>116</v>
      </c>
      <c r="B118" s="10">
        <v>1</v>
      </c>
    </row>
    <row r="119" spans="1:2" x14ac:dyDescent="0.2">
      <c r="A119" s="9">
        <v>117</v>
      </c>
      <c r="B119" s="10">
        <v>10</v>
      </c>
    </row>
    <row r="120" spans="1:2" x14ac:dyDescent="0.2">
      <c r="A120" s="9">
        <v>118</v>
      </c>
      <c r="B120" s="10">
        <v>1</v>
      </c>
    </row>
    <row r="121" spans="1:2" x14ac:dyDescent="0.2">
      <c r="A121" s="9">
        <v>119</v>
      </c>
      <c r="B121" s="10">
        <v>7</v>
      </c>
    </row>
    <row r="122" spans="1:2" x14ac:dyDescent="0.2">
      <c r="A122" s="9">
        <v>120</v>
      </c>
      <c r="B122" s="10">
        <v>2</v>
      </c>
    </row>
    <row r="123" spans="1:2" x14ac:dyDescent="0.2">
      <c r="A123" s="9">
        <v>121</v>
      </c>
      <c r="B123" s="10">
        <v>73</v>
      </c>
    </row>
    <row r="124" spans="1:2" x14ac:dyDescent="0.2">
      <c r="A124" s="9">
        <v>122</v>
      </c>
      <c r="B124" s="10">
        <v>1</v>
      </c>
    </row>
    <row r="125" spans="1:2" x14ac:dyDescent="0.2">
      <c r="A125" s="9">
        <v>123</v>
      </c>
      <c r="B125" s="10">
        <v>5</v>
      </c>
    </row>
    <row r="126" spans="1:2" x14ac:dyDescent="0.2">
      <c r="A126" s="9">
        <v>124</v>
      </c>
      <c r="B126" s="10">
        <v>1</v>
      </c>
    </row>
    <row r="127" spans="1:2" x14ac:dyDescent="0.2">
      <c r="A127" s="9">
        <v>125</v>
      </c>
      <c r="B127" s="10">
        <v>15</v>
      </c>
    </row>
    <row r="128" spans="1:2" x14ac:dyDescent="0.2">
      <c r="A128" s="9">
        <v>126</v>
      </c>
      <c r="B128" s="10">
        <v>1</v>
      </c>
    </row>
    <row r="129" spans="1:2" x14ac:dyDescent="0.2">
      <c r="A129" s="9">
        <v>127</v>
      </c>
      <c r="B129" s="10">
        <v>1</v>
      </c>
    </row>
    <row r="130" spans="1:2" x14ac:dyDescent="0.2">
      <c r="A130" s="9">
        <v>128</v>
      </c>
      <c r="B130" s="10">
        <v>20</v>
      </c>
    </row>
    <row r="131" spans="1:2" x14ac:dyDescent="0.2">
      <c r="A131" s="9">
        <v>129</v>
      </c>
      <c r="B131" s="10">
        <v>189</v>
      </c>
    </row>
    <row r="132" spans="1:2" x14ac:dyDescent="0.2">
      <c r="A132" s="9">
        <v>130</v>
      </c>
      <c r="B132" s="10">
        <v>1</v>
      </c>
    </row>
    <row r="133" spans="1:2" x14ac:dyDescent="0.2">
      <c r="A133" s="9">
        <v>131</v>
      </c>
      <c r="B133" s="10">
        <v>5</v>
      </c>
    </row>
    <row r="134" spans="1:2" x14ac:dyDescent="0.2">
      <c r="A134" s="9">
        <v>132</v>
      </c>
      <c r="B134" s="10">
        <v>1</v>
      </c>
    </row>
    <row r="135" spans="1:2" x14ac:dyDescent="0.2">
      <c r="A135" s="9">
        <v>133</v>
      </c>
      <c r="B135" s="10">
        <v>1</v>
      </c>
    </row>
    <row r="136" spans="1:2" x14ac:dyDescent="0.2">
      <c r="A136" s="9">
        <v>134</v>
      </c>
      <c r="B136" s="10">
        <v>8</v>
      </c>
    </row>
    <row r="137" spans="1:2" x14ac:dyDescent="0.2">
      <c r="A137" s="9">
        <v>135</v>
      </c>
      <c r="B137" s="10">
        <v>60</v>
      </c>
    </row>
    <row r="138" spans="1:2" x14ac:dyDescent="0.2">
      <c r="A138" s="9">
        <v>136</v>
      </c>
      <c r="B138" s="10">
        <v>8</v>
      </c>
    </row>
    <row r="139" spans="1:2" x14ac:dyDescent="0.2">
      <c r="A139" s="9">
        <v>137</v>
      </c>
      <c r="B139" s="10">
        <v>20</v>
      </c>
    </row>
    <row r="140" spans="1:2" x14ac:dyDescent="0.2">
      <c r="A140" s="9">
        <v>138</v>
      </c>
      <c r="B140" s="10">
        <v>1</v>
      </c>
    </row>
    <row r="141" spans="1:2" x14ac:dyDescent="0.2">
      <c r="A141" s="9">
        <v>139</v>
      </c>
      <c r="B141" s="10">
        <v>74</v>
      </c>
    </row>
    <row r="142" spans="1:2" x14ac:dyDescent="0.2">
      <c r="A142" s="9">
        <v>140</v>
      </c>
      <c r="B142" s="10">
        <v>1</v>
      </c>
    </row>
    <row r="143" spans="1:2" x14ac:dyDescent="0.2">
      <c r="A143" s="9">
        <v>141</v>
      </c>
      <c r="B143" s="10">
        <v>1</v>
      </c>
    </row>
    <row r="144" spans="1:2" x14ac:dyDescent="0.2">
      <c r="A144" s="9">
        <v>142</v>
      </c>
      <c r="B144" s="10">
        <v>12</v>
      </c>
    </row>
    <row r="145" spans="1:2" x14ac:dyDescent="0.2">
      <c r="A145" s="9">
        <v>143</v>
      </c>
      <c r="B145" s="10">
        <v>10</v>
      </c>
    </row>
    <row r="146" spans="1:2" x14ac:dyDescent="0.2">
      <c r="A146" s="9">
        <v>144</v>
      </c>
      <c r="B146" s="10">
        <v>2</v>
      </c>
    </row>
    <row r="147" spans="1:2" x14ac:dyDescent="0.2">
      <c r="A147" s="9">
        <v>145</v>
      </c>
      <c r="B147" s="10">
        <v>1</v>
      </c>
    </row>
    <row r="148" spans="1:2" x14ac:dyDescent="0.2">
      <c r="A148" s="9">
        <v>146</v>
      </c>
      <c r="B148" s="10">
        <v>16</v>
      </c>
    </row>
    <row r="149" spans="1:2" x14ac:dyDescent="0.2">
      <c r="A149" s="9">
        <v>147</v>
      </c>
      <c r="B149" s="10">
        <v>2</v>
      </c>
    </row>
    <row r="150" spans="1:2" x14ac:dyDescent="0.2">
      <c r="A150" s="9">
        <v>148</v>
      </c>
      <c r="B150" s="10">
        <v>4</v>
      </c>
    </row>
    <row r="151" spans="1:2" x14ac:dyDescent="0.2">
      <c r="A151" s="9">
        <v>149</v>
      </c>
      <c r="B151" s="10">
        <v>12</v>
      </c>
    </row>
    <row r="152" spans="1:2" x14ac:dyDescent="0.2">
      <c r="A152" s="9">
        <v>150</v>
      </c>
      <c r="B152" s="10">
        <v>4</v>
      </c>
    </row>
    <row r="153" spans="1:2" x14ac:dyDescent="0.2">
      <c r="A153" s="9">
        <v>151</v>
      </c>
      <c r="B153" s="10">
        <v>1</v>
      </c>
    </row>
    <row r="154" spans="1:2" x14ac:dyDescent="0.2">
      <c r="A154" s="9">
        <v>152</v>
      </c>
      <c r="B154" s="10">
        <v>1</v>
      </c>
    </row>
    <row r="155" spans="1:2" x14ac:dyDescent="0.2">
      <c r="A155" s="9">
        <v>153</v>
      </c>
      <c r="B155" s="10">
        <v>12</v>
      </c>
    </row>
    <row r="156" spans="1:2" x14ac:dyDescent="0.2">
      <c r="A156" s="9">
        <v>154</v>
      </c>
      <c r="B156" s="10">
        <v>1</v>
      </c>
    </row>
    <row r="157" spans="1:2" x14ac:dyDescent="0.2">
      <c r="A157" s="9">
        <v>155</v>
      </c>
      <c r="B157" s="10">
        <v>1</v>
      </c>
    </row>
    <row r="158" spans="1:2" x14ac:dyDescent="0.2">
      <c r="A158" s="9">
        <v>156</v>
      </c>
      <c r="B158" s="10">
        <v>2</v>
      </c>
    </row>
    <row r="159" spans="1:2" x14ac:dyDescent="0.2">
      <c r="A159" s="9">
        <v>157</v>
      </c>
      <c r="B159" s="10">
        <v>1</v>
      </c>
    </row>
    <row r="160" spans="1:2" x14ac:dyDescent="0.2">
      <c r="A160" s="9">
        <v>158</v>
      </c>
      <c r="B160" s="10">
        <v>1</v>
      </c>
    </row>
    <row r="161" spans="1:2" x14ac:dyDescent="0.2">
      <c r="A161" s="9">
        <v>159</v>
      </c>
      <c r="B161" s="10">
        <v>1</v>
      </c>
    </row>
    <row r="162" spans="1:2" x14ac:dyDescent="0.2">
      <c r="A162" s="9">
        <v>160</v>
      </c>
      <c r="B162" s="10">
        <v>36</v>
      </c>
    </row>
    <row r="163" spans="1:2" x14ac:dyDescent="0.2">
      <c r="A163" s="9">
        <v>161</v>
      </c>
      <c r="B163" s="10">
        <v>10</v>
      </c>
    </row>
    <row r="164" spans="1:2" x14ac:dyDescent="0.2">
      <c r="A164" s="9">
        <v>162</v>
      </c>
      <c r="B164" s="10">
        <v>2</v>
      </c>
    </row>
    <row r="165" spans="1:2" x14ac:dyDescent="0.2">
      <c r="A165" s="9">
        <v>163</v>
      </c>
      <c r="B165" s="10">
        <v>36</v>
      </c>
    </row>
    <row r="166" spans="1:2" x14ac:dyDescent="0.2">
      <c r="A166" s="9">
        <v>164</v>
      </c>
      <c r="B166" s="10">
        <v>1</v>
      </c>
    </row>
    <row r="167" spans="1:2" x14ac:dyDescent="0.2">
      <c r="A167" s="9">
        <v>165</v>
      </c>
      <c r="B167" s="10">
        <v>59</v>
      </c>
    </row>
    <row r="168" spans="1:2" x14ac:dyDescent="0.2">
      <c r="A168" s="9">
        <v>166</v>
      </c>
      <c r="B168" s="10">
        <v>12</v>
      </c>
    </row>
    <row r="169" spans="1:2" x14ac:dyDescent="0.2">
      <c r="A169" s="9">
        <v>167</v>
      </c>
      <c r="B169" s="10">
        <v>1</v>
      </c>
    </row>
    <row r="170" spans="1:2" x14ac:dyDescent="0.2">
      <c r="A170" s="9">
        <v>168</v>
      </c>
      <c r="B170" s="10">
        <v>2</v>
      </c>
    </row>
    <row r="171" spans="1:2" x14ac:dyDescent="0.2">
      <c r="A171" s="9">
        <v>169</v>
      </c>
      <c r="B171" s="10">
        <v>1</v>
      </c>
    </row>
    <row r="172" spans="1:2" x14ac:dyDescent="0.2">
      <c r="A172" s="9">
        <v>170</v>
      </c>
      <c r="B172" s="10">
        <v>1</v>
      </c>
    </row>
    <row r="173" spans="1:2" x14ac:dyDescent="0.2">
      <c r="A173" s="9">
        <v>171</v>
      </c>
      <c r="B173" s="10">
        <v>1</v>
      </c>
    </row>
    <row r="174" spans="1:2" x14ac:dyDescent="0.2">
      <c r="A174" s="9">
        <v>172</v>
      </c>
      <c r="B174" s="10">
        <v>2</v>
      </c>
    </row>
    <row r="175" spans="1:2" x14ac:dyDescent="0.2">
      <c r="A175" s="9">
        <v>173</v>
      </c>
      <c r="B175" s="10">
        <v>2</v>
      </c>
    </row>
    <row r="176" spans="1:2" x14ac:dyDescent="0.2">
      <c r="A176" s="9">
        <v>174</v>
      </c>
      <c r="B176" s="10">
        <v>19</v>
      </c>
    </row>
    <row r="177" spans="1:2" x14ac:dyDescent="0.2">
      <c r="A177" s="9">
        <v>175</v>
      </c>
      <c r="B177" s="10">
        <v>2</v>
      </c>
    </row>
    <row r="178" spans="1:2" x14ac:dyDescent="0.2">
      <c r="A178" s="9">
        <v>176</v>
      </c>
      <c r="B178" s="10">
        <v>15</v>
      </c>
    </row>
    <row r="179" spans="1:2" x14ac:dyDescent="0.2">
      <c r="A179" s="9">
        <v>177</v>
      </c>
      <c r="B179" s="10">
        <v>1</v>
      </c>
    </row>
    <row r="180" spans="1:2" x14ac:dyDescent="0.2">
      <c r="A180" s="9">
        <v>178</v>
      </c>
      <c r="B180" s="10">
        <v>2</v>
      </c>
    </row>
    <row r="181" spans="1:2" x14ac:dyDescent="0.2">
      <c r="A181" s="9">
        <v>180</v>
      </c>
      <c r="B181" s="10">
        <v>8</v>
      </c>
    </row>
    <row r="182" spans="1:2" x14ac:dyDescent="0.2">
      <c r="A182" s="9">
        <v>181</v>
      </c>
      <c r="B182" s="10">
        <v>1</v>
      </c>
    </row>
    <row r="183" spans="1:2" x14ac:dyDescent="0.2">
      <c r="A183" s="9">
        <v>182</v>
      </c>
      <c r="B183" s="10">
        <v>91</v>
      </c>
    </row>
    <row r="184" spans="1:2" x14ac:dyDescent="0.2">
      <c r="A184" s="9">
        <v>183</v>
      </c>
      <c r="B184" s="10">
        <v>2</v>
      </c>
    </row>
    <row r="185" spans="1:2" x14ac:dyDescent="0.2">
      <c r="A185" s="9">
        <v>184</v>
      </c>
      <c r="B185" s="10">
        <v>60</v>
      </c>
    </row>
    <row r="186" spans="1:2" x14ac:dyDescent="0.2">
      <c r="A186" s="9">
        <v>185</v>
      </c>
      <c r="B186" s="10">
        <v>1</v>
      </c>
    </row>
    <row r="187" spans="1:2" x14ac:dyDescent="0.2">
      <c r="A187" s="9">
        <v>186</v>
      </c>
      <c r="B187" s="10">
        <v>2</v>
      </c>
    </row>
    <row r="188" spans="1:2" x14ac:dyDescent="0.2">
      <c r="A188" s="9">
        <v>187</v>
      </c>
      <c r="B188" s="10">
        <v>1</v>
      </c>
    </row>
    <row r="189" spans="1:2" x14ac:dyDescent="0.2">
      <c r="A189" s="9">
        <v>188</v>
      </c>
      <c r="B189" s="10">
        <v>5</v>
      </c>
    </row>
    <row r="190" spans="1:2" x14ac:dyDescent="0.2">
      <c r="A190" s="9">
        <v>189</v>
      </c>
      <c r="B190" s="10">
        <v>24</v>
      </c>
    </row>
    <row r="191" spans="1:2" x14ac:dyDescent="0.2">
      <c r="A191" s="9">
        <v>190</v>
      </c>
      <c r="B191" s="10">
        <v>1</v>
      </c>
    </row>
    <row r="192" spans="1:2" x14ac:dyDescent="0.2">
      <c r="A192" s="9">
        <v>191</v>
      </c>
      <c r="B192" s="10">
        <v>1</v>
      </c>
    </row>
    <row r="193" spans="1:2" x14ac:dyDescent="0.2">
      <c r="A193" s="9">
        <v>192</v>
      </c>
      <c r="B193" s="10">
        <v>2</v>
      </c>
    </row>
    <row r="194" spans="1:2" x14ac:dyDescent="0.2">
      <c r="A194" s="9">
        <v>193</v>
      </c>
      <c r="B194" s="10">
        <v>2</v>
      </c>
    </row>
    <row r="195" spans="1:2" x14ac:dyDescent="0.2">
      <c r="A195" s="9">
        <v>194</v>
      </c>
      <c r="B195" s="10">
        <v>7</v>
      </c>
    </row>
    <row r="196" spans="1:2" x14ac:dyDescent="0.2">
      <c r="A196" s="9">
        <v>195</v>
      </c>
      <c r="B196" s="10">
        <v>1</v>
      </c>
    </row>
    <row r="197" spans="1:2" x14ac:dyDescent="0.2">
      <c r="A197" s="9">
        <v>196</v>
      </c>
      <c r="B197" s="10">
        <v>3</v>
      </c>
    </row>
    <row r="198" spans="1:2" x14ac:dyDescent="0.2">
      <c r="A198" s="9">
        <v>197</v>
      </c>
      <c r="B198" s="10">
        <v>12</v>
      </c>
    </row>
    <row r="199" spans="1:2" x14ac:dyDescent="0.2">
      <c r="A199" s="9">
        <v>198</v>
      </c>
      <c r="B199" s="10">
        <v>2</v>
      </c>
    </row>
    <row r="200" spans="1:2" x14ac:dyDescent="0.2">
      <c r="A200" s="9">
        <v>199</v>
      </c>
      <c r="B200" s="10">
        <v>1</v>
      </c>
    </row>
    <row r="201" spans="1:2" x14ac:dyDescent="0.2">
      <c r="A201" s="9">
        <v>200</v>
      </c>
      <c r="B201" s="10">
        <v>1</v>
      </c>
    </row>
    <row r="202" spans="1:2" x14ac:dyDescent="0.2">
      <c r="A202" s="9">
        <v>201</v>
      </c>
      <c r="B202" s="10">
        <v>1</v>
      </c>
    </row>
    <row r="203" spans="1:2" x14ac:dyDescent="0.2">
      <c r="A203" s="9">
        <v>202</v>
      </c>
      <c r="B203" s="10">
        <v>1</v>
      </c>
    </row>
    <row r="204" spans="1:2" x14ac:dyDescent="0.2">
      <c r="A204" s="9">
        <v>203</v>
      </c>
      <c r="B204" s="10">
        <v>1</v>
      </c>
    </row>
    <row r="205" spans="1:2" x14ac:dyDescent="0.2">
      <c r="A205" s="9">
        <v>204</v>
      </c>
      <c r="B205" s="10">
        <v>1</v>
      </c>
    </row>
    <row r="206" spans="1:2" x14ac:dyDescent="0.2">
      <c r="A206" s="9">
        <v>205</v>
      </c>
      <c r="B206" s="10">
        <v>2</v>
      </c>
    </row>
    <row r="207" spans="1:2" x14ac:dyDescent="0.2">
      <c r="A207" s="9">
        <v>206</v>
      </c>
      <c r="B207" s="10">
        <v>4</v>
      </c>
    </row>
    <row r="208" spans="1:2" x14ac:dyDescent="0.2">
      <c r="A208" s="9">
        <v>207</v>
      </c>
      <c r="B208" s="10">
        <v>1</v>
      </c>
    </row>
    <row r="209" spans="1:2" x14ac:dyDescent="0.2">
      <c r="A209" s="9">
        <v>208</v>
      </c>
      <c r="B209" s="10">
        <v>8</v>
      </c>
    </row>
    <row r="210" spans="1:2" x14ac:dyDescent="0.2">
      <c r="A210" s="9">
        <v>209</v>
      </c>
      <c r="B210" s="10">
        <v>1</v>
      </c>
    </row>
    <row r="211" spans="1:2" x14ac:dyDescent="0.2">
      <c r="A211" s="9">
        <v>210</v>
      </c>
      <c r="B211" s="10">
        <v>2</v>
      </c>
    </row>
    <row r="212" spans="1:2" x14ac:dyDescent="0.2">
      <c r="A212" s="9">
        <v>211</v>
      </c>
      <c r="B212" s="10">
        <v>1</v>
      </c>
    </row>
    <row r="213" spans="1:2" x14ac:dyDescent="0.2">
      <c r="A213" s="9">
        <v>212</v>
      </c>
      <c r="B213" s="10">
        <v>9</v>
      </c>
    </row>
    <row r="214" spans="1:2" x14ac:dyDescent="0.2">
      <c r="A214" s="9">
        <v>213</v>
      </c>
      <c r="B214" s="10">
        <v>4</v>
      </c>
    </row>
    <row r="215" spans="1:2" x14ac:dyDescent="0.2">
      <c r="A215" s="9">
        <v>214</v>
      </c>
      <c r="B215" s="10">
        <v>7</v>
      </c>
    </row>
    <row r="216" spans="1:2" x14ac:dyDescent="0.2">
      <c r="A216" s="9">
        <v>215</v>
      </c>
      <c r="B216" s="10">
        <v>13</v>
      </c>
    </row>
    <row r="217" spans="1:2" x14ac:dyDescent="0.2">
      <c r="A217" s="9">
        <v>216</v>
      </c>
      <c r="B217" s="10">
        <v>1</v>
      </c>
    </row>
    <row r="218" spans="1:2" x14ac:dyDescent="0.2">
      <c r="A218" s="9">
        <v>217</v>
      </c>
      <c r="B218" s="10">
        <v>1</v>
      </c>
    </row>
    <row r="219" spans="1:2" x14ac:dyDescent="0.2">
      <c r="A219" s="9">
        <v>218</v>
      </c>
      <c r="B219" s="10">
        <v>1</v>
      </c>
    </row>
    <row r="220" spans="1:2" x14ac:dyDescent="0.2">
      <c r="A220" s="9">
        <v>219</v>
      </c>
      <c r="B220" s="10">
        <v>2</v>
      </c>
    </row>
    <row r="221" spans="1:2" x14ac:dyDescent="0.2">
      <c r="A221" s="9">
        <v>220</v>
      </c>
      <c r="B221" s="10">
        <v>2</v>
      </c>
    </row>
    <row r="222" spans="1:2" x14ac:dyDescent="0.2">
      <c r="A222" s="9">
        <v>221</v>
      </c>
      <c r="B222" s="10">
        <v>5</v>
      </c>
    </row>
    <row r="223" spans="1:2" x14ac:dyDescent="0.2">
      <c r="A223" s="9">
        <v>222</v>
      </c>
      <c r="B223" s="10">
        <v>48</v>
      </c>
    </row>
    <row r="224" spans="1:2" x14ac:dyDescent="0.2">
      <c r="A224" s="9">
        <v>223</v>
      </c>
      <c r="B224" s="10">
        <v>8</v>
      </c>
    </row>
    <row r="225" spans="1:2" x14ac:dyDescent="0.2">
      <c r="A225" s="9">
        <v>224</v>
      </c>
      <c r="B225" s="10">
        <v>3</v>
      </c>
    </row>
    <row r="226" spans="1:2" x14ac:dyDescent="0.2">
      <c r="A226" s="9">
        <v>225</v>
      </c>
      <c r="B226" s="10">
        <v>1</v>
      </c>
    </row>
    <row r="227" spans="1:2" x14ac:dyDescent="0.2">
      <c r="A227" s="9">
        <v>226</v>
      </c>
      <c r="B227" s="10">
        <v>1</v>
      </c>
    </row>
    <row r="228" spans="1:2" x14ac:dyDescent="0.2">
      <c r="A228" s="9">
        <v>227</v>
      </c>
      <c r="B228" s="10">
        <v>2</v>
      </c>
    </row>
    <row r="229" spans="1:2" x14ac:dyDescent="0.2">
      <c r="A229" s="9">
        <v>228</v>
      </c>
      <c r="B229" s="10">
        <v>3</v>
      </c>
    </row>
    <row r="230" spans="1:2" x14ac:dyDescent="0.2">
      <c r="A230" s="9">
        <v>229</v>
      </c>
      <c r="B230" s="10">
        <v>3</v>
      </c>
    </row>
    <row r="231" spans="1:2" x14ac:dyDescent="0.2">
      <c r="A231" s="9">
        <v>230</v>
      </c>
      <c r="B231" s="10">
        <v>3</v>
      </c>
    </row>
    <row r="232" spans="1:2" x14ac:dyDescent="0.2">
      <c r="A232" s="9">
        <v>231</v>
      </c>
      <c r="B232" s="10">
        <v>2</v>
      </c>
    </row>
    <row r="233" spans="1:2" x14ac:dyDescent="0.2">
      <c r="A233" s="9">
        <v>232</v>
      </c>
      <c r="B233" s="10">
        <v>1</v>
      </c>
    </row>
    <row r="234" spans="1:2" x14ac:dyDescent="0.2">
      <c r="A234" s="9">
        <v>233</v>
      </c>
      <c r="B234" s="10">
        <v>1</v>
      </c>
    </row>
    <row r="235" spans="1:2" x14ac:dyDescent="0.2">
      <c r="A235" s="9">
        <v>234</v>
      </c>
      <c r="B235" s="10">
        <v>1</v>
      </c>
    </row>
    <row r="236" spans="1:2" x14ac:dyDescent="0.2">
      <c r="A236" s="9">
        <v>235</v>
      </c>
      <c r="B236" s="10">
        <v>2</v>
      </c>
    </row>
    <row r="237" spans="1:2" x14ac:dyDescent="0.2">
      <c r="A237" s="9">
        <v>236</v>
      </c>
      <c r="B237" s="10">
        <v>1</v>
      </c>
    </row>
    <row r="238" spans="1:2" x14ac:dyDescent="0.2">
      <c r="A238" s="9">
        <v>237</v>
      </c>
      <c r="B238" s="10">
        <v>1</v>
      </c>
    </row>
    <row r="239" spans="1:2" x14ac:dyDescent="0.2">
      <c r="A239" s="9">
        <v>238</v>
      </c>
      <c r="B239" s="10">
        <v>1</v>
      </c>
    </row>
    <row r="240" spans="1:2" x14ac:dyDescent="0.2">
      <c r="A240" s="9" t="s">
        <v>389</v>
      </c>
      <c r="B240" s="10"/>
    </row>
    <row r="241" spans="1:2" x14ac:dyDescent="0.2">
      <c r="A241" s="9" t="s">
        <v>374</v>
      </c>
      <c r="B241" s="10">
        <v>2128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4A44E-2AB8-E945-B868-1DF9FEC64660}">
  <dimension ref="A4:C11"/>
  <sheetViews>
    <sheetView workbookViewId="0">
      <selection activeCell="A4" sqref="A4"/>
    </sheetView>
  </sheetViews>
  <sheetFormatPr baseColWidth="10" defaultRowHeight="15" x14ac:dyDescent="0.2"/>
  <cols>
    <col min="1" max="1" width="18.83203125" bestFit="1" customWidth="1"/>
    <col min="2" max="2" width="28" bestFit="1" customWidth="1"/>
    <col min="3" max="3" width="28.1640625" bestFit="1" customWidth="1"/>
    <col min="4" max="4" width="18.83203125" bestFit="1" customWidth="1"/>
    <col min="5" max="5" width="28.1640625" bestFit="1" customWidth="1"/>
    <col min="6" max="6" width="32.33203125" bestFit="1" customWidth="1"/>
    <col min="7" max="7" width="32.5" bestFit="1" customWidth="1"/>
    <col min="8" max="8" width="28.1640625" bestFit="1" customWidth="1"/>
    <col min="9" max="9" width="7.5" bestFit="1" customWidth="1"/>
    <col min="10" max="11" width="5.5" bestFit="1" customWidth="1"/>
    <col min="12" max="12" width="8" bestFit="1" customWidth="1"/>
    <col min="13" max="13" width="32.33203125" bestFit="1" customWidth="1"/>
    <col min="14" max="14" width="32.5" bestFit="1" customWidth="1"/>
  </cols>
  <sheetData>
    <row r="4" spans="1:3" x14ac:dyDescent="0.2">
      <c r="A4" s="8" t="s">
        <v>373</v>
      </c>
      <c r="B4" t="s">
        <v>392</v>
      </c>
      <c r="C4" t="s">
        <v>393</v>
      </c>
    </row>
    <row r="5" spans="1:3" x14ac:dyDescent="0.2">
      <c r="A5" s="9" t="s">
        <v>381</v>
      </c>
      <c r="B5" s="10">
        <v>106</v>
      </c>
      <c r="C5" s="10">
        <v>106</v>
      </c>
    </row>
    <row r="6" spans="1:3" x14ac:dyDescent="0.2">
      <c r="A6" s="11" t="s">
        <v>391</v>
      </c>
      <c r="B6" s="10">
        <v>91</v>
      </c>
      <c r="C6" s="10">
        <v>91</v>
      </c>
    </row>
    <row r="7" spans="1:3" x14ac:dyDescent="0.2">
      <c r="A7" s="11" t="s">
        <v>381</v>
      </c>
      <c r="B7" s="10">
        <v>15</v>
      </c>
      <c r="C7" s="10">
        <v>15</v>
      </c>
    </row>
    <row r="8" spans="1:3" x14ac:dyDescent="0.2">
      <c r="A8" s="9" t="s">
        <v>391</v>
      </c>
      <c r="B8" s="10">
        <v>132</v>
      </c>
      <c r="C8" s="10">
        <v>132</v>
      </c>
    </row>
    <row r="9" spans="1:3" x14ac:dyDescent="0.2">
      <c r="A9" s="11" t="s">
        <v>391</v>
      </c>
      <c r="B9" s="10">
        <v>2</v>
      </c>
      <c r="C9" s="10">
        <v>2</v>
      </c>
    </row>
    <row r="10" spans="1:3" x14ac:dyDescent="0.2">
      <c r="A10" s="11" t="s">
        <v>381</v>
      </c>
      <c r="B10" s="10">
        <v>130</v>
      </c>
      <c r="C10" s="10">
        <v>130</v>
      </c>
    </row>
    <row r="11" spans="1:3" x14ac:dyDescent="0.2">
      <c r="A11" s="9" t="s">
        <v>374</v>
      </c>
      <c r="B11" s="10">
        <v>238</v>
      </c>
      <c r="C11" s="10">
        <v>238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05BDA-02F4-394F-BB95-A884D569D400}">
  <sheetPr>
    <tabColor rgb="FF92D050"/>
  </sheetPr>
  <dimension ref="A4:B34"/>
  <sheetViews>
    <sheetView workbookViewId="0">
      <selection activeCell="J28" sqref="J28"/>
    </sheetView>
  </sheetViews>
  <sheetFormatPr baseColWidth="10" defaultRowHeight="15" x14ac:dyDescent="0.2"/>
  <cols>
    <col min="1" max="1" width="18.83203125" bestFit="1" customWidth="1"/>
    <col min="2" max="2" width="21.83203125" bestFit="1" customWidth="1"/>
    <col min="3" max="3" width="24" bestFit="1" customWidth="1"/>
  </cols>
  <sheetData>
    <row r="4" spans="1:2" x14ac:dyDescent="0.2">
      <c r="A4" s="8" t="s">
        <v>373</v>
      </c>
      <c r="B4" t="s">
        <v>394</v>
      </c>
    </row>
    <row r="5" spans="1:2" x14ac:dyDescent="0.2">
      <c r="A5" s="9">
        <v>0</v>
      </c>
      <c r="B5" s="10">
        <v>9</v>
      </c>
    </row>
    <row r="6" spans="1:2" x14ac:dyDescent="0.2">
      <c r="A6" s="9">
        <v>1</v>
      </c>
      <c r="B6" s="10">
        <v>7</v>
      </c>
    </row>
    <row r="7" spans="1:2" x14ac:dyDescent="0.2">
      <c r="A7" s="9">
        <v>2</v>
      </c>
      <c r="B7" s="10">
        <v>7</v>
      </c>
    </row>
    <row r="8" spans="1:2" x14ac:dyDescent="0.2">
      <c r="A8" s="9">
        <v>3</v>
      </c>
      <c r="B8" s="10">
        <v>7</v>
      </c>
    </row>
    <row r="9" spans="1:2" x14ac:dyDescent="0.2">
      <c r="A9" s="9">
        <v>4</v>
      </c>
      <c r="B9" s="10">
        <v>2</v>
      </c>
    </row>
    <row r="10" spans="1:2" x14ac:dyDescent="0.2">
      <c r="A10" s="9">
        <v>5</v>
      </c>
      <c r="B10" s="10">
        <v>7</v>
      </c>
    </row>
    <row r="11" spans="1:2" x14ac:dyDescent="0.2">
      <c r="A11" s="9">
        <v>6</v>
      </c>
      <c r="B11" s="10">
        <v>6</v>
      </c>
    </row>
    <row r="12" spans="1:2" x14ac:dyDescent="0.2">
      <c r="A12" s="9">
        <v>7</v>
      </c>
      <c r="B12" s="10">
        <v>7</v>
      </c>
    </row>
    <row r="13" spans="1:2" x14ac:dyDescent="0.2">
      <c r="A13" s="9">
        <v>8</v>
      </c>
      <c r="B13" s="10">
        <v>8</v>
      </c>
    </row>
    <row r="14" spans="1:2" x14ac:dyDescent="0.2">
      <c r="A14" s="9">
        <v>9</v>
      </c>
      <c r="B14" s="10">
        <v>2</v>
      </c>
    </row>
    <row r="15" spans="1:2" x14ac:dyDescent="0.2">
      <c r="A15" s="9">
        <v>10</v>
      </c>
      <c r="B15" s="10">
        <v>6</v>
      </c>
    </row>
    <row r="16" spans="1:2" x14ac:dyDescent="0.2">
      <c r="A16" s="9">
        <v>11</v>
      </c>
      <c r="B16" s="10">
        <v>4</v>
      </c>
    </row>
    <row r="17" spans="1:2" x14ac:dyDescent="0.2">
      <c r="A17" s="9">
        <v>12</v>
      </c>
      <c r="B17" s="10">
        <v>2</v>
      </c>
    </row>
    <row r="18" spans="1:2" x14ac:dyDescent="0.2">
      <c r="A18" s="9">
        <v>13</v>
      </c>
      <c r="B18" s="10">
        <v>7</v>
      </c>
    </row>
    <row r="19" spans="1:2" x14ac:dyDescent="0.2">
      <c r="A19" s="9">
        <v>14</v>
      </c>
      <c r="B19" s="10">
        <v>5</v>
      </c>
    </row>
    <row r="20" spans="1:2" x14ac:dyDescent="0.2">
      <c r="A20" s="9">
        <v>15</v>
      </c>
      <c r="B20" s="10">
        <v>6</v>
      </c>
    </row>
    <row r="21" spans="1:2" x14ac:dyDescent="0.2">
      <c r="A21" s="9">
        <v>16</v>
      </c>
      <c r="B21" s="10">
        <v>3</v>
      </c>
    </row>
    <row r="22" spans="1:2" x14ac:dyDescent="0.2">
      <c r="A22" s="9">
        <v>17</v>
      </c>
      <c r="B22" s="10">
        <v>2</v>
      </c>
    </row>
    <row r="23" spans="1:2" x14ac:dyDescent="0.2">
      <c r="A23" s="9">
        <v>18</v>
      </c>
      <c r="B23" s="10">
        <v>3</v>
      </c>
    </row>
    <row r="24" spans="1:2" x14ac:dyDescent="0.2">
      <c r="A24" s="9">
        <v>19</v>
      </c>
      <c r="B24" s="10">
        <v>3</v>
      </c>
    </row>
    <row r="25" spans="1:2" x14ac:dyDescent="0.2">
      <c r="A25" s="9">
        <v>20</v>
      </c>
      <c r="B25" s="10">
        <v>6</v>
      </c>
    </row>
    <row r="26" spans="1:2" x14ac:dyDescent="0.2">
      <c r="A26" s="9">
        <v>21</v>
      </c>
      <c r="B26" s="10">
        <v>4</v>
      </c>
    </row>
    <row r="27" spans="1:2" x14ac:dyDescent="0.2">
      <c r="A27" s="9">
        <v>22</v>
      </c>
      <c r="B27" s="10">
        <v>4</v>
      </c>
    </row>
    <row r="28" spans="1:2" x14ac:dyDescent="0.2">
      <c r="A28" s="9">
        <v>23</v>
      </c>
      <c r="B28" s="10">
        <v>1</v>
      </c>
    </row>
    <row r="29" spans="1:2" x14ac:dyDescent="0.2">
      <c r="A29" s="9">
        <v>24</v>
      </c>
      <c r="B29" s="10">
        <v>2</v>
      </c>
    </row>
    <row r="30" spans="1:2" x14ac:dyDescent="0.2">
      <c r="A30" s="9">
        <v>25</v>
      </c>
      <c r="B30" s="10">
        <v>3</v>
      </c>
    </row>
    <row r="31" spans="1:2" x14ac:dyDescent="0.2">
      <c r="A31" s="9">
        <v>26</v>
      </c>
      <c r="B31" s="10">
        <v>2</v>
      </c>
    </row>
    <row r="32" spans="1:2" x14ac:dyDescent="0.2">
      <c r="A32" s="9">
        <v>27</v>
      </c>
      <c r="B32" s="10">
        <v>2</v>
      </c>
    </row>
    <row r="33" spans="1:2" x14ac:dyDescent="0.2">
      <c r="A33" s="9">
        <v>28</v>
      </c>
      <c r="B33" s="10">
        <v>1</v>
      </c>
    </row>
    <row r="34" spans="1:2" x14ac:dyDescent="0.2">
      <c r="A34" s="9" t="s">
        <v>374</v>
      </c>
      <c r="B34" s="10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8C9C4-E27B-0345-A70C-AD4616AA895D}">
  <dimension ref="A1:B6"/>
  <sheetViews>
    <sheetView tabSelected="1" workbookViewId="0">
      <selection activeCell="B3" sqref="B3"/>
    </sheetView>
  </sheetViews>
  <sheetFormatPr baseColWidth="10" defaultRowHeight="15" x14ac:dyDescent="0.2"/>
  <sheetData>
    <row r="1" spans="1:2" x14ac:dyDescent="0.2">
      <c r="A1" t="s">
        <v>13</v>
      </c>
      <c r="B1" t="s">
        <v>368</v>
      </c>
    </row>
    <row r="2" spans="1:2" x14ac:dyDescent="0.2">
      <c r="A2" t="s">
        <v>18</v>
      </c>
      <c r="B2" t="s">
        <v>372</v>
      </c>
    </row>
    <row r="3" spans="1:2" x14ac:dyDescent="0.2">
      <c r="A3" t="s">
        <v>87</v>
      </c>
      <c r="B3" t="s">
        <v>371</v>
      </c>
    </row>
    <row r="4" spans="1:2" x14ac:dyDescent="0.2">
      <c r="A4" t="s">
        <v>23</v>
      </c>
      <c r="B4" t="s">
        <v>370</v>
      </c>
    </row>
    <row r="5" spans="1:2" x14ac:dyDescent="0.2">
      <c r="A5" t="s">
        <v>33</v>
      </c>
      <c r="B5" t="s">
        <v>369</v>
      </c>
    </row>
    <row r="6" spans="1:2" x14ac:dyDescent="0.2">
      <c r="A6" t="s">
        <v>40</v>
      </c>
      <c r="B6">
        <v>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D9C96-1BC7-254F-B1F5-B44F0FA0B40F}">
  <dimension ref="A1:B8"/>
  <sheetViews>
    <sheetView workbookViewId="0">
      <selection activeCell="B8" sqref="B8"/>
    </sheetView>
  </sheetViews>
  <sheetFormatPr baseColWidth="10" defaultRowHeight="15" x14ac:dyDescent="0.2"/>
  <sheetData>
    <row r="1" spans="1:2" x14ac:dyDescent="0.2">
      <c r="A1" t="s">
        <v>357</v>
      </c>
      <c r="B1" t="s">
        <v>358</v>
      </c>
    </row>
    <row r="2" spans="1:2" x14ac:dyDescent="0.2">
      <c r="A2">
        <v>1</v>
      </c>
      <c r="B2" t="s">
        <v>359</v>
      </c>
    </row>
    <row r="3" spans="1:2" x14ac:dyDescent="0.2">
      <c r="A3">
        <v>2</v>
      </c>
      <c r="B3" t="s">
        <v>360</v>
      </c>
    </row>
    <row r="4" spans="1:2" x14ac:dyDescent="0.2">
      <c r="A4">
        <v>3</v>
      </c>
      <c r="B4" t="s">
        <v>361</v>
      </c>
    </row>
    <row r="5" spans="1:2" x14ac:dyDescent="0.2">
      <c r="A5">
        <v>4</v>
      </c>
      <c r="B5" t="s">
        <v>362</v>
      </c>
    </row>
    <row r="6" spans="1:2" x14ac:dyDescent="0.2">
      <c r="A6">
        <v>5</v>
      </c>
      <c r="B6" t="s">
        <v>363</v>
      </c>
    </row>
    <row r="7" spans="1:2" x14ac:dyDescent="0.2">
      <c r="A7">
        <v>6</v>
      </c>
      <c r="B7" t="s">
        <v>364</v>
      </c>
    </row>
    <row r="8" spans="1:2" x14ac:dyDescent="0.2">
      <c r="A8">
        <v>7</v>
      </c>
      <c r="B8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Mortgages - Raw</vt:lpstr>
      <vt:lpstr>Retargeting</vt:lpstr>
      <vt:lpstr>Prospecting</vt:lpstr>
      <vt:lpstr>Mortgages - Conversions</vt:lpstr>
      <vt:lpstr>Mortages TTC</vt:lpstr>
      <vt:lpstr>Mortages Touch Points</vt:lpstr>
      <vt:lpstr>Pivot # Touchpoints</vt:lpstr>
      <vt:lpstr>Pivot Table Retarget Prospect</vt:lpstr>
      <vt:lpstr>Pivot firstotuch ttc</vt:lpstr>
      <vt:lpstr>Agenumeric</vt:lpstr>
      <vt:lpstr>Weekday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Guillaume Perceval</cp:lastModifiedBy>
  <dcterms:created xsi:type="dcterms:W3CDTF">2019-02-04T22:03:56Z</dcterms:created>
  <dcterms:modified xsi:type="dcterms:W3CDTF">2019-04-04T01:00:39Z</dcterms:modified>
</cp:coreProperties>
</file>