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rem\Desktop\"/>
    </mc:Choice>
  </mc:AlternateContent>
  <xr:revisionPtr revIDLastSave="0" documentId="13_ncr:1_{2EA39798-0F50-4338-A965-CCA1DBDAE651}" xr6:coauthVersionLast="43" xr6:coauthVersionMax="43" xr10:uidLastSave="{00000000-0000-0000-0000-000000000000}"/>
  <bookViews>
    <workbookView xWindow="-110" yWindow="-110" windowWidth="19420" windowHeight="10420" firstSheet="1" activeTab="1" xr2:uid="{00000000-000D-0000-FFFF-FFFF00000000}"/>
  </bookViews>
  <sheets>
    <sheet name="FINITIONS" sheetId="12" state="hidden" r:id="rId1"/>
    <sheet name="DEVIS" sheetId="2" r:id="rId2"/>
  </sheets>
  <externalReferences>
    <externalReference r:id="rId3"/>
    <externalReference r:id="rId4"/>
  </externalReferences>
  <definedNames>
    <definedName name="CONTACT" localSheetId="0">#REF!</definedName>
    <definedName name="CONTACT">#REF!</definedName>
    <definedName name="Entreprise" localSheetId="0">#REF!</definedName>
    <definedName name="Entreprise">#REF!</definedName>
    <definedName name="lcontacts3d">[1]!contacts3d</definedName>
    <definedName name="lsociete3d">[1]!societesd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7" i="12" l="1"/>
  <c r="C6" i="12"/>
  <c r="C5" i="12"/>
  <c r="C4" i="12"/>
  <c r="D5" i="12" l="1"/>
  <c r="E5" i="12"/>
  <c r="F5" i="12"/>
  <c r="F6" i="12"/>
  <c r="D6" i="12"/>
  <c r="E6" i="12"/>
  <c r="E7" i="12"/>
  <c r="F7" i="12"/>
  <c r="D7" i="12"/>
  <c r="F4" i="12"/>
  <c r="E4" i="12"/>
  <c r="D4" i="12"/>
  <c r="H11" i="2" l="1"/>
  <c r="B4" i="2" s="1"/>
  <c r="H13" i="2" l="1"/>
  <c r="C15" i="2" l="1"/>
  <c r="C16" i="2"/>
</calcChain>
</file>

<file path=xl/sharedStrings.xml><?xml version="1.0" encoding="utf-8"?>
<sst xmlns="http://schemas.openxmlformats.org/spreadsheetml/2006/main" count="28" uniqueCount="27">
  <si>
    <t>Date du devis :</t>
  </si>
  <si>
    <t xml:space="preserve">Échéance : </t>
  </si>
  <si>
    <t>Quantité</t>
  </si>
  <si>
    <t>Désignation</t>
  </si>
  <si>
    <t>Prix unit. HT</t>
  </si>
  <si>
    <t>À l'attention de :</t>
  </si>
  <si>
    <t>s/pièce</t>
  </si>
  <si>
    <t>FINITIONS</t>
  </si>
  <si>
    <t>Type de finition</t>
  </si>
  <si>
    <t>Intitulé</t>
  </si>
  <si>
    <t>Taux horaire</t>
  </si>
  <si>
    <t>Formule de calcul 1</t>
  </si>
  <si>
    <t>Formule de calcul 2</t>
  </si>
  <si>
    <t>Formule de calcul 3</t>
  </si>
  <si>
    <t>Peinture</t>
  </si>
  <si>
    <t>Ponçage</t>
  </si>
  <si>
    <t>min/pièce</t>
  </si>
  <si>
    <t>Sablage</t>
  </si>
  <si>
    <t>Tribofinition</t>
  </si>
  <si>
    <t>min/lot</t>
  </si>
  <si>
    <t>NE PAS MODIFIER</t>
  </si>
  <si>
    <t>SOCIÉTÉ</t>
  </si>
  <si>
    <t>Prénom NOM</t>
  </si>
  <si>
    <t>DEVIS</t>
  </si>
  <si>
    <t>14 rue des Pommiers</t>
  </si>
  <si>
    <t>XXXX VILLE</t>
  </si>
  <si>
    <t>XX XX XX XX 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</si>
</sst>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sz val="12"/>
      <color rgb="FF444444"/>
      <name val="Arial"/>
      <family val="2"/>
    </font>
    <font>
      <sz val="12"/>
      <color theme="1"/>
      <name val="Century Gothic"/>
      <family val="1"/>
    </font>
    <font>
      <sz val="12"/>
      <color rgb="FFEA6811"/>
      <name val="Calibri"/>
      <family val="2"/>
      <scheme val="minor"/>
    </font>
    <font>
      <sz val="22"/>
      <color theme="1"/>
      <name val="Century Gothic"/>
      <family val="1"/>
    </font>
    <font>
      <sz val="12"/>
      <color rgb="FFEA6811"/>
      <name val="Century Gothic"/>
      <family val="1"/>
    </font>
    <font>
      <b/>
      <sz val="14"/>
      <color theme="0"/>
      <name val="Century Gothic"/>
      <family val="1"/>
    </font>
    <font>
      <sz val="12"/>
      <color rgb="FF262626"/>
      <name val="Calibri"/>
      <family val="2"/>
      <scheme val="minor"/>
    </font>
    <font>
      <sz val="8"/>
      <color theme="0"/>
      <name val="Century Gothic"/>
      <family val="1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rgb="FFE04E09"/>
      <name val="Century Gothic"/>
      <family val="1"/>
    </font>
    <font>
      <sz val="11"/>
      <color rgb="FFE04E09"/>
      <name val="Century Gothic"/>
      <family val="1"/>
    </font>
    <font>
      <sz val="12"/>
      <color rgb="FF1D1D1C"/>
      <name val="Century Gothic"/>
      <family val="1"/>
    </font>
    <font>
      <sz val="12"/>
      <color rgb="FF1D1D1C"/>
      <name val="Calibri"/>
      <family val="2"/>
      <scheme val="minor"/>
    </font>
    <font>
      <b/>
      <sz val="12"/>
      <color rgb="FF1D1D1C"/>
      <name val="Century Gothic"/>
      <family val="1"/>
    </font>
    <font>
      <sz val="9"/>
      <color rgb="FF1D1D1C"/>
      <name val="Century Gothic"/>
      <family val="1"/>
    </font>
    <font>
      <sz val="11"/>
      <color rgb="FF1D1D1C"/>
      <name val="Century Gothic"/>
      <family val="1"/>
    </font>
    <font>
      <sz val="9"/>
      <color theme="1"/>
      <name val="Century Gothic"/>
      <family val="2"/>
    </font>
    <font>
      <b/>
      <sz val="22"/>
      <color rgb="FFE04F09"/>
      <name val="Century Gothic"/>
      <family val="2"/>
    </font>
    <font>
      <b/>
      <sz val="22"/>
      <color theme="1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rgb="FFEA6811"/>
        <bgColor indexed="64"/>
      </patternFill>
    </fill>
    <fill>
      <patternFill patternType="solid">
        <fgColor rgb="FFE04E09"/>
        <bgColor indexed="64"/>
      </patternFill>
    </fill>
    <fill>
      <patternFill patternType="solid">
        <fgColor rgb="FF1D1D1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rgb="FFE04E09"/>
      </bottom>
      <diagonal/>
    </border>
    <border>
      <left/>
      <right/>
      <top/>
      <bottom style="thick">
        <color rgb="FFE04E09"/>
      </bottom>
      <diagonal/>
    </border>
    <border>
      <left style="thick">
        <color rgb="FFEA6811"/>
      </left>
      <right/>
      <top style="thick">
        <color rgb="FFEA6811"/>
      </top>
      <bottom/>
      <diagonal/>
    </border>
    <border>
      <left/>
      <right/>
      <top style="thick">
        <color rgb="FFEA6811"/>
      </top>
      <bottom/>
      <diagonal/>
    </border>
    <border>
      <left/>
      <right style="thick">
        <color rgb="FFEA6811"/>
      </right>
      <top style="thick">
        <color rgb="FFEA6811"/>
      </top>
      <bottom/>
      <diagonal/>
    </border>
    <border>
      <left style="thick">
        <color rgb="FFEA6811"/>
      </left>
      <right/>
      <top/>
      <bottom/>
      <diagonal/>
    </border>
    <border>
      <left/>
      <right style="thick">
        <color rgb="FFEA6811"/>
      </right>
      <top/>
      <bottom/>
      <diagonal/>
    </border>
    <border>
      <left style="thick">
        <color rgb="FFEA6811"/>
      </left>
      <right/>
      <top/>
      <bottom style="thick">
        <color rgb="FFEA6811"/>
      </bottom>
      <diagonal/>
    </border>
    <border>
      <left/>
      <right/>
      <top/>
      <bottom style="thick">
        <color rgb="FFEA6811"/>
      </bottom>
      <diagonal/>
    </border>
    <border>
      <left/>
      <right style="thick">
        <color rgb="FFEA6811"/>
      </right>
      <top/>
      <bottom style="thick">
        <color rgb="FFEA681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0" borderId="0" xfId="0" applyAlignment="1">
      <alignment vertical="center"/>
    </xf>
    <xf numFmtId="0" fontId="4" fillId="0" borderId="0" xfId="0" applyFont="1"/>
    <xf numFmtId="14" fontId="4" fillId="0" borderId="0" xfId="0" applyNumberFormat="1" applyFont="1"/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horizontal="right"/>
    </xf>
    <xf numFmtId="0" fontId="7" fillId="0" borderId="0" xfId="0" applyFont="1" applyAlignment="1">
      <alignment horizontal="left" vertical="top" textRotation="90"/>
    </xf>
    <xf numFmtId="0" fontId="0" fillId="0" borderId="0" xfId="0" applyAlignment="1">
      <alignment horizontal="left"/>
    </xf>
    <xf numFmtId="0" fontId="0" fillId="0" borderId="0" xfId="0" applyBorder="1" applyAlignment="1"/>
    <xf numFmtId="0" fontId="0" fillId="0" borderId="0" xfId="0" applyBorder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4" fillId="0" borderId="0" xfId="0" applyFont="1" applyAlignment="1">
      <alignment horizontal="right"/>
    </xf>
    <xf numFmtId="0" fontId="14" fillId="0" borderId="0" xfId="0" applyFont="1"/>
    <xf numFmtId="0" fontId="15" fillId="0" borderId="0" xfId="0" applyFont="1"/>
    <xf numFmtId="0" fontId="4" fillId="0" borderId="1" xfId="0" applyFont="1" applyBorder="1"/>
    <xf numFmtId="0" fontId="0" fillId="0" borderId="1" xfId="0" applyBorder="1"/>
    <xf numFmtId="0" fontId="0" fillId="0" borderId="2" xfId="0" applyFill="1" applyBorder="1"/>
    <xf numFmtId="0" fontId="2" fillId="0" borderId="2" xfId="0" applyFont="1" applyFill="1" applyBorder="1"/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/>
    </xf>
    <xf numFmtId="0" fontId="18" fillId="0" borderId="1" xfId="0" applyFont="1" applyBorder="1" applyAlignment="1">
      <alignment horizontal="center" vertical="center"/>
    </xf>
    <xf numFmtId="0" fontId="16" fillId="0" borderId="0" xfId="0" applyFont="1"/>
    <xf numFmtId="0" fontId="19" fillId="0" borderId="0" xfId="0" applyFont="1"/>
    <xf numFmtId="0" fontId="0" fillId="4" borderId="0" xfId="0" applyFill="1"/>
    <xf numFmtId="0" fontId="10" fillId="4" borderId="0" xfId="0" applyFont="1" applyFill="1"/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vertical="center"/>
    </xf>
    <xf numFmtId="0" fontId="0" fillId="5" borderId="0" xfId="0" applyFill="1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  <xf numFmtId="164" fontId="0" fillId="6" borderId="0" xfId="0" applyNumberFormat="1" applyFill="1" applyAlignment="1">
      <alignment horizontal="center" vertical="center"/>
    </xf>
    <xf numFmtId="164" fontId="0" fillId="6" borderId="7" xfId="0" applyNumberFormat="1" applyFill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164" fontId="0" fillId="7" borderId="0" xfId="0" applyNumberFormat="1" applyFill="1" applyAlignment="1">
      <alignment horizontal="center" vertical="center"/>
    </xf>
    <xf numFmtId="164" fontId="0" fillId="7" borderId="7" xfId="0" applyNumberFormat="1" applyFill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0" fillId="0" borderId="9" xfId="0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7" borderId="9" xfId="0" applyNumberFormat="1" applyFill="1" applyBorder="1" applyAlignment="1">
      <alignment horizontal="center" vertical="center"/>
    </xf>
    <xf numFmtId="164" fontId="0" fillId="7" borderId="10" xfId="0" applyNumberForma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0" fillId="0" borderId="0" xfId="0" applyFont="1"/>
    <xf numFmtId="0" fontId="7" fillId="0" borderId="0" xfId="0" applyFont="1" applyAlignment="1">
      <alignment vertical="top" textRotation="90"/>
    </xf>
    <xf numFmtId="0" fontId="23" fillId="0" borderId="0" xfId="0" applyFont="1" applyAlignment="1">
      <alignment vertical="top" textRotation="90"/>
    </xf>
    <xf numFmtId="0" fontId="3" fillId="2" borderId="0" xfId="0" applyFont="1" applyFill="1" applyAlignment="1">
      <alignment horizontal="left" vertical="center"/>
    </xf>
    <xf numFmtId="0" fontId="13" fillId="6" borderId="4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22" fillId="0" borderId="0" xfId="0" applyFont="1" applyAlignment="1">
      <alignment horizontal="left" textRotation="90"/>
    </xf>
    <xf numFmtId="0" fontId="23" fillId="0" borderId="0" xfId="0" applyFont="1" applyAlignment="1">
      <alignment horizontal="left" vertical="top" textRotation="90"/>
    </xf>
    <xf numFmtId="0" fontId="21" fillId="0" borderId="0" xfId="0" applyFont="1" applyAlignment="1">
      <alignment horizontal="left"/>
    </xf>
    <xf numFmtId="0" fontId="11" fillId="4" borderId="0" xfId="0" applyFont="1" applyFill="1" applyAlignment="1">
      <alignment horizontal="left" vertical="center"/>
    </xf>
    <xf numFmtId="164" fontId="5" fillId="0" borderId="0" xfId="0" applyNumberFormat="1" applyFont="1" applyAlignment="1">
      <alignment horizontal="center" vertical="center"/>
    </xf>
    <xf numFmtId="14" fontId="16" fillId="0" borderId="0" xfId="0" applyNumberFormat="1" applyFont="1" applyAlignment="1">
      <alignment horizontal="left"/>
    </xf>
    <xf numFmtId="0" fontId="9" fillId="3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E04F09"/>
      <color rgb="FF1D1D1C"/>
      <color rgb="FFE04E09"/>
      <color rgb="FFFF4C06"/>
      <color rgb="FFEA6811"/>
      <color rgb="FFE7B6D9"/>
      <color rgb="FF26262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ur\e\SCALIA\BDD2019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ur\e\Users\jeremy\Documents\Scalia\Devis\DV2019MMJJ_MS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CONTACTS SCALIA"/>
      <sheetName val="3D"/>
      <sheetName val="WJ"/>
      <sheetName val="MSV"/>
      <sheetName val="BDD2019"/>
    </sheetNames>
    <definedNames>
      <definedName name="contacts3d" refersTo="='3D'!$E:$E"/>
      <definedName name="societesd" refersTo="='CONTACTS SCALIA'!$M:$M"/>
    </definedNames>
    <sheetDataSet>
      <sheetData sheetId="0">
        <row r="1">
          <cell r="E1" t="str">
            <v>Prénom NOM</v>
          </cell>
        </row>
      </sheetData>
      <sheetData sheetId="1">
        <row r="1">
          <cell r="E1" t="str">
            <v>Prénom NOM</v>
          </cell>
        </row>
      </sheetData>
      <sheetData sheetId="2">
        <row r="1">
          <cell r="E1" t="str">
            <v>Prénom NOM</v>
          </cell>
        </row>
        <row r="2">
          <cell r="E2" t="str">
            <v/>
          </cell>
          <cell r="F2" t="str">
            <v/>
          </cell>
          <cell r="G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</row>
      </sheetData>
      <sheetData sheetId="3">
        <row r="1">
          <cell r="E1" t="str">
            <v>Prénom NOM</v>
          </cell>
        </row>
      </sheetData>
      <sheetData sheetId="4">
        <row r="1">
          <cell r="E1" t="str">
            <v>Prénom NOM</v>
          </cell>
        </row>
      </sheetData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UX HORAIRES"/>
      <sheetName val="FINITIONS"/>
      <sheetName val="MATIÈRES 3D"/>
      <sheetName val="MATIÈRES MOULAGE &amp; RESSOURCES"/>
      <sheetName val="CHIFFRAGE 3D"/>
      <sheetName val="CHIFFRAGE MOULAGE"/>
      <sheetName val="DEVIS"/>
    </sheetNames>
    <sheetDataSet>
      <sheetData sheetId="0">
        <row r="14">
          <cell r="D14">
            <v>50.97</v>
          </cell>
        </row>
        <row r="15">
          <cell r="D15">
            <v>40</v>
          </cell>
        </row>
        <row r="16">
          <cell r="D16">
            <v>40</v>
          </cell>
        </row>
        <row r="17">
          <cell r="D17">
            <v>40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khadim BABOU" id="{12DFC92C-1E3F-5D49-8103-6D276EF8D483}" userId="S::khadim.babou@edu.univ-fcomte.fr::ca2fc4db-ceb9-460b-819a-a2b51db47fd9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</sheetPr>
  <dimension ref="A1:F26"/>
  <sheetViews>
    <sheetView showGridLines="0" workbookViewId="0">
      <selection activeCell="F11" sqref="F11"/>
    </sheetView>
  </sheetViews>
  <sheetFormatPr baseColWidth="10" defaultColWidth="10.83203125" defaultRowHeight="15.5" x14ac:dyDescent="0.35"/>
  <cols>
    <col min="1" max="9" width="25.83203125" style="2" customWidth="1"/>
    <col min="10" max="16384" width="10.83203125" style="2"/>
  </cols>
  <sheetData>
    <row r="1" spans="1:6" ht="50.15" customHeight="1" x14ac:dyDescent="0.35">
      <c r="A1" s="49" t="s">
        <v>7</v>
      </c>
      <c r="B1" s="49"/>
      <c r="C1" s="49"/>
      <c r="D1" s="49"/>
      <c r="E1" s="49"/>
      <c r="F1" s="49"/>
    </row>
    <row r="2" spans="1:6" ht="50.15" customHeight="1" thickBot="1" x14ac:dyDescent="0.4"/>
    <row r="3" spans="1:6" ht="25" customHeight="1" thickTop="1" x14ac:dyDescent="0.35">
      <c r="A3" s="29" t="s">
        <v>8</v>
      </c>
      <c r="B3" s="30" t="s">
        <v>9</v>
      </c>
      <c r="C3" s="30" t="s">
        <v>10</v>
      </c>
      <c r="D3" s="30" t="s">
        <v>11</v>
      </c>
      <c r="E3" s="30" t="s">
        <v>12</v>
      </c>
      <c r="F3" s="31" t="s">
        <v>13</v>
      </c>
    </row>
    <row r="4" spans="1:6" ht="25" customHeight="1" x14ac:dyDescent="0.35">
      <c r="A4" s="32" t="s">
        <v>14</v>
      </c>
      <c r="B4" s="33" t="s">
        <v>6</v>
      </c>
      <c r="C4" s="34">
        <f>'[2]TAUX HORAIRES'!D17</f>
        <v>40</v>
      </c>
      <c r="D4" s="35" t="e">
        <f>IF(#REF!="","",(#REF!/3600*#REF!))</f>
        <v>#REF!</v>
      </c>
      <c r="E4" s="35" t="e">
        <f>IF(#REF!="","",(#REF!/3600*#REF!))</f>
        <v>#REF!</v>
      </c>
      <c r="F4" s="36" t="e">
        <f>IF(#REF!="","",(#REF!/3600*#REF!))</f>
        <v>#REF!</v>
      </c>
    </row>
    <row r="5" spans="1:6" ht="25" customHeight="1" x14ac:dyDescent="0.35">
      <c r="A5" s="37" t="s">
        <v>15</v>
      </c>
      <c r="B5" s="13" t="s">
        <v>16</v>
      </c>
      <c r="C5" s="14">
        <f>'[2]TAUX HORAIRES'!D16</f>
        <v>40</v>
      </c>
      <c r="D5" s="38" t="e">
        <f>IF(#REF!="","",(#REF!/60*#REF!))</f>
        <v>#REF!</v>
      </c>
      <c r="E5" s="38" t="e">
        <f>IF(#REF!="","",(#REF!/60*#REF!))</f>
        <v>#REF!</v>
      </c>
      <c r="F5" s="39" t="e">
        <f>IF(#REF!="","",(#REF!/60*#REF!))</f>
        <v>#REF!</v>
      </c>
    </row>
    <row r="6" spans="1:6" ht="25" customHeight="1" x14ac:dyDescent="0.35">
      <c r="A6" s="32" t="s">
        <v>17</v>
      </c>
      <c r="B6" s="33" t="s">
        <v>6</v>
      </c>
      <c r="C6" s="34">
        <f>'[2]TAUX HORAIRES'!D15</f>
        <v>40</v>
      </c>
      <c r="D6" s="35" t="e">
        <f>IF(#REF!="","",(#REF!/3600*#REF!))</f>
        <v>#REF!</v>
      </c>
      <c r="E6" s="35" t="e">
        <f>IF(#REF!="","",(#REF!/3600*#REF!))</f>
        <v>#REF!</v>
      </c>
      <c r="F6" s="36" t="e">
        <f>IF(#REF!="","",(#REF!/3600*#REF!))</f>
        <v>#REF!</v>
      </c>
    </row>
    <row r="7" spans="1:6" ht="25" customHeight="1" thickBot="1" x14ac:dyDescent="0.4">
      <c r="A7" s="40" t="s">
        <v>18</v>
      </c>
      <c r="B7" s="41" t="s">
        <v>19</v>
      </c>
      <c r="C7" s="42">
        <f>'[2]TAUX HORAIRES'!D14</f>
        <v>50.97</v>
      </c>
      <c r="D7" s="43" t="e">
        <f>IF(#REF!="","",((#REF!/60*#REF!)/#REF!))</f>
        <v>#REF!</v>
      </c>
      <c r="E7" s="43" t="e">
        <f>IF(#REF!="","",((#REF!/60*#REF!)/#REF!))</f>
        <v>#REF!</v>
      </c>
      <c r="F7" s="44" t="e">
        <f>IF(#REF!="","",((#REF!/60*#REF!)/#REF!))</f>
        <v>#REF!</v>
      </c>
    </row>
    <row r="8" spans="1:6" ht="25" customHeight="1" thickTop="1" x14ac:dyDescent="0.35">
      <c r="D8" s="50" t="s">
        <v>20</v>
      </c>
      <c r="E8" s="50"/>
      <c r="F8" s="50"/>
    </row>
    <row r="9" spans="1:6" ht="25" customHeight="1" x14ac:dyDescent="0.35"/>
    <row r="10" spans="1:6" ht="25" customHeight="1" x14ac:dyDescent="0.35"/>
    <row r="11" spans="1:6" ht="25" customHeight="1" x14ac:dyDescent="0.35"/>
    <row r="12" spans="1:6" ht="25" customHeight="1" x14ac:dyDescent="0.35"/>
    <row r="13" spans="1:6" ht="25" customHeight="1" x14ac:dyDescent="0.35"/>
    <row r="14" spans="1:6" ht="25" customHeight="1" x14ac:dyDescent="0.35"/>
    <row r="15" spans="1:6" ht="25" customHeight="1" x14ac:dyDescent="0.35"/>
    <row r="16" spans="1:6" ht="25" customHeight="1" x14ac:dyDescent="0.35"/>
    <row r="17" ht="25" customHeight="1" x14ac:dyDescent="0.35"/>
    <row r="18" ht="25" customHeight="1" x14ac:dyDescent="0.35"/>
    <row r="19" ht="25" customHeight="1" x14ac:dyDescent="0.35"/>
    <row r="20" ht="25" customHeight="1" x14ac:dyDescent="0.35"/>
    <row r="21" ht="25" customHeight="1" x14ac:dyDescent="0.35"/>
    <row r="22" ht="25" customHeight="1" x14ac:dyDescent="0.35"/>
    <row r="23" ht="25" customHeight="1" x14ac:dyDescent="0.35"/>
    <row r="24" ht="25" customHeight="1" x14ac:dyDescent="0.35"/>
    <row r="25" ht="25" customHeight="1" x14ac:dyDescent="0.35"/>
    <row r="26" ht="25" customHeight="1" x14ac:dyDescent="0.35"/>
  </sheetData>
  <sheetProtection sheet="1" objects="1" scenarios="1" selectLockedCells="1" selectUnlockedCells="1"/>
  <mergeCells count="2">
    <mergeCell ref="A1:F1"/>
    <mergeCell ref="D8:F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>
    <tabColor rgb="FFC00000"/>
    <pageSetUpPr fitToPage="1"/>
  </sheetPr>
  <dimension ref="A3:O40"/>
  <sheetViews>
    <sheetView showGridLines="0" tabSelected="1" view="pageLayout" zoomScale="90" zoomScaleNormal="100" zoomScalePageLayoutView="90" workbookViewId="0">
      <selection activeCell="G6" sqref="G6"/>
    </sheetView>
  </sheetViews>
  <sheetFormatPr baseColWidth="10" defaultColWidth="10.08203125" defaultRowHeight="15.5" x14ac:dyDescent="0.35"/>
  <cols>
    <col min="1" max="1" width="1.33203125" style="2" customWidth="1"/>
    <col min="2" max="2" width="11.08203125" customWidth="1"/>
    <col min="3" max="3" width="8.83203125" customWidth="1"/>
    <col min="4" max="4" width="16.58203125" customWidth="1"/>
    <col min="6" max="6" width="19.83203125" customWidth="1"/>
    <col min="7" max="7" width="16.5" customWidth="1"/>
    <col min="8" max="8" width="6.83203125" customWidth="1"/>
    <col min="9" max="9" width="9" customWidth="1"/>
  </cols>
  <sheetData>
    <row r="3" spans="2:9" ht="23.15" customHeight="1" x14ac:dyDescent="0.35"/>
    <row r="4" spans="2:9" s="2" customFormat="1" ht="15.75" customHeight="1" x14ac:dyDescent="0.35">
      <c r="B4" s="55" t="str">
        <f ca="1">TEXT($H$11,"aaaammjj")&amp;"-3D"</f>
        <v>20190522-3D</v>
      </c>
    </row>
    <row r="5" spans="2:9" s="3" customFormat="1" ht="21.65" customHeight="1" x14ac:dyDescent="0.35">
      <c r="B5" s="55"/>
      <c r="C5" s="22" t="s">
        <v>24</v>
      </c>
    </row>
    <row r="6" spans="2:9" ht="21.65" customHeight="1" x14ac:dyDescent="0.35">
      <c r="B6" s="55"/>
      <c r="C6" s="22" t="s">
        <v>25</v>
      </c>
      <c r="G6" s="1"/>
    </row>
    <row r="7" spans="2:9" ht="21.65" customHeight="1" x14ac:dyDescent="0.35">
      <c r="B7" s="55"/>
      <c r="C7" s="22" t="s">
        <v>26</v>
      </c>
    </row>
    <row r="8" spans="2:9" ht="16" x14ac:dyDescent="0.4">
      <c r="B8" s="55"/>
      <c r="C8" s="4"/>
    </row>
    <row r="9" spans="2:9" ht="16.5" thickBot="1" x14ac:dyDescent="0.45">
      <c r="B9" s="55"/>
      <c r="C9" s="18"/>
      <c r="D9" s="19"/>
      <c r="E9" s="19"/>
      <c r="F9" s="19"/>
      <c r="G9" s="19"/>
      <c r="H9" s="19"/>
      <c r="I9" s="19"/>
    </row>
    <row r="10" spans="2:9" ht="16" x14ac:dyDescent="0.4">
      <c r="B10" s="55"/>
      <c r="C10" s="5"/>
    </row>
    <row r="11" spans="2:9" ht="19" x14ac:dyDescent="0.35">
      <c r="B11" s="55"/>
      <c r="C11" s="16" t="s">
        <v>5</v>
      </c>
      <c r="E11" s="7"/>
      <c r="G11" s="15" t="s">
        <v>0</v>
      </c>
      <c r="H11" s="60">
        <f ca="1">TODAY()</f>
        <v>43607</v>
      </c>
      <c r="I11" s="60"/>
    </row>
    <row r="12" spans="2:9" ht="17.5" x14ac:dyDescent="0.35">
      <c r="B12" s="55"/>
      <c r="G12" s="1"/>
      <c r="H12" s="23"/>
      <c r="I12" s="23"/>
    </row>
    <row r="13" spans="2:9" ht="19" customHeight="1" x14ac:dyDescent="0.35">
      <c r="B13" s="56" t="s">
        <v>23</v>
      </c>
      <c r="C13" s="53" t="s">
        <v>21</v>
      </c>
      <c r="D13" s="53"/>
      <c r="E13" s="53"/>
      <c r="F13" s="53"/>
      <c r="G13" s="15" t="s">
        <v>1</v>
      </c>
      <c r="H13" s="60">
        <f ca="1">EDATE(H11,2)</f>
        <v>43668</v>
      </c>
      <c r="I13" s="53"/>
    </row>
    <row r="14" spans="2:9" ht="19" customHeight="1" x14ac:dyDescent="0.35">
      <c r="B14" s="56"/>
      <c r="C14" s="53" t="s">
        <v>22</v>
      </c>
      <c r="D14" s="53"/>
      <c r="E14" s="53"/>
      <c r="F14" s="53"/>
      <c r="H14" s="10"/>
      <c r="I14" s="10"/>
    </row>
    <row r="15" spans="2:9" ht="19" customHeight="1" x14ac:dyDescent="0.35">
      <c r="B15" s="56"/>
      <c r="C15" s="53" t="str">
        <f>IF($C$13="SOCIÉTÉ","N°, adresse 1",IFERROR(VLOOKUP($C$14,'[1]3D'!$E$2:$F$11,2,FALSE),""))</f>
        <v>N°, adresse 1</v>
      </c>
      <c r="D15" s="53"/>
      <c r="E15" s="53"/>
      <c r="F15" s="53"/>
      <c r="G15" s="8"/>
      <c r="H15" s="54"/>
      <c r="I15" s="54"/>
    </row>
    <row r="16" spans="2:9" ht="19" customHeight="1" x14ac:dyDescent="0.35">
      <c r="B16" s="56"/>
      <c r="C16" s="53" t="str">
        <f>IF($C$13="SOCIÉTÉ","00000 VILLE",IFERROR(VLOOKUP($C$14,'[1]3D'!$E$2:$G$11,3,FALSE),""))</f>
        <v>00000 VILLE</v>
      </c>
      <c r="D16" s="53"/>
      <c r="E16" s="53"/>
      <c r="F16" s="53"/>
    </row>
    <row r="17" spans="2:15" ht="17.5" x14ac:dyDescent="0.35">
      <c r="B17" s="48"/>
      <c r="D17" s="6"/>
      <c r="M17" s="11"/>
      <c r="N17" s="11"/>
      <c r="O17" s="11"/>
    </row>
    <row r="18" spans="2:15" x14ac:dyDescent="0.35">
      <c r="B18" s="47"/>
      <c r="M18" s="11"/>
      <c r="N18" s="11"/>
      <c r="O18" s="11"/>
    </row>
    <row r="19" spans="2:15" s="2" customFormat="1" x14ac:dyDescent="0.35">
      <c r="B19" s="9"/>
      <c r="M19" s="11"/>
      <c r="N19" s="11"/>
      <c r="O19" s="11"/>
    </row>
    <row r="20" spans="2:15" ht="26.15" customHeight="1" x14ac:dyDescent="0.35">
      <c r="B20" s="61"/>
      <c r="C20" s="61"/>
      <c r="D20" s="61"/>
      <c r="E20" s="61"/>
      <c r="F20" s="61"/>
      <c r="G20" s="61"/>
      <c r="H20" s="61"/>
      <c r="I20" s="61"/>
      <c r="M20" s="11"/>
      <c r="N20" s="11"/>
      <c r="O20" s="11"/>
    </row>
    <row r="21" spans="2:15" ht="25" customHeight="1" thickBot="1" x14ac:dyDescent="0.4">
      <c r="B21" s="51" t="s">
        <v>3</v>
      </c>
      <c r="C21" s="51"/>
      <c r="D21" s="51"/>
      <c r="E21" s="51"/>
      <c r="F21" s="24" t="s">
        <v>2</v>
      </c>
      <c r="G21" s="51" t="s">
        <v>4</v>
      </c>
      <c r="H21" s="51"/>
      <c r="I21" s="51"/>
      <c r="M21" s="11"/>
      <c r="N21" s="11"/>
      <c r="O21" s="11"/>
    </row>
    <row r="22" spans="2:15" ht="43" customHeight="1" x14ac:dyDescent="0.35">
      <c r="B22" s="52"/>
      <c r="C22" s="52"/>
      <c r="D22" s="52"/>
      <c r="E22" s="52"/>
      <c r="F22" s="45"/>
      <c r="G22" s="59"/>
      <c r="H22" s="59"/>
      <c r="I22" s="59"/>
      <c r="M22" s="11"/>
      <c r="N22" s="11"/>
      <c r="O22" s="11"/>
    </row>
    <row r="23" spans="2:15" ht="43" customHeight="1" x14ac:dyDescent="0.35">
      <c r="B23" s="52"/>
      <c r="C23" s="52"/>
      <c r="D23" s="52"/>
      <c r="E23" s="52"/>
      <c r="F23" s="45"/>
      <c r="G23" s="59"/>
      <c r="H23" s="59"/>
      <c r="I23" s="59"/>
    </row>
    <row r="24" spans="2:15" ht="43" customHeight="1" x14ac:dyDescent="0.35">
      <c r="B24" s="52"/>
      <c r="C24" s="52"/>
      <c r="D24" s="52"/>
      <c r="E24" s="52"/>
      <c r="F24" s="45"/>
      <c r="G24" s="59"/>
      <c r="H24" s="59"/>
      <c r="I24" s="59"/>
    </row>
    <row r="25" spans="2:15" ht="43" customHeight="1" x14ac:dyDescent="0.35">
      <c r="B25" s="52"/>
      <c r="C25" s="52"/>
      <c r="D25" s="52"/>
      <c r="E25" s="52"/>
      <c r="F25" s="45"/>
      <c r="G25" s="59"/>
      <c r="H25" s="59"/>
      <c r="I25" s="59"/>
    </row>
    <row r="26" spans="2:15" ht="43" customHeight="1" x14ac:dyDescent="0.35">
      <c r="B26" s="52"/>
      <c r="C26" s="52"/>
      <c r="D26" s="52"/>
      <c r="E26" s="52"/>
      <c r="F26" s="45"/>
      <c r="G26" s="59"/>
      <c r="H26" s="59"/>
      <c r="I26" s="59"/>
    </row>
    <row r="28" spans="2:15" x14ac:dyDescent="0.35">
      <c r="B28" s="17"/>
    </row>
    <row r="29" spans="2:15" x14ac:dyDescent="0.35">
      <c r="B29" s="46"/>
    </row>
    <row r="32" spans="2:15" ht="19" x14ac:dyDescent="0.35">
      <c r="B32" s="25"/>
    </row>
    <row r="33" spans="1:9" x14ac:dyDescent="0.35">
      <c r="B33" s="26"/>
    </row>
    <row r="34" spans="1:9" x14ac:dyDescent="0.35">
      <c r="B34" s="26"/>
    </row>
    <row r="35" spans="1:9" x14ac:dyDescent="0.35">
      <c r="A35" s="12"/>
      <c r="B35" s="57"/>
      <c r="C35" s="57"/>
      <c r="D35" s="57"/>
      <c r="E35" s="57"/>
      <c r="F35" s="57"/>
      <c r="G35" s="57"/>
      <c r="H35" s="57"/>
      <c r="I35" s="57"/>
    </row>
    <row r="36" spans="1:9" ht="19.75" customHeight="1" thickBot="1" x14ac:dyDescent="0.4">
      <c r="A36" s="20"/>
      <c r="B36" s="21"/>
      <c r="C36" s="21"/>
      <c r="D36" s="21"/>
      <c r="E36" s="21"/>
      <c r="F36" s="21"/>
      <c r="G36" s="21"/>
      <c r="H36" s="21"/>
      <c r="I36" s="21"/>
    </row>
    <row r="37" spans="1:9" ht="19.75" customHeight="1" thickTop="1" x14ac:dyDescent="0.35">
      <c r="A37" s="27"/>
      <c r="B37" s="27"/>
      <c r="C37" s="27"/>
      <c r="D37" s="27"/>
      <c r="E37" s="27"/>
      <c r="F37" s="27"/>
      <c r="G37" s="27"/>
      <c r="H37" s="27"/>
      <c r="I37" s="27"/>
    </row>
    <row r="38" spans="1:9" ht="19" customHeight="1" x14ac:dyDescent="0.35">
      <c r="A38" s="27"/>
      <c r="B38" s="58"/>
      <c r="C38" s="58"/>
      <c r="D38" s="58"/>
      <c r="E38" s="58"/>
      <c r="F38" s="58"/>
      <c r="G38" s="58"/>
      <c r="H38" s="58"/>
      <c r="I38" s="58"/>
    </row>
    <row r="39" spans="1:9" ht="19.75" customHeight="1" x14ac:dyDescent="0.35">
      <c r="A39" s="27"/>
      <c r="B39" s="58"/>
      <c r="C39" s="58"/>
      <c r="D39" s="58"/>
      <c r="E39" s="58"/>
      <c r="F39" s="58"/>
      <c r="G39" s="58"/>
      <c r="H39" s="58"/>
      <c r="I39" s="58"/>
    </row>
    <row r="40" spans="1:9" ht="17.5" x14ac:dyDescent="0.35">
      <c r="A40" s="28"/>
      <c r="B40" s="28"/>
      <c r="C40" s="28"/>
      <c r="D40" s="28"/>
      <c r="E40" s="28"/>
      <c r="F40" s="28"/>
      <c r="G40" s="28"/>
      <c r="H40" s="28"/>
      <c r="I40" s="28"/>
    </row>
  </sheetData>
  <mergeCells count="25">
    <mergeCell ref="H15:I15"/>
    <mergeCell ref="B4:B12"/>
    <mergeCell ref="B13:B16"/>
    <mergeCell ref="B35:I35"/>
    <mergeCell ref="B39:I39"/>
    <mergeCell ref="B38:I38"/>
    <mergeCell ref="G21:I21"/>
    <mergeCell ref="G22:I22"/>
    <mergeCell ref="G23:I23"/>
    <mergeCell ref="G24:I24"/>
    <mergeCell ref="G25:I25"/>
    <mergeCell ref="G26:I26"/>
    <mergeCell ref="H11:I11"/>
    <mergeCell ref="H13:I13"/>
    <mergeCell ref="B26:E26"/>
    <mergeCell ref="B20:I20"/>
    <mergeCell ref="B21:E21"/>
    <mergeCell ref="B25:E25"/>
    <mergeCell ref="C13:F13"/>
    <mergeCell ref="B22:E22"/>
    <mergeCell ref="B23:E23"/>
    <mergeCell ref="B24:E24"/>
    <mergeCell ref="C14:F14"/>
    <mergeCell ref="C15:F15"/>
    <mergeCell ref="C16:F16"/>
  </mergeCells>
  <conditionalFormatting sqref="C13">
    <cfRule type="containsText" dxfId="0" priority="1" operator="containsText" text="SOCIÉTÉ">
      <formula>NOT(ISERROR(SEARCH("SOCIÉTÉ",C13)))</formula>
    </cfRule>
  </conditionalFormatting>
  <dataValidations count="2">
    <dataValidation type="list" allowBlank="1" showInputMessage="1" showErrorMessage="1" sqref="C14:F14" xr:uid="{00000000-0002-0000-0400-000000000000}">
      <formula1>lcontacts3d</formula1>
    </dataValidation>
    <dataValidation type="list" allowBlank="1" showInputMessage="1" showErrorMessage="1" sqref="C13:F13" xr:uid="{00000000-0002-0000-0400-000001000000}">
      <formula1>lsociete3d</formula1>
    </dataValidation>
  </dataValidations>
  <pageMargins left="0.25" right="0.25" top="0.75" bottom="0.75" header="0.3" footer="0.3"/>
  <pageSetup paperSize="9" scale="83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FINITIONS</vt:lpstr>
      <vt:lpstr>DEVIS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Jérémy Lamboley</dc:creator>
  <cp:keywords/>
  <dc:description/>
  <cp:lastModifiedBy>Jérémy Lamboley</cp:lastModifiedBy>
  <cp:lastPrinted>2019-01-23T15:32:02Z</cp:lastPrinted>
  <dcterms:created xsi:type="dcterms:W3CDTF">2019-01-07T09:38:11Z</dcterms:created>
  <dcterms:modified xsi:type="dcterms:W3CDTF">2019-05-22T12:01:07Z</dcterms:modified>
  <cp:category/>
</cp:coreProperties>
</file>