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ntilbg\Desktop\macro ROP\"/>
    </mc:Choice>
  </mc:AlternateContent>
  <xr:revisionPtr revIDLastSave="0" documentId="13_ncr:1_{07A76E8F-BA2F-4FEE-9FB9-62DC2DED3284}" xr6:coauthVersionLast="36" xr6:coauthVersionMax="36" xr10:uidLastSave="{00000000-0000-0000-0000-000000000000}"/>
  <bookViews>
    <workbookView xWindow="0" yWindow="0" windowWidth="28800" windowHeight="12375" xr2:uid="{AB531255-9600-45BE-BA7C-F08CE2A2EB68}"/>
  </bookViews>
  <sheets>
    <sheet name="BILAN_VTB" sheetId="212" r:id="rId1"/>
    <sheet name="LISTING" sheetId="213" r:id="rId2"/>
    <sheet name="PLANNING" sheetId="1" r:id="rId3"/>
  </sheets>
  <definedNames>
    <definedName name="_xlnm._FilterDatabase" localSheetId="1" hidden="1">LISTING!$C$3:$F$3</definedName>
    <definedName name="arrivee_r1">OFFSET(LISTING!$C$3,0,0,COUNTA(BILAN_VTB!$B:$B),1)</definedName>
    <definedName name="arrivee_r2">OFFSET(LISTING!$D$3,0,0,COUNTA(BILAN_VTB!$B:$B),1)</definedName>
    <definedName name="arrivee_r3">OFFSET(LISTING!$E$3,0,0,COUNTA(BILAN_VTB!$B:$B),1)</definedName>
    <definedName name="arrivee_r4">OFFSET(LISTING!$F$3,0,0,COUNTA(BILAN_VTB!$B:$B),1)</definedName>
    <definedName name="arrivee_r5">OFFSET(LISTING!$G$3,0,0,COUNTA(BILAN_VTB!$B:$B),1)</definedName>
    <definedName name="arrivee1">OFFSET(#REF!,0,0,COUNTA(PLANNING!$D:$D),1)</definedName>
    <definedName name="arrivee1a">OFFSET(#REF!,0,0,COUNTA(PLANNING!$D:$D),1)</definedName>
    <definedName name="arrivee1b">#REF!</definedName>
    <definedName name="arrivee2">OFFSET(#REF!,0,0,COUNTA(PLANNING!$D:$D),1)</definedName>
    <definedName name="arrivee2a">OFFSET(#REF!,0,0,COUNTA(PLANNING!$D:$D),1)</definedName>
    <definedName name="arrivee2b">#REF!</definedName>
    <definedName name="arrivee3">OFFSET(#REF!,0,0,COUNTA(PLANNING!$D:$D),1)</definedName>
    <definedName name="arrivee4">#REF!</definedName>
    <definedName name="arrivee4t">OFFSET(#REF!,0,0,COUNTA(PLANNING!$D:$D),1)</definedName>
    <definedName name="arrivee5">OFFSET(BILAN_VTB!$E$1,0,0,COUNTA(PLANNING!$D:$D),1)</definedName>
    <definedName name="arrivee6">OFFSET(BILAN_VTB!$F$1,0,0,COUNTA(PLANNING!$D:$D),1)</definedName>
    <definedName name="bilan">OFFSET(#REF!,0,0,2,2)</definedName>
    <definedName name="BILAN_VTB">OFFSET(BILAN_VTB!$C$3,0,0,2,2)</definedName>
    <definedName name="depart_r1">OFFSET(BILAN_VTB!$A$1,0,0,COUNTA(BILAN_VTB!$B:$B),1)</definedName>
    <definedName name="depart_r2">OFFSET(BILAN_VTB!$D$1,0,0,COUNTA(BILAN_VTB!$B:$B),1)</definedName>
    <definedName name="depart_r3">OFFSET(BILAN_VTB!$E$1,0,0,COUNTA(BILAN_VTB!$B:$B),1)</definedName>
    <definedName name="depart_r4">OFFSET(BILAN_VTB!$F$1,0,0,COUNTA(BILAN_VTB!$B:$B),1)</definedName>
    <definedName name="depart_r5">OFFSET(BILAN_VTB!$G$1,0,0,COUNTA(BILAN_VTB!$B:$B),1)</definedName>
    <definedName name="depart1">OFFSET(PLANNING!$D$3,0,0,COUNTA(PLANNING!$D:$D),1)</definedName>
    <definedName name="depart2">OFFSET(PLANNING!$L$3,0,0,COUNTA(PLANNING!$D:$D),1)</definedName>
    <definedName name="depart3">OFFSET(PLANNING!$E$3,0,0,COUNTA(PLANNING!$D:$D),1)</definedName>
    <definedName name="depart4">OFFSET(PLANNING!$J$4,0,0,COUNTA(PLANNING!$D:$D)-1,1)</definedName>
    <definedName name="depart5">OFFSET(PLANNING!$F$3,0,0,COUNTA(PLANNING!$D:$D),1)</definedName>
    <definedName name="depart6">OFFSET(PLANNING!$AE$3,0,0,COUNTA(PLANNING!$D:$D),1)</definedName>
    <definedName name="francis">OFFSET(#REF!,0,0,COUNTA(#REF!),3)</definedName>
    <definedName name="resultat">OFFSET(#REF!,0,0,COUNTA(#REF!),COUNTA(#REF!))</definedName>
    <definedName name="rtcd">OFFSET(#REF!,0,0,COUNTA(#REF!),COUNTA(#REF!))</definedName>
    <definedName name="transporta">OFFSET(LISTING!$J$3,0,0,COUNTA(#REF!),COUNTA(#REF!))</definedName>
    <definedName name="transportd">OFFSET(#REF!,0,0,COUNTA(#REF!),COUNTA(#REF!))</definedName>
  </definedNames>
  <calcPr calcId="191029" refMode="R1C1"/>
  <pivotCaches>
    <pivotCache cacheId="37" r:id="rId4"/>
    <pivotCache cacheId="4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04" i="1" l="1"/>
  <c r="G104" i="1"/>
  <c r="E93" i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J92" i="1"/>
  <c r="J93" i="1" s="1"/>
  <c r="L91" i="1"/>
  <c r="J91" i="1"/>
  <c r="E91" i="1"/>
  <c r="E92" i="1" s="1"/>
  <c r="L90" i="1"/>
  <c r="J90" i="1"/>
  <c r="E90" i="1"/>
  <c r="L89" i="1"/>
  <c r="G89" i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L88" i="1"/>
  <c r="G88" i="1"/>
  <c r="L87" i="1"/>
  <c r="G87" i="1"/>
  <c r="L86" i="1"/>
  <c r="G86" i="1"/>
  <c r="L85" i="1"/>
  <c r="G85" i="1"/>
  <c r="L84" i="1"/>
  <c r="G84" i="1"/>
  <c r="L83" i="1"/>
  <c r="G83" i="1"/>
  <c r="L82" i="1"/>
  <c r="G82" i="1"/>
  <c r="L81" i="1"/>
  <c r="G81" i="1"/>
  <c r="L80" i="1"/>
  <c r="G80" i="1"/>
  <c r="E79" i="1"/>
  <c r="E78" i="1"/>
  <c r="E75" i="1"/>
  <c r="E76" i="1" s="1"/>
  <c r="E77" i="1" s="1"/>
  <c r="E74" i="1"/>
  <c r="J72" i="1"/>
  <c r="E72" i="1"/>
  <c r="E73" i="1" s="1"/>
  <c r="L71" i="1"/>
  <c r="G71" i="1"/>
  <c r="G72" i="1" s="1"/>
  <c r="G73" i="1" s="1"/>
  <c r="G74" i="1" s="1"/>
  <c r="G75" i="1" s="1"/>
  <c r="G76" i="1" s="1"/>
  <c r="G77" i="1" s="1"/>
  <c r="G78" i="1" s="1"/>
  <c r="G79" i="1" s="1"/>
  <c r="L70" i="1"/>
  <c r="G70" i="1"/>
  <c r="E65" i="1"/>
  <c r="E66" i="1" s="1"/>
  <c r="E67" i="1" s="1"/>
  <c r="E68" i="1" s="1"/>
  <c r="E69" i="1" s="1"/>
  <c r="J63" i="1"/>
  <c r="E63" i="1"/>
  <c r="E64" i="1" s="1"/>
  <c r="L62" i="1"/>
  <c r="G62" i="1"/>
  <c r="G63" i="1" s="1"/>
  <c r="G64" i="1" s="1"/>
  <c r="G65" i="1" s="1"/>
  <c r="G66" i="1" s="1"/>
  <c r="G67" i="1" s="1"/>
  <c r="G68" i="1" s="1"/>
  <c r="G69" i="1" s="1"/>
  <c r="L61" i="1"/>
  <c r="G61" i="1"/>
  <c r="L60" i="1"/>
  <c r="G60" i="1"/>
  <c r="L59" i="1"/>
  <c r="G59" i="1"/>
  <c r="L58" i="1"/>
  <c r="G58" i="1"/>
  <c r="L57" i="1"/>
  <c r="G57" i="1"/>
  <c r="L56" i="1"/>
  <c r="G56" i="1"/>
  <c r="L55" i="1"/>
  <c r="G55" i="1"/>
  <c r="L54" i="1"/>
  <c r="G54" i="1"/>
  <c r="L53" i="1"/>
  <c r="G53" i="1"/>
  <c r="L52" i="1"/>
  <c r="G52" i="1"/>
  <c r="L51" i="1"/>
  <c r="G51" i="1"/>
  <c r="L50" i="1"/>
  <c r="G50" i="1"/>
  <c r="L49" i="1"/>
  <c r="G49" i="1"/>
  <c r="L48" i="1"/>
  <c r="G48" i="1"/>
  <c r="L47" i="1"/>
  <c r="G47" i="1"/>
  <c r="L46" i="1"/>
  <c r="G46" i="1"/>
  <c r="L45" i="1"/>
  <c r="L44" i="1"/>
  <c r="G44" i="1"/>
  <c r="L43" i="1"/>
  <c r="G43" i="1"/>
  <c r="G12" i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E12" i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J11" i="1"/>
  <c r="E11" i="1"/>
  <c r="L10" i="1"/>
  <c r="G10" i="1"/>
  <c r="G11" i="1" s="1"/>
  <c r="L9" i="1"/>
  <c r="G9" i="1"/>
  <c r="L8" i="1"/>
  <c r="G8" i="1"/>
  <c r="L7" i="1"/>
  <c r="G7" i="1"/>
  <c r="L6" i="1"/>
  <c r="G6" i="1"/>
  <c r="L5" i="1"/>
  <c r="G5" i="1"/>
  <c r="L4" i="1"/>
  <c r="G4" i="1"/>
  <c r="L11" i="1" l="1"/>
  <c r="J12" i="1"/>
  <c r="J64" i="1"/>
  <c r="L63" i="1"/>
  <c r="J73" i="1"/>
  <c r="L72" i="1"/>
  <c r="J94" i="1"/>
  <c r="L93" i="1"/>
  <c r="L92" i="1"/>
  <c r="J74" i="1" l="1"/>
  <c r="L73" i="1"/>
  <c r="J65" i="1"/>
  <c r="L64" i="1"/>
  <c r="L12" i="1"/>
  <c r="J13" i="1"/>
  <c r="J95" i="1"/>
  <c r="L94" i="1"/>
  <c r="J96" i="1" l="1"/>
  <c r="L95" i="1"/>
  <c r="L13" i="1"/>
  <c r="J14" i="1"/>
  <c r="J66" i="1"/>
  <c r="L65" i="1"/>
  <c r="J75" i="1"/>
  <c r="L74" i="1"/>
  <c r="L75" i="1" l="1"/>
  <c r="J76" i="1"/>
  <c r="J67" i="1"/>
  <c r="L66" i="1"/>
  <c r="L14" i="1"/>
  <c r="J15" i="1"/>
  <c r="J97" i="1"/>
  <c r="L96" i="1"/>
  <c r="J98" i="1" l="1"/>
  <c r="L97" i="1"/>
  <c r="J68" i="1"/>
  <c r="L67" i="1"/>
  <c r="J16" i="1"/>
  <c r="L15" i="1"/>
  <c r="J77" i="1"/>
  <c r="L76" i="1"/>
  <c r="J78" i="1" l="1"/>
  <c r="L77" i="1"/>
  <c r="J17" i="1"/>
  <c r="L16" i="1"/>
  <c r="J69" i="1"/>
  <c r="L69" i="1" s="1"/>
  <c r="L68" i="1"/>
  <c r="J99" i="1"/>
  <c r="L98" i="1"/>
  <c r="L17" i="1" l="1"/>
  <c r="J18" i="1"/>
  <c r="J79" i="1"/>
  <c r="L79" i="1" s="1"/>
  <c r="L78" i="1"/>
  <c r="J100" i="1"/>
  <c r="L99" i="1"/>
  <c r="J19" i="1" l="1"/>
  <c r="L18" i="1"/>
  <c r="J101" i="1"/>
  <c r="L100" i="1"/>
  <c r="J102" i="1" l="1"/>
  <c r="L101" i="1"/>
  <c r="L19" i="1"/>
  <c r="J20" i="1"/>
  <c r="J103" i="1" l="1"/>
  <c r="L103" i="1" s="1"/>
  <c r="L102" i="1"/>
  <c r="L20" i="1"/>
  <c r="J21" i="1"/>
  <c r="L21" i="1" l="1"/>
  <c r="J22" i="1"/>
  <c r="L22" i="1" l="1"/>
  <c r="J23" i="1"/>
  <c r="J24" i="1" l="1"/>
  <c r="L23" i="1"/>
  <c r="L24" i="1" l="1"/>
  <c r="J25" i="1"/>
  <c r="L25" i="1" l="1"/>
  <c r="J26" i="1"/>
  <c r="L26" i="1" l="1"/>
  <c r="J27" i="1"/>
  <c r="L27" i="1" l="1"/>
  <c r="J28" i="1"/>
  <c r="L28" i="1" l="1"/>
  <c r="J29" i="1"/>
  <c r="L29" i="1" l="1"/>
  <c r="J30" i="1"/>
  <c r="L30" i="1" l="1"/>
  <c r="J31" i="1"/>
  <c r="L31" i="1" l="1"/>
  <c r="J32" i="1"/>
  <c r="L32" i="1" l="1"/>
  <c r="J33" i="1"/>
  <c r="L33" i="1" l="1"/>
  <c r="J34" i="1"/>
  <c r="J35" i="1" l="1"/>
  <c r="L34" i="1"/>
  <c r="L35" i="1" l="1"/>
  <c r="J36" i="1"/>
  <c r="L36" i="1" l="1"/>
  <c r="J37" i="1"/>
  <c r="J38" i="1" l="1"/>
  <c r="L37" i="1"/>
  <c r="L38" i="1" l="1"/>
  <c r="J39" i="1"/>
  <c r="J40" i="1" l="1"/>
  <c r="L39" i="1"/>
  <c r="L40" i="1" l="1"/>
  <c r="J41" i="1"/>
  <c r="J42" i="1" l="1"/>
  <c r="L42" i="1" s="1"/>
  <c r="L41" i="1"/>
</calcChain>
</file>

<file path=xl/sharedStrings.xml><?xml version="1.0" encoding="utf-8"?>
<sst xmlns="http://schemas.openxmlformats.org/spreadsheetml/2006/main" count="102" uniqueCount="24">
  <si>
    <t>TITRE DOSSIER</t>
  </si>
  <si>
    <t>OUV</t>
  </si>
  <si>
    <t>R/NR</t>
  </si>
  <si>
    <t>CLOTURE</t>
  </si>
  <si>
    <t>STATUS ETUDE</t>
  </si>
  <si>
    <t>En cours</t>
  </si>
  <si>
    <t>Productivité</t>
  </si>
  <si>
    <t>Nvx priorité normal</t>
  </si>
  <si>
    <t>fin</t>
  </si>
  <si>
    <t>Fini</t>
  </si>
  <si>
    <t xml:space="preserve">Maintenance gamme </t>
  </si>
  <si>
    <t>Evolution process</t>
  </si>
  <si>
    <t>Qualité</t>
  </si>
  <si>
    <t>type etude</t>
  </si>
  <si>
    <t>delai</t>
  </si>
  <si>
    <t>nombre étude rouge en cours</t>
  </si>
  <si>
    <t>nombre étude rouge + 6 mois</t>
  </si>
  <si>
    <t>année</t>
  </si>
  <si>
    <t>Étiquettes de lignes</t>
  </si>
  <si>
    <t>Total général</t>
  </si>
  <si>
    <t>(vide)</t>
  </si>
  <si>
    <t>Nombre de OUV</t>
  </si>
  <si>
    <t>Nombre de CLOTURE</t>
  </si>
  <si>
    <t>études ouvertes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</si>
</sst>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\ &quot;€&quot;_-;\-* #,##0\ &quot;€&quot;_-;_-* &quot;-&quot;??\ &quot;€&quot;_-;_-@_-"/>
    <numFmt numFmtId="166" formatCode="[$-40C]mmmm\-yy;@"/>
    <numFmt numFmtId="167" formatCode="[$-40C]dd\-mmm\-yy;@"/>
    <numFmt numFmtId="168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51170384838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4" fillId="7" borderId="1" xfId="2" applyNumberFormat="1" applyFont="1" applyFill="1" applyBorder="1" applyAlignment="1">
      <alignment horizontal="left" vertical="center"/>
    </xf>
    <xf numFmtId="166" fontId="4" fillId="7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/>
    </xf>
    <xf numFmtId="165" fontId="2" fillId="2" borderId="1" xfId="2" applyNumberFormat="1" applyFont="1" applyFill="1" applyBorder="1" applyAlignment="1">
      <alignment horizontal="left" vertical="center"/>
    </xf>
    <xf numFmtId="168" fontId="2" fillId="2" borderId="1" xfId="1" applyNumberFormat="1" applyFont="1" applyFill="1" applyBorder="1" applyAlignment="1">
      <alignment horizontal="left" vertical="center"/>
    </xf>
    <xf numFmtId="167" fontId="3" fillId="3" borderId="1" xfId="0" applyNumberFormat="1" applyFont="1" applyFill="1" applyBorder="1" applyAlignment="1">
      <alignment horizontal="center" vertical="center"/>
    </xf>
    <xf numFmtId="167" fontId="3" fillId="3" borderId="1" xfId="0" applyNumberFormat="1" applyFont="1" applyFill="1" applyBorder="1" applyAlignment="1">
      <alignment horizontal="left" vertical="center"/>
    </xf>
    <xf numFmtId="165" fontId="3" fillId="3" borderId="1" xfId="2" applyNumberFormat="1" applyFont="1" applyFill="1" applyBorder="1" applyAlignment="1">
      <alignment horizontal="center" vertical="center"/>
    </xf>
    <xf numFmtId="168" fontId="3" fillId="3" borderId="1" xfId="1" applyNumberFormat="1" applyFont="1" applyFill="1" applyBorder="1" applyAlignment="1">
      <alignment horizontal="center" vertical="center"/>
    </xf>
    <xf numFmtId="166" fontId="2" fillId="2" borderId="1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" xfId="0" applyFill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2E9F153-D83E-44E8-8D87-43A0693A50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885825</xdr:colOff>
          <xdr:row>2</xdr:row>
          <xdr:rowOff>114300</xdr:rowOff>
        </xdr:from>
        <xdr:to>
          <xdr:col>12</xdr:col>
          <xdr:colOff>600075</xdr:colOff>
          <xdr:row>3</xdr:row>
          <xdr:rowOff>76200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6E9F03E-C3BE-4E4E-8B2E-64DC99E68C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BBF94D5C-603C-40C8-BFDD-1ADF62AB6C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EF1833B5-4B07-43F7-93DA-E7D67676EE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 filtre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1523438</xdr:colOff>
          <xdr:row>5</xdr:row>
          <xdr:rowOff>47624</xdr:rowOff>
        </xdr:from>
        <xdr:to>
          <xdr:col>3</xdr:col>
          <xdr:colOff>4359087</xdr:colOff>
          <xdr:row>17</xdr:row>
          <xdr:rowOff>179293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8E5BF0CA-0774-4841-AE36-8412D32915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GRAND" refreshedDate="43557.591675231481" createdVersion="6" refreshedVersion="6" minRefreshableVersion="3" recordCount="88" xr:uid="{2868E80B-AB5D-489F-8092-49B57EB24D2D}">
  <cacheSource type="worksheet">
    <worksheetSource name="resultat"/>
  </cacheSource>
  <cacheFields count="5">
    <cacheField name="TITRE DOSSIER" numFmtId="0">
      <sharedItems containsSemiMixedTypes="0" containsString="0" containsNumber="1" containsInteger="1" minValue="1" maxValue="88"/>
    </cacheField>
    <cacheField name="type etude" numFmtId="0">
      <sharedItems containsBlank="1" count="6">
        <s v="Fini"/>
        <s v="Maintenance gamme "/>
        <m/>
        <s v="Productivité"/>
        <s v="Evolution process"/>
        <s v="Qualité"/>
      </sharedItems>
    </cacheField>
    <cacheField name="OUV" numFmtId="0">
      <sharedItems containsString="0" containsBlank="1" containsNumber="1" containsInteger="1" minValue="39264" maxValue="43280"/>
    </cacheField>
    <cacheField name="CLOTURE" numFmtId="0">
      <sharedItems containsBlank="1" containsMixedTypes="1" containsNumber="1" containsInteger="1" minValue="41593" maxValue="43493"/>
    </cacheField>
    <cacheField name="année" numFmtId="0">
      <sharedItems containsMixedTypes="1" containsNumber="1" containsInteger="1" minValue="2007" maxValue="2019" count="11">
        <n v="2012"/>
        <n v="2007"/>
        <n v="2011"/>
        <n v="2013"/>
        <n v="2015"/>
        <n v="2014"/>
        <n v="2016"/>
        <n v="2018"/>
        <n v="2017"/>
        <s v="En cours"/>
        <n v="20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GRAND" refreshedDate="43557.591687384258" createdVersion="6" refreshedVersion="6" minRefreshableVersion="3" recordCount="5" xr:uid="{69E4A6C8-374C-476A-87C0-ECE74D22BB39}">
  <cacheSource type="worksheet">
    <worksheetSource name="rtcd"/>
  </cacheSource>
  <cacheFields count="3">
    <cacheField name="TITRE DOSSIER" numFmtId="0">
      <sharedItems containsSemiMixedTypes="0" containsString="0" containsNumber="1" containsInteger="1" minValue="10" maxValue="42"/>
    </cacheField>
    <cacheField name="STATUS ETUDE" numFmtId="0">
      <sharedItems/>
    </cacheField>
    <cacheField name="OUV" numFmtId="0">
      <sharedItems containsSemiMixedTypes="0" containsString="0" containsNumber="1" containsInteger="1" minValue="2018" maxValue="2018" count="1">
        <n v="201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8">
  <r>
    <n v="1"/>
    <x v="0"/>
    <n v="41206"/>
    <m/>
    <x v="0"/>
  </r>
  <r>
    <n v="85"/>
    <x v="0"/>
    <n v="39264"/>
    <m/>
    <x v="1"/>
  </r>
  <r>
    <n v="88"/>
    <x v="0"/>
    <n v="39264"/>
    <m/>
    <x v="1"/>
  </r>
  <r>
    <n v="45"/>
    <x v="0"/>
    <n v="40590"/>
    <m/>
    <x v="2"/>
  </r>
  <r>
    <n v="59"/>
    <x v="0"/>
    <n v="41278"/>
    <m/>
    <x v="3"/>
  </r>
  <r>
    <n v="36"/>
    <x v="0"/>
    <n v="41408"/>
    <m/>
    <x v="3"/>
  </r>
  <r>
    <n v="55"/>
    <x v="1"/>
    <n v="41527"/>
    <m/>
    <x v="3"/>
  </r>
  <r>
    <n v="10"/>
    <x v="2"/>
    <n v="41527"/>
    <m/>
    <x v="3"/>
  </r>
  <r>
    <n v="69"/>
    <x v="0"/>
    <n v="41542"/>
    <m/>
    <x v="3"/>
  </r>
  <r>
    <n v="64"/>
    <x v="0"/>
    <n v="41221"/>
    <m/>
    <x v="0"/>
  </r>
  <r>
    <n v="32"/>
    <x v="0"/>
    <n v="41543"/>
    <m/>
    <x v="3"/>
  </r>
  <r>
    <n v="54"/>
    <x v="0"/>
    <n v="41543"/>
    <m/>
    <x v="3"/>
  </r>
  <r>
    <n v="63"/>
    <x v="0"/>
    <n v="41590"/>
    <m/>
    <x v="3"/>
  </r>
  <r>
    <n v="58"/>
    <x v="0"/>
    <n v="41590"/>
    <m/>
    <x v="3"/>
  </r>
  <r>
    <n v="44"/>
    <x v="0"/>
    <n v="42053"/>
    <m/>
    <x v="4"/>
  </r>
  <r>
    <n v="51"/>
    <x v="0"/>
    <n v="41590"/>
    <m/>
    <x v="3"/>
  </r>
  <r>
    <n v="73"/>
    <x v="0"/>
    <n v="40996"/>
    <m/>
    <x v="0"/>
  </r>
  <r>
    <n v="43"/>
    <x v="0"/>
    <n v="41190"/>
    <m/>
    <x v="0"/>
  </r>
  <r>
    <n v="70"/>
    <x v="0"/>
    <n v="41542"/>
    <m/>
    <x v="3"/>
  </r>
  <r>
    <n v="55"/>
    <x v="0"/>
    <n v="42265"/>
    <m/>
    <x v="4"/>
  </r>
  <r>
    <n v="28"/>
    <x v="0"/>
    <n v="41652"/>
    <m/>
    <x v="5"/>
  </r>
  <r>
    <n v="41"/>
    <x v="0"/>
    <n v="40989"/>
    <m/>
    <x v="0"/>
  </r>
  <r>
    <n v="84"/>
    <x v="0"/>
    <n v="41010"/>
    <m/>
    <x v="0"/>
  </r>
  <r>
    <n v="64"/>
    <x v="0"/>
    <n v="41031"/>
    <m/>
    <x v="0"/>
  </r>
  <r>
    <n v="55"/>
    <x v="0"/>
    <n v="41971"/>
    <m/>
    <x v="5"/>
  </r>
  <r>
    <n v="62"/>
    <x v="0"/>
    <n v="42664"/>
    <m/>
    <x v="6"/>
  </r>
  <r>
    <n v="45"/>
    <x v="0"/>
    <n v="42702"/>
    <m/>
    <x v="6"/>
  </r>
  <r>
    <n v="25"/>
    <x v="3"/>
    <n v="43255"/>
    <m/>
    <x v="7"/>
  </r>
  <r>
    <n v="10"/>
    <x v="2"/>
    <n v="43255"/>
    <m/>
    <x v="7"/>
  </r>
  <r>
    <n v="26"/>
    <x v="4"/>
    <n v="43255"/>
    <m/>
    <x v="7"/>
  </r>
  <r>
    <n v="42"/>
    <x v="5"/>
    <n v="43280"/>
    <m/>
    <x v="7"/>
  </r>
  <r>
    <n v="10"/>
    <x v="2"/>
    <n v="43280"/>
    <m/>
    <x v="7"/>
  </r>
  <r>
    <n v="39"/>
    <x v="0"/>
    <n v="41831"/>
    <m/>
    <x v="5"/>
  </r>
  <r>
    <n v="42"/>
    <x v="0"/>
    <n v="41989"/>
    <m/>
    <x v="5"/>
  </r>
  <r>
    <n v="51"/>
    <x v="0"/>
    <n v="41942"/>
    <m/>
    <x v="5"/>
  </r>
  <r>
    <n v="41"/>
    <x v="0"/>
    <n v="41989"/>
    <m/>
    <x v="5"/>
  </r>
  <r>
    <n v="40"/>
    <x v="0"/>
    <n v="42180"/>
    <m/>
    <x v="4"/>
  </r>
  <r>
    <n v="37"/>
    <x v="1"/>
    <n v="42297"/>
    <m/>
    <x v="4"/>
  </r>
  <r>
    <n v="46"/>
    <x v="0"/>
    <n v="42460"/>
    <m/>
    <x v="6"/>
  </r>
  <r>
    <n v="29"/>
    <x v="0"/>
    <n v="42460"/>
    <m/>
    <x v="6"/>
  </r>
  <r>
    <n v="64"/>
    <x v="1"/>
    <n v="42754"/>
    <m/>
    <x v="8"/>
  </r>
  <r>
    <n v="35"/>
    <x v="1"/>
    <n v="43154"/>
    <m/>
    <x v="7"/>
  </r>
  <r>
    <n v="10"/>
    <x v="2"/>
    <n v="43154"/>
    <m/>
    <x v="7"/>
  </r>
  <r>
    <n v="33"/>
    <x v="1"/>
    <n v="43165"/>
    <m/>
    <x v="7"/>
  </r>
  <r>
    <n v="1"/>
    <x v="0"/>
    <m/>
    <n v="41593"/>
    <x v="3"/>
  </r>
  <r>
    <n v="85"/>
    <x v="0"/>
    <m/>
    <n v="41890"/>
    <x v="5"/>
  </r>
  <r>
    <n v="88"/>
    <x v="0"/>
    <m/>
    <n v="41911"/>
    <x v="5"/>
  </r>
  <r>
    <n v="45"/>
    <x v="0"/>
    <m/>
    <n v="42206"/>
    <x v="4"/>
  </r>
  <r>
    <n v="59"/>
    <x v="0"/>
    <m/>
    <n v="41680"/>
    <x v="5"/>
  </r>
  <r>
    <n v="36"/>
    <x v="0"/>
    <m/>
    <n v="41967"/>
    <x v="5"/>
  </r>
  <r>
    <n v="55"/>
    <x v="1"/>
    <m/>
    <s v="En cours"/>
    <x v="9"/>
  </r>
  <r>
    <n v="10"/>
    <x v="2"/>
    <m/>
    <s v="En cours"/>
    <x v="9"/>
  </r>
  <r>
    <n v="69"/>
    <x v="0"/>
    <m/>
    <n v="43084"/>
    <x v="8"/>
  </r>
  <r>
    <n v="64"/>
    <x v="0"/>
    <m/>
    <n v="41680"/>
    <x v="5"/>
  </r>
  <r>
    <n v="32"/>
    <x v="0"/>
    <m/>
    <n v="42464"/>
    <x v="6"/>
  </r>
  <r>
    <n v="54"/>
    <x v="0"/>
    <m/>
    <n v="42464"/>
    <x v="6"/>
  </r>
  <r>
    <n v="63"/>
    <x v="0"/>
    <m/>
    <n v="42068"/>
    <x v="4"/>
  </r>
  <r>
    <n v="58"/>
    <x v="0"/>
    <m/>
    <n v="42773"/>
    <x v="8"/>
  </r>
  <r>
    <n v="44"/>
    <x v="0"/>
    <m/>
    <n v="42068"/>
    <x v="4"/>
  </r>
  <r>
    <n v="51"/>
    <x v="0"/>
    <m/>
    <n v="42068"/>
    <x v="4"/>
  </r>
  <r>
    <n v="73"/>
    <x v="0"/>
    <m/>
    <n v="42206"/>
    <x v="4"/>
  </r>
  <r>
    <n v="43"/>
    <x v="0"/>
    <m/>
    <n v="42086"/>
    <x v="4"/>
  </r>
  <r>
    <n v="70"/>
    <x v="0"/>
    <m/>
    <n v="42145"/>
    <x v="4"/>
  </r>
  <r>
    <n v="55"/>
    <x v="0"/>
    <m/>
    <n v="42524"/>
    <x v="6"/>
  </r>
  <r>
    <n v="28"/>
    <x v="0"/>
    <m/>
    <n v="41810"/>
    <x v="5"/>
  </r>
  <r>
    <n v="41"/>
    <x v="0"/>
    <m/>
    <n v="41905"/>
    <x v="5"/>
  </r>
  <r>
    <n v="84"/>
    <x v="0"/>
    <m/>
    <n v="42464"/>
    <x v="6"/>
  </r>
  <r>
    <n v="64"/>
    <x v="0"/>
    <m/>
    <n v="42464"/>
    <x v="6"/>
  </r>
  <r>
    <n v="55"/>
    <x v="0"/>
    <m/>
    <n v="42485"/>
    <x v="6"/>
  </r>
  <r>
    <n v="62"/>
    <x v="0"/>
    <m/>
    <n v="42926"/>
    <x v="8"/>
  </r>
  <r>
    <n v="45"/>
    <x v="0"/>
    <m/>
    <n v="42754"/>
    <x v="8"/>
  </r>
  <r>
    <n v="25"/>
    <x v="3"/>
    <m/>
    <s v="En cours"/>
    <x v="9"/>
  </r>
  <r>
    <n v="10"/>
    <x v="2"/>
    <m/>
    <s v="En cours"/>
    <x v="9"/>
  </r>
  <r>
    <n v="26"/>
    <x v="4"/>
    <m/>
    <n v="43353"/>
    <x v="7"/>
  </r>
  <r>
    <n v="42"/>
    <x v="5"/>
    <m/>
    <s v="En cours"/>
    <x v="9"/>
  </r>
  <r>
    <n v="10"/>
    <x v="2"/>
    <m/>
    <s v="En cours"/>
    <x v="9"/>
  </r>
  <r>
    <n v="39"/>
    <x v="0"/>
    <m/>
    <n v="42102"/>
    <x v="4"/>
  </r>
  <r>
    <n v="42"/>
    <x v="0"/>
    <m/>
    <n v="42697"/>
    <x v="6"/>
  </r>
  <r>
    <n v="51"/>
    <x v="0"/>
    <m/>
    <n v="42206"/>
    <x v="4"/>
  </r>
  <r>
    <n v="41"/>
    <x v="0"/>
    <m/>
    <n v="42422"/>
    <x v="6"/>
  </r>
  <r>
    <n v="40"/>
    <x v="0"/>
    <m/>
    <n v="42422"/>
    <x v="6"/>
  </r>
  <r>
    <n v="37"/>
    <x v="1"/>
    <m/>
    <n v="43136"/>
    <x v="7"/>
  </r>
  <r>
    <n v="46"/>
    <x v="0"/>
    <m/>
    <n v="42758"/>
    <x v="8"/>
  </r>
  <r>
    <n v="29"/>
    <x v="0"/>
    <m/>
    <n v="42536"/>
    <x v="6"/>
  </r>
  <r>
    <n v="64"/>
    <x v="1"/>
    <m/>
    <n v="43164"/>
    <x v="7"/>
  </r>
  <r>
    <n v="35"/>
    <x v="1"/>
    <m/>
    <n v="43493"/>
    <x v="10"/>
  </r>
  <r>
    <n v="10"/>
    <x v="2"/>
    <m/>
    <n v="43493"/>
    <x v="10"/>
  </r>
  <r>
    <n v="33"/>
    <x v="1"/>
    <m/>
    <s v="En cours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n v="25"/>
    <s v="En cours"/>
    <x v="0"/>
  </r>
  <r>
    <n v="10"/>
    <s v="En cours"/>
    <x v="0"/>
  </r>
  <r>
    <n v="42"/>
    <s v="En cours"/>
    <x v="0"/>
  </r>
  <r>
    <n v="10"/>
    <s v="En cours"/>
    <x v="0"/>
  </r>
  <r>
    <n v="33"/>
    <s v="En cours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10C18E-64B3-485E-B0D4-34D5A2E75379}" name="tcd resultats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:L5" firstHeaderRow="1" firstDataRow="1" firstDataCol="1"/>
  <pivotFields count="3">
    <pivotField showAll="0"/>
    <pivotField dataField="1" showAll="0"/>
    <pivotField axis="axisRow" showAll="0">
      <items count="2">
        <item x="0"/>
        <item t="default"/>
      </items>
    </pivotField>
  </pivotFields>
  <rowFields count="1">
    <field x="2"/>
  </rowFields>
  <rowItems count="2">
    <i>
      <x/>
    </i>
    <i t="grand">
      <x/>
    </i>
  </rowItems>
  <colItems count="1">
    <i/>
  </colItems>
  <dataFields count="1">
    <dataField name="études ouverte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8A5EE6-E5F6-4B71-9BE2-5A2CC5C451B2}" name="resultat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F3:I38" firstHeaderRow="0" firstDataRow="1" firstDataCol="2"/>
  <pivotFields count="5">
    <pivotField compact="0" showAll="0"/>
    <pivotField axis="axisRow" compact="0" showAll="0">
      <items count="7">
        <item x="4"/>
        <item x="0"/>
        <item x="1"/>
        <item x="3"/>
        <item x="5"/>
        <item x="2"/>
        <item t="default"/>
      </items>
    </pivotField>
    <pivotField dataField="1" compact="0" showAll="0"/>
    <pivotField dataField="1" compact="0" showAll="0"/>
    <pivotField axis="axisRow" compact="0" showAll="0">
      <items count="12">
        <item x="1"/>
        <item x="2"/>
        <item x="0"/>
        <item x="3"/>
        <item x="5"/>
        <item x="4"/>
        <item x="6"/>
        <item x="8"/>
        <item x="7"/>
        <item x="10"/>
        <item x="9"/>
        <item t="default"/>
      </items>
    </pivotField>
  </pivotFields>
  <rowFields count="2">
    <field x="4"/>
    <field x="1"/>
  </rowFields>
  <rowItems count="35">
    <i>
      <x/>
    </i>
    <i r="1">
      <x v="1"/>
    </i>
    <i>
      <x v="1"/>
    </i>
    <i r="1">
      <x v="1"/>
    </i>
    <i>
      <x v="2"/>
    </i>
    <i r="1">
      <x v="1"/>
    </i>
    <i>
      <x v="3"/>
    </i>
    <i r="1">
      <x v="1"/>
    </i>
    <i r="1">
      <x v="2"/>
    </i>
    <i r="1">
      <x v="5"/>
    </i>
    <i>
      <x v="4"/>
    </i>
    <i r="1">
      <x v="1"/>
    </i>
    <i>
      <x v="5"/>
    </i>
    <i r="1">
      <x v="1"/>
    </i>
    <i r="1">
      <x v="2"/>
    </i>
    <i>
      <x v="6"/>
    </i>
    <i r="1">
      <x v="1"/>
    </i>
    <i>
      <x v="7"/>
    </i>
    <i r="1">
      <x v="1"/>
    </i>
    <i r="1">
      <x v="2"/>
    </i>
    <i>
      <x v="8"/>
    </i>
    <i r="1">
      <x/>
    </i>
    <i r="1">
      <x v="2"/>
    </i>
    <i r="1">
      <x v="3"/>
    </i>
    <i r="1">
      <x v="4"/>
    </i>
    <i r="1">
      <x v="5"/>
    </i>
    <i>
      <x v="9"/>
    </i>
    <i r="1">
      <x v="2"/>
    </i>
    <i r="1">
      <x v="5"/>
    </i>
    <i>
      <x v="10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OUV" fld="2" subtotal="count" baseField="0" baseItem="0"/>
    <dataField name="Nombre de CLOTU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67929-1D48-4A9C-BF7F-E2E462A0FC76}">
  <sheetPr codeName="Feuil9"/>
  <dimension ref="C3:L38"/>
  <sheetViews>
    <sheetView tabSelected="1" workbookViewId="0"/>
  </sheetViews>
  <sheetFormatPr baseColWidth="10" defaultRowHeight="15" x14ac:dyDescent="0.25"/>
  <cols>
    <col min="3" max="3" width="27.5703125" bestFit="1" customWidth="1"/>
    <col min="4" max="4" width="27.28515625" bestFit="1" customWidth="1"/>
    <col min="6" max="6" width="24" bestFit="1" customWidth="1"/>
    <col min="7" max="7" width="20.140625" bestFit="1" customWidth="1"/>
    <col min="8" max="8" width="15.5703125" bestFit="1" customWidth="1"/>
    <col min="9" max="9" width="19.5703125" bestFit="1" customWidth="1"/>
    <col min="11" max="11" width="21" bestFit="1" customWidth="1"/>
    <col min="12" max="12" width="15.42578125" bestFit="1" customWidth="1"/>
  </cols>
  <sheetData>
    <row r="3" spans="3:12" x14ac:dyDescent="0.25">
      <c r="C3" s="25" t="s">
        <v>15</v>
      </c>
      <c r="D3" s="25" t="s">
        <v>16</v>
      </c>
      <c r="F3" s="27" t="s">
        <v>17</v>
      </c>
      <c r="G3" s="27" t="s">
        <v>13</v>
      </c>
      <c r="H3" t="s">
        <v>21</v>
      </c>
      <c r="I3" t="s">
        <v>22</v>
      </c>
      <c r="K3" s="27" t="s">
        <v>18</v>
      </c>
      <c r="L3" t="s">
        <v>23</v>
      </c>
    </row>
    <row r="4" spans="3:12" x14ac:dyDescent="0.25">
      <c r="C4" s="26">
        <v>0</v>
      </c>
      <c r="D4" s="26">
        <v>0</v>
      </c>
      <c r="F4">
        <v>2007</v>
      </c>
      <c r="H4" s="29">
        <v>2</v>
      </c>
      <c r="I4" s="29"/>
      <c r="K4" s="28">
        <v>2018</v>
      </c>
      <c r="L4" s="29">
        <v>5</v>
      </c>
    </row>
    <row r="5" spans="3:12" x14ac:dyDescent="0.25">
      <c r="G5" t="s">
        <v>9</v>
      </c>
      <c r="H5" s="29">
        <v>2</v>
      </c>
      <c r="I5" s="29"/>
      <c r="K5" s="28" t="s">
        <v>19</v>
      </c>
      <c r="L5" s="29">
        <v>5</v>
      </c>
    </row>
    <row r="6" spans="3:12" x14ac:dyDescent="0.25">
      <c r="F6">
        <v>2011</v>
      </c>
      <c r="H6" s="29">
        <v>1</v>
      </c>
      <c r="I6" s="29"/>
    </row>
    <row r="7" spans="3:12" x14ac:dyDescent="0.25">
      <c r="G7" t="s">
        <v>9</v>
      </c>
      <c r="H7" s="29">
        <v>1</v>
      </c>
      <c r="I7" s="29"/>
    </row>
    <row r="8" spans="3:12" x14ac:dyDescent="0.25">
      <c r="F8">
        <v>2012</v>
      </c>
      <c r="H8" s="29">
        <v>7</v>
      </c>
      <c r="I8" s="29"/>
    </row>
    <row r="9" spans="3:12" x14ac:dyDescent="0.25">
      <c r="G9" t="s">
        <v>9</v>
      </c>
      <c r="H9" s="29">
        <v>7</v>
      </c>
      <c r="I9" s="29"/>
    </row>
    <row r="10" spans="3:12" x14ac:dyDescent="0.25">
      <c r="F10">
        <v>2013</v>
      </c>
      <c r="H10" s="29">
        <v>11</v>
      </c>
      <c r="I10" s="29">
        <v>1</v>
      </c>
    </row>
    <row r="11" spans="3:12" x14ac:dyDescent="0.25">
      <c r="G11" t="s">
        <v>9</v>
      </c>
      <c r="H11" s="29">
        <v>9</v>
      </c>
      <c r="I11" s="29">
        <v>1</v>
      </c>
    </row>
    <row r="12" spans="3:12" x14ac:dyDescent="0.25">
      <c r="G12" t="s">
        <v>10</v>
      </c>
      <c r="H12" s="29">
        <v>1</v>
      </c>
      <c r="I12" s="29"/>
    </row>
    <row r="13" spans="3:12" x14ac:dyDescent="0.25">
      <c r="G13" t="s">
        <v>20</v>
      </c>
      <c r="H13" s="29">
        <v>1</v>
      </c>
      <c r="I13" s="29"/>
    </row>
    <row r="14" spans="3:12" x14ac:dyDescent="0.25">
      <c r="F14">
        <v>2014</v>
      </c>
      <c r="H14" s="29">
        <v>6</v>
      </c>
      <c r="I14" s="29">
        <v>7</v>
      </c>
    </row>
    <row r="15" spans="3:12" x14ac:dyDescent="0.25">
      <c r="G15" t="s">
        <v>9</v>
      </c>
      <c r="H15" s="29">
        <v>6</v>
      </c>
      <c r="I15" s="29">
        <v>7</v>
      </c>
    </row>
    <row r="16" spans="3:12" x14ac:dyDescent="0.25">
      <c r="F16">
        <v>2015</v>
      </c>
      <c r="H16" s="29">
        <v>4</v>
      </c>
      <c r="I16" s="29">
        <v>9</v>
      </c>
    </row>
    <row r="17" spans="6:9" x14ac:dyDescent="0.25">
      <c r="G17" t="s">
        <v>9</v>
      </c>
      <c r="H17" s="29">
        <v>3</v>
      </c>
      <c r="I17" s="29">
        <v>9</v>
      </c>
    </row>
    <row r="18" spans="6:9" x14ac:dyDescent="0.25">
      <c r="G18" t="s">
        <v>10</v>
      </c>
      <c r="H18" s="29">
        <v>1</v>
      </c>
      <c r="I18" s="29"/>
    </row>
    <row r="19" spans="6:9" x14ac:dyDescent="0.25">
      <c r="F19">
        <v>2016</v>
      </c>
      <c r="H19" s="29">
        <v>4</v>
      </c>
      <c r="I19" s="29">
        <v>10</v>
      </c>
    </row>
    <row r="20" spans="6:9" x14ac:dyDescent="0.25">
      <c r="G20" t="s">
        <v>9</v>
      </c>
      <c r="H20" s="29">
        <v>4</v>
      </c>
      <c r="I20" s="29">
        <v>10</v>
      </c>
    </row>
    <row r="21" spans="6:9" x14ac:dyDescent="0.25">
      <c r="F21">
        <v>2017</v>
      </c>
      <c r="H21" s="29">
        <v>1</v>
      </c>
      <c r="I21" s="29">
        <v>5</v>
      </c>
    </row>
    <row r="22" spans="6:9" x14ac:dyDescent="0.25">
      <c r="G22" t="s">
        <v>9</v>
      </c>
      <c r="H22" s="29"/>
      <c r="I22" s="29">
        <v>5</v>
      </c>
    </row>
    <row r="23" spans="6:9" x14ac:dyDescent="0.25">
      <c r="G23" t="s">
        <v>10</v>
      </c>
      <c r="H23" s="29">
        <v>1</v>
      </c>
      <c r="I23" s="29"/>
    </row>
    <row r="24" spans="6:9" x14ac:dyDescent="0.25">
      <c r="F24">
        <v>2018</v>
      </c>
      <c r="H24" s="29">
        <v>8</v>
      </c>
      <c r="I24" s="29">
        <v>3</v>
      </c>
    </row>
    <row r="25" spans="6:9" x14ac:dyDescent="0.25">
      <c r="G25" t="s">
        <v>11</v>
      </c>
      <c r="H25" s="29">
        <v>1</v>
      </c>
      <c r="I25" s="29">
        <v>1</v>
      </c>
    </row>
    <row r="26" spans="6:9" x14ac:dyDescent="0.25">
      <c r="G26" t="s">
        <v>10</v>
      </c>
      <c r="H26" s="29">
        <v>2</v>
      </c>
      <c r="I26" s="29">
        <v>2</v>
      </c>
    </row>
    <row r="27" spans="6:9" x14ac:dyDescent="0.25">
      <c r="G27" t="s">
        <v>6</v>
      </c>
      <c r="H27" s="29">
        <v>1</v>
      </c>
      <c r="I27" s="29"/>
    </row>
    <row r="28" spans="6:9" x14ac:dyDescent="0.25">
      <c r="G28" t="s">
        <v>12</v>
      </c>
      <c r="H28" s="29">
        <v>1</v>
      </c>
      <c r="I28" s="29"/>
    </row>
    <row r="29" spans="6:9" x14ac:dyDescent="0.25">
      <c r="G29" t="s">
        <v>20</v>
      </c>
      <c r="H29" s="29">
        <v>3</v>
      </c>
      <c r="I29" s="29"/>
    </row>
    <row r="30" spans="6:9" x14ac:dyDescent="0.25">
      <c r="F30">
        <v>2019</v>
      </c>
      <c r="H30" s="29"/>
      <c r="I30" s="29">
        <v>2</v>
      </c>
    </row>
    <row r="31" spans="6:9" x14ac:dyDescent="0.25">
      <c r="G31" t="s">
        <v>10</v>
      </c>
      <c r="H31" s="29"/>
      <c r="I31" s="29">
        <v>1</v>
      </c>
    </row>
    <row r="32" spans="6:9" x14ac:dyDescent="0.25">
      <c r="G32" t="s">
        <v>20</v>
      </c>
      <c r="H32" s="29"/>
      <c r="I32" s="29">
        <v>1</v>
      </c>
    </row>
    <row r="33" spans="6:9" x14ac:dyDescent="0.25">
      <c r="F33" t="s">
        <v>5</v>
      </c>
      <c r="H33" s="29"/>
      <c r="I33" s="29">
        <v>7</v>
      </c>
    </row>
    <row r="34" spans="6:9" x14ac:dyDescent="0.25">
      <c r="G34" t="s">
        <v>10</v>
      </c>
      <c r="H34" s="29"/>
      <c r="I34" s="29">
        <v>2</v>
      </c>
    </row>
    <row r="35" spans="6:9" x14ac:dyDescent="0.25">
      <c r="G35" t="s">
        <v>6</v>
      </c>
      <c r="H35" s="29"/>
      <c r="I35" s="29">
        <v>1</v>
      </c>
    </row>
    <row r="36" spans="6:9" x14ac:dyDescent="0.25">
      <c r="G36" t="s">
        <v>12</v>
      </c>
      <c r="H36" s="29"/>
      <c r="I36" s="29">
        <v>1</v>
      </c>
    </row>
    <row r="37" spans="6:9" x14ac:dyDescent="0.25">
      <c r="G37" t="s">
        <v>20</v>
      </c>
      <c r="H37" s="29"/>
      <c r="I37" s="29">
        <v>3</v>
      </c>
    </row>
    <row r="38" spans="6:9" x14ac:dyDescent="0.25">
      <c r="F38" t="s">
        <v>19</v>
      </c>
      <c r="H38" s="29">
        <v>44</v>
      </c>
      <c r="I38" s="29">
        <v>44</v>
      </c>
    </row>
  </sheetData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afficher_annee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6" name="Button 2">
              <controlPr defaultSize="0" print="0" autoFill="0" autoPict="0" macro="[0]!afficher_annee">
                <anchor moveWithCells="1" sizeWithCells="1">
                  <from>
                    <xdr:col>11</xdr:col>
                    <xdr:colOff>885825</xdr:colOff>
                    <xdr:row>2</xdr:row>
                    <xdr:rowOff>114300</xdr:rowOff>
                  </from>
                  <to>
                    <xdr:col>12</xdr:col>
                    <xdr:colOff>600075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AA446-8773-46B1-AD09-6F8B14075A34}">
  <sheetPr codeName="Feuil10"/>
  <dimension ref="C3:L8"/>
  <sheetViews>
    <sheetView workbookViewId="0">
      <selection activeCell="M3" sqref="M3"/>
    </sheetView>
  </sheetViews>
  <sheetFormatPr baseColWidth="10" defaultRowHeight="15" x14ac:dyDescent="0.25"/>
  <cols>
    <col min="1" max="2" width="11.42578125" style="22"/>
    <col min="3" max="3" width="18.140625" style="22" bestFit="1" customWidth="1"/>
    <col min="4" max="4" width="9.5703125" style="22" bestFit="1" customWidth="1"/>
    <col min="5" max="5" width="11.42578125" style="22"/>
    <col min="6" max="6" width="15.28515625" style="22" bestFit="1" customWidth="1"/>
    <col min="7" max="7" width="5.42578125" style="22" bestFit="1" customWidth="1"/>
    <col min="8" max="9" width="11.42578125" style="22"/>
    <col min="10" max="11" width="13.5703125" style="22" bestFit="1" customWidth="1"/>
    <col min="12" max="12" width="5" style="22" bestFit="1" customWidth="1"/>
    <col min="13" max="16384" width="11.42578125" style="22"/>
  </cols>
  <sheetData>
    <row r="3" spans="3:12" x14ac:dyDescent="0.25">
      <c r="C3" s="24" t="s">
        <v>0</v>
      </c>
      <c r="D3" s="24" t="s">
        <v>1</v>
      </c>
      <c r="F3" s="22" t="s">
        <v>13</v>
      </c>
      <c r="G3" s="22" t="s">
        <v>14</v>
      </c>
      <c r="J3" s="24" t="s">
        <v>0</v>
      </c>
      <c r="K3" s="24" t="s">
        <v>4</v>
      </c>
      <c r="L3" s="24" t="s">
        <v>1</v>
      </c>
    </row>
    <row r="4" spans="3:12" x14ac:dyDescent="0.25">
      <c r="J4" s="23">
        <v>25</v>
      </c>
      <c r="K4" s="23" t="s">
        <v>5</v>
      </c>
      <c r="L4" s="23">
        <v>2018</v>
      </c>
    </row>
    <row r="5" spans="3:12" x14ac:dyDescent="0.25">
      <c r="J5" s="23">
        <v>10</v>
      </c>
      <c r="K5" s="23" t="s">
        <v>5</v>
      </c>
      <c r="L5" s="23">
        <v>2018</v>
      </c>
    </row>
    <row r="6" spans="3:12" x14ac:dyDescent="0.25">
      <c r="J6" s="23">
        <v>42</v>
      </c>
      <c r="K6" s="23" t="s">
        <v>5</v>
      </c>
      <c r="L6" s="23">
        <v>2018</v>
      </c>
    </row>
    <row r="7" spans="3:12" x14ac:dyDescent="0.25">
      <c r="J7" s="23">
        <v>10</v>
      </c>
      <c r="K7" s="23" t="s">
        <v>5</v>
      </c>
      <c r="L7" s="23">
        <v>2018</v>
      </c>
    </row>
    <row r="8" spans="3:12" x14ac:dyDescent="0.25">
      <c r="J8" s="23">
        <v>33</v>
      </c>
      <c r="K8" s="23" t="s">
        <v>5</v>
      </c>
      <c r="L8" s="23">
        <v>2018</v>
      </c>
    </row>
  </sheetData>
  <autoFilter ref="C3:F3" xr:uid="{472F63E5-24E9-4709-953E-44FDD92FB168}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etirer_filt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tirer_filtre">
                <anchor moveWithCells="1" sizeWithCells="1">
                  <from>
                    <xdr:col>8</xdr:col>
                    <xdr:colOff>0</xdr:colOff>
                    <xdr:row>2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C2091-B8AE-4671-9630-1AF89DEEB593}">
  <sheetPr codeName="Feuil1"/>
  <dimension ref="A3:AE105"/>
  <sheetViews>
    <sheetView zoomScale="85" zoomScaleNormal="85" workbookViewId="0">
      <selection activeCell="D22" sqref="D22"/>
    </sheetView>
  </sheetViews>
  <sheetFormatPr baseColWidth="10" defaultRowHeight="15" x14ac:dyDescent="0.25"/>
  <cols>
    <col min="1" max="1" width="17.140625" bestFit="1" customWidth="1"/>
    <col min="2" max="2" width="5.85546875" bestFit="1" customWidth="1"/>
    <col min="3" max="3" width="10.85546875" bestFit="1" customWidth="1"/>
    <col min="4" max="4" width="70.42578125" bestFit="1" customWidth="1"/>
    <col min="5" max="5" width="9.85546875" bestFit="1" customWidth="1"/>
    <col min="6" max="6" width="12.140625" bestFit="1" customWidth="1"/>
    <col min="7" max="7" width="16.5703125" bestFit="1" customWidth="1"/>
    <col min="8" max="8" width="16.85546875" bestFit="1" customWidth="1"/>
    <col min="9" max="9" width="31" bestFit="1" customWidth="1"/>
    <col min="10" max="10" width="10" bestFit="1" customWidth="1"/>
    <col min="11" max="11" width="16.85546875" bestFit="1" customWidth="1"/>
    <col min="12" max="12" width="12" bestFit="1" customWidth="1"/>
    <col min="13" max="13" width="9" bestFit="1" customWidth="1"/>
    <col min="14" max="14" width="9.5703125" bestFit="1" customWidth="1"/>
    <col min="15" max="15" width="4.5703125" bestFit="1" customWidth="1"/>
    <col min="16" max="16" width="15.5703125" bestFit="1" customWidth="1"/>
    <col min="17" max="17" width="14.5703125" bestFit="1" customWidth="1"/>
    <col min="18" max="18" width="8" bestFit="1" customWidth="1"/>
  </cols>
  <sheetData>
    <row r="3" spans="1:31" x14ac:dyDescent="0.25">
      <c r="A3" s="3"/>
      <c r="B3" s="3"/>
      <c r="C3" s="4"/>
      <c r="D3" s="3" t="s">
        <v>0</v>
      </c>
      <c r="E3" s="5" t="s">
        <v>1</v>
      </c>
      <c r="F3" s="3"/>
      <c r="G3" s="6" t="s">
        <v>2</v>
      </c>
      <c r="H3" s="6"/>
      <c r="I3" s="7"/>
      <c r="J3" s="3" t="s">
        <v>3</v>
      </c>
      <c r="K3" s="6"/>
      <c r="L3" s="6" t="s">
        <v>4</v>
      </c>
      <c r="M3" s="8"/>
      <c r="N3" s="9"/>
      <c r="O3" s="10"/>
      <c r="P3" s="3"/>
      <c r="Q3" s="3"/>
      <c r="R3" s="3"/>
      <c r="AE3" s="10" t="s">
        <v>13</v>
      </c>
    </row>
    <row r="4" spans="1:31" x14ac:dyDescent="0.25">
      <c r="A4" s="1"/>
      <c r="B4" s="1"/>
      <c r="C4" s="11"/>
      <c r="D4" s="11">
        <v>1</v>
      </c>
      <c r="E4" s="12">
        <v>41206</v>
      </c>
      <c r="F4" s="1"/>
      <c r="G4" s="1" t="str">
        <f t="shared" ref="G4:G9" si="0">IF(ISBLANK(F4),"Nvx priorité normal","Etude rouge")</f>
        <v>Nvx priorité normal</v>
      </c>
      <c r="H4" s="13"/>
      <c r="I4" s="13"/>
      <c r="J4" s="12">
        <v>41593</v>
      </c>
      <c r="K4" s="13"/>
      <c r="L4" s="1" t="str">
        <f t="shared" ref="L4:L67" si="1">IF(ISNONTEXT(J4),"Fini","En cours")</f>
        <v>Fini</v>
      </c>
      <c r="M4" s="14"/>
      <c r="N4" s="15"/>
      <c r="O4" s="1"/>
      <c r="P4" s="1"/>
      <c r="Q4" s="1"/>
      <c r="R4" s="1"/>
      <c r="AE4" s="1" t="s">
        <v>9</v>
      </c>
    </row>
    <row r="5" spans="1:31" x14ac:dyDescent="0.25">
      <c r="A5" s="1"/>
      <c r="B5" s="1"/>
      <c r="C5" s="11"/>
      <c r="D5" s="11">
        <v>85</v>
      </c>
      <c r="E5" s="12">
        <v>39264</v>
      </c>
      <c r="F5" s="1"/>
      <c r="G5" s="1" t="str">
        <f t="shared" si="0"/>
        <v>Nvx priorité normal</v>
      </c>
      <c r="H5" s="13"/>
      <c r="I5" s="13"/>
      <c r="J5" s="12">
        <v>41890</v>
      </c>
      <c r="K5" s="13"/>
      <c r="L5" s="1" t="str">
        <f t="shared" si="1"/>
        <v>Fini</v>
      </c>
      <c r="M5" s="14"/>
      <c r="N5" s="15"/>
      <c r="O5" s="1"/>
      <c r="P5" s="1"/>
      <c r="Q5" s="1"/>
      <c r="R5" s="1"/>
      <c r="AE5" s="1" t="s">
        <v>9</v>
      </c>
    </row>
    <row r="6" spans="1:31" x14ac:dyDescent="0.25">
      <c r="A6" s="1"/>
      <c r="B6" s="1"/>
      <c r="C6" s="11"/>
      <c r="D6" s="11">
        <v>88</v>
      </c>
      <c r="E6" s="12">
        <v>39264</v>
      </c>
      <c r="F6" s="1"/>
      <c r="G6" s="1" t="str">
        <f t="shared" si="0"/>
        <v>Nvx priorité normal</v>
      </c>
      <c r="H6" s="13"/>
      <c r="I6" s="13"/>
      <c r="J6" s="12">
        <v>41911</v>
      </c>
      <c r="K6" s="13"/>
      <c r="L6" s="1" t="str">
        <f t="shared" si="1"/>
        <v>Fini</v>
      </c>
      <c r="M6" s="14"/>
      <c r="N6" s="15"/>
      <c r="O6" s="1"/>
      <c r="P6" s="1"/>
      <c r="Q6" s="1"/>
      <c r="R6" s="1"/>
      <c r="AE6" s="1" t="s">
        <v>9</v>
      </c>
    </row>
    <row r="7" spans="1:31" x14ac:dyDescent="0.25">
      <c r="A7" s="1"/>
      <c r="B7" s="1"/>
      <c r="C7" s="11"/>
      <c r="D7" s="11">
        <v>45</v>
      </c>
      <c r="E7" s="12">
        <v>40590</v>
      </c>
      <c r="F7" s="1"/>
      <c r="G7" s="1" t="str">
        <f t="shared" si="0"/>
        <v>Nvx priorité normal</v>
      </c>
      <c r="H7" s="13"/>
      <c r="I7" s="13"/>
      <c r="J7" s="12">
        <v>42206</v>
      </c>
      <c r="K7" s="13"/>
      <c r="L7" s="1" t="str">
        <f t="shared" si="1"/>
        <v>Fini</v>
      </c>
      <c r="M7" s="14"/>
      <c r="N7" s="15"/>
      <c r="O7" s="1"/>
      <c r="P7" s="1"/>
      <c r="Q7" s="1"/>
      <c r="R7" s="1"/>
      <c r="AE7" s="1" t="s">
        <v>9</v>
      </c>
    </row>
    <row r="8" spans="1:31" x14ac:dyDescent="0.25">
      <c r="A8" s="1"/>
      <c r="B8" s="1"/>
      <c r="C8" s="11"/>
      <c r="D8" s="11">
        <v>59</v>
      </c>
      <c r="E8" s="12">
        <v>41278</v>
      </c>
      <c r="F8" s="1"/>
      <c r="G8" s="1" t="str">
        <f t="shared" si="0"/>
        <v>Nvx priorité normal</v>
      </c>
      <c r="H8" s="13"/>
      <c r="I8" s="13"/>
      <c r="J8" s="12">
        <v>41680</v>
      </c>
      <c r="K8" s="13"/>
      <c r="L8" s="1" t="str">
        <f t="shared" si="1"/>
        <v>Fini</v>
      </c>
      <c r="M8" s="14"/>
      <c r="N8" s="15"/>
      <c r="O8" s="1"/>
      <c r="P8" s="1"/>
      <c r="Q8" s="1"/>
      <c r="R8" s="1"/>
      <c r="AE8" s="1" t="s">
        <v>9</v>
      </c>
    </row>
    <row r="9" spans="1:31" x14ac:dyDescent="0.25">
      <c r="A9" s="1"/>
      <c r="B9" s="1"/>
      <c r="C9" s="11"/>
      <c r="D9" s="11">
        <v>36</v>
      </c>
      <c r="E9" s="12">
        <v>41408</v>
      </c>
      <c r="F9" s="1"/>
      <c r="G9" s="1" t="str">
        <f t="shared" si="0"/>
        <v>Nvx priorité normal</v>
      </c>
      <c r="H9" s="13"/>
      <c r="I9" s="13"/>
      <c r="J9" s="12">
        <v>41967</v>
      </c>
      <c r="K9" s="13"/>
      <c r="L9" s="1" t="str">
        <f t="shared" si="1"/>
        <v>Fini</v>
      </c>
      <c r="M9" s="14"/>
      <c r="N9" s="15"/>
      <c r="O9" s="1"/>
      <c r="P9" s="1"/>
      <c r="Q9" s="1"/>
      <c r="R9" s="1"/>
      <c r="AE9" s="1" t="s">
        <v>9</v>
      </c>
    </row>
    <row r="10" spans="1:31" x14ac:dyDescent="0.25">
      <c r="A10" s="1"/>
      <c r="B10" s="1"/>
      <c r="C10" s="11"/>
      <c r="D10" s="11">
        <v>55</v>
      </c>
      <c r="E10" s="12">
        <v>41527</v>
      </c>
      <c r="F10" s="1"/>
      <c r="G10" s="1" t="str">
        <f>IF(ISBLANK(F10),"Nvx priorité normal","Etude rouge")</f>
        <v>Nvx priorité normal</v>
      </c>
      <c r="H10" s="13"/>
      <c r="I10" s="13"/>
      <c r="J10" s="12" t="s">
        <v>5</v>
      </c>
      <c r="K10" s="13"/>
      <c r="L10" s="1" t="str">
        <f t="shared" si="1"/>
        <v>En cours</v>
      </c>
      <c r="M10" s="14"/>
      <c r="N10" s="15"/>
      <c r="O10" s="1"/>
      <c r="P10" s="1"/>
      <c r="Q10" s="1"/>
      <c r="R10" s="1"/>
      <c r="AE10" s="1" t="s">
        <v>10</v>
      </c>
    </row>
    <row r="11" spans="1:31" x14ac:dyDescent="0.25">
      <c r="A11" s="2"/>
      <c r="B11" s="2"/>
      <c r="C11" s="16"/>
      <c r="D11" s="17">
        <v>10</v>
      </c>
      <c r="E11" s="16">
        <f t="shared" ref="E11:J26" si="2">E10</f>
        <v>41527</v>
      </c>
      <c r="F11" s="2"/>
      <c r="G11" s="2" t="str">
        <f t="shared" si="2"/>
        <v>Nvx priorité normal</v>
      </c>
      <c r="H11" s="16"/>
      <c r="I11" s="16"/>
      <c r="J11" s="16" t="str">
        <f t="shared" si="2"/>
        <v>En cours</v>
      </c>
      <c r="K11" s="16"/>
      <c r="L11" s="16" t="str">
        <f t="shared" si="1"/>
        <v>En cours</v>
      </c>
      <c r="M11" s="18"/>
      <c r="N11" s="19"/>
      <c r="O11" s="16"/>
      <c r="P11" s="16"/>
      <c r="Q11" s="16"/>
      <c r="R11" s="16"/>
      <c r="AE11" s="21"/>
    </row>
    <row r="12" spans="1:31" x14ac:dyDescent="0.25">
      <c r="A12" s="2"/>
      <c r="B12" s="2"/>
      <c r="C12" s="16"/>
      <c r="D12" s="17">
        <v>10</v>
      </c>
      <c r="E12" s="16">
        <f t="shared" si="2"/>
        <v>41527</v>
      </c>
      <c r="F12" s="2"/>
      <c r="G12" s="2" t="str">
        <f t="shared" si="2"/>
        <v>Nvx priorité normal</v>
      </c>
      <c r="H12" s="16"/>
      <c r="I12" s="16"/>
      <c r="J12" s="16" t="str">
        <f t="shared" si="2"/>
        <v>En cours</v>
      </c>
      <c r="K12" s="16"/>
      <c r="L12" s="16" t="str">
        <f t="shared" si="1"/>
        <v>En cours</v>
      </c>
      <c r="M12" s="18"/>
      <c r="N12" s="19"/>
      <c r="O12" s="16"/>
      <c r="P12" s="16"/>
      <c r="Q12" s="16"/>
      <c r="R12" s="16"/>
      <c r="AE12" s="21"/>
    </row>
    <row r="13" spans="1:31" x14ac:dyDescent="0.25">
      <c r="A13" s="2"/>
      <c r="B13" s="2"/>
      <c r="C13" s="16"/>
      <c r="D13" s="17">
        <v>10</v>
      </c>
      <c r="E13" s="16">
        <f t="shared" si="2"/>
        <v>41527</v>
      </c>
      <c r="F13" s="2"/>
      <c r="G13" s="2" t="str">
        <f t="shared" si="2"/>
        <v>Nvx priorité normal</v>
      </c>
      <c r="H13" s="16"/>
      <c r="I13" s="16"/>
      <c r="J13" s="16" t="str">
        <f t="shared" si="2"/>
        <v>En cours</v>
      </c>
      <c r="K13" s="16"/>
      <c r="L13" s="16" t="str">
        <f t="shared" si="1"/>
        <v>En cours</v>
      </c>
      <c r="M13" s="18"/>
      <c r="N13" s="19"/>
      <c r="O13" s="16"/>
      <c r="P13" s="16"/>
      <c r="Q13" s="16"/>
      <c r="R13" s="16"/>
      <c r="AE13" s="21"/>
    </row>
    <row r="14" spans="1:31" x14ac:dyDescent="0.25">
      <c r="A14" s="2"/>
      <c r="B14" s="2"/>
      <c r="C14" s="16"/>
      <c r="D14" s="17">
        <v>10</v>
      </c>
      <c r="E14" s="16">
        <f t="shared" si="2"/>
        <v>41527</v>
      </c>
      <c r="F14" s="2"/>
      <c r="G14" s="2" t="str">
        <f t="shared" si="2"/>
        <v>Nvx priorité normal</v>
      </c>
      <c r="H14" s="16"/>
      <c r="I14" s="16"/>
      <c r="J14" s="16" t="str">
        <f t="shared" si="2"/>
        <v>En cours</v>
      </c>
      <c r="K14" s="16"/>
      <c r="L14" s="16" t="str">
        <f t="shared" si="1"/>
        <v>En cours</v>
      </c>
      <c r="M14" s="18"/>
      <c r="N14" s="19"/>
      <c r="O14" s="16"/>
      <c r="P14" s="16"/>
      <c r="Q14" s="16"/>
      <c r="R14" s="16"/>
      <c r="AE14" s="21"/>
    </row>
    <row r="15" spans="1:31" x14ac:dyDescent="0.25">
      <c r="A15" s="2"/>
      <c r="B15" s="2"/>
      <c r="C15" s="16"/>
      <c r="D15" s="17">
        <v>10</v>
      </c>
      <c r="E15" s="16">
        <f t="shared" si="2"/>
        <v>41527</v>
      </c>
      <c r="F15" s="2"/>
      <c r="G15" s="2" t="str">
        <f t="shared" si="2"/>
        <v>Nvx priorité normal</v>
      </c>
      <c r="H15" s="16"/>
      <c r="I15" s="16"/>
      <c r="J15" s="16" t="str">
        <f t="shared" si="2"/>
        <v>En cours</v>
      </c>
      <c r="K15" s="16"/>
      <c r="L15" s="16" t="str">
        <f t="shared" si="1"/>
        <v>En cours</v>
      </c>
      <c r="M15" s="18"/>
      <c r="N15" s="19"/>
      <c r="O15" s="16"/>
      <c r="P15" s="16"/>
      <c r="Q15" s="16"/>
      <c r="R15" s="16"/>
      <c r="AE15" s="21"/>
    </row>
    <row r="16" spans="1:31" x14ac:dyDescent="0.25">
      <c r="A16" s="2"/>
      <c r="B16" s="2"/>
      <c r="C16" s="16"/>
      <c r="D16" s="17">
        <v>10</v>
      </c>
      <c r="E16" s="16">
        <f t="shared" si="2"/>
        <v>41527</v>
      </c>
      <c r="F16" s="2"/>
      <c r="G16" s="2" t="str">
        <f t="shared" si="2"/>
        <v>Nvx priorité normal</v>
      </c>
      <c r="H16" s="16"/>
      <c r="I16" s="16"/>
      <c r="J16" s="16" t="str">
        <f t="shared" si="2"/>
        <v>En cours</v>
      </c>
      <c r="K16" s="16"/>
      <c r="L16" s="16" t="str">
        <f t="shared" si="1"/>
        <v>En cours</v>
      </c>
      <c r="M16" s="18"/>
      <c r="N16" s="19"/>
      <c r="O16" s="16"/>
      <c r="P16" s="16"/>
      <c r="Q16" s="16"/>
      <c r="R16" s="16"/>
      <c r="AE16" s="21"/>
    </row>
    <row r="17" spans="1:31" x14ac:dyDescent="0.25">
      <c r="A17" s="2"/>
      <c r="B17" s="2"/>
      <c r="C17" s="16"/>
      <c r="D17" s="17">
        <v>10</v>
      </c>
      <c r="E17" s="16">
        <f t="shared" si="2"/>
        <v>41527</v>
      </c>
      <c r="F17" s="2"/>
      <c r="G17" s="2" t="str">
        <f t="shared" si="2"/>
        <v>Nvx priorité normal</v>
      </c>
      <c r="H17" s="16"/>
      <c r="I17" s="16"/>
      <c r="J17" s="16" t="str">
        <f t="shared" si="2"/>
        <v>En cours</v>
      </c>
      <c r="K17" s="16"/>
      <c r="L17" s="16" t="str">
        <f t="shared" si="1"/>
        <v>En cours</v>
      </c>
      <c r="M17" s="18"/>
      <c r="N17" s="19"/>
      <c r="O17" s="16"/>
      <c r="P17" s="16"/>
      <c r="Q17" s="16"/>
      <c r="R17" s="16"/>
      <c r="AE17" s="21"/>
    </row>
    <row r="18" spans="1:31" x14ac:dyDescent="0.25">
      <c r="A18" s="2"/>
      <c r="B18" s="2"/>
      <c r="C18" s="16"/>
      <c r="D18" s="17">
        <v>10</v>
      </c>
      <c r="E18" s="16">
        <f t="shared" si="2"/>
        <v>41527</v>
      </c>
      <c r="F18" s="2"/>
      <c r="G18" s="2" t="str">
        <f t="shared" si="2"/>
        <v>Nvx priorité normal</v>
      </c>
      <c r="H18" s="16"/>
      <c r="I18" s="16"/>
      <c r="J18" s="16" t="str">
        <f t="shared" si="2"/>
        <v>En cours</v>
      </c>
      <c r="K18" s="16"/>
      <c r="L18" s="16" t="str">
        <f t="shared" si="1"/>
        <v>En cours</v>
      </c>
      <c r="M18" s="18"/>
      <c r="N18" s="19"/>
      <c r="O18" s="16"/>
      <c r="P18" s="16"/>
      <c r="Q18" s="16"/>
      <c r="R18" s="16"/>
      <c r="AE18" s="21"/>
    </row>
    <row r="19" spans="1:31" x14ac:dyDescent="0.25">
      <c r="A19" s="2"/>
      <c r="B19" s="2"/>
      <c r="C19" s="16"/>
      <c r="D19" s="17">
        <v>10</v>
      </c>
      <c r="E19" s="16">
        <f t="shared" si="2"/>
        <v>41527</v>
      </c>
      <c r="F19" s="2"/>
      <c r="G19" s="2" t="str">
        <f t="shared" si="2"/>
        <v>Nvx priorité normal</v>
      </c>
      <c r="H19" s="16"/>
      <c r="I19" s="16"/>
      <c r="J19" s="16" t="str">
        <f t="shared" si="2"/>
        <v>En cours</v>
      </c>
      <c r="K19" s="16"/>
      <c r="L19" s="16" t="str">
        <f t="shared" si="1"/>
        <v>En cours</v>
      </c>
      <c r="M19" s="18"/>
      <c r="N19" s="19"/>
      <c r="O19" s="16"/>
      <c r="P19" s="16"/>
      <c r="Q19" s="16"/>
      <c r="R19" s="16"/>
      <c r="AE19" s="21"/>
    </row>
    <row r="20" spans="1:31" x14ac:dyDescent="0.25">
      <c r="A20" s="2"/>
      <c r="B20" s="2"/>
      <c r="C20" s="16"/>
      <c r="D20" s="17">
        <v>10</v>
      </c>
      <c r="E20" s="16">
        <f t="shared" si="2"/>
        <v>41527</v>
      </c>
      <c r="F20" s="2"/>
      <c r="G20" s="2" t="str">
        <f t="shared" si="2"/>
        <v>Nvx priorité normal</v>
      </c>
      <c r="H20" s="16"/>
      <c r="I20" s="16"/>
      <c r="J20" s="16" t="str">
        <f t="shared" si="2"/>
        <v>En cours</v>
      </c>
      <c r="K20" s="16"/>
      <c r="L20" s="16" t="str">
        <f t="shared" si="1"/>
        <v>En cours</v>
      </c>
      <c r="M20" s="18"/>
      <c r="N20" s="19"/>
      <c r="O20" s="16"/>
      <c r="P20" s="16"/>
      <c r="Q20" s="16"/>
      <c r="R20" s="16"/>
      <c r="AE20" s="21"/>
    </row>
    <row r="21" spans="1:31" x14ac:dyDescent="0.25">
      <c r="A21" s="2"/>
      <c r="B21" s="2"/>
      <c r="C21" s="16"/>
      <c r="D21" s="17">
        <v>10</v>
      </c>
      <c r="E21" s="16">
        <f t="shared" si="2"/>
        <v>41527</v>
      </c>
      <c r="F21" s="2"/>
      <c r="G21" s="2" t="str">
        <f t="shared" si="2"/>
        <v>Nvx priorité normal</v>
      </c>
      <c r="H21" s="16"/>
      <c r="I21" s="16"/>
      <c r="J21" s="16" t="str">
        <f t="shared" si="2"/>
        <v>En cours</v>
      </c>
      <c r="K21" s="16"/>
      <c r="L21" s="16" t="str">
        <f t="shared" si="1"/>
        <v>En cours</v>
      </c>
      <c r="M21" s="18"/>
      <c r="N21" s="19"/>
      <c r="O21" s="16"/>
      <c r="P21" s="16"/>
      <c r="Q21" s="16"/>
      <c r="R21" s="16"/>
      <c r="AE21" s="21"/>
    </row>
    <row r="22" spans="1:31" x14ac:dyDescent="0.25">
      <c r="A22" s="2"/>
      <c r="B22" s="2"/>
      <c r="C22" s="16"/>
      <c r="D22" s="17">
        <v>10</v>
      </c>
      <c r="E22" s="16">
        <f t="shared" si="2"/>
        <v>41527</v>
      </c>
      <c r="F22" s="2"/>
      <c r="G22" s="2" t="str">
        <f t="shared" si="2"/>
        <v>Nvx priorité normal</v>
      </c>
      <c r="H22" s="16"/>
      <c r="I22" s="16"/>
      <c r="J22" s="16" t="str">
        <f t="shared" si="2"/>
        <v>En cours</v>
      </c>
      <c r="K22" s="16"/>
      <c r="L22" s="16" t="str">
        <f t="shared" si="1"/>
        <v>En cours</v>
      </c>
      <c r="M22" s="18"/>
      <c r="N22" s="19"/>
      <c r="O22" s="16"/>
      <c r="P22" s="16"/>
      <c r="Q22" s="16"/>
      <c r="R22" s="16"/>
      <c r="AE22" s="21"/>
    </row>
    <row r="23" spans="1:31" x14ac:dyDescent="0.25">
      <c r="A23" s="2"/>
      <c r="B23" s="2"/>
      <c r="C23" s="16"/>
      <c r="D23" s="17">
        <v>10</v>
      </c>
      <c r="E23" s="16">
        <f t="shared" si="2"/>
        <v>41527</v>
      </c>
      <c r="F23" s="2"/>
      <c r="G23" s="2" t="str">
        <f t="shared" si="2"/>
        <v>Nvx priorité normal</v>
      </c>
      <c r="H23" s="16"/>
      <c r="I23" s="16"/>
      <c r="J23" s="16" t="str">
        <f t="shared" si="2"/>
        <v>En cours</v>
      </c>
      <c r="K23" s="16"/>
      <c r="L23" s="16" t="str">
        <f t="shared" si="1"/>
        <v>En cours</v>
      </c>
      <c r="M23" s="18"/>
      <c r="N23" s="19"/>
      <c r="O23" s="16"/>
      <c r="P23" s="16"/>
      <c r="Q23" s="16"/>
      <c r="R23" s="16"/>
      <c r="AE23" s="21"/>
    </row>
    <row r="24" spans="1:31" x14ac:dyDescent="0.25">
      <c r="A24" s="2"/>
      <c r="B24" s="2"/>
      <c r="C24" s="16"/>
      <c r="D24" s="17">
        <v>10</v>
      </c>
      <c r="E24" s="16">
        <f t="shared" si="2"/>
        <v>41527</v>
      </c>
      <c r="F24" s="2"/>
      <c r="G24" s="2" t="str">
        <f t="shared" si="2"/>
        <v>Nvx priorité normal</v>
      </c>
      <c r="H24" s="16"/>
      <c r="I24" s="16"/>
      <c r="J24" s="16" t="str">
        <f t="shared" si="2"/>
        <v>En cours</v>
      </c>
      <c r="K24" s="16"/>
      <c r="L24" s="16" t="str">
        <f t="shared" si="1"/>
        <v>En cours</v>
      </c>
      <c r="M24" s="18"/>
      <c r="N24" s="19"/>
      <c r="O24" s="16"/>
      <c r="P24" s="16"/>
      <c r="Q24" s="16"/>
      <c r="R24" s="16"/>
      <c r="AE24" s="21"/>
    </row>
    <row r="25" spans="1:31" x14ac:dyDescent="0.25">
      <c r="A25" s="2"/>
      <c r="B25" s="2"/>
      <c r="C25" s="16"/>
      <c r="D25" s="17">
        <v>10</v>
      </c>
      <c r="E25" s="16">
        <f t="shared" si="2"/>
        <v>41527</v>
      </c>
      <c r="F25" s="2"/>
      <c r="G25" s="2" t="str">
        <f t="shared" si="2"/>
        <v>Nvx priorité normal</v>
      </c>
      <c r="H25" s="16"/>
      <c r="I25" s="16"/>
      <c r="J25" s="16" t="str">
        <f t="shared" si="2"/>
        <v>En cours</v>
      </c>
      <c r="K25" s="16"/>
      <c r="L25" s="16" t="str">
        <f t="shared" si="1"/>
        <v>En cours</v>
      </c>
      <c r="M25" s="18"/>
      <c r="N25" s="19"/>
      <c r="O25" s="16"/>
      <c r="P25" s="16"/>
      <c r="Q25" s="16"/>
      <c r="R25" s="16"/>
      <c r="AE25" s="21"/>
    </row>
    <row r="26" spans="1:31" x14ac:dyDescent="0.25">
      <c r="A26" s="2"/>
      <c r="B26" s="2"/>
      <c r="C26" s="16"/>
      <c r="D26" s="17">
        <v>10</v>
      </c>
      <c r="E26" s="16">
        <f t="shared" si="2"/>
        <v>41527</v>
      </c>
      <c r="F26" s="2"/>
      <c r="G26" s="2" t="str">
        <f t="shared" si="2"/>
        <v>Nvx priorité normal</v>
      </c>
      <c r="H26" s="16"/>
      <c r="I26" s="16"/>
      <c r="J26" s="16" t="str">
        <f t="shared" si="2"/>
        <v>En cours</v>
      </c>
      <c r="K26" s="16"/>
      <c r="L26" s="16" t="str">
        <f t="shared" si="1"/>
        <v>En cours</v>
      </c>
      <c r="M26" s="18"/>
      <c r="N26" s="19"/>
      <c r="O26" s="16"/>
      <c r="P26" s="16"/>
      <c r="Q26" s="16"/>
      <c r="R26" s="16"/>
      <c r="AE26" s="21"/>
    </row>
    <row r="27" spans="1:31" x14ac:dyDescent="0.25">
      <c r="A27" s="2"/>
      <c r="B27" s="2"/>
      <c r="C27" s="16"/>
      <c r="D27" s="17">
        <v>10</v>
      </c>
      <c r="E27" s="16">
        <f t="shared" ref="E27:J42" si="3">E26</f>
        <v>41527</v>
      </c>
      <c r="F27" s="2"/>
      <c r="G27" s="2" t="str">
        <f t="shared" si="3"/>
        <v>Nvx priorité normal</v>
      </c>
      <c r="H27" s="16"/>
      <c r="I27" s="16"/>
      <c r="J27" s="16" t="str">
        <f t="shared" si="3"/>
        <v>En cours</v>
      </c>
      <c r="K27" s="16"/>
      <c r="L27" s="16" t="str">
        <f t="shared" si="1"/>
        <v>En cours</v>
      </c>
      <c r="M27" s="18"/>
      <c r="N27" s="19"/>
      <c r="O27" s="16"/>
      <c r="P27" s="16"/>
      <c r="Q27" s="16"/>
      <c r="R27" s="16"/>
      <c r="AE27" s="21"/>
    </row>
    <row r="28" spans="1:31" x14ac:dyDescent="0.25">
      <c r="A28" s="2"/>
      <c r="B28" s="2"/>
      <c r="C28" s="16"/>
      <c r="D28" s="17">
        <v>10</v>
      </c>
      <c r="E28" s="16">
        <f t="shared" si="3"/>
        <v>41527</v>
      </c>
      <c r="F28" s="2"/>
      <c r="G28" s="2" t="str">
        <f t="shared" si="3"/>
        <v>Nvx priorité normal</v>
      </c>
      <c r="H28" s="16"/>
      <c r="I28" s="16"/>
      <c r="J28" s="16" t="str">
        <f t="shared" si="3"/>
        <v>En cours</v>
      </c>
      <c r="K28" s="16"/>
      <c r="L28" s="16" t="str">
        <f t="shared" si="1"/>
        <v>En cours</v>
      </c>
      <c r="M28" s="18"/>
      <c r="N28" s="19"/>
      <c r="O28" s="16"/>
      <c r="P28" s="16"/>
      <c r="Q28" s="16"/>
      <c r="R28" s="16"/>
      <c r="AE28" s="21"/>
    </row>
    <row r="29" spans="1:31" x14ac:dyDescent="0.25">
      <c r="A29" s="2"/>
      <c r="B29" s="2"/>
      <c r="C29" s="16"/>
      <c r="D29" s="17">
        <v>10</v>
      </c>
      <c r="E29" s="16">
        <f t="shared" si="3"/>
        <v>41527</v>
      </c>
      <c r="F29" s="2"/>
      <c r="G29" s="2" t="str">
        <f t="shared" si="3"/>
        <v>Nvx priorité normal</v>
      </c>
      <c r="H29" s="16"/>
      <c r="I29" s="16"/>
      <c r="J29" s="16" t="str">
        <f t="shared" si="3"/>
        <v>En cours</v>
      </c>
      <c r="K29" s="16"/>
      <c r="L29" s="16" t="str">
        <f t="shared" si="1"/>
        <v>En cours</v>
      </c>
      <c r="M29" s="18"/>
      <c r="N29" s="19"/>
      <c r="O29" s="16"/>
      <c r="P29" s="16"/>
      <c r="Q29" s="16"/>
      <c r="R29" s="16"/>
      <c r="AE29" s="21"/>
    </row>
    <row r="30" spans="1:31" x14ac:dyDescent="0.25">
      <c r="A30" s="2"/>
      <c r="B30" s="2"/>
      <c r="C30" s="16"/>
      <c r="D30" s="17">
        <v>10</v>
      </c>
      <c r="E30" s="16">
        <f t="shared" si="3"/>
        <v>41527</v>
      </c>
      <c r="F30" s="2"/>
      <c r="G30" s="2" t="str">
        <f t="shared" si="3"/>
        <v>Nvx priorité normal</v>
      </c>
      <c r="H30" s="16"/>
      <c r="I30" s="16"/>
      <c r="J30" s="16" t="str">
        <f t="shared" si="3"/>
        <v>En cours</v>
      </c>
      <c r="K30" s="16"/>
      <c r="L30" s="16" t="str">
        <f t="shared" si="1"/>
        <v>En cours</v>
      </c>
      <c r="M30" s="18"/>
      <c r="N30" s="19"/>
      <c r="O30" s="16"/>
      <c r="P30" s="16"/>
      <c r="Q30" s="16"/>
      <c r="R30" s="16"/>
      <c r="AE30" s="21"/>
    </row>
    <row r="31" spans="1:31" x14ac:dyDescent="0.25">
      <c r="A31" s="2"/>
      <c r="B31" s="2"/>
      <c r="C31" s="16"/>
      <c r="D31" s="17">
        <v>10</v>
      </c>
      <c r="E31" s="16">
        <f t="shared" si="3"/>
        <v>41527</v>
      </c>
      <c r="F31" s="2"/>
      <c r="G31" s="2" t="str">
        <f t="shared" si="3"/>
        <v>Nvx priorité normal</v>
      </c>
      <c r="H31" s="16"/>
      <c r="I31" s="16"/>
      <c r="J31" s="16" t="str">
        <f t="shared" si="3"/>
        <v>En cours</v>
      </c>
      <c r="K31" s="16"/>
      <c r="L31" s="16" t="str">
        <f t="shared" si="1"/>
        <v>En cours</v>
      </c>
      <c r="M31" s="18"/>
      <c r="N31" s="19"/>
      <c r="O31" s="16"/>
      <c r="P31" s="16"/>
      <c r="Q31" s="16"/>
      <c r="R31" s="16"/>
      <c r="AE31" s="21"/>
    </row>
    <row r="32" spans="1:31" x14ac:dyDescent="0.25">
      <c r="A32" s="2"/>
      <c r="B32" s="2"/>
      <c r="C32" s="16"/>
      <c r="D32" s="17">
        <v>10</v>
      </c>
      <c r="E32" s="16">
        <f t="shared" si="3"/>
        <v>41527</v>
      </c>
      <c r="F32" s="2"/>
      <c r="G32" s="2" t="str">
        <f t="shared" si="3"/>
        <v>Nvx priorité normal</v>
      </c>
      <c r="H32" s="16"/>
      <c r="I32" s="16"/>
      <c r="J32" s="16" t="str">
        <f t="shared" si="3"/>
        <v>En cours</v>
      </c>
      <c r="K32" s="16"/>
      <c r="L32" s="16" t="str">
        <f t="shared" si="1"/>
        <v>En cours</v>
      </c>
      <c r="M32" s="18"/>
      <c r="N32" s="19"/>
      <c r="O32" s="16"/>
      <c r="P32" s="16"/>
      <c r="Q32" s="16"/>
      <c r="R32" s="16"/>
      <c r="AE32" s="21"/>
    </row>
    <row r="33" spans="1:31" x14ac:dyDescent="0.25">
      <c r="A33" s="2"/>
      <c r="B33" s="2"/>
      <c r="C33" s="16"/>
      <c r="D33" s="17">
        <v>10</v>
      </c>
      <c r="E33" s="16">
        <f t="shared" si="3"/>
        <v>41527</v>
      </c>
      <c r="F33" s="2"/>
      <c r="G33" s="2" t="str">
        <f t="shared" si="3"/>
        <v>Nvx priorité normal</v>
      </c>
      <c r="H33" s="16"/>
      <c r="I33" s="16"/>
      <c r="J33" s="16" t="str">
        <f t="shared" si="3"/>
        <v>En cours</v>
      </c>
      <c r="K33" s="16"/>
      <c r="L33" s="16" t="str">
        <f t="shared" si="1"/>
        <v>En cours</v>
      </c>
      <c r="M33" s="18"/>
      <c r="N33" s="19"/>
      <c r="O33" s="16"/>
      <c r="P33" s="16"/>
      <c r="Q33" s="16"/>
      <c r="R33" s="16"/>
      <c r="AE33" s="21"/>
    </row>
    <row r="34" spans="1:31" x14ac:dyDescent="0.25">
      <c r="A34" s="2"/>
      <c r="B34" s="2"/>
      <c r="C34" s="16"/>
      <c r="D34" s="17">
        <v>10</v>
      </c>
      <c r="E34" s="16">
        <f t="shared" si="3"/>
        <v>41527</v>
      </c>
      <c r="F34" s="2"/>
      <c r="G34" s="2" t="str">
        <f t="shared" si="3"/>
        <v>Nvx priorité normal</v>
      </c>
      <c r="H34" s="16"/>
      <c r="I34" s="16"/>
      <c r="J34" s="16" t="str">
        <f t="shared" si="3"/>
        <v>En cours</v>
      </c>
      <c r="K34" s="16"/>
      <c r="L34" s="16" t="str">
        <f t="shared" si="1"/>
        <v>En cours</v>
      </c>
      <c r="M34" s="18"/>
      <c r="N34" s="19"/>
      <c r="O34" s="16"/>
      <c r="P34" s="16"/>
      <c r="Q34" s="16"/>
      <c r="R34" s="16"/>
      <c r="AE34" s="21"/>
    </row>
    <row r="35" spans="1:31" x14ac:dyDescent="0.25">
      <c r="A35" s="2"/>
      <c r="B35" s="2"/>
      <c r="C35" s="16"/>
      <c r="D35" s="17">
        <v>10</v>
      </c>
      <c r="E35" s="16">
        <f t="shared" si="3"/>
        <v>41527</v>
      </c>
      <c r="F35" s="2"/>
      <c r="G35" s="2" t="str">
        <f t="shared" si="3"/>
        <v>Nvx priorité normal</v>
      </c>
      <c r="H35" s="16"/>
      <c r="I35" s="16"/>
      <c r="J35" s="16" t="str">
        <f t="shared" si="3"/>
        <v>En cours</v>
      </c>
      <c r="K35" s="16"/>
      <c r="L35" s="16" t="str">
        <f>IF(ISNONTEXT(J35),"Fini","En cours")</f>
        <v>En cours</v>
      </c>
      <c r="M35" s="18"/>
      <c r="N35" s="19"/>
      <c r="O35" s="16"/>
      <c r="P35" s="16"/>
      <c r="Q35" s="16"/>
      <c r="R35" s="16"/>
      <c r="AE35" s="21"/>
    </row>
    <row r="36" spans="1:31" x14ac:dyDescent="0.25">
      <c r="A36" s="2"/>
      <c r="B36" s="2"/>
      <c r="C36" s="16"/>
      <c r="D36" s="17">
        <v>10</v>
      </c>
      <c r="E36" s="16">
        <f t="shared" si="3"/>
        <v>41527</v>
      </c>
      <c r="F36" s="2"/>
      <c r="G36" s="2" t="str">
        <f t="shared" si="3"/>
        <v>Nvx priorité normal</v>
      </c>
      <c r="H36" s="16"/>
      <c r="I36" s="16"/>
      <c r="J36" s="16" t="str">
        <f t="shared" si="3"/>
        <v>En cours</v>
      </c>
      <c r="K36" s="16"/>
      <c r="L36" s="16" t="str">
        <f t="shared" ref="L36:L42" si="4">IF(ISNONTEXT(J36),"Fini","En cours")</f>
        <v>En cours</v>
      </c>
      <c r="M36" s="18"/>
      <c r="N36" s="19"/>
      <c r="O36" s="16"/>
      <c r="P36" s="16"/>
      <c r="Q36" s="16"/>
      <c r="R36" s="16"/>
      <c r="AE36" s="21"/>
    </row>
    <row r="37" spans="1:31" x14ac:dyDescent="0.25">
      <c r="A37" s="2"/>
      <c r="B37" s="2"/>
      <c r="C37" s="16"/>
      <c r="D37" s="17">
        <v>10</v>
      </c>
      <c r="E37" s="16">
        <f t="shared" si="3"/>
        <v>41527</v>
      </c>
      <c r="F37" s="2"/>
      <c r="G37" s="2" t="str">
        <f t="shared" si="3"/>
        <v>Nvx priorité normal</v>
      </c>
      <c r="H37" s="16"/>
      <c r="I37" s="16"/>
      <c r="J37" s="16" t="str">
        <f t="shared" si="3"/>
        <v>En cours</v>
      </c>
      <c r="K37" s="16"/>
      <c r="L37" s="16" t="str">
        <f t="shared" si="4"/>
        <v>En cours</v>
      </c>
      <c r="M37" s="18"/>
      <c r="N37" s="19"/>
      <c r="O37" s="16"/>
      <c r="P37" s="16"/>
      <c r="Q37" s="16"/>
      <c r="R37" s="16"/>
      <c r="AE37" s="21"/>
    </row>
    <row r="38" spans="1:31" x14ac:dyDescent="0.25">
      <c r="A38" s="2"/>
      <c r="B38" s="2"/>
      <c r="C38" s="16"/>
      <c r="D38" s="17">
        <v>10</v>
      </c>
      <c r="E38" s="16">
        <f t="shared" si="3"/>
        <v>41527</v>
      </c>
      <c r="F38" s="2"/>
      <c r="G38" s="2" t="str">
        <f t="shared" si="3"/>
        <v>Nvx priorité normal</v>
      </c>
      <c r="H38" s="16"/>
      <c r="I38" s="16"/>
      <c r="J38" s="16" t="str">
        <f t="shared" si="3"/>
        <v>En cours</v>
      </c>
      <c r="K38" s="16"/>
      <c r="L38" s="16" t="str">
        <f t="shared" si="4"/>
        <v>En cours</v>
      </c>
      <c r="M38" s="18"/>
      <c r="N38" s="19"/>
      <c r="O38" s="16"/>
      <c r="P38" s="16"/>
      <c r="Q38" s="16"/>
      <c r="R38" s="16"/>
      <c r="AE38" s="21"/>
    </row>
    <row r="39" spans="1:31" x14ac:dyDescent="0.25">
      <c r="A39" s="2"/>
      <c r="B39" s="2"/>
      <c r="C39" s="16"/>
      <c r="D39" s="17">
        <v>10</v>
      </c>
      <c r="E39" s="16">
        <f t="shared" si="3"/>
        <v>41527</v>
      </c>
      <c r="F39" s="2"/>
      <c r="G39" s="2" t="str">
        <f t="shared" si="3"/>
        <v>Nvx priorité normal</v>
      </c>
      <c r="H39" s="16"/>
      <c r="I39" s="16"/>
      <c r="J39" s="16" t="str">
        <f t="shared" si="3"/>
        <v>En cours</v>
      </c>
      <c r="K39" s="16"/>
      <c r="L39" s="16" t="str">
        <f t="shared" si="4"/>
        <v>En cours</v>
      </c>
      <c r="M39" s="18"/>
      <c r="N39" s="19"/>
      <c r="O39" s="16"/>
      <c r="P39" s="16"/>
      <c r="Q39" s="16"/>
      <c r="R39" s="16"/>
      <c r="AE39" s="21"/>
    </row>
    <row r="40" spans="1:31" x14ac:dyDescent="0.25">
      <c r="A40" s="2"/>
      <c r="B40" s="2"/>
      <c r="C40" s="16"/>
      <c r="D40" s="17">
        <v>10</v>
      </c>
      <c r="E40" s="16">
        <f t="shared" si="3"/>
        <v>41527</v>
      </c>
      <c r="F40" s="2"/>
      <c r="G40" s="2" t="str">
        <f t="shared" si="3"/>
        <v>Nvx priorité normal</v>
      </c>
      <c r="H40" s="16"/>
      <c r="I40" s="16"/>
      <c r="J40" s="16" t="str">
        <f t="shared" si="3"/>
        <v>En cours</v>
      </c>
      <c r="K40" s="16"/>
      <c r="L40" s="16" t="str">
        <f t="shared" si="4"/>
        <v>En cours</v>
      </c>
      <c r="M40" s="18"/>
      <c r="N40" s="19"/>
      <c r="O40" s="16"/>
      <c r="P40" s="16"/>
      <c r="Q40" s="16"/>
      <c r="R40" s="16"/>
      <c r="AE40" s="21"/>
    </row>
    <row r="41" spans="1:31" x14ac:dyDescent="0.25">
      <c r="A41" s="2"/>
      <c r="B41" s="2"/>
      <c r="C41" s="16"/>
      <c r="D41" s="17">
        <v>10</v>
      </c>
      <c r="E41" s="16">
        <f t="shared" si="3"/>
        <v>41527</v>
      </c>
      <c r="F41" s="2"/>
      <c r="G41" s="2" t="str">
        <f t="shared" si="3"/>
        <v>Nvx priorité normal</v>
      </c>
      <c r="H41" s="16"/>
      <c r="I41" s="16"/>
      <c r="J41" s="16" t="str">
        <f t="shared" si="3"/>
        <v>En cours</v>
      </c>
      <c r="K41" s="16"/>
      <c r="L41" s="16" t="str">
        <f t="shared" si="4"/>
        <v>En cours</v>
      </c>
      <c r="M41" s="18"/>
      <c r="N41" s="19"/>
      <c r="O41" s="16"/>
      <c r="P41" s="16"/>
      <c r="Q41" s="16"/>
      <c r="R41" s="16"/>
      <c r="AE41" s="21"/>
    </row>
    <row r="42" spans="1:31" x14ac:dyDescent="0.25">
      <c r="A42" s="2"/>
      <c r="B42" s="2"/>
      <c r="C42" s="16"/>
      <c r="D42" s="17">
        <v>10</v>
      </c>
      <c r="E42" s="16">
        <f t="shared" si="3"/>
        <v>41527</v>
      </c>
      <c r="F42" s="2"/>
      <c r="G42" s="2" t="str">
        <f t="shared" si="3"/>
        <v>Nvx priorité normal</v>
      </c>
      <c r="H42" s="16"/>
      <c r="I42" s="16"/>
      <c r="J42" s="16" t="str">
        <f t="shared" si="3"/>
        <v>En cours</v>
      </c>
      <c r="K42" s="16"/>
      <c r="L42" s="16" t="str">
        <f t="shared" si="4"/>
        <v>En cours</v>
      </c>
      <c r="M42" s="18"/>
      <c r="N42" s="19"/>
      <c r="O42" s="16"/>
      <c r="P42" s="16"/>
      <c r="Q42" s="16"/>
      <c r="R42" s="16"/>
      <c r="AE42" s="21"/>
    </row>
    <row r="43" spans="1:31" x14ac:dyDescent="0.25">
      <c r="A43" s="1"/>
      <c r="B43" s="1"/>
      <c r="C43" s="11"/>
      <c r="D43" s="11">
        <v>69</v>
      </c>
      <c r="E43" s="12">
        <v>41542</v>
      </c>
      <c r="F43" s="1"/>
      <c r="G43" s="1" t="str">
        <f>IF(ISBLANK(F43),"Nvx priorité normal","Etude rouge")</f>
        <v>Nvx priorité normal</v>
      </c>
      <c r="H43" s="13"/>
      <c r="I43" s="13"/>
      <c r="J43" s="12">
        <v>43084</v>
      </c>
      <c r="K43" s="13"/>
      <c r="L43" s="1" t="str">
        <f t="shared" si="1"/>
        <v>Fini</v>
      </c>
      <c r="M43" s="14"/>
      <c r="N43" s="20"/>
      <c r="O43" s="1"/>
      <c r="P43" s="1"/>
      <c r="Q43" s="1"/>
      <c r="R43" s="1"/>
      <c r="AE43" s="1" t="s">
        <v>9</v>
      </c>
    </row>
    <row r="44" spans="1:31" x14ac:dyDescent="0.25">
      <c r="A44" s="1"/>
      <c r="B44" s="1"/>
      <c r="C44" s="11"/>
      <c r="D44" s="11">
        <v>64</v>
      </c>
      <c r="E44" s="12">
        <v>41221</v>
      </c>
      <c r="F44" s="1"/>
      <c r="G44" s="1" t="str">
        <f>IF(ISBLANK(F44),"Nvx priorité normal","Etude rouge")</f>
        <v>Nvx priorité normal</v>
      </c>
      <c r="H44" s="13"/>
      <c r="I44" s="13"/>
      <c r="J44" s="12">
        <v>41680</v>
      </c>
      <c r="K44" s="13"/>
      <c r="L44" s="1" t="str">
        <f t="shared" si="1"/>
        <v>Fini</v>
      </c>
      <c r="M44" s="14"/>
      <c r="N44" s="15"/>
      <c r="O44" s="1"/>
      <c r="P44" s="1"/>
      <c r="Q44" s="1"/>
      <c r="R44" s="1"/>
      <c r="AE44" s="1" t="s">
        <v>9</v>
      </c>
    </row>
    <row r="45" spans="1:31" x14ac:dyDescent="0.25">
      <c r="A45" s="1"/>
      <c r="B45" s="1"/>
      <c r="C45" s="11"/>
      <c r="D45" s="11">
        <v>32</v>
      </c>
      <c r="E45" s="12">
        <v>41543</v>
      </c>
      <c r="F45" s="1"/>
      <c r="G45" s="1" t="s">
        <v>7</v>
      </c>
      <c r="H45" s="13"/>
      <c r="I45" s="13"/>
      <c r="J45" s="12">
        <v>42464</v>
      </c>
      <c r="K45" s="13"/>
      <c r="L45" s="1" t="str">
        <f t="shared" si="1"/>
        <v>Fini</v>
      </c>
      <c r="M45" s="14"/>
      <c r="N45" s="20"/>
      <c r="O45" s="1"/>
      <c r="P45" s="1"/>
      <c r="Q45" s="1"/>
      <c r="R45" s="1"/>
      <c r="AE45" s="1" t="s">
        <v>9</v>
      </c>
    </row>
    <row r="46" spans="1:31" x14ac:dyDescent="0.25">
      <c r="A46" s="1"/>
      <c r="B46" s="1"/>
      <c r="C46" s="11"/>
      <c r="D46" s="11">
        <v>54</v>
      </c>
      <c r="E46" s="12">
        <v>41543</v>
      </c>
      <c r="F46" s="1"/>
      <c r="G46" s="1" t="str">
        <f>IF(ISBLANK(F46),"Nvx priorité normal","Etude rouge")</f>
        <v>Nvx priorité normal</v>
      </c>
      <c r="H46" s="13"/>
      <c r="I46" s="13"/>
      <c r="J46" s="12">
        <v>42464</v>
      </c>
      <c r="K46" s="13"/>
      <c r="L46" s="1" t="str">
        <f t="shared" si="1"/>
        <v>Fini</v>
      </c>
      <c r="M46" s="14"/>
      <c r="N46" s="15"/>
      <c r="O46" s="1"/>
      <c r="P46" s="1"/>
      <c r="Q46" s="1"/>
      <c r="R46" s="1"/>
      <c r="AE46" s="1" t="s">
        <v>9</v>
      </c>
    </row>
    <row r="47" spans="1:31" x14ac:dyDescent="0.25">
      <c r="A47" s="1"/>
      <c r="B47" s="1"/>
      <c r="C47" s="11"/>
      <c r="D47" s="11">
        <v>63</v>
      </c>
      <c r="E47" s="12">
        <v>41590</v>
      </c>
      <c r="F47" s="1"/>
      <c r="G47" s="1" t="str">
        <f>IF(ISBLANK(F47),"Nvx priorité normal","Etude rouge")</f>
        <v>Nvx priorité normal</v>
      </c>
      <c r="H47" s="13"/>
      <c r="I47" s="13"/>
      <c r="J47" s="12">
        <v>42068</v>
      </c>
      <c r="K47" s="13"/>
      <c r="L47" s="1" t="str">
        <f t="shared" si="1"/>
        <v>Fini</v>
      </c>
      <c r="M47" s="14"/>
      <c r="N47" s="15"/>
      <c r="O47" s="1"/>
      <c r="P47" s="1"/>
      <c r="Q47" s="1"/>
      <c r="R47" s="1"/>
      <c r="AE47" s="1" t="s">
        <v>9</v>
      </c>
    </row>
    <row r="48" spans="1:31" x14ac:dyDescent="0.25">
      <c r="A48" s="1"/>
      <c r="B48" s="1"/>
      <c r="C48" s="11"/>
      <c r="D48" s="11">
        <v>58</v>
      </c>
      <c r="E48" s="12">
        <v>41590</v>
      </c>
      <c r="F48" s="1"/>
      <c r="G48" s="1" t="str">
        <f>IF(ISBLANK(F48),"Nvx priorité normal","Etude rouge")</f>
        <v>Nvx priorité normal</v>
      </c>
      <c r="H48" s="13"/>
      <c r="I48" s="13"/>
      <c r="J48" s="12">
        <v>42773</v>
      </c>
      <c r="K48" s="13"/>
      <c r="L48" s="1" t="str">
        <f t="shared" si="1"/>
        <v>Fini</v>
      </c>
      <c r="M48" s="14"/>
      <c r="N48" s="15"/>
      <c r="O48" s="1"/>
      <c r="P48" s="1"/>
      <c r="Q48" s="1"/>
      <c r="R48" s="1"/>
      <c r="AE48" s="1" t="s">
        <v>9</v>
      </c>
    </row>
    <row r="49" spans="1:31" x14ac:dyDescent="0.25">
      <c r="A49" s="1"/>
      <c r="B49" s="1"/>
      <c r="C49" s="11"/>
      <c r="D49" s="11">
        <v>44</v>
      </c>
      <c r="E49" s="12">
        <v>42053</v>
      </c>
      <c r="F49" s="1"/>
      <c r="G49" s="1" t="str">
        <f t="shared" ref="G49:G60" si="5">IF(ISBLANK(F49),"Nvx priorité normal","Etude rouge")</f>
        <v>Nvx priorité normal</v>
      </c>
      <c r="H49" s="13"/>
      <c r="I49" s="13"/>
      <c r="J49" s="12">
        <v>42068</v>
      </c>
      <c r="K49" s="13"/>
      <c r="L49" s="1" t="str">
        <f t="shared" si="1"/>
        <v>Fini</v>
      </c>
      <c r="M49" s="14"/>
      <c r="N49" s="15"/>
      <c r="O49" s="1"/>
      <c r="P49" s="1"/>
      <c r="Q49" s="1"/>
      <c r="R49" s="1"/>
      <c r="AE49" s="1" t="s">
        <v>9</v>
      </c>
    </row>
    <row r="50" spans="1:31" x14ac:dyDescent="0.25">
      <c r="A50" s="1"/>
      <c r="B50" s="1"/>
      <c r="C50" s="11"/>
      <c r="D50" s="11">
        <v>51</v>
      </c>
      <c r="E50" s="12">
        <v>41590</v>
      </c>
      <c r="F50" s="1"/>
      <c r="G50" s="1" t="str">
        <f t="shared" si="5"/>
        <v>Nvx priorité normal</v>
      </c>
      <c r="H50" s="13"/>
      <c r="I50" s="13"/>
      <c r="J50" s="12">
        <v>42068</v>
      </c>
      <c r="K50" s="13"/>
      <c r="L50" s="1" t="str">
        <f t="shared" si="1"/>
        <v>Fini</v>
      </c>
      <c r="M50" s="14"/>
      <c r="N50" s="15"/>
      <c r="O50" s="1"/>
      <c r="P50" s="1"/>
      <c r="Q50" s="1"/>
      <c r="R50" s="1"/>
      <c r="AE50" s="1" t="s">
        <v>9</v>
      </c>
    </row>
    <row r="51" spans="1:31" x14ac:dyDescent="0.25">
      <c r="A51" s="1"/>
      <c r="B51" s="1"/>
      <c r="C51" s="11"/>
      <c r="D51" s="11">
        <v>73</v>
      </c>
      <c r="E51" s="12">
        <v>40996</v>
      </c>
      <c r="F51" s="1"/>
      <c r="G51" s="1" t="str">
        <f t="shared" si="5"/>
        <v>Nvx priorité normal</v>
      </c>
      <c r="H51" s="13"/>
      <c r="I51" s="13"/>
      <c r="J51" s="12">
        <v>42206</v>
      </c>
      <c r="K51" s="13"/>
      <c r="L51" s="1" t="str">
        <f t="shared" si="1"/>
        <v>Fini</v>
      </c>
      <c r="M51" s="14"/>
      <c r="N51" s="15"/>
      <c r="O51" s="1"/>
      <c r="P51" s="1"/>
      <c r="Q51" s="1"/>
      <c r="R51" s="1"/>
      <c r="AE51" s="1" t="s">
        <v>9</v>
      </c>
    </row>
    <row r="52" spans="1:31" x14ac:dyDescent="0.25">
      <c r="A52" s="1"/>
      <c r="B52" s="1"/>
      <c r="C52" s="11"/>
      <c r="D52" s="11">
        <v>43</v>
      </c>
      <c r="E52" s="12">
        <v>41190</v>
      </c>
      <c r="F52" s="1"/>
      <c r="G52" s="1" t="str">
        <f t="shared" si="5"/>
        <v>Nvx priorité normal</v>
      </c>
      <c r="H52" s="13"/>
      <c r="I52" s="13"/>
      <c r="J52" s="12">
        <v>42086</v>
      </c>
      <c r="K52" s="13"/>
      <c r="L52" s="1" t="str">
        <f t="shared" si="1"/>
        <v>Fini</v>
      </c>
      <c r="M52" s="14"/>
      <c r="N52" s="15"/>
      <c r="O52" s="1"/>
      <c r="P52" s="1"/>
      <c r="Q52" s="1"/>
      <c r="R52" s="1"/>
      <c r="AE52" s="1" t="s">
        <v>9</v>
      </c>
    </row>
    <row r="53" spans="1:31" x14ac:dyDescent="0.25">
      <c r="A53" s="1"/>
      <c r="B53" s="1"/>
      <c r="C53" s="11"/>
      <c r="D53" s="11">
        <v>70</v>
      </c>
      <c r="E53" s="12">
        <v>41542</v>
      </c>
      <c r="F53" s="1"/>
      <c r="G53" s="1" t="str">
        <f t="shared" si="5"/>
        <v>Nvx priorité normal</v>
      </c>
      <c r="H53" s="13"/>
      <c r="I53" s="13"/>
      <c r="J53" s="12">
        <v>42145</v>
      </c>
      <c r="K53" s="13"/>
      <c r="L53" s="1" t="str">
        <f t="shared" si="1"/>
        <v>Fini</v>
      </c>
      <c r="M53" s="14"/>
      <c r="N53" s="15"/>
      <c r="O53" s="1"/>
      <c r="P53" s="1"/>
      <c r="Q53" s="1"/>
      <c r="R53" s="1"/>
      <c r="AE53" s="1" t="s">
        <v>9</v>
      </c>
    </row>
    <row r="54" spans="1:31" x14ac:dyDescent="0.25">
      <c r="A54" s="1"/>
      <c r="B54" s="1"/>
      <c r="C54" s="11"/>
      <c r="D54" s="11">
        <v>55</v>
      </c>
      <c r="E54" s="12">
        <v>42265</v>
      </c>
      <c r="F54" s="1"/>
      <c r="G54" s="1" t="str">
        <f t="shared" si="5"/>
        <v>Nvx priorité normal</v>
      </c>
      <c r="H54" s="13"/>
      <c r="I54" s="13"/>
      <c r="J54" s="12">
        <v>42524</v>
      </c>
      <c r="K54" s="13"/>
      <c r="L54" s="1" t="str">
        <f t="shared" si="1"/>
        <v>Fini</v>
      </c>
      <c r="M54" s="14"/>
      <c r="N54" s="15"/>
      <c r="O54" s="1"/>
      <c r="P54" s="1"/>
      <c r="Q54" s="1"/>
      <c r="R54" s="1"/>
      <c r="AE54" s="1" t="s">
        <v>9</v>
      </c>
    </row>
    <row r="55" spans="1:31" x14ac:dyDescent="0.25">
      <c r="A55" s="1"/>
      <c r="B55" s="1"/>
      <c r="C55" s="11"/>
      <c r="D55" s="11">
        <v>28</v>
      </c>
      <c r="E55" s="12">
        <v>41652</v>
      </c>
      <c r="F55" s="1"/>
      <c r="G55" s="1" t="str">
        <f t="shared" si="5"/>
        <v>Nvx priorité normal</v>
      </c>
      <c r="H55" s="13"/>
      <c r="I55" s="13"/>
      <c r="J55" s="12">
        <v>41810</v>
      </c>
      <c r="K55" s="13"/>
      <c r="L55" s="1" t="str">
        <f t="shared" si="1"/>
        <v>Fini</v>
      </c>
      <c r="M55" s="14"/>
      <c r="N55" s="15"/>
      <c r="O55" s="1"/>
      <c r="P55" s="1"/>
      <c r="Q55" s="1"/>
      <c r="R55" s="1"/>
      <c r="AE55" s="1" t="s">
        <v>9</v>
      </c>
    </row>
    <row r="56" spans="1:31" x14ac:dyDescent="0.25">
      <c r="A56" s="1"/>
      <c r="B56" s="1"/>
      <c r="C56" s="11"/>
      <c r="D56" s="11">
        <v>41</v>
      </c>
      <c r="E56" s="12">
        <v>40989</v>
      </c>
      <c r="F56" s="1"/>
      <c r="G56" s="1" t="str">
        <f t="shared" si="5"/>
        <v>Nvx priorité normal</v>
      </c>
      <c r="H56" s="13"/>
      <c r="I56" s="13"/>
      <c r="J56" s="12">
        <v>41905</v>
      </c>
      <c r="K56" s="13"/>
      <c r="L56" s="1" t="str">
        <f t="shared" si="1"/>
        <v>Fini</v>
      </c>
      <c r="M56" s="14"/>
      <c r="N56" s="15"/>
      <c r="O56" s="1"/>
      <c r="P56" s="1"/>
      <c r="Q56" s="1"/>
      <c r="R56" s="1"/>
      <c r="AE56" s="1" t="s">
        <v>9</v>
      </c>
    </row>
    <row r="57" spans="1:31" x14ac:dyDescent="0.25">
      <c r="A57" s="1"/>
      <c r="B57" s="1"/>
      <c r="C57" s="11"/>
      <c r="D57" s="11">
        <v>84</v>
      </c>
      <c r="E57" s="12">
        <v>41010</v>
      </c>
      <c r="F57" s="1"/>
      <c r="G57" s="1" t="str">
        <f t="shared" si="5"/>
        <v>Nvx priorité normal</v>
      </c>
      <c r="H57" s="13"/>
      <c r="I57" s="13"/>
      <c r="J57" s="12">
        <v>42464</v>
      </c>
      <c r="K57" s="13"/>
      <c r="L57" s="1" t="str">
        <f t="shared" si="1"/>
        <v>Fini</v>
      </c>
      <c r="M57" s="14"/>
      <c r="N57" s="15"/>
      <c r="O57" s="1"/>
      <c r="P57" s="1"/>
      <c r="Q57" s="1"/>
      <c r="R57" s="1"/>
      <c r="AE57" s="1" t="s">
        <v>9</v>
      </c>
    </row>
    <row r="58" spans="1:31" x14ac:dyDescent="0.25">
      <c r="A58" s="1"/>
      <c r="B58" s="1"/>
      <c r="C58" s="11"/>
      <c r="D58" s="11">
        <v>64</v>
      </c>
      <c r="E58" s="12">
        <v>41031</v>
      </c>
      <c r="F58" s="1"/>
      <c r="G58" s="1" t="str">
        <f t="shared" si="5"/>
        <v>Nvx priorité normal</v>
      </c>
      <c r="H58" s="13"/>
      <c r="I58" s="13"/>
      <c r="J58" s="12">
        <v>42464</v>
      </c>
      <c r="K58" s="13"/>
      <c r="L58" s="1" t="str">
        <f t="shared" si="1"/>
        <v>Fini</v>
      </c>
      <c r="M58" s="14"/>
      <c r="N58" s="15"/>
      <c r="O58" s="1"/>
      <c r="P58" s="1"/>
      <c r="Q58" s="1"/>
      <c r="R58" s="1"/>
      <c r="AE58" s="1" t="s">
        <v>9</v>
      </c>
    </row>
    <row r="59" spans="1:31" x14ac:dyDescent="0.25">
      <c r="A59" s="1"/>
      <c r="B59" s="1"/>
      <c r="C59" s="11"/>
      <c r="D59" s="11">
        <v>55</v>
      </c>
      <c r="E59" s="12">
        <v>41971</v>
      </c>
      <c r="F59" s="1"/>
      <c r="G59" s="1" t="str">
        <f t="shared" si="5"/>
        <v>Nvx priorité normal</v>
      </c>
      <c r="H59" s="13"/>
      <c r="I59" s="13"/>
      <c r="J59" s="12">
        <v>42485</v>
      </c>
      <c r="K59" s="13"/>
      <c r="L59" s="1" t="str">
        <f t="shared" si="1"/>
        <v>Fini</v>
      </c>
      <c r="M59" s="14"/>
      <c r="N59" s="15"/>
      <c r="O59" s="1"/>
      <c r="P59" s="1"/>
      <c r="Q59" s="1"/>
      <c r="R59" s="1"/>
      <c r="AE59" s="1" t="s">
        <v>9</v>
      </c>
    </row>
    <row r="60" spans="1:31" x14ac:dyDescent="0.25">
      <c r="A60" s="1"/>
      <c r="B60" s="1"/>
      <c r="C60" s="11"/>
      <c r="D60" s="11">
        <v>62</v>
      </c>
      <c r="E60" s="12">
        <v>42664</v>
      </c>
      <c r="F60" s="1"/>
      <c r="G60" s="1" t="str">
        <f t="shared" si="5"/>
        <v>Nvx priorité normal</v>
      </c>
      <c r="H60" s="13"/>
      <c r="I60" s="13"/>
      <c r="J60" s="12">
        <v>42926</v>
      </c>
      <c r="K60" s="13"/>
      <c r="L60" s="1" t="str">
        <f t="shared" si="1"/>
        <v>Fini</v>
      </c>
      <c r="M60" s="14"/>
      <c r="N60" s="15"/>
      <c r="O60" s="1"/>
      <c r="P60" s="1"/>
      <c r="Q60" s="1"/>
      <c r="R60" s="1"/>
      <c r="AE60" s="1" t="s">
        <v>9</v>
      </c>
    </row>
    <row r="61" spans="1:31" x14ac:dyDescent="0.25">
      <c r="A61" s="1"/>
      <c r="B61" s="1"/>
      <c r="C61" s="11"/>
      <c r="D61" s="11">
        <v>45</v>
      </c>
      <c r="E61" s="12">
        <v>42702</v>
      </c>
      <c r="F61" s="1"/>
      <c r="G61" s="1" t="str">
        <f>IF(ISBLANK(F61),"Nvx priorité normal","Etude rouge")</f>
        <v>Nvx priorité normal</v>
      </c>
      <c r="H61" s="13"/>
      <c r="I61" s="13"/>
      <c r="J61" s="12">
        <v>42754</v>
      </c>
      <c r="K61" s="13"/>
      <c r="L61" s="1" t="str">
        <f t="shared" si="1"/>
        <v>Fini</v>
      </c>
      <c r="M61" s="14"/>
      <c r="N61" s="15"/>
      <c r="O61" s="1"/>
      <c r="P61" s="1"/>
      <c r="Q61" s="1"/>
      <c r="R61" s="1"/>
      <c r="AE61" s="1" t="s">
        <v>9</v>
      </c>
    </row>
    <row r="62" spans="1:31" x14ac:dyDescent="0.25">
      <c r="A62" s="1"/>
      <c r="B62" s="1"/>
      <c r="C62" s="11"/>
      <c r="D62" s="11">
        <v>25</v>
      </c>
      <c r="E62" s="12">
        <v>43255</v>
      </c>
      <c r="F62" s="1"/>
      <c r="G62" s="1" t="str">
        <f>IF(ISBLANK(F62),"Nvx priorité normal","Etude rouge")</f>
        <v>Nvx priorité normal</v>
      </c>
      <c r="H62" s="13"/>
      <c r="I62" s="13"/>
      <c r="J62" s="12" t="s">
        <v>5</v>
      </c>
      <c r="K62" s="13"/>
      <c r="L62" s="1" t="str">
        <f t="shared" si="1"/>
        <v>En cours</v>
      </c>
      <c r="M62" s="14"/>
      <c r="N62" s="15"/>
      <c r="O62" s="1"/>
      <c r="P62" s="1"/>
      <c r="Q62" s="1"/>
      <c r="R62" s="1"/>
      <c r="AE62" s="1" t="s">
        <v>6</v>
      </c>
    </row>
    <row r="63" spans="1:31" x14ac:dyDescent="0.25">
      <c r="A63" s="2"/>
      <c r="B63" s="2"/>
      <c r="C63" s="16"/>
      <c r="D63" s="17">
        <v>10</v>
      </c>
      <c r="E63" s="16">
        <f t="shared" ref="E63:J63" si="6">E62</f>
        <v>43255</v>
      </c>
      <c r="F63" s="2"/>
      <c r="G63" s="2" t="str">
        <f t="shared" si="6"/>
        <v>Nvx priorité normal</v>
      </c>
      <c r="H63" s="16"/>
      <c r="I63" s="16"/>
      <c r="J63" s="16" t="str">
        <f t="shared" si="6"/>
        <v>En cours</v>
      </c>
      <c r="K63" s="16"/>
      <c r="L63" s="16" t="str">
        <f t="shared" si="1"/>
        <v>En cours</v>
      </c>
      <c r="M63" s="18"/>
      <c r="N63" s="19"/>
      <c r="O63" s="16"/>
      <c r="P63" s="16"/>
      <c r="Q63" s="16"/>
      <c r="R63" s="16"/>
      <c r="AE63" s="21"/>
    </row>
    <row r="64" spans="1:31" x14ac:dyDescent="0.25">
      <c r="A64" s="2"/>
      <c r="B64" s="2"/>
      <c r="C64" s="16"/>
      <c r="D64" s="17">
        <v>10</v>
      </c>
      <c r="E64" s="16">
        <f t="shared" ref="E64:J64" si="7">E63</f>
        <v>43255</v>
      </c>
      <c r="F64" s="2"/>
      <c r="G64" s="2" t="str">
        <f t="shared" si="7"/>
        <v>Nvx priorité normal</v>
      </c>
      <c r="H64" s="16"/>
      <c r="I64" s="16"/>
      <c r="J64" s="16" t="str">
        <f t="shared" si="7"/>
        <v>En cours</v>
      </c>
      <c r="K64" s="16"/>
      <c r="L64" s="16" t="str">
        <f t="shared" si="1"/>
        <v>En cours</v>
      </c>
      <c r="M64" s="18"/>
      <c r="N64" s="19"/>
      <c r="O64" s="16"/>
      <c r="P64" s="16"/>
      <c r="Q64" s="16"/>
      <c r="R64" s="16"/>
      <c r="AE64" s="21"/>
    </row>
    <row r="65" spans="1:31" x14ac:dyDescent="0.25">
      <c r="A65" s="2"/>
      <c r="B65" s="2"/>
      <c r="C65" s="16"/>
      <c r="D65" s="17">
        <v>10</v>
      </c>
      <c r="E65" s="16">
        <f t="shared" ref="E65:J69" si="8">E64</f>
        <v>43255</v>
      </c>
      <c r="F65" s="2"/>
      <c r="G65" s="2" t="str">
        <f t="shared" si="8"/>
        <v>Nvx priorité normal</v>
      </c>
      <c r="H65" s="16"/>
      <c r="I65" s="16"/>
      <c r="J65" s="16" t="str">
        <f t="shared" si="8"/>
        <v>En cours</v>
      </c>
      <c r="K65" s="16"/>
      <c r="L65" s="16" t="str">
        <f t="shared" si="1"/>
        <v>En cours</v>
      </c>
      <c r="M65" s="18"/>
      <c r="N65" s="19"/>
      <c r="O65" s="16"/>
      <c r="P65" s="16"/>
      <c r="Q65" s="16"/>
      <c r="R65" s="16"/>
      <c r="AE65" s="21"/>
    </row>
    <row r="66" spans="1:31" x14ac:dyDescent="0.25">
      <c r="A66" s="2"/>
      <c r="B66" s="2"/>
      <c r="C66" s="16"/>
      <c r="D66" s="17">
        <v>10</v>
      </c>
      <c r="E66" s="16">
        <f t="shared" si="8"/>
        <v>43255</v>
      </c>
      <c r="F66" s="2"/>
      <c r="G66" s="2" t="str">
        <f t="shared" si="8"/>
        <v>Nvx priorité normal</v>
      </c>
      <c r="H66" s="16"/>
      <c r="I66" s="16"/>
      <c r="J66" s="16" t="str">
        <f t="shared" si="8"/>
        <v>En cours</v>
      </c>
      <c r="K66" s="16"/>
      <c r="L66" s="16" t="str">
        <f t="shared" si="1"/>
        <v>En cours</v>
      </c>
      <c r="M66" s="18"/>
      <c r="N66" s="19"/>
      <c r="O66" s="16"/>
      <c r="P66" s="16"/>
      <c r="Q66" s="16"/>
      <c r="R66" s="16"/>
      <c r="AE66" s="21"/>
    </row>
    <row r="67" spans="1:31" x14ac:dyDescent="0.25">
      <c r="A67" s="2"/>
      <c r="B67" s="2"/>
      <c r="C67" s="16"/>
      <c r="D67" s="17">
        <v>10</v>
      </c>
      <c r="E67" s="16">
        <f t="shared" si="8"/>
        <v>43255</v>
      </c>
      <c r="F67" s="2"/>
      <c r="G67" s="2" t="str">
        <f t="shared" si="8"/>
        <v>Nvx priorité normal</v>
      </c>
      <c r="H67" s="16"/>
      <c r="I67" s="16"/>
      <c r="J67" s="16" t="str">
        <f t="shared" si="8"/>
        <v>En cours</v>
      </c>
      <c r="K67" s="16"/>
      <c r="L67" s="16" t="str">
        <f t="shared" si="1"/>
        <v>En cours</v>
      </c>
      <c r="M67" s="18"/>
      <c r="N67" s="19"/>
      <c r="O67" s="16"/>
      <c r="P67" s="16"/>
      <c r="Q67" s="16"/>
      <c r="R67" s="16"/>
      <c r="AE67" s="21"/>
    </row>
    <row r="68" spans="1:31" x14ac:dyDescent="0.25">
      <c r="A68" s="2"/>
      <c r="B68" s="2"/>
      <c r="C68" s="16"/>
      <c r="D68" s="17">
        <v>10</v>
      </c>
      <c r="E68" s="16">
        <f t="shared" si="8"/>
        <v>43255</v>
      </c>
      <c r="F68" s="2"/>
      <c r="G68" s="2" t="str">
        <f t="shared" si="8"/>
        <v>Nvx priorité normal</v>
      </c>
      <c r="H68" s="16"/>
      <c r="I68" s="16"/>
      <c r="J68" s="16" t="str">
        <f t="shared" si="8"/>
        <v>En cours</v>
      </c>
      <c r="K68" s="16"/>
      <c r="L68" s="16" t="str">
        <f t="shared" ref="L68:L72" si="9">IF(ISNONTEXT(J68),"Fini","En cours")</f>
        <v>En cours</v>
      </c>
      <c r="M68" s="18"/>
      <c r="N68" s="19"/>
      <c r="O68" s="16"/>
      <c r="P68" s="16"/>
      <c r="Q68" s="16"/>
      <c r="R68" s="16"/>
      <c r="AE68" s="21"/>
    </row>
    <row r="69" spans="1:31" x14ac:dyDescent="0.25">
      <c r="A69" s="2"/>
      <c r="B69" s="2"/>
      <c r="C69" s="16"/>
      <c r="D69" s="17">
        <v>10</v>
      </c>
      <c r="E69" s="16">
        <f t="shared" si="8"/>
        <v>43255</v>
      </c>
      <c r="F69" s="2"/>
      <c r="G69" s="2" t="str">
        <f t="shared" si="8"/>
        <v>Nvx priorité normal</v>
      </c>
      <c r="H69" s="16"/>
      <c r="I69" s="16"/>
      <c r="J69" s="16" t="str">
        <f t="shared" si="8"/>
        <v>En cours</v>
      </c>
      <c r="K69" s="16"/>
      <c r="L69" s="16" t="str">
        <f t="shared" si="9"/>
        <v>En cours</v>
      </c>
      <c r="M69" s="18"/>
      <c r="N69" s="19"/>
      <c r="O69" s="16"/>
      <c r="P69" s="16"/>
      <c r="Q69" s="16"/>
      <c r="R69" s="16"/>
      <c r="AE69" s="21"/>
    </row>
    <row r="70" spans="1:31" x14ac:dyDescent="0.25">
      <c r="A70" s="1"/>
      <c r="B70" s="1"/>
      <c r="C70" s="11"/>
      <c r="D70" s="11">
        <v>26</v>
      </c>
      <c r="E70" s="12">
        <v>43255</v>
      </c>
      <c r="F70" s="1"/>
      <c r="G70" s="1" t="str">
        <f>IF(ISBLANK(F70),"Nvx priorité normal","Etude rouge")</f>
        <v>Nvx priorité normal</v>
      </c>
      <c r="H70" s="13"/>
      <c r="I70" s="13"/>
      <c r="J70" s="12">
        <v>43353</v>
      </c>
      <c r="K70" s="13"/>
      <c r="L70" s="1" t="str">
        <f t="shared" si="9"/>
        <v>Fini</v>
      </c>
      <c r="M70" s="14"/>
      <c r="N70" s="15"/>
      <c r="O70" s="1"/>
      <c r="P70" s="1"/>
      <c r="Q70" s="1"/>
      <c r="R70" s="1"/>
      <c r="AE70" s="1" t="s">
        <v>11</v>
      </c>
    </row>
    <row r="71" spans="1:31" x14ac:dyDescent="0.25">
      <c r="A71" s="1"/>
      <c r="B71" s="1"/>
      <c r="C71" s="11"/>
      <c r="D71" s="11">
        <v>42</v>
      </c>
      <c r="E71" s="12">
        <v>43280</v>
      </c>
      <c r="F71" s="1"/>
      <c r="G71" s="1" t="str">
        <f>IF(ISBLANK(F71),"Nvx priorité normal","Etude rouge")</f>
        <v>Nvx priorité normal</v>
      </c>
      <c r="H71" s="13"/>
      <c r="I71" s="13"/>
      <c r="J71" s="12" t="s">
        <v>5</v>
      </c>
      <c r="K71" s="13"/>
      <c r="L71" s="1" t="str">
        <f t="shared" si="9"/>
        <v>En cours</v>
      </c>
      <c r="M71" s="14"/>
      <c r="N71" s="15"/>
      <c r="O71" s="1"/>
      <c r="P71" s="1"/>
      <c r="Q71" s="1"/>
      <c r="R71" s="1"/>
      <c r="AE71" s="1" t="s">
        <v>12</v>
      </c>
    </row>
    <row r="72" spans="1:31" x14ac:dyDescent="0.25">
      <c r="A72" s="2"/>
      <c r="B72" s="2"/>
      <c r="C72" s="16"/>
      <c r="D72" s="17">
        <v>10</v>
      </c>
      <c r="E72" s="16">
        <f t="shared" ref="E72:J72" si="10">E71</f>
        <v>43280</v>
      </c>
      <c r="F72" s="2"/>
      <c r="G72" s="2" t="str">
        <f t="shared" si="10"/>
        <v>Nvx priorité normal</v>
      </c>
      <c r="H72" s="16"/>
      <c r="I72" s="16"/>
      <c r="J72" s="16" t="str">
        <f t="shared" si="10"/>
        <v>En cours</v>
      </c>
      <c r="K72" s="16"/>
      <c r="L72" s="16" t="str">
        <f t="shared" si="9"/>
        <v>En cours</v>
      </c>
      <c r="M72" s="18"/>
      <c r="N72" s="19"/>
      <c r="O72" s="16"/>
      <c r="P72" s="16"/>
      <c r="Q72" s="16"/>
      <c r="R72" s="16"/>
      <c r="AE72" s="21"/>
    </row>
    <row r="73" spans="1:31" x14ac:dyDescent="0.25">
      <c r="A73" s="2"/>
      <c r="B73" s="2"/>
      <c r="C73" s="16"/>
      <c r="D73" s="17">
        <v>10</v>
      </c>
      <c r="E73" s="16">
        <f t="shared" ref="E73:J74" si="11">E72</f>
        <v>43280</v>
      </c>
      <c r="F73" s="2"/>
      <c r="G73" s="2" t="str">
        <f t="shared" si="11"/>
        <v>Nvx priorité normal</v>
      </c>
      <c r="H73" s="16"/>
      <c r="I73" s="16"/>
      <c r="J73" s="16" t="str">
        <f t="shared" si="11"/>
        <v>En cours</v>
      </c>
      <c r="K73" s="16"/>
      <c r="L73" s="16" t="str">
        <f>IF(ISNONTEXT(J73),"Fini","En cours")</f>
        <v>En cours</v>
      </c>
      <c r="M73" s="18"/>
      <c r="N73" s="19"/>
      <c r="O73" s="16"/>
      <c r="P73" s="16"/>
      <c r="Q73" s="16"/>
      <c r="R73" s="16"/>
      <c r="AE73" s="21"/>
    </row>
    <row r="74" spans="1:31" x14ac:dyDescent="0.25">
      <c r="A74" s="2"/>
      <c r="B74" s="2"/>
      <c r="C74" s="16"/>
      <c r="D74" s="17">
        <v>10</v>
      </c>
      <c r="E74" s="16">
        <f t="shared" si="11"/>
        <v>43280</v>
      </c>
      <c r="F74" s="2"/>
      <c r="G74" s="2" t="str">
        <f t="shared" si="11"/>
        <v>Nvx priorité normal</v>
      </c>
      <c r="H74" s="16"/>
      <c r="I74" s="16"/>
      <c r="J74" s="16" t="str">
        <f t="shared" si="11"/>
        <v>En cours</v>
      </c>
      <c r="K74" s="16"/>
      <c r="L74" s="16" t="str">
        <f>IF(ISNONTEXT(J74),"Fini","En cours")</f>
        <v>En cours</v>
      </c>
      <c r="M74" s="18"/>
      <c r="N74" s="19"/>
      <c r="O74" s="16"/>
      <c r="P74" s="16"/>
      <c r="Q74" s="16"/>
      <c r="R74" s="16"/>
      <c r="AE74" s="21"/>
    </row>
    <row r="75" spans="1:31" x14ac:dyDescent="0.25">
      <c r="A75" s="2"/>
      <c r="B75" s="2"/>
      <c r="C75" s="16"/>
      <c r="D75" s="17">
        <v>10</v>
      </c>
      <c r="E75" s="16">
        <f t="shared" ref="E75:J79" si="12">E74</f>
        <v>43280</v>
      </c>
      <c r="F75" s="2"/>
      <c r="G75" s="2" t="str">
        <f t="shared" si="12"/>
        <v>Nvx priorité normal</v>
      </c>
      <c r="H75" s="16"/>
      <c r="I75" s="16"/>
      <c r="J75" s="16" t="str">
        <f t="shared" si="12"/>
        <v>En cours</v>
      </c>
      <c r="K75" s="16"/>
      <c r="L75" s="16" t="str">
        <f t="shared" ref="L75:L92" si="13">IF(ISNONTEXT(J75),"Fini","En cours")</f>
        <v>En cours</v>
      </c>
      <c r="M75" s="18"/>
      <c r="N75" s="19"/>
      <c r="O75" s="16"/>
      <c r="P75" s="16"/>
      <c r="Q75" s="16"/>
      <c r="R75" s="16"/>
      <c r="AE75" s="21"/>
    </row>
    <row r="76" spans="1:31" x14ac:dyDescent="0.25">
      <c r="A76" s="2"/>
      <c r="B76" s="2"/>
      <c r="C76" s="16"/>
      <c r="D76" s="17">
        <v>10</v>
      </c>
      <c r="E76" s="16">
        <f t="shared" si="12"/>
        <v>43280</v>
      </c>
      <c r="F76" s="2"/>
      <c r="G76" s="2" t="str">
        <f t="shared" si="12"/>
        <v>Nvx priorité normal</v>
      </c>
      <c r="H76" s="16"/>
      <c r="I76" s="16"/>
      <c r="J76" s="16" t="str">
        <f t="shared" si="12"/>
        <v>En cours</v>
      </c>
      <c r="K76" s="16"/>
      <c r="L76" s="16" t="str">
        <f t="shared" si="13"/>
        <v>En cours</v>
      </c>
      <c r="M76" s="18"/>
      <c r="N76" s="19"/>
      <c r="O76" s="16"/>
      <c r="P76" s="16"/>
      <c r="Q76" s="16"/>
      <c r="R76" s="16"/>
      <c r="AE76" s="21"/>
    </row>
    <row r="77" spans="1:31" x14ac:dyDescent="0.25">
      <c r="A77" s="2"/>
      <c r="B77" s="2"/>
      <c r="C77" s="16"/>
      <c r="D77" s="17">
        <v>10</v>
      </c>
      <c r="E77" s="16">
        <f t="shared" si="12"/>
        <v>43280</v>
      </c>
      <c r="F77" s="2"/>
      <c r="G77" s="2" t="str">
        <f t="shared" si="12"/>
        <v>Nvx priorité normal</v>
      </c>
      <c r="H77" s="16"/>
      <c r="I77" s="16"/>
      <c r="J77" s="16" t="str">
        <f t="shared" si="12"/>
        <v>En cours</v>
      </c>
      <c r="K77" s="16"/>
      <c r="L77" s="16" t="str">
        <f t="shared" si="13"/>
        <v>En cours</v>
      </c>
      <c r="M77" s="18"/>
      <c r="N77" s="19"/>
      <c r="O77" s="16"/>
      <c r="P77" s="16"/>
      <c r="Q77" s="16"/>
      <c r="R77" s="16"/>
      <c r="AE77" s="21"/>
    </row>
    <row r="78" spans="1:31" x14ac:dyDescent="0.25">
      <c r="A78" s="2"/>
      <c r="B78" s="2"/>
      <c r="C78" s="16"/>
      <c r="D78" s="17">
        <v>10</v>
      </c>
      <c r="E78" s="16">
        <f t="shared" si="12"/>
        <v>43280</v>
      </c>
      <c r="F78" s="2"/>
      <c r="G78" s="2" t="str">
        <f t="shared" si="12"/>
        <v>Nvx priorité normal</v>
      </c>
      <c r="H78" s="16"/>
      <c r="I78" s="16"/>
      <c r="J78" s="16" t="str">
        <f t="shared" si="12"/>
        <v>En cours</v>
      </c>
      <c r="K78" s="16"/>
      <c r="L78" s="16" t="str">
        <f t="shared" si="13"/>
        <v>En cours</v>
      </c>
      <c r="M78" s="18"/>
      <c r="N78" s="19"/>
      <c r="O78" s="16"/>
      <c r="P78" s="16"/>
      <c r="Q78" s="16"/>
      <c r="R78" s="16"/>
      <c r="AE78" s="21"/>
    </row>
    <row r="79" spans="1:31" x14ac:dyDescent="0.25">
      <c r="A79" s="2"/>
      <c r="B79" s="2"/>
      <c r="C79" s="16"/>
      <c r="D79" s="17">
        <v>10</v>
      </c>
      <c r="E79" s="16">
        <f t="shared" si="12"/>
        <v>43280</v>
      </c>
      <c r="F79" s="2"/>
      <c r="G79" s="2" t="str">
        <f t="shared" si="12"/>
        <v>Nvx priorité normal</v>
      </c>
      <c r="H79" s="16"/>
      <c r="I79" s="16"/>
      <c r="J79" s="16" t="str">
        <f t="shared" si="12"/>
        <v>En cours</v>
      </c>
      <c r="K79" s="16"/>
      <c r="L79" s="16" t="str">
        <f t="shared" si="13"/>
        <v>En cours</v>
      </c>
      <c r="M79" s="18"/>
      <c r="N79" s="19"/>
      <c r="O79" s="16"/>
      <c r="P79" s="16"/>
      <c r="Q79" s="16"/>
      <c r="R79" s="16"/>
      <c r="AE79" s="21"/>
    </row>
    <row r="80" spans="1:31" x14ac:dyDescent="0.25">
      <c r="A80" s="1"/>
      <c r="B80" s="1"/>
      <c r="C80" s="11"/>
      <c r="D80" s="11">
        <v>39</v>
      </c>
      <c r="E80" s="12">
        <v>41831</v>
      </c>
      <c r="F80" s="1"/>
      <c r="G80" s="1" t="str">
        <f t="shared" ref="G80:G89" si="14">IF(ISBLANK(F80),"Nvx priorité normal","Etude rouge")</f>
        <v>Nvx priorité normal</v>
      </c>
      <c r="H80" s="13"/>
      <c r="I80" s="13"/>
      <c r="J80" s="12">
        <v>42102</v>
      </c>
      <c r="K80" s="13"/>
      <c r="L80" s="1" t="str">
        <f t="shared" si="13"/>
        <v>Fini</v>
      </c>
      <c r="M80" s="14"/>
      <c r="N80" s="15"/>
      <c r="O80" s="1"/>
      <c r="P80" s="1"/>
      <c r="Q80" s="1"/>
      <c r="R80" s="1"/>
      <c r="AE80" s="1" t="s">
        <v>9</v>
      </c>
    </row>
    <row r="81" spans="1:31" x14ac:dyDescent="0.25">
      <c r="A81" s="1"/>
      <c r="B81" s="1"/>
      <c r="C81" s="11"/>
      <c r="D81" s="11">
        <v>42</v>
      </c>
      <c r="E81" s="12">
        <v>41989</v>
      </c>
      <c r="F81" s="1"/>
      <c r="G81" s="1" t="str">
        <f t="shared" si="14"/>
        <v>Nvx priorité normal</v>
      </c>
      <c r="H81" s="13"/>
      <c r="I81" s="13"/>
      <c r="J81" s="12">
        <v>42697</v>
      </c>
      <c r="K81" s="13"/>
      <c r="L81" s="1" t="str">
        <f t="shared" si="13"/>
        <v>Fini</v>
      </c>
      <c r="M81" s="14"/>
      <c r="N81" s="15"/>
      <c r="O81" s="1"/>
      <c r="P81" s="1"/>
      <c r="Q81" s="1"/>
      <c r="R81" s="1"/>
      <c r="AE81" s="1" t="s">
        <v>9</v>
      </c>
    </row>
    <row r="82" spans="1:31" x14ac:dyDescent="0.25">
      <c r="A82" s="1"/>
      <c r="B82" s="1"/>
      <c r="C82" s="11"/>
      <c r="D82" s="11">
        <v>51</v>
      </c>
      <c r="E82" s="12">
        <v>41942</v>
      </c>
      <c r="F82" s="1"/>
      <c r="G82" s="1" t="str">
        <f t="shared" si="14"/>
        <v>Nvx priorité normal</v>
      </c>
      <c r="H82" s="13"/>
      <c r="I82" s="13"/>
      <c r="J82" s="12">
        <v>42206</v>
      </c>
      <c r="K82" s="13"/>
      <c r="L82" s="1" t="str">
        <f t="shared" si="13"/>
        <v>Fini</v>
      </c>
      <c r="M82" s="14"/>
      <c r="N82" s="15"/>
      <c r="O82" s="1"/>
      <c r="P82" s="1"/>
      <c r="Q82" s="1"/>
      <c r="R82" s="1"/>
      <c r="AE82" s="1" t="s">
        <v>9</v>
      </c>
    </row>
    <row r="83" spans="1:31" x14ac:dyDescent="0.25">
      <c r="A83" s="1"/>
      <c r="B83" s="1"/>
      <c r="C83" s="11"/>
      <c r="D83" s="11">
        <v>41</v>
      </c>
      <c r="E83" s="12">
        <v>41989</v>
      </c>
      <c r="F83" s="1"/>
      <c r="G83" s="1" t="str">
        <f t="shared" si="14"/>
        <v>Nvx priorité normal</v>
      </c>
      <c r="H83" s="13"/>
      <c r="I83" s="13"/>
      <c r="J83" s="12">
        <v>42422</v>
      </c>
      <c r="K83" s="13"/>
      <c r="L83" s="1" t="str">
        <f t="shared" si="13"/>
        <v>Fini</v>
      </c>
      <c r="M83" s="14"/>
      <c r="N83" s="15"/>
      <c r="O83" s="1"/>
      <c r="P83" s="1"/>
      <c r="Q83" s="1"/>
      <c r="R83" s="1"/>
      <c r="AE83" s="1" t="s">
        <v>9</v>
      </c>
    </row>
    <row r="84" spans="1:31" x14ac:dyDescent="0.25">
      <c r="A84" s="1"/>
      <c r="B84" s="1"/>
      <c r="C84" s="11"/>
      <c r="D84" s="11">
        <v>40</v>
      </c>
      <c r="E84" s="12">
        <v>42180</v>
      </c>
      <c r="F84" s="1"/>
      <c r="G84" s="1" t="str">
        <f t="shared" si="14"/>
        <v>Nvx priorité normal</v>
      </c>
      <c r="H84" s="13"/>
      <c r="I84" s="13"/>
      <c r="J84" s="12">
        <v>42422</v>
      </c>
      <c r="K84" s="13"/>
      <c r="L84" s="1" t="str">
        <f t="shared" si="13"/>
        <v>Fini</v>
      </c>
      <c r="M84" s="14"/>
      <c r="N84" s="15"/>
      <c r="O84" s="1"/>
      <c r="P84" s="1"/>
      <c r="Q84" s="1"/>
      <c r="R84" s="1"/>
      <c r="AE84" s="1" t="s">
        <v>9</v>
      </c>
    </row>
    <row r="85" spans="1:31" x14ac:dyDescent="0.25">
      <c r="A85" s="1"/>
      <c r="B85" s="1"/>
      <c r="C85" s="11"/>
      <c r="D85" s="11">
        <v>37</v>
      </c>
      <c r="E85" s="12">
        <v>42297</v>
      </c>
      <c r="F85" s="1"/>
      <c r="G85" s="1" t="str">
        <f t="shared" si="14"/>
        <v>Nvx priorité normal</v>
      </c>
      <c r="H85" s="13"/>
      <c r="I85" s="13"/>
      <c r="J85" s="12">
        <v>43136</v>
      </c>
      <c r="K85" s="13"/>
      <c r="L85" s="1" t="str">
        <f t="shared" si="13"/>
        <v>Fini</v>
      </c>
      <c r="M85" s="14"/>
      <c r="N85" s="15"/>
      <c r="O85" s="1"/>
      <c r="P85" s="1"/>
      <c r="Q85" s="1"/>
      <c r="R85" s="1"/>
      <c r="AE85" s="1" t="s">
        <v>10</v>
      </c>
    </row>
    <row r="86" spans="1:31" x14ac:dyDescent="0.25">
      <c r="A86" s="1"/>
      <c r="B86" s="1"/>
      <c r="C86" s="11"/>
      <c r="D86" s="11">
        <v>46</v>
      </c>
      <c r="E86" s="12">
        <v>42460</v>
      </c>
      <c r="F86" s="1"/>
      <c r="G86" s="1" t="str">
        <f t="shared" si="14"/>
        <v>Nvx priorité normal</v>
      </c>
      <c r="H86" s="13"/>
      <c r="I86" s="13"/>
      <c r="J86" s="12">
        <v>42758</v>
      </c>
      <c r="K86" s="13"/>
      <c r="L86" s="1" t="str">
        <f t="shared" si="13"/>
        <v>Fini</v>
      </c>
      <c r="M86" s="14"/>
      <c r="N86" s="15"/>
      <c r="O86" s="1"/>
      <c r="P86" s="1"/>
      <c r="Q86" s="1"/>
      <c r="R86" s="1"/>
      <c r="AE86" s="1" t="s">
        <v>9</v>
      </c>
    </row>
    <row r="87" spans="1:31" x14ac:dyDescent="0.25">
      <c r="A87" s="1"/>
      <c r="B87" s="1"/>
      <c r="C87" s="11"/>
      <c r="D87" s="11">
        <v>29</v>
      </c>
      <c r="E87" s="12">
        <v>42460</v>
      </c>
      <c r="F87" s="1"/>
      <c r="G87" s="1" t="str">
        <f t="shared" si="14"/>
        <v>Nvx priorité normal</v>
      </c>
      <c r="H87" s="13"/>
      <c r="I87" s="13"/>
      <c r="J87" s="12">
        <v>42536</v>
      </c>
      <c r="K87" s="13"/>
      <c r="L87" s="1" t="str">
        <f t="shared" si="13"/>
        <v>Fini</v>
      </c>
      <c r="M87" s="14"/>
      <c r="N87" s="15"/>
      <c r="O87" s="1"/>
      <c r="P87" s="1"/>
      <c r="Q87" s="1"/>
      <c r="R87" s="1"/>
      <c r="AE87" s="1" t="s">
        <v>9</v>
      </c>
    </row>
    <row r="88" spans="1:31" x14ac:dyDescent="0.25">
      <c r="A88" s="1"/>
      <c r="B88" s="1"/>
      <c r="C88" s="11"/>
      <c r="D88" s="11">
        <v>64</v>
      </c>
      <c r="E88" s="12">
        <v>42754</v>
      </c>
      <c r="F88" s="1"/>
      <c r="G88" s="1" t="str">
        <f t="shared" si="14"/>
        <v>Nvx priorité normal</v>
      </c>
      <c r="H88" s="13"/>
      <c r="I88" s="13"/>
      <c r="J88" s="12">
        <v>43164</v>
      </c>
      <c r="K88" s="13"/>
      <c r="L88" s="1" t="str">
        <f t="shared" si="13"/>
        <v>Fini</v>
      </c>
      <c r="M88" s="14"/>
      <c r="N88" s="15"/>
      <c r="O88" s="1"/>
      <c r="P88" s="1"/>
      <c r="Q88" s="1"/>
      <c r="R88" s="1"/>
      <c r="AE88" s="1" t="s">
        <v>10</v>
      </c>
    </row>
    <row r="89" spans="1:31" x14ac:dyDescent="0.25">
      <c r="A89" s="1"/>
      <c r="B89" s="1"/>
      <c r="C89" s="11"/>
      <c r="D89" s="11">
        <v>35</v>
      </c>
      <c r="E89" s="12">
        <v>43154</v>
      </c>
      <c r="F89" s="1"/>
      <c r="G89" s="1" t="str">
        <f t="shared" si="14"/>
        <v>Nvx priorité normal</v>
      </c>
      <c r="H89" s="13"/>
      <c r="I89" s="13"/>
      <c r="J89" s="12">
        <v>43493</v>
      </c>
      <c r="K89" s="13"/>
      <c r="L89" s="1" t="str">
        <f t="shared" si="13"/>
        <v>Fini</v>
      </c>
      <c r="M89" s="14"/>
      <c r="N89" s="15"/>
      <c r="O89" s="1"/>
      <c r="P89" s="1"/>
      <c r="Q89" s="1"/>
      <c r="R89" s="1"/>
      <c r="AE89" s="1" t="s">
        <v>10</v>
      </c>
    </row>
    <row r="90" spans="1:31" x14ac:dyDescent="0.25">
      <c r="A90" s="2"/>
      <c r="B90" s="2"/>
      <c r="C90" s="16"/>
      <c r="D90" s="17">
        <v>10</v>
      </c>
      <c r="E90" s="16">
        <f t="shared" ref="E90:J103" si="15">E89</f>
        <v>43154</v>
      </c>
      <c r="F90" s="2"/>
      <c r="G90" s="2" t="str">
        <f t="shared" si="15"/>
        <v>Nvx priorité normal</v>
      </c>
      <c r="H90" s="16"/>
      <c r="I90" s="16"/>
      <c r="J90" s="16">
        <f t="shared" si="15"/>
        <v>43493</v>
      </c>
      <c r="K90" s="16"/>
      <c r="L90" s="16" t="str">
        <f t="shared" si="13"/>
        <v>Fini</v>
      </c>
      <c r="M90" s="18"/>
      <c r="N90" s="19"/>
      <c r="O90" s="16"/>
      <c r="P90" s="16"/>
      <c r="Q90" s="16"/>
      <c r="R90" s="16"/>
      <c r="AE90" s="21"/>
    </row>
    <row r="91" spans="1:31" x14ac:dyDescent="0.25">
      <c r="A91" s="2"/>
      <c r="B91" s="2"/>
      <c r="C91" s="16"/>
      <c r="D91" s="17">
        <v>10</v>
      </c>
      <c r="E91" s="16">
        <f t="shared" si="15"/>
        <v>43154</v>
      </c>
      <c r="F91" s="2"/>
      <c r="G91" s="2" t="str">
        <f t="shared" si="15"/>
        <v>Nvx priorité normal</v>
      </c>
      <c r="H91" s="16"/>
      <c r="I91" s="16"/>
      <c r="J91" s="16">
        <f t="shared" si="15"/>
        <v>43493</v>
      </c>
      <c r="K91" s="16"/>
      <c r="L91" s="16" t="str">
        <f t="shared" si="13"/>
        <v>Fini</v>
      </c>
      <c r="M91" s="18"/>
      <c r="N91" s="19"/>
      <c r="O91" s="16"/>
      <c r="P91" s="16"/>
      <c r="Q91" s="16"/>
      <c r="R91" s="16"/>
      <c r="AE91" s="21"/>
    </row>
    <row r="92" spans="1:31" x14ac:dyDescent="0.25">
      <c r="A92" s="2"/>
      <c r="B92" s="2"/>
      <c r="C92" s="16"/>
      <c r="D92" s="17">
        <v>10</v>
      </c>
      <c r="E92" s="16">
        <f t="shared" si="15"/>
        <v>43154</v>
      </c>
      <c r="F92" s="2"/>
      <c r="G92" s="2" t="str">
        <f t="shared" si="15"/>
        <v>Nvx priorité normal</v>
      </c>
      <c r="H92" s="16"/>
      <c r="I92" s="16"/>
      <c r="J92" s="16">
        <f t="shared" si="15"/>
        <v>43493</v>
      </c>
      <c r="K92" s="16"/>
      <c r="L92" s="16" t="str">
        <f t="shared" si="13"/>
        <v>Fini</v>
      </c>
      <c r="M92" s="18"/>
      <c r="N92" s="19"/>
      <c r="O92" s="16"/>
      <c r="P92" s="16"/>
      <c r="Q92" s="16"/>
      <c r="R92" s="16"/>
      <c r="AE92" s="21"/>
    </row>
    <row r="93" spans="1:31" x14ac:dyDescent="0.25">
      <c r="A93" s="2"/>
      <c r="B93" s="2"/>
      <c r="C93" s="16"/>
      <c r="D93" s="17">
        <v>10</v>
      </c>
      <c r="E93" s="16">
        <f t="shared" si="15"/>
        <v>43154</v>
      </c>
      <c r="F93" s="2"/>
      <c r="G93" s="2" t="str">
        <f t="shared" si="15"/>
        <v>Nvx priorité normal</v>
      </c>
      <c r="H93" s="16"/>
      <c r="I93" s="16"/>
      <c r="J93" s="16">
        <f t="shared" si="15"/>
        <v>43493</v>
      </c>
      <c r="K93" s="16"/>
      <c r="L93" s="16" t="str">
        <f>IF(ISNONTEXT(J93),"Fini","En cours")</f>
        <v>Fini</v>
      </c>
      <c r="M93" s="18"/>
      <c r="N93" s="19"/>
      <c r="O93" s="16"/>
      <c r="P93" s="16"/>
      <c r="Q93" s="16"/>
      <c r="R93" s="16"/>
      <c r="AE93" s="21"/>
    </row>
    <row r="94" spans="1:31" x14ac:dyDescent="0.25">
      <c r="A94" s="2"/>
      <c r="B94" s="2"/>
      <c r="C94" s="16"/>
      <c r="D94" s="17">
        <v>10</v>
      </c>
      <c r="E94" s="16">
        <f t="shared" si="15"/>
        <v>43154</v>
      </c>
      <c r="F94" s="2"/>
      <c r="G94" s="2" t="str">
        <f t="shared" si="15"/>
        <v>Nvx priorité normal</v>
      </c>
      <c r="H94" s="16"/>
      <c r="I94" s="16"/>
      <c r="J94" s="16">
        <f t="shared" si="15"/>
        <v>43493</v>
      </c>
      <c r="K94" s="16"/>
      <c r="L94" s="16" t="str">
        <f>IF(ISNONTEXT(J94),"Fini","En cours")</f>
        <v>Fini</v>
      </c>
      <c r="M94" s="18"/>
      <c r="N94" s="19"/>
      <c r="O94" s="16"/>
      <c r="P94" s="16"/>
      <c r="Q94" s="16"/>
      <c r="R94" s="16"/>
      <c r="AE94" s="21"/>
    </row>
    <row r="95" spans="1:31" x14ac:dyDescent="0.25">
      <c r="A95" s="2"/>
      <c r="B95" s="2"/>
      <c r="C95" s="16"/>
      <c r="D95" s="17">
        <v>10</v>
      </c>
      <c r="E95" s="16">
        <f t="shared" si="15"/>
        <v>43154</v>
      </c>
      <c r="F95" s="2"/>
      <c r="G95" s="2" t="str">
        <f t="shared" si="15"/>
        <v>Nvx priorité normal</v>
      </c>
      <c r="H95" s="16"/>
      <c r="I95" s="16"/>
      <c r="J95" s="16">
        <f t="shared" si="15"/>
        <v>43493</v>
      </c>
      <c r="K95" s="16"/>
      <c r="L95" s="16" t="str">
        <f t="shared" ref="L95:L103" si="16">IF(ISNONTEXT(J95),"Fini","En cours")</f>
        <v>Fini</v>
      </c>
      <c r="M95" s="18"/>
      <c r="N95" s="19"/>
      <c r="O95" s="16"/>
      <c r="P95" s="16"/>
      <c r="Q95" s="16"/>
      <c r="R95" s="16"/>
      <c r="AE95" s="21"/>
    </row>
    <row r="96" spans="1:31" x14ac:dyDescent="0.25">
      <c r="A96" s="2"/>
      <c r="B96" s="2"/>
      <c r="C96" s="16"/>
      <c r="D96" s="17">
        <v>10</v>
      </c>
      <c r="E96" s="16">
        <f t="shared" si="15"/>
        <v>43154</v>
      </c>
      <c r="F96" s="2"/>
      <c r="G96" s="2" t="str">
        <f t="shared" si="15"/>
        <v>Nvx priorité normal</v>
      </c>
      <c r="H96" s="16"/>
      <c r="I96" s="16"/>
      <c r="J96" s="16">
        <f t="shared" si="15"/>
        <v>43493</v>
      </c>
      <c r="K96" s="16"/>
      <c r="L96" s="16" t="str">
        <f t="shared" si="16"/>
        <v>Fini</v>
      </c>
      <c r="M96" s="18"/>
      <c r="N96" s="19"/>
      <c r="O96" s="16"/>
      <c r="P96" s="16"/>
      <c r="Q96" s="16"/>
      <c r="R96" s="16"/>
      <c r="AE96" s="21"/>
    </row>
    <row r="97" spans="1:31" x14ac:dyDescent="0.25">
      <c r="A97" s="2"/>
      <c r="B97" s="2"/>
      <c r="C97" s="16"/>
      <c r="D97" s="17">
        <v>10</v>
      </c>
      <c r="E97" s="16">
        <f t="shared" si="15"/>
        <v>43154</v>
      </c>
      <c r="F97" s="2"/>
      <c r="G97" s="2" t="str">
        <f t="shared" si="15"/>
        <v>Nvx priorité normal</v>
      </c>
      <c r="H97" s="16"/>
      <c r="I97" s="16"/>
      <c r="J97" s="16">
        <f t="shared" si="15"/>
        <v>43493</v>
      </c>
      <c r="K97" s="16"/>
      <c r="L97" s="16" t="str">
        <f t="shared" si="16"/>
        <v>Fini</v>
      </c>
      <c r="M97" s="18"/>
      <c r="N97" s="19"/>
      <c r="O97" s="16"/>
      <c r="P97" s="16"/>
      <c r="Q97" s="16"/>
      <c r="R97" s="16"/>
      <c r="AE97" s="21"/>
    </row>
    <row r="98" spans="1:31" x14ac:dyDescent="0.25">
      <c r="A98" s="2"/>
      <c r="B98" s="2"/>
      <c r="C98" s="16"/>
      <c r="D98" s="17">
        <v>10</v>
      </c>
      <c r="E98" s="16">
        <f t="shared" si="15"/>
        <v>43154</v>
      </c>
      <c r="F98" s="2"/>
      <c r="G98" s="2" t="str">
        <f t="shared" si="15"/>
        <v>Nvx priorité normal</v>
      </c>
      <c r="H98" s="16"/>
      <c r="I98" s="16"/>
      <c r="J98" s="16">
        <f t="shared" si="15"/>
        <v>43493</v>
      </c>
      <c r="K98" s="16"/>
      <c r="L98" s="16" t="str">
        <f t="shared" si="16"/>
        <v>Fini</v>
      </c>
      <c r="M98" s="18"/>
      <c r="N98" s="19"/>
      <c r="O98" s="16"/>
      <c r="P98" s="16"/>
      <c r="Q98" s="16"/>
      <c r="R98" s="16"/>
      <c r="AE98" s="21"/>
    </row>
    <row r="99" spans="1:31" x14ac:dyDescent="0.25">
      <c r="A99" s="2"/>
      <c r="B99" s="2"/>
      <c r="C99" s="16"/>
      <c r="D99" s="17">
        <v>10</v>
      </c>
      <c r="E99" s="16">
        <f t="shared" si="15"/>
        <v>43154</v>
      </c>
      <c r="F99" s="2"/>
      <c r="G99" s="2" t="str">
        <f t="shared" si="15"/>
        <v>Nvx priorité normal</v>
      </c>
      <c r="H99" s="16"/>
      <c r="I99" s="16"/>
      <c r="J99" s="16">
        <f t="shared" si="15"/>
        <v>43493</v>
      </c>
      <c r="K99" s="16"/>
      <c r="L99" s="16" t="str">
        <f t="shared" si="16"/>
        <v>Fini</v>
      </c>
      <c r="M99" s="18"/>
      <c r="N99" s="19"/>
      <c r="O99" s="16"/>
      <c r="P99" s="16"/>
      <c r="Q99" s="16"/>
      <c r="R99" s="16"/>
      <c r="AE99" s="21"/>
    </row>
    <row r="100" spans="1:31" x14ac:dyDescent="0.25">
      <c r="A100" s="2"/>
      <c r="B100" s="2"/>
      <c r="C100" s="16"/>
      <c r="D100" s="17">
        <v>10</v>
      </c>
      <c r="E100" s="16">
        <f t="shared" si="15"/>
        <v>43154</v>
      </c>
      <c r="F100" s="2"/>
      <c r="G100" s="2" t="str">
        <f t="shared" si="15"/>
        <v>Nvx priorité normal</v>
      </c>
      <c r="H100" s="16"/>
      <c r="I100" s="16"/>
      <c r="J100" s="16">
        <f t="shared" si="15"/>
        <v>43493</v>
      </c>
      <c r="K100" s="16"/>
      <c r="L100" s="16" t="str">
        <f t="shared" si="16"/>
        <v>Fini</v>
      </c>
      <c r="M100" s="18"/>
      <c r="N100" s="19"/>
      <c r="O100" s="16"/>
      <c r="P100" s="16"/>
      <c r="Q100" s="16"/>
      <c r="R100" s="16"/>
      <c r="AE100" s="21"/>
    </row>
    <row r="101" spans="1:31" x14ac:dyDescent="0.25">
      <c r="A101" s="2"/>
      <c r="B101" s="2"/>
      <c r="C101" s="16"/>
      <c r="D101" s="17">
        <v>10</v>
      </c>
      <c r="E101" s="16">
        <f t="shared" ref="E101:J101" si="17">E100</f>
        <v>43154</v>
      </c>
      <c r="F101" s="2"/>
      <c r="G101" s="2" t="str">
        <f t="shared" si="17"/>
        <v>Nvx priorité normal</v>
      </c>
      <c r="H101" s="16"/>
      <c r="I101" s="16"/>
      <c r="J101" s="16">
        <f t="shared" si="17"/>
        <v>43493</v>
      </c>
      <c r="K101" s="16"/>
      <c r="L101" s="16" t="str">
        <f t="shared" si="16"/>
        <v>Fini</v>
      </c>
      <c r="M101" s="18"/>
      <c r="N101" s="19"/>
      <c r="O101" s="16"/>
      <c r="P101" s="16"/>
      <c r="Q101" s="16"/>
      <c r="R101" s="16"/>
      <c r="AE101" s="21"/>
    </row>
    <row r="102" spans="1:31" x14ac:dyDescent="0.25">
      <c r="A102" s="2"/>
      <c r="B102" s="2"/>
      <c r="C102" s="16"/>
      <c r="D102" s="17">
        <v>10</v>
      </c>
      <c r="E102" s="16">
        <f t="shared" si="15"/>
        <v>43154</v>
      </c>
      <c r="F102" s="2"/>
      <c r="G102" s="2" t="str">
        <f t="shared" si="15"/>
        <v>Nvx priorité normal</v>
      </c>
      <c r="H102" s="16"/>
      <c r="I102" s="16"/>
      <c r="J102" s="16">
        <f t="shared" si="15"/>
        <v>43493</v>
      </c>
      <c r="K102" s="16"/>
      <c r="L102" s="16" t="str">
        <f t="shared" si="16"/>
        <v>Fini</v>
      </c>
      <c r="M102" s="18"/>
      <c r="N102" s="19"/>
      <c r="O102" s="16"/>
      <c r="P102" s="16"/>
      <c r="Q102" s="16"/>
      <c r="R102" s="16"/>
      <c r="AE102" s="21"/>
    </row>
    <row r="103" spans="1:31" x14ac:dyDescent="0.25">
      <c r="A103" s="2"/>
      <c r="B103" s="2"/>
      <c r="C103" s="16"/>
      <c r="D103" s="17">
        <v>10</v>
      </c>
      <c r="E103" s="16">
        <f t="shared" si="15"/>
        <v>43154</v>
      </c>
      <c r="F103" s="2"/>
      <c r="G103" s="2" t="str">
        <f t="shared" si="15"/>
        <v>Nvx priorité normal</v>
      </c>
      <c r="H103" s="16"/>
      <c r="I103" s="16"/>
      <c r="J103" s="16">
        <f t="shared" si="15"/>
        <v>43493</v>
      </c>
      <c r="K103" s="16"/>
      <c r="L103" s="16" t="str">
        <f t="shared" si="16"/>
        <v>Fini</v>
      </c>
      <c r="M103" s="18"/>
      <c r="N103" s="19"/>
      <c r="O103" s="16"/>
      <c r="P103" s="16"/>
      <c r="Q103" s="16"/>
      <c r="R103" s="16"/>
      <c r="AE103" s="21"/>
    </row>
    <row r="104" spans="1:31" x14ac:dyDescent="0.25">
      <c r="A104" s="1"/>
      <c r="B104" s="1"/>
      <c r="C104" s="11"/>
      <c r="D104" s="11">
        <v>33</v>
      </c>
      <c r="E104" s="12">
        <v>43165</v>
      </c>
      <c r="F104" s="1"/>
      <c r="G104" s="1" t="str">
        <f>IF(ISBLANK(F104),"Nvx priorité normal","Etude rouge")</f>
        <v>Nvx priorité normal</v>
      </c>
      <c r="H104" s="13"/>
      <c r="I104" s="13"/>
      <c r="J104" s="12" t="s">
        <v>5</v>
      </c>
      <c r="K104" s="13"/>
      <c r="L104" s="1" t="str">
        <f>IF(ISNONTEXT(J104),"Fini","En cours")</f>
        <v>En cours</v>
      </c>
      <c r="M104" s="14"/>
      <c r="N104" s="15"/>
      <c r="O104" s="1"/>
      <c r="P104" s="1"/>
      <c r="Q104" s="1"/>
      <c r="R104" s="1"/>
      <c r="AE104" s="1" t="s">
        <v>10</v>
      </c>
    </row>
    <row r="105" spans="1:31" x14ac:dyDescent="0.25">
      <c r="D105">
        <v>3</v>
      </c>
      <c r="E105" t="s">
        <v>8</v>
      </c>
      <c r="G105" t="s">
        <v>8</v>
      </c>
      <c r="J105" t="s">
        <v>8</v>
      </c>
      <c r="L105" t="s">
        <v>8</v>
      </c>
      <c r="AE105" t="s">
        <v>8</v>
      </c>
    </row>
  </sheetData>
  <dataValidations count="8">
    <dataValidation type="list" allowBlank="1" showInputMessage="1" showErrorMessage="1" sqref="P3" xr:uid="{01E4237F-569C-4D69-A20B-1B085148A750}">
      <formula1>$P$2245:$P$2249</formula1>
    </dataValidation>
    <dataValidation type="list" allowBlank="1" showInputMessage="1" showErrorMessage="1" sqref="Q4:Q104" xr:uid="{6516C04C-EE35-4143-9F19-74BCB7673D3C}">
      <formula1>$Q$2245:$Q$2286</formula1>
    </dataValidation>
    <dataValidation type="list" allowBlank="1" showInputMessage="1" showErrorMessage="1" sqref="P4:P104" xr:uid="{19CD6FD4-FE18-470B-BFD2-95E4F0F1B25C}">
      <formula1>$P$2245:$P$2252</formula1>
    </dataValidation>
    <dataValidation type="list" allowBlank="1" showInputMessage="1" showErrorMessage="1" sqref="O3:O104" xr:uid="{E042C29C-3B80-422F-93E8-105C671B91A1}">
      <formula1>$O$2245:$O$2261</formula1>
    </dataValidation>
    <dataValidation type="list" allowBlank="1" showInputMessage="1" showErrorMessage="1" sqref="F4:F104" xr:uid="{EF28FFF9-03E8-44F3-A277-8E78B835A217}">
      <formula1>$F$2245:$F$2252</formula1>
    </dataValidation>
    <dataValidation type="list" allowBlank="1" showInputMessage="1" showErrorMessage="1" sqref="C4:C104" xr:uid="{FECF8F9C-EB84-4706-AEA3-DFB9EA43F96B}">
      <formula1>$C$2246:$C$2252</formula1>
    </dataValidation>
    <dataValidation type="date" allowBlank="1" showInputMessage="1" showErrorMessage="1" sqref="E4" xr:uid="{59E37A34-3792-44D5-A5EF-1969344A4FC8}">
      <formula1>36526</formula1>
      <formula2>44196</formula2>
    </dataValidation>
    <dataValidation type="list" allowBlank="1" showInputMessage="1" showErrorMessage="1" sqref="AE4:AE104" xr:uid="{52D7806D-5C67-44C3-A3DF-910DC8BBEF95}">
      <formula1>$AE$2245:$AE$2254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AJ">
                <anchor moveWithCells="1">
                  <from>
                    <xdr:col>3</xdr:col>
                    <xdr:colOff>1524000</xdr:colOff>
                    <xdr:row>5</xdr:row>
                    <xdr:rowOff>47625</xdr:rowOff>
                  </from>
                  <to>
                    <xdr:col>3</xdr:col>
                    <xdr:colOff>4362450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BILAN_VTB</vt:lpstr>
      <vt:lpstr>LISTING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</dc:creator>
  <cp:lastModifiedBy>LEGRAND</cp:lastModifiedBy>
  <dcterms:created xsi:type="dcterms:W3CDTF">2019-03-29T08:13:11Z</dcterms:created>
  <dcterms:modified xsi:type="dcterms:W3CDTF">2019-04-02T12:13:52Z</dcterms:modified>
</cp:coreProperties>
</file>