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9040" windowHeight="15840" tabRatio="815"/>
  </bookViews>
  <sheets>
    <sheet name="SPECIALITE 1" sheetId="34" r:id="rId1"/>
    <sheet name="SPECIALITE 2" sheetId="35" r:id="rId2"/>
    <sheet name="SPECIALITE 3" sheetId="36" r:id="rId3"/>
  </sheets>
  <definedNames>
    <definedName name="_xlnm.Print_Area" localSheetId="0">'SPECIALITE 1'!$A$1:$P$68</definedName>
  </definedNames>
  <calcPr calcId="145621"/>
</workbook>
</file>

<file path=xl/calcChain.xml><?xml version="1.0" encoding="utf-8"?>
<calcChain xmlns="http://schemas.openxmlformats.org/spreadsheetml/2006/main">
  <c r="C40" i="34" l="1"/>
  <c r="C37" i="34"/>
  <c r="C35" i="34"/>
  <c r="C33" i="34"/>
  <c r="C31" i="34"/>
  <c r="C29" i="34"/>
  <c r="C28" i="34"/>
  <c r="C27" i="34"/>
  <c r="C26" i="34"/>
  <c r="C25" i="34"/>
  <c r="C23" i="34"/>
  <c r="C22" i="34"/>
  <c r="C20" i="34"/>
  <c r="C19" i="34"/>
  <c r="C17" i="34"/>
  <c r="C13" i="34"/>
  <c r="C12" i="34"/>
  <c r="C7" i="34"/>
  <c r="D8" i="34"/>
  <c r="D9" i="34"/>
  <c r="D10" i="34"/>
  <c r="D12" i="34"/>
  <c r="D13" i="34"/>
  <c r="D14" i="34"/>
  <c r="D15" i="34"/>
  <c r="D17" i="34"/>
  <c r="D19" i="34"/>
  <c r="D20" i="34"/>
  <c r="D22" i="34"/>
  <c r="D23" i="34"/>
  <c r="D25" i="34"/>
  <c r="D26" i="34"/>
  <c r="D27" i="34"/>
  <c r="D28" i="34"/>
  <c r="D29" i="34"/>
  <c r="D31" i="34"/>
  <c r="D33" i="34"/>
  <c r="D35" i="34"/>
  <c r="D37" i="34"/>
  <c r="D38" i="34"/>
  <c r="D40" i="34"/>
  <c r="D7" i="34"/>
  <c r="E2" i="34"/>
  <c r="G2" i="34"/>
  <c r="Q2" i="34"/>
  <c r="O2" i="34"/>
  <c r="I2" i="34" l="1"/>
  <c r="K2" i="34"/>
  <c r="M2" i="34"/>
</calcChain>
</file>

<file path=xl/comments1.xml><?xml version="1.0" encoding="utf-8"?>
<comments xmlns="http://schemas.openxmlformats.org/spreadsheetml/2006/main">
  <authors>
    <author>Max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Max:</t>
        </r>
        <r>
          <rPr>
            <sz val="9"/>
            <color indexed="81"/>
            <rFont val="Tahoma"/>
            <family val="2"/>
          </rPr>
          <t xml:space="preserve">
J'aurai aimé que cette cellule soit le bouton "nouvelle affaire"  mais je n'y arrive pas :s</t>
        </r>
      </text>
    </comment>
  </commentList>
</comments>
</file>

<file path=xl/sharedStrings.xml><?xml version="1.0" encoding="utf-8"?>
<sst xmlns="http://schemas.openxmlformats.org/spreadsheetml/2006/main" count="111" uniqueCount="49">
  <si>
    <t>Qu.</t>
  </si>
  <si>
    <t>SPECIALITE 1</t>
  </si>
  <si>
    <t>Sous-prestation 1</t>
  </si>
  <si>
    <t>…</t>
  </si>
  <si>
    <t>-</t>
  </si>
  <si>
    <t>Prix unitaire
récurent</t>
  </si>
  <si>
    <t>Meilleur 
prix unitaire</t>
  </si>
  <si>
    <t>Prix unitaire</t>
  </si>
  <si>
    <t>Article</t>
  </si>
  <si>
    <t>Etuve</t>
  </si>
  <si>
    <t>Tech inov</t>
  </si>
  <si>
    <t>https://www.techinnov.fr/125-etuve-turbo-isolee-10-niveaux-60-x-40.html</t>
  </si>
  <si>
    <t>10 niveaux 60*40</t>
  </si>
  <si>
    <t>Caisson isotherme 60*40</t>
  </si>
  <si>
    <t>Echelle 60*40 20 grilles</t>
  </si>
  <si>
    <t>La CAB</t>
  </si>
  <si>
    <t xml:space="preserve">La Bovida </t>
  </si>
  <si>
    <t>Devis mail</t>
  </si>
  <si>
    <t>Chariot à roulette</t>
  </si>
  <si>
    <t>Echelle à tétons</t>
  </si>
  <si>
    <t>Grilles 40*60</t>
  </si>
  <si>
    <t>Plaque Eutectique froide</t>
  </si>
  <si>
    <t>Plaque chaude</t>
  </si>
  <si>
    <t xml:space="preserve">Eplucheuse </t>
  </si>
  <si>
    <t>230V  5kg</t>
  </si>
  <si>
    <t>inox 3 plateaux - 89,5*62, 5*96 cm</t>
  </si>
  <si>
    <t>ouverture frontale 10 niveaux</t>
  </si>
  <si>
    <t>8 niveaux</t>
  </si>
  <si>
    <t>Métro</t>
  </si>
  <si>
    <t>Véga</t>
  </si>
  <si>
    <t>https://www.vega-direct.com/fr-fr/accumulateur-de-froid-10077389</t>
  </si>
  <si>
    <t>Bac gastro 1/1</t>
  </si>
  <si>
    <t>100 assiettes</t>
  </si>
  <si>
    <t>Machine à glace</t>
  </si>
  <si>
    <t>EntreBOBET Matériel</t>
  </si>
  <si>
    <t>Prospectus</t>
  </si>
  <si>
    <t>inox 2 niveaux</t>
  </si>
  <si>
    <t>40*60 ou (1/1)</t>
  </si>
  <si>
    <t>84 assiettes pliant</t>
  </si>
  <si>
    <t>p 15 cm</t>
  </si>
  <si>
    <t>p 10 cm</t>
  </si>
  <si>
    <t>p 20 cm</t>
  </si>
  <si>
    <t>p 4cm</t>
  </si>
  <si>
    <t>p 6,5 cm</t>
  </si>
  <si>
    <t>Machine à glace en grains  25 kg stockage</t>
  </si>
  <si>
    <t>Gastroland</t>
  </si>
  <si>
    <t>Inox</t>
  </si>
  <si>
    <t>Meilleur vendeur</t>
  </si>
  <si>
    <t>(J'aimerai que "La Bovida" apparaisse dans cette case car c'est le vendeur le moins cher pour cet article)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</si>
</sst>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i/>
      <sz val="10"/>
      <color theme="1"/>
      <name val="Tahoma"/>
      <family val="2"/>
    </font>
    <font>
      <b/>
      <sz val="12"/>
      <color indexed="8"/>
      <name val="Tahoma"/>
      <family val="2"/>
    </font>
    <font>
      <b/>
      <sz val="10"/>
      <color theme="0"/>
      <name val="Tahoma"/>
      <family val="2"/>
    </font>
    <font>
      <sz val="10"/>
      <name val="Tahoma"/>
      <family val="2"/>
    </font>
    <font>
      <b/>
      <i/>
      <sz val="8"/>
      <name val="Tahoma"/>
      <family val="2"/>
    </font>
    <font>
      <b/>
      <i/>
      <sz val="8"/>
      <color theme="1"/>
      <name val="Tahoma"/>
      <family val="2"/>
    </font>
    <font>
      <sz val="10"/>
      <color theme="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9"/>
      <color rgb="FFFF0000"/>
      <name val="Tahoma"/>
      <family val="2"/>
    </font>
    <font>
      <b/>
      <i/>
      <sz val="8"/>
      <color rgb="FFFF0000"/>
      <name val="Tahoma"/>
      <family val="2"/>
    </font>
    <font>
      <sz val="10"/>
      <color rgb="FFFF0000"/>
      <name val="Tahoma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/>
    <xf numFmtId="44" fontId="16" fillId="0" borderId="0" applyFont="0" applyFill="0" applyBorder="0" applyAlignment="0" applyProtection="0"/>
  </cellStyleXfs>
  <cellXfs count="78">
    <xf numFmtId="0" fontId="0" fillId="0" borderId="0" xfId="0"/>
    <xf numFmtId="0" fontId="1" fillId="0" borderId="0" xfId="0" applyFont="1" applyAlignment="1">
      <alignment vertical="center" wrapText="1"/>
    </xf>
    <xf numFmtId="0" fontId="1" fillId="2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2" fontId="4" fillId="4" borderId="8" xfId="0" applyNumberFormat="1" applyFont="1" applyFill="1" applyBorder="1" applyAlignment="1">
      <alignment horizontal="center" vertical="center" wrapText="1"/>
    </xf>
    <xf numFmtId="164" fontId="4" fillId="4" borderId="9" xfId="0" applyNumberFormat="1" applyFont="1" applyFill="1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2" fontId="5" fillId="2" borderId="10" xfId="0" applyNumberFormat="1" applyFont="1" applyFill="1" applyBorder="1" applyAlignment="1">
      <alignment horizontal="center" vertical="center" wrapText="1"/>
    </xf>
    <xf numFmtId="164" fontId="5" fillId="2" borderId="11" xfId="0" applyNumberFormat="1" applyFont="1" applyFill="1" applyBorder="1" applyAlignment="1">
      <alignment horizontal="center" vertical="center" wrapText="1"/>
    </xf>
    <xf numFmtId="2" fontId="1" fillId="0" borderId="10" xfId="0" applyNumberFormat="1" applyFont="1" applyBorder="1" applyAlignment="1">
      <alignment horizontal="center" vertical="center" wrapText="1"/>
    </xf>
    <xf numFmtId="2" fontId="1" fillId="2" borderId="10" xfId="0" applyNumberFormat="1" applyFont="1" applyFill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2" borderId="11" xfId="0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left" vertical="center" wrapText="1"/>
    </xf>
    <xf numFmtId="164" fontId="1" fillId="3" borderId="11" xfId="0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left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2" fillId="2" borderId="10" xfId="0" applyFont="1" applyFill="1" applyBorder="1" applyAlignment="1">
      <alignment horizontal="lef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left" vertical="center" wrapText="1"/>
    </xf>
    <xf numFmtId="164" fontId="8" fillId="5" borderId="11" xfId="0" applyNumberFormat="1" applyFont="1" applyFill="1" applyBorder="1" applyAlignment="1">
      <alignment horizontal="center" vertical="center" wrapText="1"/>
    </xf>
    <xf numFmtId="2" fontId="8" fillId="5" borderId="10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vertical="center" wrapText="1"/>
    </xf>
    <xf numFmtId="0" fontId="8" fillId="0" borderId="13" xfId="0" applyFont="1" applyBorder="1" applyAlignment="1">
      <alignment horizontal="left" vertical="center" wrapText="1"/>
    </xf>
    <xf numFmtId="164" fontId="8" fillId="0" borderId="14" xfId="0" applyNumberFormat="1" applyFont="1" applyBorder="1" applyAlignment="1">
      <alignment horizontal="center" vertical="center" wrapText="1"/>
    </xf>
    <xf numFmtId="2" fontId="8" fillId="0" borderId="10" xfId="0" applyNumberFormat="1" applyFont="1" applyBorder="1" applyAlignment="1">
      <alignment horizontal="center" vertical="center" wrapText="1"/>
    </xf>
    <xf numFmtId="164" fontId="8" fillId="0" borderId="11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4" fontId="8" fillId="0" borderId="1" xfId="0" applyNumberFormat="1" applyFont="1" applyBorder="1" applyAlignment="1">
      <alignment horizontal="center" vertical="center" wrapText="1"/>
    </xf>
    <xf numFmtId="164" fontId="12" fillId="0" borderId="3" xfId="0" applyNumberFormat="1" applyFont="1" applyBorder="1" applyAlignment="1">
      <alignment horizontal="center" vertical="center" wrapText="1"/>
    </xf>
    <xf numFmtId="164" fontId="4" fillId="4" borderId="16" xfId="0" applyNumberFormat="1" applyFont="1" applyFill="1" applyBorder="1" applyAlignment="1">
      <alignment horizontal="center" vertical="center" wrapText="1"/>
    </xf>
    <xf numFmtId="164" fontId="8" fillId="5" borderId="17" xfId="0" applyNumberFormat="1" applyFont="1" applyFill="1" applyBorder="1" applyAlignment="1">
      <alignment horizontal="center" vertical="center" wrapText="1"/>
    </xf>
    <xf numFmtId="164" fontId="1" fillId="2" borderId="17" xfId="0" applyNumberFormat="1" applyFont="1" applyFill="1" applyBorder="1" applyAlignment="1">
      <alignment horizontal="center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164" fontId="1" fillId="3" borderId="17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4" fillId="4" borderId="8" xfId="2" applyNumberFormat="1" applyFont="1" applyFill="1" applyBorder="1" applyAlignment="1">
      <alignment horizontal="center" vertical="center" wrapText="1"/>
    </xf>
    <xf numFmtId="164" fontId="8" fillId="0" borderId="11" xfId="2" applyNumberFormat="1" applyFont="1" applyBorder="1" applyAlignment="1">
      <alignment horizontal="center" vertical="center" wrapText="1"/>
    </xf>
    <xf numFmtId="164" fontId="8" fillId="5" borderId="11" xfId="2" applyNumberFormat="1" applyFont="1" applyFill="1" applyBorder="1" applyAlignment="1">
      <alignment horizontal="center" vertical="center" wrapText="1"/>
    </xf>
    <xf numFmtId="164" fontId="1" fillId="2" borderId="11" xfId="2" applyNumberFormat="1" applyFont="1" applyFill="1" applyBorder="1" applyAlignment="1">
      <alignment horizontal="center" vertical="center" wrapText="1"/>
    </xf>
    <xf numFmtId="164" fontId="1" fillId="0" borderId="11" xfId="2" applyNumberFormat="1" applyFont="1" applyBorder="1" applyAlignment="1">
      <alignment horizontal="center" vertical="center" wrapText="1"/>
    </xf>
    <xf numFmtId="164" fontId="1" fillId="2" borderId="1" xfId="2" applyNumberFormat="1" applyFont="1" applyFill="1" applyBorder="1" applyAlignment="1">
      <alignment horizontal="center" vertical="center" wrapText="1"/>
    </xf>
    <xf numFmtId="164" fontId="8" fillId="5" borderId="10" xfId="2" applyNumberFormat="1" applyFont="1" applyFill="1" applyBorder="1" applyAlignment="1">
      <alignment horizontal="left" vertical="center" wrapText="1"/>
    </xf>
    <xf numFmtId="164" fontId="1" fillId="0" borderId="5" xfId="2" applyNumberFormat="1" applyFont="1" applyBorder="1" applyAlignment="1">
      <alignment horizontal="center" vertical="center" wrapText="1"/>
    </xf>
    <xf numFmtId="164" fontId="1" fillId="2" borderId="10" xfId="2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  <xf numFmtId="164" fontId="4" fillId="4" borderId="8" xfId="0" applyNumberFormat="1" applyFont="1" applyFill="1" applyBorder="1" applyAlignment="1">
      <alignment horizontal="center" vertical="center" wrapText="1"/>
    </xf>
    <xf numFmtId="164" fontId="8" fillId="5" borderId="10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2" fontId="6" fillId="0" borderId="3" xfId="0" applyNumberFormat="1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2" fontId="6" fillId="0" borderId="6" xfId="0" applyNumberFormat="1" applyFont="1" applyBorder="1" applyAlignment="1">
      <alignment horizontal="center" vertical="center" wrapText="1"/>
    </xf>
    <xf numFmtId="2" fontId="6" fillId="0" borderId="7" xfId="0" applyNumberFormat="1" applyFont="1" applyBorder="1" applyAlignment="1">
      <alignment horizontal="center" vertical="center" wrapText="1"/>
    </xf>
    <xf numFmtId="2" fontId="15" fillId="0" borderId="6" xfId="1" applyNumberFormat="1" applyBorder="1" applyAlignment="1">
      <alignment horizontal="center" vertical="center" wrapText="1"/>
    </xf>
    <xf numFmtId="164" fontId="14" fillId="5" borderId="17" xfId="0" applyNumberFormat="1" applyFont="1" applyFill="1" applyBorder="1" applyAlignment="1">
      <alignment horizontal="center" vertical="center" wrapText="1"/>
    </xf>
    <xf numFmtId="164" fontId="14" fillId="5" borderId="1" xfId="0" applyNumberFormat="1" applyFont="1" applyFill="1" applyBorder="1" applyAlignment="1">
      <alignment horizontal="center" vertical="center" wrapText="1"/>
    </xf>
    <xf numFmtId="164" fontId="14" fillId="5" borderId="14" xfId="0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2" fontId="15" fillId="0" borderId="7" xfId="1" applyNumberFormat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left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923925</xdr:colOff>
          <xdr:row>1</xdr:row>
          <xdr:rowOff>19050</xdr:rowOff>
        </xdr:from>
        <xdr:to>
          <xdr:col>3</xdr:col>
          <xdr:colOff>904875</xdr:colOff>
          <xdr:row>2</xdr:row>
          <xdr:rowOff>28575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affaire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3419475</xdr:colOff>
          <xdr:row>1</xdr:row>
          <xdr:rowOff>19050</xdr:rowOff>
        </xdr:from>
        <xdr:to>
          <xdr:col>1</xdr:col>
          <xdr:colOff>904875</xdr:colOff>
          <xdr:row>2</xdr:row>
          <xdr:rowOff>28575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affaire vide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s://www.techinnov.fr/125-etuve-turbo-isolee-10-niveaux-60-x-40.html" TargetMode="External"/><Relationship Id="rId1" Type="http://schemas.openxmlformats.org/officeDocument/2006/relationships/hyperlink" Target="https://www.vega-direct.com/fr-fr/accumulateur-de-froid-10077389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0"/>
  </sheetPr>
  <dimension ref="A1:R71"/>
  <sheetViews>
    <sheetView tabSelected="1" zoomScale="120" zoomScaleNormal="120" zoomScaleSheetLayoutView="40" workbookViewId="0">
      <pane xSplit="4" ySplit="5" topLeftCell="E6" activePane="bottomRight" state="frozen"/>
      <selection pane="topRight" activeCell="D1" sqref="D1"/>
      <selection pane="bottomLeft" activeCell="A6" sqref="A6"/>
      <selection pane="bottomRight" activeCell="B7" sqref="B7"/>
    </sheetView>
  </sheetViews>
  <sheetFormatPr baseColWidth="10" defaultColWidth="9.140625" defaultRowHeight="12.75" outlineLevelCol="1" x14ac:dyDescent="0.25"/>
  <cols>
    <col min="1" max="1" width="51.28515625" style="23" customWidth="1"/>
    <col min="2" max="3" width="15.5703125" style="43" customWidth="1"/>
    <col min="4" max="4" width="15.7109375" style="22" customWidth="1"/>
    <col min="5" max="5" width="15.7109375" style="25" hidden="1" customWidth="1" outlineLevel="1"/>
    <col min="6" max="6" width="15.7109375" style="26" customWidth="1" collapsed="1"/>
    <col min="7" max="7" width="15.7109375" style="14" hidden="1" customWidth="1" outlineLevel="1"/>
    <col min="8" max="8" width="15.7109375" style="22" customWidth="1" collapsed="1"/>
    <col min="9" max="9" width="15.7109375" style="14" hidden="1" customWidth="1" outlineLevel="1"/>
    <col min="10" max="10" width="15.7109375" style="22" customWidth="1" collapsed="1"/>
    <col min="11" max="11" width="15.7109375" style="14" hidden="1" customWidth="1" outlineLevel="1"/>
    <col min="12" max="12" width="15.7109375" style="55" customWidth="1" collapsed="1"/>
    <col min="13" max="13" width="15.7109375" style="14" hidden="1" customWidth="1" outlineLevel="1"/>
    <col min="14" max="14" width="15.7109375" style="22" customWidth="1" collapsed="1"/>
    <col min="15" max="15" width="15.7109375" style="14" hidden="1" customWidth="1" outlineLevel="1"/>
    <col min="16" max="16" width="15.7109375" style="22" customWidth="1" collapsed="1"/>
    <col min="17" max="17" width="15.7109375" style="14" hidden="1" customWidth="1" outlineLevel="1"/>
    <col min="18" max="18" width="15.7109375" style="22" customWidth="1" collapsed="1"/>
    <col min="19" max="16384" width="9.140625" style="1"/>
  </cols>
  <sheetData>
    <row r="1" spans="1:18" s="4" customFormat="1" ht="15" customHeight="1" thickTop="1" x14ac:dyDescent="0.25">
      <c r="A1" s="44"/>
      <c r="B1" s="45"/>
      <c r="C1" s="45"/>
      <c r="D1" s="37"/>
      <c r="E1" s="60" t="s">
        <v>10</v>
      </c>
      <c r="F1" s="61"/>
      <c r="G1" s="60" t="s">
        <v>15</v>
      </c>
      <c r="H1" s="61"/>
      <c r="I1" s="60" t="s">
        <v>16</v>
      </c>
      <c r="J1" s="61"/>
      <c r="K1" s="60" t="s">
        <v>28</v>
      </c>
      <c r="L1" s="61"/>
      <c r="M1" s="60" t="s">
        <v>29</v>
      </c>
      <c r="N1" s="61"/>
      <c r="O1" s="60" t="s">
        <v>34</v>
      </c>
      <c r="P1" s="61"/>
      <c r="Q1" s="60" t="s">
        <v>45</v>
      </c>
      <c r="R1" s="61"/>
    </row>
    <row r="2" spans="1:18" s="5" customFormat="1" ht="15" customHeight="1" x14ac:dyDescent="0.25">
      <c r="A2" s="70" t="s">
        <v>1</v>
      </c>
      <c r="B2" s="71"/>
      <c r="C2" s="71"/>
      <c r="D2" s="72"/>
      <c r="E2" s="62">
        <f>DATE(2019,2,25)</f>
        <v>43521</v>
      </c>
      <c r="F2" s="63"/>
      <c r="G2" s="62">
        <f t="shared" ref="G2" si="0">DATE(2019,2,25)</f>
        <v>43521</v>
      </c>
      <c r="H2" s="63"/>
      <c r="I2" s="62">
        <f t="shared" ref="I2" si="1">DATE(2019,2,25)</f>
        <v>43521</v>
      </c>
      <c r="J2" s="63"/>
      <c r="K2" s="62">
        <f t="shared" ref="K2" si="2">DATE(2019,2,25)</f>
        <v>43521</v>
      </c>
      <c r="L2" s="63"/>
      <c r="M2" s="62">
        <f t="shared" ref="M2" si="3">DATE(2019,2,25)</f>
        <v>43521</v>
      </c>
      <c r="N2" s="63"/>
      <c r="O2" s="62">
        <f>DATE(2019,3,29)</f>
        <v>43553</v>
      </c>
      <c r="P2" s="63"/>
      <c r="Q2" s="62">
        <f>DATE(2019,3,29)</f>
        <v>43553</v>
      </c>
      <c r="R2" s="63"/>
    </row>
    <row r="3" spans="1:18" s="4" customFormat="1" ht="15" customHeight="1" thickBot="1" x14ac:dyDescent="0.3">
      <c r="A3" s="73"/>
      <c r="B3" s="74"/>
      <c r="C3" s="74"/>
      <c r="D3" s="75"/>
      <c r="E3" s="66" t="s">
        <v>11</v>
      </c>
      <c r="F3" s="76"/>
      <c r="G3" s="64" t="s">
        <v>17</v>
      </c>
      <c r="H3" s="65"/>
      <c r="I3" s="64" t="s">
        <v>17</v>
      </c>
      <c r="J3" s="65"/>
      <c r="K3" s="64"/>
      <c r="L3" s="65"/>
      <c r="M3" s="66" t="s">
        <v>30</v>
      </c>
      <c r="N3" s="65"/>
      <c r="O3" s="64" t="s">
        <v>35</v>
      </c>
      <c r="P3" s="65"/>
      <c r="Q3" s="64"/>
      <c r="R3" s="65"/>
    </row>
    <row r="4" spans="1:18" s="3" customFormat="1" ht="30" customHeight="1" thickTop="1" x14ac:dyDescent="0.25">
      <c r="A4" s="17" t="s">
        <v>8</v>
      </c>
      <c r="B4" s="3" t="s">
        <v>47</v>
      </c>
      <c r="C4" s="38" t="s">
        <v>5</v>
      </c>
      <c r="D4" s="7" t="s">
        <v>6</v>
      </c>
      <c r="E4" s="7" t="s">
        <v>0</v>
      </c>
      <c r="F4" s="6" t="s">
        <v>7</v>
      </c>
      <c r="G4" s="7" t="s">
        <v>0</v>
      </c>
      <c r="H4" s="6" t="s">
        <v>7</v>
      </c>
      <c r="I4" s="7" t="s">
        <v>0</v>
      </c>
      <c r="J4" s="6" t="s">
        <v>7</v>
      </c>
      <c r="K4" s="7" t="s">
        <v>0</v>
      </c>
      <c r="L4" s="48" t="s">
        <v>7</v>
      </c>
      <c r="M4" s="7" t="s">
        <v>0</v>
      </c>
      <c r="N4" s="6" t="s">
        <v>7</v>
      </c>
      <c r="O4" s="7" t="s">
        <v>0</v>
      </c>
      <c r="P4" s="6" t="s">
        <v>7</v>
      </c>
      <c r="Q4" s="7" t="s">
        <v>0</v>
      </c>
      <c r="R4" s="58" t="s">
        <v>7</v>
      </c>
    </row>
    <row r="5" spans="1:18" s="35" customFormat="1" ht="4.9000000000000004" customHeight="1" x14ac:dyDescent="0.25">
      <c r="A5" s="31"/>
      <c r="B5" s="36"/>
      <c r="C5" s="36"/>
      <c r="D5" s="32"/>
      <c r="E5" s="33"/>
      <c r="F5" s="34"/>
      <c r="G5" s="33"/>
      <c r="H5" s="34"/>
      <c r="I5" s="33"/>
      <c r="J5" s="34"/>
      <c r="K5" s="33"/>
      <c r="L5" s="49"/>
      <c r="M5" s="33"/>
      <c r="N5" s="34"/>
      <c r="O5" s="33"/>
      <c r="P5" s="34"/>
      <c r="Q5" s="33"/>
      <c r="R5" s="34"/>
    </row>
    <row r="6" spans="1:18" s="30" customFormat="1" ht="15" customHeight="1" x14ac:dyDescent="0.25">
      <c r="A6" s="27" t="s">
        <v>9</v>
      </c>
      <c r="B6" s="67"/>
      <c r="C6" s="68"/>
      <c r="D6" s="69"/>
      <c r="E6" s="29"/>
      <c r="F6" s="28"/>
      <c r="G6" s="29"/>
      <c r="H6" s="28"/>
      <c r="I6" s="29"/>
      <c r="J6" s="28"/>
      <c r="K6" s="29"/>
      <c r="L6" s="50"/>
      <c r="M6" s="29"/>
      <c r="N6" s="28"/>
      <c r="O6" s="29"/>
      <c r="P6" s="28"/>
      <c r="Q6" s="29"/>
      <c r="R6" s="28"/>
    </row>
    <row r="7" spans="1:18" s="2" customFormat="1" ht="89.25" x14ac:dyDescent="0.25">
      <c r="A7" s="18" t="s">
        <v>12</v>
      </c>
      <c r="B7" s="77" t="s">
        <v>48</v>
      </c>
      <c r="C7" s="40">
        <f>AVERAGE(F7:R7)</f>
        <v>2336.2766666666666</v>
      </c>
      <c r="D7" s="16">
        <f>MIN(F7:R7)</f>
        <v>2143.83</v>
      </c>
      <c r="E7" s="10">
        <v>1</v>
      </c>
      <c r="F7" s="11">
        <v>2700</v>
      </c>
      <c r="G7" s="13" t="s">
        <v>4</v>
      </c>
      <c r="H7" s="16">
        <v>2165</v>
      </c>
      <c r="I7" s="13" t="s">
        <v>4</v>
      </c>
      <c r="J7" s="16">
        <v>2143.83</v>
      </c>
      <c r="K7" s="13"/>
      <c r="L7" s="51"/>
      <c r="M7" s="13"/>
      <c r="N7" s="16"/>
      <c r="O7" s="13"/>
      <c r="P7" s="16"/>
      <c r="Q7" s="13" t="s">
        <v>3</v>
      </c>
      <c r="R7" s="16" t="s">
        <v>3</v>
      </c>
    </row>
    <row r="8" spans="1:18" x14ac:dyDescent="0.25">
      <c r="A8" s="18"/>
      <c r="B8" s="18"/>
      <c r="C8" s="40"/>
      <c r="D8" s="16">
        <f t="shared" ref="D8:D40" si="4">MIN(F8:R8)</f>
        <v>0</v>
      </c>
      <c r="E8" s="8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 t="s">
        <v>3</v>
      </c>
      <c r="R8" s="11" t="s">
        <v>3</v>
      </c>
    </row>
    <row r="9" spans="1:18" s="2" customFormat="1" x14ac:dyDescent="0.25">
      <c r="A9" s="18"/>
      <c r="B9" s="18"/>
      <c r="C9" s="40"/>
      <c r="D9" s="16">
        <f t="shared" si="4"/>
        <v>0</v>
      </c>
      <c r="E9" s="10" t="s">
        <v>3</v>
      </c>
      <c r="F9" s="11" t="s">
        <v>3</v>
      </c>
      <c r="G9" s="13" t="s">
        <v>3</v>
      </c>
      <c r="H9" s="16" t="s">
        <v>3</v>
      </c>
      <c r="I9" s="13" t="s">
        <v>3</v>
      </c>
      <c r="J9" s="16" t="s">
        <v>3</v>
      </c>
      <c r="K9" s="13" t="s">
        <v>3</v>
      </c>
      <c r="L9" s="51" t="s">
        <v>3</v>
      </c>
      <c r="M9" s="13" t="s">
        <v>3</v>
      </c>
      <c r="N9" s="16" t="s">
        <v>3</v>
      </c>
      <c r="O9" s="13" t="s">
        <v>3</v>
      </c>
      <c r="P9" s="16" t="s">
        <v>3</v>
      </c>
      <c r="Q9" s="13" t="s">
        <v>3</v>
      </c>
      <c r="R9" s="16" t="s">
        <v>3</v>
      </c>
    </row>
    <row r="10" spans="1:18" x14ac:dyDescent="0.25">
      <c r="A10" s="18"/>
      <c r="B10" s="18"/>
      <c r="C10" s="40"/>
      <c r="D10" s="16">
        <f t="shared" si="4"/>
        <v>0</v>
      </c>
      <c r="E10" s="8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</row>
    <row r="11" spans="1:18" s="30" customFormat="1" x14ac:dyDescent="0.25">
      <c r="A11" s="27" t="s">
        <v>13</v>
      </c>
      <c r="B11" s="39"/>
      <c r="C11" s="39"/>
      <c r="D11" s="39"/>
      <c r="E11" s="29"/>
      <c r="F11" s="28"/>
      <c r="G11" s="29"/>
      <c r="H11" s="28"/>
      <c r="I11" s="29"/>
      <c r="J11" s="28"/>
      <c r="K11" s="29"/>
      <c r="L11" s="50"/>
      <c r="M11" s="29"/>
      <c r="N11" s="28"/>
      <c r="O11" s="29"/>
      <c r="P11" s="28"/>
      <c r="Q11" s="29"/>
      <c r="R11" s="28"/>
    </row>
    <row r="12" spans="1:18" s="2" customFormat="1" x14ac:dyDescent="0.25">
      <c r="A12" s="18" t="s">
        <v>26</v>
      </c>
      <c r="B12" s="18"/>
      <c r="C12" s="40">
        <f>AVERAGE(F12:R12)</f>
        <v>215.82675</v>
      </c>
      <c r="D12" s="16">
        <f t="shared" si="4"/>
        <v>148.30699999999999</v>
      </c>
      <c r="E12" s="10">
        <v>1</v>
      </c>
      <c r="F12" s="11">
        <v>239</v>
      </c>
      <c r="G12" s="13"/>
      <c r="H12" s="16"/>
      <c r="I12" s="13"/>
      <c r="J12" s="16">
        <v>148.30699999999999</v>
      </c>
      <c r="K12" s="13"/>
      <c r="L12" s="51"/>
      <c r="M12" s="13"/>
      <c r="N12" s="16">
        <v>239</v>
      </c>
      <c r="O12" s="13"/>
      <c r="P12" s="16"/>
      <c r="Q12" s="13"/>
      <c r="R12" s="16">
        <v>237</v>
      </c>
    </row>
    <row r="13" spans="1:18" x14ac:dyDescent="0.25">
      <c r="A13" s="18" t="s">
        <v>27</v>
      </c>
      <c r="B13" s="18"/>
      <c r="C13" s="40">
        <f>AVERAGE(F13:R13)</f>
        <v>174</v>
      </c>
      <c r="D13" s="16">
        <f t="shared" si="4"/>
        <v>129</v>
      </c>
      <c r="E13" s="8">
        <v>1</v>
      </c>
      <c r="F13" s="11">
        <v>219</v>
      </c>
      <c r="G13" s="11"/>
      <c r="H13" s="11"/>
      <c r="I13" s="11"/>
      <c r="J13" s="11"/>
      <c r="K13" s="11"/>
      <c r="L13" s="11">
        <v>129</v>
      </c>
      <c r="M13" s="11"/>
      <c r="N13" s="11"/>
      <c r="O13" s="11"/>
      <c r="P13" s="11"/>
      <c r="Q13" s="11"/>
      <c r="R13" s="11" t="s">
        <v>3</v>
      </c>
    </row>
    <row r="14" spans="1:18" s="2" customFormat="1" x14ac:dyDescent="0.25">
      <c r="A14" s="18" t="s">
        <v>3</v>
      </c>
      <c r="B14" s="18" t="s">
        <v>3</v>
      </c>
      <c r="C14" s="40"/>
      <c r="D14" s="16">
        <f t="shared" si="4"/>
        <v>0</v>
      </c>
      <c r="E14" s="10" t="s">
        <v>3</v>
      </c>
      <c r="F14" s="11" t="s">
        <v>3</v>
      </c>
      <c r="G14" s="13" t="s">
        <v>3</v>
      </c>
      <c r="H14" s="16" t="s">
        <v>3</v>
      </c>
      <c r="I14" s="13" t="s">
        <v>3</v>
      </c>
      <c r="J14" s="16" t="s">
        <v>3</v>
      </c>
      <c r="K14" s="13" t="s">
        <v>3</v>
      </c>
      <c r="L14" s="51" t="s">
        <v>3</v>
      </c>
      <c r="M14" s="13" t="s">
        <v>3</v>
      </c>
      <c r="N14" s="16" t="s">
        <v>3</v>
      </c>
      <c r="O14" s="13" t="s">
        <v>3</v>
      </c>
      <c r="P14" s="16" t="s">
        <v>3</v>
      </c>
      <c r="Q14" s="13" t="s">
        <v>3</v>
      </c>
      <c r="R14" s="16" t="s">
        <v>3</v>
      </c>
    </row>
    <row r="15" spans="1:18" x14ac:dyDescent="0.25">
      <c r="A15" s="18"/>
      <c r="B15" s="18"/>
      <c r="C15" s="40"/>
      <c r="D15" s="16">
        <f t="shared" si="4"/>
        <v>0</v>
      </c>
      <c r="E15" s="8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</row>
    <row r="16" spans="1:18" s="30" customFormat="1" x14ac:dyDescent="0.25">
      <c r="A16" s="27" t="s">
        <v>14</v>
      </c>
      <c r="B16" s="39"/>
      <c r="C16" s="39"/>
      <c r="D16" s="39"/>
      <c r="E16" s="29"/>
      <c r="F16" s="28"/>
      <c r="G16" s="29"/>
      <c r="H16" s="28"/>
      <c r="I16" s="29"/>
      <c r="J16" s="28"/>
      <c r="K16" s="29"/>
      <c r="L16" s="50"/>
      <c r="M16" s="29"/>
      <c r="N16" s="28"/>
      <c r="O16" s="29"/>
      <c r="P16" s="28"/>
      <c r="Q16" s="29"/>
      <c r="R16" s="28"/>
    </row>
    <row r="17" spans="1:18" s="2" customFormat="1" x14ac:dyDescent="0.25">
      <c r="A17" s="18" t="s">
        <v>2</v>
      </c>
      <c r="B17" s="18"/>
      <c r="C17" s="40">
        <f>AVERAGE(F17:R17)</f>
        <v>341.15600000000001</v>
      </c>
      <c r="D17" s="16">
        <f t="shared" si="4"/>
        <v>210.78</v>
      </c>
      <c r="E17" s="10">
        <v>1</v>
      </c>
      <c r="F17" s="11">
        <v>295</v>
      </c>
      <c r="G17" s="13"/>
      <c r="H17" s="16">
        <v>476</v>
      </c>
      <c r="J17" s="16">
        <v>210.78</v>
      </c>
      <c r="K17" s="13"/>
      <c r="L17" s="51">
        <v>425</v>
      </c>
      <c r="M17" s="13"/>
      <c r="N17" s="16"/>
      <c r="O17" s="13"/>
      <c r="P17" s="16">
        <v>299</v>
      </c>
      <c r="Q17" s="13" t="s">
        <v>3</v>
      </c>
      <c r="R17" s="16" t="s">
        <v>3</v>
      </c>
    </row>
    <row r="18" spans="1:18" s="30" customFormat="1" x14ac:dyDescent="0.25">
      <c r="A18" s="27" t="s">
        <v>18</v>
      </c>
      <c r="B18" s="39"/>
      <c r="C18" s="39"/>
      <c r="D18" s="39"/>
      <c r="E18" s="29"/>
      <c r="F18" s="28"/>
      <c r="G18" s="29"/>
      <c r="H18" s="28"/>
      <c r="I18" s="29"/>
      <c r="J18" s="28"/>
      <c r="K18" s="29"/>
      <c r="L18" s="50"/>
      <c r="M18" s="29"/>
      <c r="N18" s="28"/>
      <c r="O18" s="29"/>
      <c r="P18" s="28"/>
      <c r="Q18" s="29"/>
      <c r="R18" s="28"/>
    </row>
    <row r="19" spans="1:18" s="2" customFormat="1" x14ac:dyDescent="0.25">
      <c r="A19" s="18" t="s">
        <v>25</v>
      </c>
      <c r="B19" s="18" t="s">
        <v>3</v>
      </c>
      <c r="C19" s="40">
        <f>AVERAGE(F19:R19)</f>
        <v>280.39249999999998</v>
      </c>
      <c r="D19" s="16">
        <f t="shared" si="4"/>
        <v>125</v>
      </c>
      <c r="E19" s="10" t="s">
        <v>3</v>
      </c>
      <c r="F19" s="11" t="s">
        <v>3</v>
      </c>
      <c r="G19" s="13" t="s">
        <v>3</v>
      </c>
      <c r="H19" s="16">
        <v>440</v>
      </c>
      <c r="I19" s="13" t="s">
        <v>3</v>
      </c>
      <c r="J19" s="16">
        <v>197.57</v>
      </c>
      <c r="K19" s="13" t="s">
        <v>3</v>
      </c>
      <c r="L19" s="51">
        <v>125</v>
      </c>
      <c r="M19" s="13" t="s">
        <v>3</v>
      </c>
      <c r="N19" s="16" t="s">
        <v>3</v>
      </c>
      <c r="O19" s="13" t="s">
        <v>3</v>
      </c>
      <c r="P19" s="16">
        <v>359</v>
      </c>
      <c r="Q19" s="13" t="s">
        <v>3</v>
      </c>
      <c r="R19" s="16" t="s">
        <v>3</v>
      </c>
    </row>
    <row r="20" spans="1:18" s="2" customFormat="1" x14ac:dyDescent="0.25">
      <c r="A20" s="18" t="s">
        <v>36</v>
      </c>
      <c r="B20" s="18"/>
      <c r="C20" s="40">
        <f>AVERAGE(F20:R20)</f>
        <v>187</v>
      </c>
      <c r="D20" s="16">
        <f t="shared" si="4"/>
        <v>99</v>
      </c>
      <c r="E20" s="10"/>
      <c r="F20" s="47"/>
      <c r="G20" s="13"/>
      <c r="H20" s="46"/>
      <c r="I20" s="13"/>
      <c r="J20" s="46"/>
      <c r="K20" s="13"/>
      <c r="L20" s="53">
        <v>99</v>
      </c>
      <c r="M20" s="13"/>
      <c r="N20" s="46"/>
      <c r="O20" s="13"/>
      <c r="P20" s="46">
        <v>275</v>
      </c>
      <c r="Q20" s="13"/>
      <c r="R20" s="46"/>
    </row>
    <row r="21" spans="1:18" s="27" customFormat="1" x14ac:dyDescent="0.25">
      <c r="A21" s="27" t="s">
        <v>19</v>
      </c>
      <c r="L21" s="54"/>
      <c r="R21" s="59"/>
    </row>
    <row r="22" spans="1:18" s="2" customFormat="1" x14ac:dyDescent="0.25">
      <c r="A22" s="18" t="s">
        <v>32</v>
      </c>
      <c r="B22" s="18"/>
      <c r="C22" s="40">
        <f>AVERAGE(F22:R22)</f>
        <v>757</v>
      </c>
      <c r="D22" s="16">
        <f t="shared" si="4"/>
        <v>757</v>
      </c>
      <c r="E22" s="10"/>
      <c r="F22" s="11"/>
      <c r="G22" s="13"/>
      <c r="H22" s="16">
        <v>757</v>
      </c>
      <c r="I22" s="13"/>
      <c r="J22" s="16"/>
      <c r="K22" s="13"/>
      <c r="L22" s="51"/>
      <c r="M22" s="13"/>
      <c r="N22" s="16"/>
      <c r="O22" s="13"/>
      <c r="P22" s="16"/>
      <c r="Q22" s="13"/>
      <c r="R22" s="16"/>
    </row>
    <row r="23" spans="1:18" s="2" customFormat="1" x14ac:dyDescent="0.25">
      <c r="A23" s="18" t="s">
        <v>38</v>
      </c>
      <c r="B23" s="18"/>
      <c r="C23" s="40">
        <f>AVERAGE(F23:R23)</f>
        <v>1175</v>
      </c>
      <c r="D23" s="16">
        <f t="shared" si="4"/>
        <v>1175</v>
      </c>
      <c r="E23" s="10">
        <v>1</v>
      </c>
      <c r="F23" s="11">
        <v>1175</v>
      </c>
      <c r="G23" s="13"/>
      <c r="H23" s="16"/>
      <c r="I23" s="13"/>
      <c r="J23" s="16"/>
      <c r="K23" s="13"/>
      <c r="L23" s="51"/>
      <c r="M23" s="13"/>
      <c r="N23" s="16"/>
      <c r="O23" s="13"/>
      <c r="P23" s="16"/>
      <c r="Q23" s="13"/>
      <c r="R23" s="16"/>
    </row>
    <row r="24" spans="1:18" s="27" customFormat="1" x14ac:dyDescent="0.25">
      <c r="A24" s="27" t="s">
        <v>31</v>
      </c>
      <c r="L24" s="54"/>
      <c r="R24" s="59"/>
    </row>
    <row r="25" spans="1:18" s="18" customFormat="1" x14ac:dyDescent="0.25">
      <c r="A25" s="18" t="s">
        <v>42</v>
      </c>
      <c r="C25" s="40">
        <f>AVERAGE(F25:R25)</f>
        <v>10.28</v>
      </c>
      <c r="D25" s="16">
        <f t="shared" si="4"/>
        <v>8.9700000000000006</v>
      </c>
      <c r="J25" s="16">
        <v>10.87</v>
      </c>
      <c r="L25" s="56">
        <v>8.9700000000000006</v>
      </c>
      <c r="R25" s="57">
        <v>11</v>
      </c>
    </row>
    <row r="26" spans="1:18" s="2" customFormat="1" x14ac:dyDescent="0.25">
      <c r="A26" s="18" t="s">
        <v>43</v>
      </c>
      <c r="B26" s="18"/>
      <c r="C26" s="40">
        <f>AVERAGE(F26:R26)</f>
        <v>13.02</v>
      </c>
      <c r="D26" s="16">
        <f t="shared" si="4"/>
        <v>8.6300000000000008</v>
      </c>
      <c r="E26" s="18"/>
      <c r="F26" s="18"/>
      <c r="G26" s="18"/>
      <c r="H26" s="18"/>
      <c r="I26" s="18"/>
      <c r="J26" s="16">
        <v>11.55</v>
      </c>
      <c r="K26" s="18"/>
      <c r="L26" s="56">
        <v>8.6300000000000008</v>
      </c>
      <c r="M26" s="18"/>
      <c r="N26" s="57">
        <v>19.899999999999999</v>
      </c>
      <c r="O26" s="18"/>
      <c r="P26" s="18"/>
      <c r="Q26" s="18"/>
      <c r="R26" s="57">
        <v>12</v>
      </c>
    </row>
    <row r="27" spans="1:18" s="2" customFormat="1" x14ac:dyDescent="0.25">
      <c r="A27" s="18" t="s">
        <v>40</v>
      </c>
      <c r="B27" s="18"/>
      <c r="C27" s="40">
        <f>AVERAGE(F27:R27)</f>
        <v>14.17</v>
      </c>
      <c r="D27" s="16">
        <f t="shared" si="4"/>
        <v>12.84</v>
      </c>
      <c r="E27" s="18"/>
      <c r="F27" s="18"/>
      <c r="G27" s="18"/>
      <c r="H27" s="18"/>
      <c r="I27" s="18"/>
      <c r="J27" s="16"/>
      <c r="K27" s="18"/>
      <c r="L27" s="56">
        <v>12.84</v>
      </c>
      <c r="M27" s="18"/>
      <c r="N27" s="18"/>
      <c r="O27" s="18"/>
      <c r="P27" s="18"/>
      <c r="Q27" s="18"/>
      <c r="R27" s="57">
        <v>15.5</v>
      </c>
    </row>
    <row r="28" spans="1:18" s="2" customFormat="1" x14ac:dyDescent="0.25">
      <c r="A28" s="18" t="s">
        <v>39</v>
      </c>
      <c r="B28" s="18"/>
      <c r="C28" s="40">
        <f>AVERAGE(F28:R28)</f>
        <v>19.86</v>
      </c>
      <c r="D28" s="16">
        <f t="shared" si="4"/>
        <v>16.22</v>
      </c>
      <c r="E28" s="18"/>
      <c r="F28" s="18"/>
      <c r="G28" s="18"/>
      <c r="H28" s="18"/>
      <c r="I28" s="18"/>
      <c r="J28" s="16"/>
      <c r="K28" s="18"/>
      <c r="L28" s="56">
        <v>16.22</v>
      </c>
      <c r="M28" s="18"/>
      <c r="N28" s="18"/>
      <c r="O28" s="18"/>
      <c r="P28" s="18"/>
      <c r="Q28" s="18"/>
      <c r="R28" s="57">
        <v>23.5</v>
      </c>
    </row>
    <row r="29" spans="1:18" s="2" customFormat="1" x14ac:dyDescent="0.25">
      <c r="A29" s="18" t="s">
        <v>41</v>
      </c>
      <c r="B29" s="18"/>
      <c r="C29" s="40">
        <f>AVERAGE(F29:R29)</f>
        <v>23.21</v>
      </c>
      <c r="D29" s="16">
        <f t="shared" si="4"/>
        <v>19.420000000000002</v>
      </c>
      <c r="E29" s="18"/>
      <c r="F29" s="18"/>
      <c r="G29" s="18"/>
      <c r="H29" s="18"/>
      <c r="I29" s="18"/>
      <c r="J29" s="16"/>
      <c r="K29" s="18"/>
      <c r="L29" s="56">
        <v>19.420000000000002</v>
      </c>
      <c r="M29" s="18"/>
      <c r="N29" s="18"/>
      <c r="O29" s="18"/>
      <c r="P29" s="18"/>
      <c r="Q29" s="18"/>
      <c r="R29" s="57">
        <v>27</v>
      </c>
    </row>
    <row r="30" spans="1:18" s="27" customFormat="1" x14ac:dyDescent="0.25">
      <c r="A30" s="27" t="s">
        <v>20</v>
      </c>
      <c r="L30" s="54"/>
      <c r="R30" s="59"/>
    </row>
    <row r="31" spans="1:18" s="2" customFormat="1" x14ac:dyDescent="0.25">
      <c r="A31" s="18" t="s">
        <v>46</v>
      </c>
      <c r="B31" s="18"/>
      <c r="C31" s="40">
        <f>AVERAGE(F31:R31)</f>
        <v>11.055</v>
      </c>
      <c r="D31" s="16">
        <f t="shared" si="4"/>
        <v>5.12</v>
      </c>
      <c r="E31" s="10"/>
      <c r="F31" s="11">
        <v>10.5</v>
      </c>
      <c r="G31" s="13"/>
      <c r="H31" s="16"/>
      <c r="I31" s="13"/>
      <c r="J31" s="16">
        <v>5.12</v>
      </c>
      <c r="K31" s="13"/>
      <c r="L31" s="51">
        <v>16.600000000000001</v>
      </c>
      <c r="M31" s="13"/>
      <c r="N31" s="16"/>
      <c r="O31" s="13"/>
      <c r="P31" s="16"/>
      <c r="Q31" s="13"/>
      <c r="R31" s="16">
        <v>12</v>
      </c>
    </row>
    <row r="32" spans="1:18" s="27" customFormat="1" x14ac:dyDescent="0.25">
      <c r="A32" s="27" t="s">
        <v>21</v>
      </c>
      <c r="L32" s="54"/>
      <c r="R32" s="59"/>
    </row>
    <row r="33" spans="1:18" s="2" customFormat="1" x14ac:dyDescent="0.25">
      <c r="A33" s="18" t="s">
        <v>37</v>
      </c>
      <c r="B33" s="18"/>
      <c r="C33" s="40">
        <f>AVERAGE(F33:R33)</f>
        <v>51.974000000000004</v>
      </c>
      <c r="D33" s="16">
        <f t="shared" si="4"/>
        <v>21.3</v>
      </c>
      <c r="E33" s="10"/>
      <c r="F33" s="11">
        <v>48</v>
      </c>
      <c r="G33" s="13"/>
      <c r="H33" s="16"/>
      <c r="I33" s="13"/>
      <c r="J33" s="16">
        <v>35.57</v>
      </c>
      <c r="K33" s="13"/>
      <c r="L33" s="51">
        <v>21.3</v>
      </c>
      <c r="M33" s="13"/>
      <c r="N33" s="16">
        <v>70</v>
      </c>
      <c r="O33" s="13"/>
      <c r="P33" s="16"/>
      <c r="Q33" s="13"/>
      <c r="R33" s="16">
        <v>85</v>
      </c>
    </row>
    <row r="34" spans="1:18" s="27" customFormat="1" x14ac:dyDescent="0.25">
      <c r="A34" s="27" t="s">
        <v>22</v>
      </c>
      <c r="L34" s="54"/>
      <c r="R34" s="59"/>
    </row>
    <row r="35" spans="1:18" s="2" customFormat="1" x14ac:dyDescent="0.25">
      <c r="A35" s="18">
        <v>43466</v>
      </c>
      <c r="B35" s="18"/>
      <c r="C35" s="40">
        <f>AVERAGE(F35:R35)</f>
        <v>40.450000000000003</v>
      </c>
      <c r="D35" s="16">
        <f t="shared" si="4"/>
        <v>20</v>
      </c>
      <c r="E35" s="10"/>
      <c r="F35" s="11">
        <v>20</v>
      </c>
      <c r="G35" s="13"/>
      <c r="H35" s="16"/>
      <c r="I35" s="13"/>
      <c r="J35" s="16"/>
      <c r="K35" s="13"/>
      <c r="L35" s="51">
        <v>60.9</v>
      </c>
      <c r="M35" s="13"/>
      <c r="N35" s="16"/>
      <c r="O35" s="13"/>
      <c r="P35" s="16"/>
      <c r="Q35" s="13"/>
      <c r="R35" s="16"/>
    </row>
    <row r="36" spans="1:18" s="27" customFormat="1" x14ac:dyDescent="0.25">
      <c r="A36" s="27" t="s">
        <v>23</v>
      </c>
      <c r="L36" s="54"/>
      <c r="R36" s="59"/>
    </row>
    <row r="37" spans="1:18" s="2" customFormat="1" x14ac:dyDescent="0.25">
      <c r="A37" s="18" t="s">
        <v>24</v>
      </c>
      <c r="B37" s="18"/>
      <c r="C37" s="40">
        <f>AVERAGE(F37:R37)</f>
        <v>1676.65</v>
      </c>
      <c r="D37" s="16">
        <f t="shared" si="4"/>
        <v>1523.3</v>
      </c>
      <c r="E37" s="10"/>
      <c r="F37" s="11"/>
      <c r="G37" s="13"/>
      <c r="H37" s="16">
        <v>1830</v>
      </c>
      <c r="I37" s="13"/>
      <c r="J37" s="16">
        <v>1523.3</v>
      </c>
      <c r="K37" s="13"/>
      <c r="L37" s="51"/>
      <c r="M37" s="13"/>
      <c r="N37" s="16"/>
      <c r="O37" s="13"/>
      <c r="P37" s="16"/>
      <c r="Q37" s="13"/>
      <c r="R37" s="16"/>
    </row>
    <row r="38" spans="1:18" x14ac:dyDescent="0.25">
      <c r="A38" s="11"/>
      <c r="B38" s="18"/>
      <c r="C38" s="40"/>
      <c r="D38" s="11">
        <f t="shared" si="4"/>
        <v>0</v>
      </c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</row>
    <row r="39" spans="1:18" s="27" customFormat="1" x14ac:dyDescent="0.25">
      <c r="A39" s="27" t="s">
        <v>33</v>
      </c>
      <c r="L39" s="54"/>
      <c r="R39" s="59"/>
    </row>
    <row r="40" spans="1:18" x14ac:dyDescent="0.25">
      <c r="A40" s="11" t="s">
        <v>44</v>
      </c>
      <c r="B40" s="18"/>
      <c r="C40" s="40">
        <f>AVERAGE(F40:R40)</f>
        <v>2753</v>
      </c>
      <c r="D40" s="11">
        <f t="shared" si="4"/>
        <v>2753</v>
      </c>
      <c r="E40" s="11"/>
      <c r="F40" s="11"/>
      <c r="G40" s="11"/>
      <c r="H40" s="11"/>
      <c r="I40" s="11"/>
      <c r="J40" s="11"/>
      <c r="K40" s="11"/>
      <c r="L40" s="11">
        <v>2753</v>
      </c>
      <c r="M40" s="11"/>
      <c r="N40" s="11"/>
      <c r="O40" s="11"/>
      <c r="P40" s="11"/>
      <c r="Q40" s="11"/>
      <c r="R40" s="11"/>
    </row>
    <row r="41" spans="1:18" s="2" customFormat="1" x14ac:dyDescent="0.25">
      <c r="A41" s="18"/>
      <c r="B41" s="40"/>
      <c r="C41" s="40"/>
      <c r="D41" s="16"/>
      <c r="E41" s="10"/>
      <c r="F41" s="11"/>
      <c r="G41" s="13"/>
      <c r="H41" s="16"/>
      <c r="I41" s="13"/>
      <c r="J41" s="16"/>
      <c r="K41" s="13"/>
      <c r="L41" s="51"/>
      <c r="M41" s="13"/>
      <c r="N41" s="16"/>
      <c r="O41" s="13"/>
      <c r="P41" s="16"/>
      <c r="Q41" s="13"/>
      <c r="R41" s="16"/>
    </row>
    <row r="42" spans="1:18" x14ac:dyDescent="0.25">
      <c r="A42" s="21"/>
      <c r="B42" s="41"/>
      <c r="C42" s="41"/>
      <c r="D42" s="15"/>
      <c r="E42" s="8"/>
      <c r="F42" s="9"/>
      <c r="G42" s="12"/>
      <c r="H42" s="15"/>
      <c r="I42" s="12"/>
      <c r="J42" s="15"/>
      <c r="K42" s="12"/>
      <c r="L42" s="52"/>
      <c r="M42" s="12"/>
      <c r="N42" s="15"/>
      <c r="O42" s="12"/>
      <c r="P42" s="15"/>
      <c r="Q42" s="12"/>
      <c r="R42" s="15"/>
    </row>
    <row r="43" spans="1:18" s="2" customFormat="1" x14ac:dyDescent="0.25">
      <c r="A43" s="24"/>
      <c r="B43" s="40"/>
      <c r="C43" s="40"/>
      <c r="D43" s="16"/>
      <c r="E43" s="10"/>
      <c r="F43" s="11"/>
      <c r="G43" s="13"/>
      <c r="H43" s="16"/>
      <c r="I43" s="13"/>
      <c r="J43" s="16"/>
      <c r="K43" s="13"/>
      <c r="L43" s="51"/>
      <c r="M43" s="13"/>
      <c r="N43" s="16"/>
      <c r="O43" s="13"/>
      <c r="P43" s="16"/>
      <c r="Q43" s="13"/>
      <c r="R43" s="16"/>
    </row>
    <row r="44" spans="1:18" x14ac:dyDescent="0.25">
      <c r="A44" s="19"/>
      <c r="B44" s="42"/>
      <c r="C44" s="42"/>
      <c r="D44" s="20"/>
      <c r="E44" s="8"/>
      <c r="F44" s="9"/>
      <c r="G44" s="12"/>
      <c r="H44" s="15"/>
      <c r="I44" s="12"/>
      <c r="J44" s="15"/>
      <c r="K44" s="12"/>
      <c r="L44" s="52"/>
      <c r="M44" s="12"/>
      <c r="N44" s="15"/>
      <c r="O44" s="12"/>
      <c r="P44" s="15"/>
      <c r="Q44" s="12"/>
      <c r="R44" s="15"/>
    </row>
    <row r="45" spans="1:18" s="2" customFormat="1" x14ac:dyDescent="0.25">
      <c r="A45" s="18"/>
      <c r="B45" s="40"/>
      <c r="C45" s="40"/>
      <c r="D45" s="16"/>
      <c r="E45" s="10"/>
      <c r="F45" s="11"/>
      <c r="G45" s="13"/>
      <c r="H45" s="16"/>
      <c r="I45" s="13"/>
      <c r="J45" s="16"/>
      <c r="K45" s="13"/>
      <c r="L45" s="51"/>
      <c r="M45" s="13"/>
      <c r="N45" s="16"/>
      <c r="O45" s="13"/>
      <c r="P45" s="16"/>
      <c r="Q45" s="13"/>
      <c r="R45" s="16"/>
    </row>
    <row r="46" spans="1:18" x14ac:dyDescent="0.25">
      <c r="A46" s="21"/>
      <c r="B46" s="41"/>
      <c r="C46" s="41"/>
      <c r="D46" s="15"/>
      <c r="E46" s="8"/>
      <c r="F46" s="9"/>
      <c r="G46" s="12"/>
      <c r="H46" s="15"/>
      <c r="I46" s="12"/>
      <c r="J46" s="15"/>
      <c r="K46" s="12"/>
      <c r="L46" s="52"/>
      <c r="M46" s="12"/>
      <c r="N46" s="15"/>
      <c r="O46" s="12"/>
      <c r="P46" s="15"/>
      <c r="Q46" s="12"/>
      <c r="R46" s="15"/>
    </row>
    <row r="47" spans="1:18" s="2" customFormat="1" x14ac:dyDescent="0.25">
      <c r="A47" s="18"/>
      <c r="B47" s="40"/>
      <c r="C47" s="40"/>
      <c r="D47" s="16"/>
      <c r="E47" s="10"/>
      <c r="F47" s="11"/>
      <c r="G47" s="13"/>
      <c r="H47" s="16"/>
      <c r="I47" s="13"/>
      <c r="J47" s="16"/>
      <c r="K47" s="13"/>
      <c r="L47" s="51"/>
      <c r="M47" s="13"/>
      <c r="N47" s="16"/>
      <c r="O47" s="13"/>
      <c r="P47" s="16"/>
      <c r="Q47" s="13"/>
      <c r="R47" s="16"/>
    </row>
    <row r="48" spans="1:18" x14ac:dyDescent="0.25">
      <c r="A48" s="21"/>
      <c r="B48" s="41"/>
      <c r="C48" s="41"/>
      <c r="D48" s="15"/>
      <c r="E48" s="8"/>
      <c r="F48" s="9"/>
      <c r="G48" s="12"/>
      <c r="H48" s="15"/>
      <c r="I48" s="12"/>
      <c r="J48" s="15"/>
      <c r="K48" s="12"/>
      <c r="L48" s="52"/>
      <c r="M48" s="12"/>
      <c r="N48" s="15"/>
      <c r="O48" s="12"/>
      <c r="P48" s="15"/>
      <c r="Q48" s="12"/>
      <c r="R48" s="15"/>
    </row>
    <row r="49" spans="1:18" s="2" customFormat="1" x14ac:dyDescent="0.25">
      <c r="A49" s="18"/>
      <c r="B49" s="40"/>
      <c r="C49" s="40"/>
      <c r="D49" s="16"/>
      <c r="E49" s="10"/>
      <c r="F49" s="11"/>
      <c r="G49" s="13"/>
      <c r="H49" s="16"/>
      <c r="I49" s="13"/>
      <c r="J49" s="16"/>
      <c r="K49" s="13"/>
      <c r="L49" s="51"/>
      <c r="M49" s="13"/>
      <c r="N49" s="16"/>
      <c r="O49" s="13"/>
      <c r="P49" s="16"/>
      <c r="Q49" s="13"/>
      <c r="R49" s="16"/>
    </row>
    <row r="50" spans="1:18" x14ac:dyDescent="0.25">
      <c r="A50" s="21"/>
      <c r="B50" s="41"/>
      <c r="C50" s="41"/>
      <c r="D50" s="15"/>
      <c r="E50" s="8"/>
      <c r="F50" s="9"/>
      <c r="G50" s="12"/>
      <c r="H50" s="15"/>
      <c r="I50" s="12"/>
      <c r="J50" s="15"/>
      <c r="K50" s="12"/>
      <c r="L50" s="52"/>
      <c r="M50" s="12"/>
      <c r="N50" s="15"/>
      <c r="O50" s="12"/>
      <c r="P50" s="15"/>
      <c r="Q50" s="12"/>
      <c r="R50" s="15"/>
    </row>
    <row r="51" spans="1:18" s="2" customFormat="1" x14ac:dyDescent="0.25">
      <c r="A51" s="18"/>
      <c r="B51" s="40"/>
      <c r="C51" s="40"/>
      <c r="D51" s="16"/>
      <c r="E51" s="10"/>
      <c r="F51" s="11"/>
      <c r="G51" s="13"/>
      <c r="H51" s="16"/>
      <c r="I51" s="13"/>
      <c r="J51" s="16"/>
      <c r="K51" s="13"/>
      <c r="L51" s="51"/>
      <c r="M51" s="13"/>
      <c r="N51" s="16"/>
      <c r="O51" s="13"/>
      <c r="P51" s="16"/>
      <c r="Q51" s="13"/>
      <c r="R51" s="16"/>
    </row>
    <row r="52" spans="1:18" x14ac:dyDescent="0.25">
      <c r="A52" s="21"/>
      <c r="B52" s="41"/>
      <c r="C52" s="41"/>
      <c r="D52" s="15"/>
      <c r="E52" s="8"/>
      <c r="F52" s="9"/>
      <c r="G52" s="12"/>
      <c r="H52" s="15"/>
      <c r="I52" s="12"/>
      <c r="J52" s="15"/>
      <c r="K52" s="12"/>
      <c r="L52" s="52"/>
      <c r="M52" s="12"/>
      <c r="N52" s="15"/>
      <c r="O52" s="12"/>
      <c r="P52" s="15"/>
      <c r="Q52" s="12"/>
      <c r="R52" s="15"/>
    </row>
    <row r="53" spans="1:18" s="2" customFormat="1" x14ac:dyDescent="0.25">
      <c r="A53" s="18"/>
      <c r="B53" s="40"/>
      <c r="C53" s="40"/>
      <c r="D53" s="16"/>
      <c r="E53" s="10"/>
      <c r="F53" s="11"/>
      <c r="G53" s="13"/>
      <c r="H53" s="16"/>
      <c r="I53" s="13"/>
      <c r="J53" s="16"/>
      <c r="K53" s="13"/>
      <c r="L53" s="51"/>
      <c r="M53" s="13"/>
      <c r="N53" s="16"/>
      <c r="O53" s="13"/>
      <c r="P53" s="16"/>
      <c r="Q53" s="13"/>
      <c r="R53" s="16"/>
    </row>
    <row r="54" spans="1:18" x14ac:dyDescent="0.25">
      <c r="A54" s="21"/>
      <c r="B54" s="41"/>
      <c r="C54" s="41"/>
      <c r="D54" s="15"/>
      <c r="E54" s="8"/>
      <c r="F54" s="9"/>
      <c r="G54" s="12"/>
      <c r="H54" s="15"/>
      <c r="I54" s="12"/>
      <c r="J54" s="15"/>
      <c r="K54" s="12"/>
      <c r="L54" s="52"/>
      <c r="M54" s="12"/>
      <c r="N54" s="15"/>
      <c r="O54" s="12"/>
      <c r="P54" s="15"/>
      <c r="Q54" s="12"/>
      <c r="R54" s="15"/>
    </row>
    <row r="55" spans="1:18" s="2" customFormat="1" x14ac:dyDescent="0.25">
      <c r="A55" s="18"/>
      <c r="B55" s="40"/>
      <c r="C55" s="40"/>
      <c r="D55" s="16"/>
      <c r="E55" s="10"/>
      <c r="F55" s="11"/>
      <c r="G55" s="13"/>
      <c r="H55" s="16"/>
      <c r="I55" s="13"/>
      <c r="J55" s="16"/>
      <c r="K55" s="13"/>
      <c r="L55" s="51"/>
      <c r="M55" s="13"/>
      <c r="N55" s="16"/>
      <c r="O55" s="13"/>
      <c r="P55" s="16"/>
      <c r="Q55" s="13"/>
      <c r="R55" s="16"/>
    </row>
    <row r="56" spans="1:18" x14ac:dyDescent="0.25">
      <c r="A56" s="21"/>
      <c r="B56" s="41"/>
      <c r="C56" s="41"/>
      <c r="D56" s="15"/>
      <c r="E56" s="8"/>
      <c r="F56" s="9"/>
      <c r="G56" s="12"/>
      <c r="H56" s="15"/>
      <c r="I56" s="12"/>
      <c r="J56" s="15"/>
      <c r="K56" s="12"/>
      <c r="L56" s="52"/>
      <c r="M56" s="12"/>
      <c r="N56" s="15"/>
      <c r="O56" s="12"/>
      <c r="P56" s="15"/>
      <c r="Q56" s="12"/>
      <c r="R56" s="15"/>
    </row>
    <row r="57" spans="1:18" s="2" customFormat="1" x14ac:dyDescent="0.25">
      <c r="A57" s="18"/>
      <c r="B57" s="40"/>
      <c r="C57" s="40"/>
      <c r="D57" s="16"/>
      <c r="E57" s="10"/>
      <c r="F57" s="11"/>
      <c r="G57" s="13"/>
      <c r="H57" s="16"/>
      <c r="I57" s="13"/>
      <c r="J57" s="16"/>
      <c r="K57" s="13"/>
      <c r="L57" s="51"/>
      <c r="M57" s="13"/>
      <c r="N57" s="16"/>
      <c r="O57" s="13"/>
      <c r="P57" s="16"/>
      <c r="Q57" s="13"/>
      <c r="R57" s="16"/>
    </row>
    <row r="58" spans="1:18" x14ac:dyDescent="0.25">
      <c r="A58" s="21"/>
      <c r="B58" s="41"/>
      <c r="C58" s="41"/>
      <c r="D58" s="15"/>
      <c r="E58" s="8"/>
      <c r="F58" s="9"/>
      <c r="G58" s="12"/>
      <c r="H58" s="15"/>
      <c r="I58" s="12"/>
      <c r="J58" s="15"/>
      <c r="K58" s="12"/>
      <c r="L58" s="52"/>
      <c r="M58" s="12"/>
      <c r="N58" s="15"/>
      <c r="O58" s="12"/>
      <c r="P58" s="15"/>
      <c r="Q58" s="12"/>
      <c r="R58" s="15"/>
    </row>
    <row r="59" spans="1:18" s="2" customFormat="1" x14ac:dyDescent="0.25">
      <c r="A59" s="18"/>
      <c r="B59" s="40"/>
      <c r="C59" s="40"/>
      <c r="D59" s="16"/>
      <c r="E59" s="10"/>
      <c r="F59" s="11"/>
      <c r="G59" s="13"/>
      <c r="H59" s="16"/>
      <c r="I59" s="13"/>
      <c r="J59" s="16"/>
      <c r="K59" s="13"/>
      <c r="L59" s="51"/>
      <c r="M59" s="13"/>
      <c r="N59" s="16"/>
      <c r="O59" s="13"/>
      <c r="P59" s="16"/>
      <c r="Q59" s="13"/>
      <c r="R59" s="16"/>
    </row>
    <row r="60" spans="1:18" x14ac:dyDescent="0.25">
      <c r="A60" s="21"/>
      <c r="B60" s="41"/>
      <c r="C60" s="41"/>
      <c r="D60" s="15"/>
      <c r="E60" s="8"/>
      <c r="F60" s="9"/>
      <c r="G60" s="12"/>
      <c r="H60" s="15"/>
      <c r="I60" s="12"/>
      <c r="J60" s="15"/>
      <c r="K60" s="12"/>
      <c r="L60" s="52"/>
      <c r="M60" s="12"/>
      <c r="N60" s="15"/>
      <c r="O60" s="12"/>
      <c r="P60" s="15"/>
      <c r="Q60" s="12"/>
      <c r="R60" s="15"/>
    </row>
    <row r="61" spans="1:18" s="2" customFormat="1" x14ac:dyDescent="0.25">
      <c r="A61" s="18"/>
      <c r="B61" s="40"/>
      <c r="C61" s="40"/>
      <c r="D61" s="16"/>
      <c r="E61" s="10"/>
      <c r="F61" s="11"/>
      <c r="G61" s="13"/>
      <c r="H61" s="16"/>
      <c r="I61" s="13"/>
      <c r="J61" s="16"/>
      <c r="K61" s="13"/>
      <c r="L61" s="51"/>
      <c r="M61" s="13"/>
      <c r="N61" s="16"/>
      <c r="O61" s="13"/>
      <c r="P61" s="16"/>
      <c r="Q61" s="13"/>
      <c r="R61" s="16"/>
    </row>
    <row r="62" spans="1:18" x14ac:dyDescent="0.25">
      <c r="A62" s="19"/>
      <c r="B62" s="42"/>
      <c r="C62" s="42"/>
      <c r="D62" s="20"/>
      <c r="E62" s="8"/>
      <c r="F62" s="9"/>
      <c r="G62" s="12"/>
      <c r="H62" s="15"/>
      <c r="I62" s="12"/>
      <c r="J62" s="15"/>
      <c r="K62" s="12"/>
      <c r="L62" s="52"/>
      <c r="M62" s="12"/>
      <c r="N62" s="15"/>
      <c r="O62" s="12"/>
      <c r="P62" s="15"/>
      <c r="Q62" s="12"/>
      <c r="R62" s="15"/>
    </row>
    <row r="63" spans="1:18" s="2" customFormat="1" x14ac:dyDescent="0.25">
      <c r="A63" s="18"/>
      <c r="B63" s="40"/>
      <c r="C63" s="40"/>
      <c r="D63" s="16"/>
      <c r="E63" s="10"/>
      <c r="F63" s="11"/>
      <c r="G63" s="13"/>
      <c r="H63" s="16"/>
      <c r="I63" s="13"/>
      <c r="J63" s="16"/>
      <c r="K63" s="13"/>
      <c r="L63" s="51"/>
      <c r="M63" s="13"/>
      <c r="N63" s="16"/>
      <c r="O63" s="13"/>
      <c r="P63" s="16"/>
      <c r="Q63" s="13"/>
      <c r="R63" s="16"/>
    </row>
    <row r="64" spans="1:18" x14ac:dyDescent="0.25">
      <c r="A64" s="21"/>
      <c r="B64" s="41"/>
      <c r="C64" s="41"/>
      <c r="D64" s="15"/>
      <c r="E64" s="8"/>
      <c r="F64" s="9"/>
      <c r="G64" s="12"/>
      <c r="H64" s="15"/>
      <c r="I64" s="12"/>
      <c r="J64" s="15"/>
      <c r="K64" s="12"/>
      <c r="L64" s="52"/>
      <c r="M64" s="12"/>
      <c r="N64" s="15"/>
      <c r="O64" s="12"/>
      <c r="P64" s="15"/>
      <c r="Q64" s="12"/>
      <c r="R64" s="15"/>
    </row>
    <row r="65" spans="1:18" s="2" customFormat="1" x14ac:dyDescent="0.25">
      <c r="A65" s="18"/>
      <c r="B65" s="40"/>
      <c r="C65" s="40"/>
      <c r="D65" s="16"/>
      <c r="E65" s="10"/>
      <c r="F65" s="11"/>
      <c r="G65" s="13"/>
      <c r="H65" s="16"/>
      <c r="I65" s="13"/>
      <c r="J65" s="16"/>
      <c r="K65" s="13"/>
      <c r="L65" s="51"/>
      <c r="M65" s="13"/>
      <c r="N65" s="16"/>
      <c r="O65" s="13"/>
      <c r="P65" s="16"/>
      <c r="Q65" s="13"/>
      <c r="R65" s="16"/>
    </row>
    <row r="66" spans="1:18" x14ac:dyDescent="0.25">
      <c r="A66" s="21"/>
      <c r="B66" s="41"/>
      <c r="C66" s="41"/>
      <c r="D66" s="15"/>
      <c r="E66" s="8"/>
      <c r="F66" s="9"/>
      <c r="G66" s="12"/>
      <c r="H66" s="15"/>
      <c r="I66" s="12"/>
      <c r="J66" s="15"/>
      <c r="K66" s="12"/>
      <c r="L66" s="52"/>
      <c r="M66" s="12"/>
      <c r="N66" s="15"/>
      <c r="O66" s="12"/>
      <c r="P66" s="15"/>
      <c r="Q66" s="12"/>
      <c r="R66" s="15"/>
    </row>
    <row r="67" spans="1:18" s="2" customFormat="1" x14ac:dyDescent="0.25">
      <c r="A67" s="18"/>
      <c r="B67" s="40"/>
      <c r="C67" s="40"/>
      <c r="D67" s="16"/>
      <c r="E67" s="10"/>
      <c r="F67" s="11"/>
      <c r="G67" s="13"/>
      <c r="H67" s="16"/>
      <c r="I67" s="13"/>
      <c r="J67" s="16"/>
      <c r="K67" s="13"/>
      <c r="L67" s="51"/>
      <c r="M67" s="13"/>
      <c r="N67" s="16"/>
      <c r="O67" s="13"/>
      <c r="P67" s="16"/>
      <c r="Q67" s="13"/>
      <c r="R67" s="16"/>
    </row>
    <row r="68" spans="1:18" x14ac:dyDescent="0.25">
      <c r="A68" s="21"/>
      <c r="B68" s="41"/>
      <c r="C68" s="41"/>
      <c r="D68" s="15"/>
      <c r="E68" s="8"/>
      <c r="F68" s="9"/>
      <c r="G68" s="12"/>
      <c r="H68" s="15"/>
      <c r="I68" s="12"/>
      <c r="J68" s="15"/>
      <c r="K68" s="12"/>
      <c r="L68" s="52"/>
      <c r="M68" s="12"/>
      <c r="N68" s="15"/>
      <c r="O68" s="12"/>
      <c r="P68" s="15"/>
      <c r="Q68" s="12"/>
      <c r="R68" s="15"/>
    </row>
    <row r="69" spans="1:18" s="2" customFormat="1" x14ac:dyDescent="0.25">
      <c r="A69" s="18"/>
      <c r="B69" s="40"/>
      <c r="C69" s="40"/>
      <c r="D69" s="16"/>
      <c r="E69" s="10"/>
      <c r="F69" s="11"/>
      <c r="G69" s="13"/>
      <c r="H69" s="16"/>
      <c r="I69" s="13"/>
      <c r="J69" s="16"/>
      <c r="K69" s="13"/>
      <c r="L69" s="51"/>
      <c r="M69" s="13"/>
      <c r="N69" s="16"/>
      <c r="O69" s="13"/>
      <c r="P69" s="16"/>
      <c r="Q69" s="13"/>
      <c r="R69" s="16"/>
    </row>
    <row r="70" spans="1:18" x14ac:dyDescent="0.25">
      <c r="A70" s="21"/>
      <c r="B70" s="41"/>
      <c r="C70" s="41"/>
      <c r="D70" s="15"/>
      <c r="E70" s="8"/>
      <c r="F70" s="9"/>
      <c r="G70" s="12"/>
      <c r="H70" s="15"/>
      <c r="I70" s="12"/>
      <c r="J70" s="15"/>
      <c r="K70" s="12"/>
      <c r="L70" s="52"/>
      <c r="M70" s="12"/>
      <c r="N70" s="15"/>
      <c r="O70" s="12"/>
      <c r="P70" s="15"/>
      <c r="Q70" s="12"/>
      <c r="R70" s="15"/>
    </row>
    <row r="71" spans="1:18" s="2" customFormat="1" x14ac:dyDescent="0.25">
      <c r="A71" s="18"/>
      <c r="B71" s="40"/>
      <c r="C71" s="40"/>
      <c r="D71" s="16"/>
      <c r="E71" s="10"/>
      <c r="F71" s="11"/>
      <c r="G71" s="13"/>
      <c r="H71" s="16"/>
      <c r="I71" s="13"/>
      <c r="J71" s="16"/>
      <c r="K71" s="13"/>
      <c r="L71" s="51"/>
      <c r="M71" s="13"/>
      <c r="N71" s="16"/>
      <c r="O71" s="13"/>
      <c r="P71" s="16"/>
      <c r="Q71" s="13"/>
      <c r="R71" s="16"/>
    </row>
  </sheetData>
  <mergeCells count="23">
    <mergeCell ref="G3:H3"/>
    <mergeCell ref="G2:H2"/>
    <mergeCell ref="G1:H1"/>
    <mergeCell ref="B6:D6"/>
    <mergeCell ref="A2:D3"/>
    <mergeCell ref="E1:F1"/>
    <mergeCell ref="E2:F2"/>
    <mergeCell ref="E3:F3"/>
    <mergeCell ref="Q1:R1"/>
    <mergeCell ref="Q2:R2"/>
    <mergeCell ref="Q3:R3"/>
    <mergeCell ref="I3:J3"/>
    <mergeCell ref="K3:L3"/>
    <mergeCell ref="M3:N3"/>
    <mergeCell ref="O3:P3"/>
    <mergeCell ref="I2:J2"/>
    <mergeCell ref="K2:L2"/>
    <mergeCell ref="M2:N2"/>
    <mergeCell ref="O2:P2"/>
    <mergeCell ref="I1:J1"/>
    <mergeCell ref="K1:L1"/>
    <mergeCell ref="M1:N1"/>
    <mergeCell ref="O1:P1"/>
  </mergeCells>
  <hyperlinks>
    <hyperlink ref="M3" r:id="rId1"/>
    <hyperlink ref="E3" r:id="rId2"/>
  </hyperlinks>
  <pageMargins left="0.7" right="0.7" top="0.75" bottom="0.75" header="0.3" footer="0.3"/>
  <pageSetup paperSize="9" scale="79" orientation="portrait" r:id="rId3"/>
  <colBreaks count="2" manualBreakCount="2">
    <brk id="4" max="58" man="1"/>
    <brk id="10" max="58" man="1"/>
  </colBreak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Naffaire">
                <anchor moveWithCells="1" sizeWithCells="1">
                  <from>
                    <xdr:col>1</xdr:col>
                    <xdr:colOff>923925</xdr:colOff>
                    <xdr:row>1</xdr:row>
                    <xdr:rowOff>19050</xdr:rowOff>
                  </from>
                  <to>
                    <xdr:col>3</xdr:col>
                    <xdr:colOff>904875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Saffaire">
                <anchor moveWithCells="1" sizeWithCells="1">
                  <from>
                    <xdr:col>0</xdr:col>
                    <xdr:colOff>3419475</xdr:colOff>
                    <xdr:row>1</xdr:row>
                    <xdr:rowOff>19050</xdr:rowOff>
                  </from>
                  <to>
                    <xdr:col>1</xdr:col>
                    <xdr:colOff>904875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SPECIALITE 1</vt:lpstr>
      <vt:lpstr>SPECIALITE 2</vt:lpstr>
      <vt:lpstr>SPECIALITE 3</vt:lpstr>
      <vt:lpstr>'SPECIALITE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BOUYSSOU Léa</cp:lastModifiedBy>
  <cp:lastPrinted>2013-06-28T19:56:48Z</cp:lastPrinted>
  <dcterms:created xsi:type="dcterms:W3CDTF">2006-09-16T00:00:00Z</dcterms:created>
  <dcterms:modified xsi:type="dcterms:W3CDTF">2019-03-29T17:33:17Z</dcterms:modified>
</cp:coreProperties>
</file>