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ra69a9\OneDrive - RESTALLIANCE\Documents\Vente\"/>
    </mc:Choice>
  </mc:AlternateContent>
  <xr:revisionPtr revIDLastSave="251" documentId="8_{9372579D-691F-4B41-A2C7-7FED78764B3C}" xr6:coauthVersionLast="41" xr6:coauthVersionMax="41" xr10:uidLastSave="{2FFB5EF8-9E37-44BA-8743-CCF7584FB4D0}"/>
  <bookViews>
    <workbookView xWindow="-120" yWindow="-120" windowWidth="29040" windowHeight="15840" activeTab="2" xr2:uid="{00000000-000D-0000-FFFF-FFFF00000000}"/>
  </bookViews>
  <sheets>
    <sheet name="Menus" sheetId="3" r:id="rId1"/>
    <sheet name="Base" sheetId="1" r:id="rId2"/>
    <sheet name="Saisie" sheetId="2" r:id="rId3"/>
    <sheet name="Facture" sheetId="4" r:id="rId4"/>
    <sheet name="Compilation" sheetId="7" r:id="rId5"/>
  </sheets>
  <definedNames>
    <definedName name="_10_repas_déjeuner__valable_3_mois">Menus!$B$2:$B$40</definedName>
    <definedName name="A_la_carte">Menus!$G$2:$G$40</definedName>
    <definedName name="CIVILITES">Base!$A$2:$A$100</definedName>
    <definedName name="Decouverte">Menus!$L$2:$L$40</definedName>
    <definedName name="FAURE">Saisie!$C$60</definedName>
    <definedName name="FORMULES">Menus!$B$1:$L$1</definedName>
    <definedName name="mensuel_½_pension___petit_déjeuner_et_déjeuner">Menus!$D$2:$D$40</definedName>
    <definedName name="mensuel_déjeuner">Menus!$C$2:$C$40</definedName>
    <definedName name="mensuel_déjeuner_et_dîner">Menus!$E$2:$E$40</definedName>
    <definedName name="mensuel_pension_complète">Menus!$F$2:$F$40</definedName>
    <definedName name="N°APPT">Base!$C$2:$C$100</definedName>
    <definedName name="NOMS">Base!$B$2:$B$100</definedName>
    <definedName name="PRESTATIONS">Base!$E$2:$E$100</definedName>
    <definedName name="Repas_invité">Menus!$H$2:$H$40</definedName>
    <definedName name="Repas_invité_COGEDIM">Menus!$I$2:$I$39</definedName>
    <definedName name="TARIFS">Base!$D$2:$D$100</definedName>
    <definedName name="Ventes_annexes_10_">Menus!$J$2:$J$40</definedName>
    <definedName name="Ventes_annexes_20_">Menus!$K$2:$K$40</definedName>
  </definedNames>
  <calcPr calcId="191029"/>
  <pivotCaches>
    <pivotCache cacheId="0" r:id="rId6"/>
    <pivotCache cacheId="1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30" i="2" l="1"/>
  <c r="I130" i="2" s="1"/>
  <c r="B75" i="2" l="1"/>
  <c r="B70" i="2"/>
  <c r="B69" i="2"/>
  <c r="B68" i="2"/>
  <c r="B66" i="2" l="1"/>
  <c r="B65" i="2"/>
  <c r="B64" i="2"/>
  <c r="B56" i="2"/>
  <c r="B55" i="2"/>
  <c r="B54" i="2"/>
  <c r="B53" i="2"/>
  <c r="B52" i="2"/>
  <c r="B51" i="2"/>
  <c r="B50" i="2"/>
  <c r="B49" i="2"/>
  <c r="B47" i="2"/>
  <c r="B45" i="2"/>
  <c r="H38" i="2"/>
  <c r="I38" i="2" s="1"/>
  <c r="B38" i="2"/>
  <c r="A38" i="2"/>
  <c r="H15" i="2"/>
  <c r="I15" i="2" s="1"/>
  <c r="A15" i="2"/>
  <c r="B43" i="2"/>
  <c r="B41" i="2"/>
  <c r="B40" i="2"/>
  <c r="B39" i="2"/>
  <c r="B37" i="2"/>
  <c r="B36" i="2"/>
  <c r="B33" i="2"/>
  <c r="B32" i="2"/>
  <c r="B30" i="2"/>
  <c r="B23" i="2"/>
  <c r="B29" i="2"/>
  <c r="B27" i="2"/>
  <c r="B25" i="2"/>
  <c r="B12" i="2"/>
  <c r="H12" i="2"/>
  <c r="H13" i="2"/>
  <c r="B24" i="2"/>
  <c r="B21" i="2"/>
  <c r="B20" i="2"/>
  <c r="B18" i="2"/>
  <c r="J601" i="2" l="1"/>
  <c r="J600" i="2"/>
  <c r="J599" i="2"/>
  <c r="J598" i="2"/>
  <c r="J597" i="2"/>
  <c r="J596" i="2"/>
  <c r="J595" i="2"/>
  <c r="J594" i="2"/>
  <c r="J593" i="2"/>
  <c r="J592" i="2"/>
  <c r="J591" i="2"/>
  <c r="J590" i="2"/>
  <c r="J589" i="2"/>
  <c r="J588" i="2"/>
  <c r="J587" i="2"/>
  <c r="J586" i="2"/>
  <c r="J585" i="2"/>
  <c r="J584" i="2"/>
  <c r="J583" i="2"/>
  <c r="J582" i="2"/>
  <c r="J581" i="2"/>
  <c r="J580" i="2"/>
  <c r="J579" i="2"/>
  <c r="J578" i="2"/>
  <c r="J577" i="2"/>
  <c r="J576" i="2"/>
  <c r="J575" i="2"/>
  <c r="J574" i="2"/>
  <c r="J573" i="2"/>
  <c r="J572" i="2"/>
  <c r="J571" i="2"/>
  <c r="J570" i="2"/>
  <c r="J569" i="2"/>
  <c r="J568" i="2"/>
  <c r="J567" i="2"/>
  <c r="J566" i="2"/>
  <c r="J565" i="2"/>
  <c r="J564" i="2"/>
  <c r="J563" i="2"/>
  <c r="J562" i="2"/>
  <c r="J561" i="2"/>
  <c r="J560" i="2"/>
  <c r="J559" i="2"/>
  <c r="J558" i="2"/>
  <c r="J557" i="2"/>
  <c r="J556" i="2"/>
  <c r="J555" i="2"/>
  <c r="J554" i="2"/>
  <c r="J553" i="2"/>
  <c r="J552" i="2"/>
  <c r="J551" i="2"/>
  <c r="J550" i="2"/>
  <c r="J549" i="2"/>
  <c r="J548" i="2"/>
  <c r="J547" i="2"/>
  <c r="J546" i="2"/>
  <c r="J545" i="2"/>
  <c r="J544" i="2"/>
  <c r="J543" i="2"/>
  <c r="J542" i="2"/>
  <c r="J541" i="2"/>
  <c r="J540" i="2"/>
  <c r="J539" i="2"/>
  <c r="J538" i="2"/>
  <c r="J537" i="2"/>
  <c r="J536" i="2"/>
  <c r="J535" i="2"/>
  <c r="J534" i="2"/>
  <c r="J533" i="2"/>
  <c r="J532" i="2"/>
  <c r="J531" i="2"/>
  <c r="J530" i="2"/>
  <c r="J529" i="2"/>
  <c r="J528" i="2"/>
  <c r="J527" i="2"/>
  <c r="J526" i="2"/>
  <c r="J525" i="2"/>
  <c r="J524" i="2"/>
  <c r="J523" i="2"/>
  <c r="J522" i="2"/>
  <c r="J521" i="2"/>
  <c r="J520" i="2"/>
  <c r="J519" i="2"/>
  <c r="J518" i="2"/>
  <c r="J517" i="2"/>
  <c r="J516" i="2"/>
  <c r="J515" i="2"/>
  <c r="J514" i="2"/>
  <c r="J513" i="2"/>
  <c r="J512" i="2"/>
  <c r="J511" i="2"/>
  <c r="J510" i="2"/>
  <c r="J509" i="2"/>
  <c r="J508" i="2"/>
  <c r="J507" i="2"/>
  <c r="J506" i="2"/>
  <c r="J505" i="2"/>
  <c r="J504" i="2"/>
  <c r="J503" i="2"/>
  <c r="J502" i="2"/>
  <c r="J501" i="2"/>
  <c r="J500" i="2"/>
  <c r="J499" i="2"/>
  <c r="J498" i="2"/>
  <c r="J497" i="2"/>
  <c r="J496" i="2"/>
  <c r="J495" i="2"/>
  <c r="J494" i="2"/>
  <c r="J493" i="2"/>
  <c r="J492" i="2"/>
  <c r="J491" i="2"/>
  <c r="J490" i="2"/>
  <c r="J489" i="2"/>
  <c r="J488" i="2"/>
  <c r="J487" i="2"/>
  <c r="J486" i="2"/>
  <c r="J485" i="2"/>
  <c r="J484" i="2"/>
  <c r="J483" i="2"/>
  <c r="J482" i="2"/>
  <c r="J481" i="2"/>
  <c r="J480" i="2"/>
  <c r="J479" i="2"/>
  <c r="J478" i="2"/>
  <c r="J477" i="2"/>
  <c r="J476" i="2"/>
  <c r="J475" i="2"/>
  <c r="J474" i="2"/>
  <c r="J473" i="2"/>
  <c r="J472" i="2"/>
  <c r="J471" i="2"/>
  <c r="J470" i="2"/>
  <c r="J469" i="2"/>
  <c r="J468" i="2"/>
  <c r="J467" i="2"/>
  <c r="J466" i="2"/>
  <c r="J465" i="2"/>
  <c r="J464" i="2"/>
  <c r="J463" i="2"/>
  <c r="J462" i="2"/>
  <c r="J461" i="2"/>
  <c r="J460" i="2"/>
  <c r="J459" i="2"/>
  <c r="J458" i="2"/>
  <c r="J457" i="2"/>
  <c r="J456" i="2"/>
  <c r="J455" i="2"/>
  <c r="J454" i="2"/>
  <c r="J453" i="2"/>
  <c r="J452" i="2"/>
  <c r="J451" i="2"/>
  <c r="J450" i="2"/>
  <c r="J449" i="2"/>
  <c r="J448" i="2"/>
  <c r="J447" i="2"/>
  <c r="J446" i="2"/>
  <c r="J445" i="2"/>
  <c r="J444" i="2"/>
  <c r="J443" i="2"/>
  <c r="J442" i="2"/>
  <c r="J441" i="2"/>
  <c r="J440" i="2"/>
  <c r="J439" i="2"/>
  <c r="J438" i="2"/>
  <c r="J437" i="2"/>
  <c r="J436" i="2"/>
  <c r="J435" i="2"/>
  <c r="J434" i="2"/>
  <c r="J433" i="2"/>
  <c r="J432" i="2"/>
  <c r="J431" i="2"/>
  <c r="J430" i="2"/>
  <c r="J429" i="2"/>
  <c r="J428" i="2"/>
  <c r="J427" i="2"/>
  <c r="J426" i="2"/>
  <c r="J425" i="2"/>
  <c r="J424" i="2"/>
  <c r="J423" i="2"/>
  <c r="J422" i="2"/>
  <c r="J421" i="2"/>
  <c r="J420" i="2"/>
  <c r="J419" i="2"/>
  <c r="J418" i="2"/>
  <c r="J417" i="2"/>
  <c r="J416" i="2"/>
  <c r="J415" i="2"/>
  <c r="J414" i="2"/>
  <c r="J413" i="2"/>
  <c r="J412" i="2"/>
  <c r="J411" i="2"/>
  <c r="J410" i="2"/>
  <c r="J409" i="2"/>
  <c r="J408" i="2"/>
  <c r="J407" i="2"/>
  <c r="J406" i="2"/>
  <c r="J405" i="2"/>
  <c r="J404" i="2"/>
  <c r="J403" i="2"/>
  <c r="J402" i="2"/>
  <c r="J401" i="2"/>
  <c r="J400" i="2"/>
  <c r="J399" i="2"/>
  <c r="J398" i="2"/>
  <c r="J397" i="2"/>
  <c r="J396" i="2"/>
  <c r="J395" i="2"/>
  <c r="J394" i="2"/>
  <c r="J393" i="2"/>
  <c r="J392" i="2"/>
  <c r="J391" i="2"/>
  <c r="J390" i="2"/>
  <c r="J389" i="2"/>
  <c r="J388" i="2"/>
  <c r="J387" i="2"/>
  <c r="J386" i="2"/>
  <c r="J385" i="2"/>
  <c r="J384" i="2"/>
  <c r="J383" i="2"/>
  <c r="J382" i="2"/>
  <c r="J381" i="2"/>
  <c r="J380" i="2"/>
  <c r="J379" i="2"/>
  <c r="J378" i="2"/>
  <c r="J377" i="2"/>
  <c r="J376" i="2"/>
  <c r="J375" i="2"/>
  <c r="J374" i="2"/>
  <c r="J373" i="2"/>
  <c r="J372" i="2"/>
  <c r="J371" i="2"/>
  <c r="J370" i="2"/>
  <c r="J369" i="2"/>
  <c r="J368" i="2"/>
  <c r="J367" i="2"/>
  <c r="J366" i="2"/>
  <c r="J365" i="2"/>
  <c r="J364" i="2"/>
  <c r="J363" i="2"/>
  <c r="J362" i="2"/>
  <c r="J361" i="2"/>
  <c r="J360" i="2"/>
  <c r="J359" i="2"/>
  <c r="J358" i="2"/>
  <c r="J357" i="2"/>
  <c r="J356" i="2"/>
  <c r="J355" i="2"/>
  <c r="J354" i="2"/>
  <c r="J353" i="2"/>
  <c r="J352" i="2"/>
  <c r="J351" i="2"/>
  <c r="J350" i="2"/>
  <c r="J349" i="2"/>
  <c r="J348" i="2"/>
  <c r="J347" i="2"/>
  <c r="J346" i="2"/>
  <c r="J345" i="2"/>
  <c r="J344" i="2"/>
  <c r="J343" i="2"/>
  <c r="J342" i="2"/>
  <c r="J341" i="2"/>
  <c r="J340" i="2"/>
  <c r="J339" i="2"/>
  <c r="J338" i="2"/>
  <c r="J337" i="2"/>
  <c r="J336" i="2"/>
  <c r="J335" i="2"/>
  <c r="J334" i="2"/>
  <c r="J333" i="2"/>
  <c r="J332" i="2"/>
  <c r="J331" i="2"/>
  <c r="J330" i="2"/>
  <c r="J329" i="2"/>
  <c r="J328" i="2"/>
  <c r="J327" i="2"/>
  <c r="J326" i="2"/>
  <c r="J325" i="2"/>
  <c r="J324" i="2"/>
  <c r="J323" i="2"/>
  <c r="J322" i="2"/>
  <c r="J321" i="2"/>
  <c r="J320" i="2"/>
  <c r="J319" i="2"/>
  <c r="J318" i="2"/>
  <c r="J317" i="2"/>
  <c r="J316" i="2"/>
  <c r="J315" i="2"/>
  <c r="J314" i="2"/>
  <c r="J313" i="2"/>
  <c r="J312" i="2"/>
  <c r="J311" i="2"/>
  <c r="J310" i="2"/>
  <c r="J309" i="2"/>
  <c r="J308" i="2"/>
  <c r="J307" i="2"/>
  <c r="J306" i="2"/>
  <c r="J305" i="2"/>
  <c r="J304" i="2"/>
  <c r="J303" i="2"/>
  <c r="J302" i="2"/>
  <c r="J301" i="2"/>
  <c r="J300" i="2"/>
  <c r="J299" i="2"/>
  <c r="J298" i="2"/>
  <c r="J297" i="2"/>
  <c r="J296" i="2"/>
  <c r="J295" i="2"/>
  <c r="J294" i="2"/>
  <c r="J293" i="2"/>
  <c r="J292" i="2"/>
  <c r="J291" i="2"/>
  <c r="J290" i="2"/>
  <c r="J289" i="2"/>
  <c r="J288" i="2"/>
  <c r="J287" i="2"/>
  <c r="J286" i="2"/>
  <c r="J285" i="2"/>
  <c r="J284" i="2"/>
  <c r="J283" i="2"/>
  <c r="J282" i="2"/>
  <c r="J281" i="2"/>
  <c r="J280" i="2"/>
  <c r="J279" i="2"/>
  <c r="J278" i="2"/>
  <c r="J277" i="2"/>
  <c r="J276" i="2"/>
  <c r="J275" i="2"/>
  <c r="J274" i="2"/>
  <c r="J273" i="2"/>
  <c r="J272" i="2"/>
  <c r="J271" i="2"/>
  <c r="J270" i="2"/>
  <c r="J269" i="2"/>
  <c r="J268" i="2"/>
  <c r="J267" i="2"/>
  <c r="J266" i="2"/>
  <c r="J265" i="2"/>
  <c r="J264" i="2"/>
  <c r="J263" i="2"/>
  <c r="J262" i="2"/>
  <c r="J261" i="2"/>
  <c r="J260" i="2"/>
  <c r="J259" i="2"/>
  <c r="J258" i="2"/>
  <c r="J257" i="2"/>
  <c r="J256" i="2"/>
  <c r="J255" i="2"/>
  <c r="J254" i="2"/>
  <c r="J253" i="2"/>
  <c r="J252" i="2"/>
  <c r="J251" i="2"/>
  <c r="J250" i="2"/>
  <c r="J249" i="2"/>
  <c r="J248" i="2"/>
  <c r="J247" i="2"/>
  <c r="J246" i="2"/>
  <c r="J245" i="2"/>
  <c r="J244" i="2"/>
  <c r="J243" i="2"/>
  <c r="J242" i="2"/>
  <c r="J241" i="2"/>
  <c r="J240" i="2"/>
  <c r="J239" i="2"/>
  <c r="J238" i="2"/>
  <c r="J237" i="2"/>
  <c r="J236" i="2"/>
  <c r="J235" i="2"/>
  <c r="J234" i="2"/>
  <c r="J233" i="2"/>
  <c r="J232" i="2"/>
  <c r="J231" i="2"/>
  <c r="J230" i="2"/>
  <c r="J229" i="2"/>
  <c r="J228" i="2"/>
  <c r="J227" i="2"/>
  <c r="J226" i="2"/>
  <c r="J225" i="2"/>
  <c r="J224" i="2"/>
  <c r="J223" i="2"/>
  <c r="J222" i="2"/>
  <c r="J221" i="2"/>
  <c r="J220" i="2"/>
  <c r="J219" i="2"/>
  <c r="J218" i="2"/>
  <c r="J217" i="2"/>
  <c r="J216" i="2"/>
  <c r="J215" i="2"/>
  <c r="J214" i="2"/>
  <c r="J213" i="2"/>
  <c r="J212" i="2"/>
  <c r="J211" i="2"/>
  <c r="J210" i="2"/>
  <c r="J209" i="2"/>
  <c r="J208" i="2"/>
  <c r="J207" i="2"/>
  <c r="J206" i="2"/>
  <c r="J205" i="2"/>
  <c r="J204" i="2"/>
  <c r="J203" i="2"/>
  <c r="J202" i="2"/>
  <c r="J201" i="2"/>
  <c r="J200" i="2"/>
  <c r="J199" i="2"/>
  <c r="J198" i="2"/>
  <c r="J197" i="2"/>
  <c r="J196" i="2"/>
  <c r="J195" i="2"/>
  <c r="J194" i="2"/>
  <c r="J193" i="2"/>
  <c r="J192" i="2"/>
  <c r="J191" i="2"/>
  <c r="J190" i="2"/>
  <c r="J189" i="2"/>
  <c r="J188" i="2"/>
  <c r="J187" i="2"/>
  <c r="J186" i="2"/>
  <c r="J185" i="2"/>
  <c r="J184" i="2"/>
  <c r="J183" i="2"/>
  <c r="J182" i="2"/>
  <c r="J181" i="2"/>
  <c r="J180" i="2"/>
  <c r="J179" i="2"/>
  <c r="J178" i="2"/>
  <c r="J177" i="2"/>
  <c r="J176" i="2"/>
  <c r="J175" i="2"/>
  <c r="J174" i="2"/>
  <c r="J173" i="2"/>
  <c r="J172" i="2"/>
  <c r="J171" i="2"/>
  <c r="J170" i="2"/>
  <c r="J169" i="2"/>
  <c r="J168" i="2"/>
  <c r="J167" i="2"/>
  <c r="J166" i="2"/>
  <c r="J165" i="2"/>
  <c r="J164" i="2"/>
  <c r="J163" i="2"/>
  <c r="J162" i="2"/>
  <c r="J161" i="2"/>
  <c r="J160" i="2"/>
  <c r="J159" i="2"/>
  <c r="J158" i="2"/>
  <c r="J157" i="2"/>
  <c r="J156" i="2"/>
  <c r="J155" i="2"/>
  <c r="J154" i="2"/>
  <c r="J153" i="2"/>
  <c r="J152" i="2"/>
  <c r="J151" i="2"/>
  <c r="J150" i="2"/>
  <c r="J149" i="2"/>
  <c r="J148" i="2"/>
  <c r="J147" i="2"/>
  <c r="J146" i="2"/>
  <c r="J145" i="2"/>
  <c r="J144" i="2"/>
  <c r="J143" i="2"/>
  <c r="J142" i="2"/>
  <c r="J141" i="2"/>
  <c r="J140" i="2"/>
  <c r="J139" i="2"/>
  <c r="J138" i="2"/>
  <c r="J137" i="2"/>
  <c r="J136" i="2"/>
  <c r="J135" i="2"/>
  <c r="J134" i="2"/>
  <c r="J133" i="2"/>
  <c r="J132" i="2"/>
  <c r="J131" i="2"/>
  <c r="J130" i="2"/>
  <c r="J129" i="2"/>
  <c r="J128" i="2"/>
  <c r="J127" i="2"/>
  <c r="J126" i="2"/>
  <c r="J125" i="2"/>
  <c r="J123" i="2"/>
  <c r="J122" i="2"/>
  <c r="J121" i="2"/>
  <c r="J120" i="2"/>
  <c r="J119" i="2"/>
  <c r="J117" i="2"/>
  <c r="J116" i="2"/>
  <c r="J115" i="2"/>
  <c r="J114" i="2"/>
  <c r="J113" i="2"/>
  <c r="J111" i="2"/>
  <c r="J110" i="2"/>
  <c r="J109" i="2"/>
  <c r="J107" i="2"/>
  <c r="J106" i="2"/>
  <c r="J105" i="2"/>
  <c r="J104" i="2"/>
  <c r="J103" i="2"/>
  <c r="J102" i="2"/>
  <c r="J100" i="2"/>
  <c r="J99" i="2"/>
  <c r="J98" i="2"/>
  <c r="J97" i="2"/>
  <c r="J96" i="2"/>
  <c r="J95" i="2"/>
  <c r="J94" i="2"/>
  <c r="J93" i="2"/>
  <c r="J92" i="2"/>
  <c r="J90" i="2"/>
  <c r="J89" i="2"/>
  <c r="J88" i="2"/>
  <c r="J87" i="2"/>
  <c r="J86" i="2"/>
  <c r="J85" i="2"/>
  <c r="J82" i="2"/>
  <c r="J81" i="2"/>
  <c r="J80" i="2"/>
  <c r="J79" i="2"/>
  <c r="J78" i="2"/>
  <c r="J77" i="2"/>
  <c r="J76" i="2"/>
  <c r="J75" i="2"/>
  <c r="J74" i="2"/>
  <c r="J73" i="2"/>
  <c r="J72" i="2"/>
  <c r="J71" i="2"/>
  <c r="J70" i="2"/>
  <c r="J69" i="2"/>
  <c r="J68" i="2"/>
  <c r="J67" i="2"/>
  <c r="J66" i="2"/>
  <c r="J65" i="2"/>
  <c r="J63" i="2"/>
  <c r="J62" i="2"/>
  <c r="J61" i="2"/>
  <c r="J60" i="2"/>
  <c r="J59" i="2"/>
  <c r="J58" i="2"/>
  <c r="J57" i="2"/>
  <c r="J56" i="2"/>
  <c r="J55" i="2"/>
  <c r="J52" i="2"/>
  <c r="J51" i="2"/>
  <c r="J50" i="2"/>
  <c r="J49" i="2"/>
  <c r="J48" i="2"/>
  <c r="J47" i="2"/>
  <c r="J46" i="2"/>
  <c r="J45" i="2"/>
  <c r="J44" i="2"/>
  <c r="J40" i="2"/>
  <c r="J39" i="2"/>
  <c r="J37" i="2"/>
  <c r="J36" i="2"/>
  <c r="J35" i="2"/>
  <c r="J34" i="2"/>
  <c r="J32" i="2"/>
  <c r="J31" i="2"/>
  <c r="J30" i="2"/>
  <c r="J29" i="2"/>
  <c r="J28" i="2"/>
  <c r="J27" i="2"/>
  <c r="J26" i="2"/>
  <c r="J25" i="2"/>
  <c r="J24" i="2"/>
  <c r="J23" i="2"/>
  <c r="J21" i="2"/>
  <c r="J20" i="2"/>
  <c r="J19" i="2"/>
  <c r="J18" i="2"/>
  <c r="J17" i="2"/>
  <c r="J16" i="2"/>
  <c r="J14" i="2"/>
  <c r="J13" i="2"/>
  <c r="J12" i="2"/>
  <c r="J11" i="2"/>
  <c r="J7" i="2"/>
  <c r="J6" i="2"/>
  <c r="J5" i="2"/>
  <c r="J4" i="2"/>
  <c r="J3" i="2"/>
  <c r="B8" i="2" l="1"/>
  <c r="A3" i="2"/>
  <c r="A11" i="2"/>
  <c r="B7" i="2"/>
  <c r="B6" i="2"/>
  <c r="B4" i="2"/>
  <c r="A4" i="2"/>
  <c r="A8" i="2"/>
  <c r="H601" i="2"/>
  <c r="I601" i="2" s="1"/>
  <c r="K601" i="2" s="1"/>
  <c r="H600" i="2"/>
  <c r="I600" i="2" s="1"/>
  <c r="K600" i="2" s="1"/>
  <c r="H599" i="2"/>
  <c r="I599" i="2" s="1"/>
  <c r="K599" i="2" s="1"/>
  <c r="H598" i="2"/>
  <c r="I598" i="2" s="1"/>
  <c r="K598" i="2" s="1"/>
  <c r="H597" i="2"/>
  <c r="I597" i="2" s="1"/>
  <c r="K597" i="2" s="1"/>
  <c r="H596" i="2"/>
  <c r="I596" i="2" s="1"/>
  <c r="K596" i="2" s="1"/>
  <c r="H595" i="2"/>
  <c r="I595" i="2" s="1"/>
  <c r="K595" i="2" s="1"/>
  <c r="H594" i="2"/>
  <c r="I594" i="2" s="1"/>
  <c r="K594" i="2" s="1"/>
  <c r="H593" i="2"/>
  <c r="I593" i="2" s="1"/>
  <c r="K593" i="2" s="1"/>
  <c r="H592" i="2"/>
  <c r="I592" i="2" s="1"/>
  <c r="K592" i="2" s="1"/>
  <c r="H591" i="2"/>
  <c r="I591" i="2" s="1"/>
  <c r="K591" i="2" s="1"/>
  <c r="H590" i="2"/>
  <c r="I590" i="2" s="1"/>
  <c r="K590" i="2" s="1"/>
  <c r="H589" i="2"/>
  <c r="I589" i="2" s="1"/>
  <c r="K589" i="2" s="1"/>
  <c r="H588" i="2"/>
  <c r="I588" i="2" s="1"/>
  <c r="K588" i="2" s="1"/>
  <c r="H587" i="2"/>
  <c r="I587" i="2" s="1"/>
  <c r="K587" i="2" s="1"/>
  <c r="H586" i="2"/>
  <c r="I586" i="2" s="1"/>
  <c r="K586" i="2" s="1"/>
  <c r="H585" i="2"/>
  <c r="I585" i="2" s="1"/>
  <c r="K585" i="2" s="1"/>
  <c r="H584" i="2"/>
  <c r="I584" i="2" s="1"/>
  <c r="K584" i="2" s="1"/>
  <c r="H583" i="2"/>
  <c r="I583" i="2" s="1"/>
  <c r="K583" i="2" s="1"/>
  <c r="H582" i="2"/>
  <c r="I582" i="2" s="1"/>
  <c r="K582" i="2" s="1"/>
  <c r="H581" i="2"/>
  <c r="I581" i="2" s="1"/>
  <c r="K581" i="2" s="1"/>
  <c r="H580" i="2"/>
  <c r="I580" i="2" s="1"/>
  <c r="K580" i="2" s="1"/>
  <c r="H579" i="2"/>
  <c r="I579" i="2" s="1"/>
  <c r="K579" i="2" s="1"/>
  <c r="H578" i="2"/>
  <c r="I578" i="2" s="1"/>
  <c r="K578" i="2" s="1"/>
  <c r="H577" i="2"/>
  <c r="I577" i="2" s="1"/>
  <c r="K577" i="2" s="1"/>
  <c r="H576" i="2"/>
  <c r="I576" i="2" s="1"/>
  <c r="K576" i="2" s="1"/>
  <c r="H575" i="2"/>
  <c r="I575" i="2" s="1"/>
  <c r="K575" i="2" s="1"/>
  <c r="H574" i="2"/>
  <c r="I574" i="2" s="1"/>
  <c r="K574" i="2" s="1"/>
  <c r="H573" i="2"/>
  <c r="I573" i="2" s="1"/>
  <c r="K573" i="2" s="1"/>
  <c r="H572" i="2"/>
  <c r="I572" i="2" s="1"/>
  <c r="K572" i="2" s="1"/>
  <c r="H571" i="2"/>
  <c r="I571" i="2" s="1"/>
  <c r="K571" i="2" s="1"/>
  <c r="H570" i="2"/>
  <c r="I570" i="2" s="1"/>
  <c r="K570" i="2" s="1"/>
  <c r="H569" i="2"/>
  <c r="I569" i="2" s="1"/>
  <c r="K569" i="2" s="1"/>
  <c r="H568" i="2"/>
  <c r="I568" i="2" s="1"/>
  <c r="K568" i="2" s="1"/>
  <c r="H567" i="2"/>
  <c r="I567" i="2" s="1"/>
  <c r="K567" i="2" s="1"/>
  <c r="H566" i="2"/>
  <c r="I566" i="2" s="1"/>
  <c r="K566" i="2" s="1"/>
  <c r="H565" i="2"/>
  <c r="I565" i="2" s="1"/>
  <c r="K565" i="2" s="1"/>
  <c r="H564" i="2"/>
  <c r="I564" i="2" s="1"/>
  <c r="K564" i="2" s="1"/>
  <c r="H563" i="2"/>
  <c r="I563" i="2" s="1"/>
  <c r="K563" i="2" s="1"/>
  <c r="H562" i="2"/>
  <c r="I562" i="2" s="1"/>
  <c r="K562" i="2" s="1"/>
  <c r="H561" i="2"/>
  <c r="I561" i="2" s="1"/>
  <c r="K561" i="2" s="1"/>
  <c r="H560" i="2"/>
  <c r="I560" i="2" s="1"/>
  <c r="K560" i="2" s="1"/>
  <c r="H559" i="2"/>
  <c r="I559" i="2" s="1"/>
  <c r="K559" i="2" s="1"/>
  <c r="H558" i="2"/>
  <c r="I558" i="2" s="1"/>
  <c r="K558" i="2" s="1"/>
  <c r="H557" i="2"/>
  <c r="I557" i="2" s="1"/>
  <c r="K557" i="2" s="1"/>
  <c r="H556" i="2"/>
  <c r="I556" i="2" s="1"/>
  <c r="K556" i="2" s="1"/>
  <c r="H555" i="2"/>
  <c r="I555" i="2" s="1"/>
  <c r="K555" i="2" s="1"/>
  <c r="H554" i="2"/>
  <c r="I554" i="2" s="1"/>
  <c r="K554" i="2" s="1"/>
  <c r="H553" i="2"/>
  <c r="I553" i="2" s="1"/>
  <c r="K553" i="2" s="1"/>
  <c r="H552" i="2"/>
  <c r="I552" i="2" s="1"/>
  <c r="K552" i="2" s="1"/>
  <c r="H551" i="2"/>
  <c r="I551" i="2" s="1"/>
  <c r="K551" i="2" s="1"/>
  <c r="H550" i="2"/>
  <c r="I550" i="2" s="1"/>
  <c r="K550" i="2" s="1"/>
  <c r="H549" i="2"/>
  <c r="I549" i="2" s="1"/>
  <c r="K549" i="2" s="1"/>
  <c r="H548" i="2"/>
  <c r="I548" i="2" s="1"/>
  <c r="K548" i="2" s="1"/>
  <c r="H547" i="2"/>
  <c r="I547" i="2" s="1"/>
  <c r="K547" i="2" s="1"/>
  <c r="H546" i="2"/>
  <c r="I546" i="2" s="1"/>
  <c r="K546" i="2" s="1"/>
  <c r="H545" i="2"/>
  <c r="I545" i="2" s="1"/>
  <c r="K545" i="2" s="1"/>
  <c r="H544" i="2"/>
  <c r="I544" i="2" s="1"/>
  <c r="K544" i="2" s="1"/>
  <c r="H543" i="2"/>
  <c r="I543" i="2" s="1"/>
  <c r="K543" i="2" s="1"/>
  <c r="H542" i="2"/>
  <c r="I542" i="2" s="1"/>
  <c r="K542" i="2" s="1"/>
  <c r="H541" i="2"/>
  <c r="I541" i="2" s="1"/>
  <c r="K541" i="2" s="1"/>
  <c r="H540" i="2"/>
  <c r="I540" i="2" s="1"/>
  <c r="K540" i="2" s="1"/>
  <c r="H539" i="2"/>
  <c r="I539" i="2" s="1"/>
  <c r="K539" i="2" s="1"/>
  <c r="H538" i="2"/>
  <c r="I538" i="2" s="1"/>
  <c r="K538" i="2" s="1"/>
  <c r="H537" i="2"/>
  <c r="I537" i="2" s="1"/>
  <c r="K537" i="2" s="1"/>
  <c r="H536" i="2"/>
  <c r="I536" i="2" s="1"/>
  <c r="K536" i="2" s="1"/>
  <c r="H535" i="2"/>
  <c r="I535" i="2" s="1"/>
  <c r="K535" i="2" s="1"/>
  <c r="H534" i="2"/>
  <c r="I534" i="2" s="1"/>
  <c r="K534" i="2" s="1"/>
  <c r="H533" i="2"/>
  <c r="I533" i="2" s="1"/>
  <c r="K533" i="2" s="1"/>
  <c r="H532" i="2"/>
  <c r="I532" i="2" s="1"/>
  <c r="K532" i="2" s="1"/>
  <c r="H531" i="2"/>
  <c r="I531" i="2" s="1"/>
  <c r="K531" i="2" s="1"/>
  <c r="H530" i="2"/>
  <c r="I530" i="2" s="1"/>
  <c r="K530" i="2" s="1"/>
  <c r="H529" i="2"/>
  <c r="I529" i="2" s="1"/>
  <c r="K529" i="2" s="1"/>
  <c r="H528" i="2"/>
  <c r="I528" i="2" s="1"/>
  <c r="K528" i="2" s="1"/>
  <c r="H527" i="2"/>
  <c r="I527" i="2" s="1"/>
  <c r="K527" i="2" s="1"/>
  <c r="H526" i="2"/>
  <c r="I526" i="2" s="1"/>
  <c r="K526" i="2" s="1"/>
  <c r="H525" i="2"/>
  <c r="I525" i="2" s="1"/>
  <c r="K525" i="2" s="1"/>
  <c r="H524" i="2"/>
  <c r="I524" i="2" s="1"/>
  <c r="K524" i="2" s="1"/>
  <c r="H523" i="2"/>
  <c r="I523" i="2" s="1"/>
  <c r="K523" i="2" s="1"/>
  <c r="H522" i="2"/>
  <c r="I522" i="2" s="1"/>
  <c r="K522" i="2" s="1"/>
  <c r="H521" i="2"/>
  <c r="I521" i="2" s="1"/>
  <c r="K521" i="2" s="1"/>
  <c r="H520" i="2"/>
  <c r="I520" i="2" s="1"/>
  <c r="K520" i="2" s="1"/>
  <c r="H519" i="2"/>
  <c r="I519" i="2" s="1"/>
  <c r="K519" i="2" s="1"/>
  <c r="H518" i="2"/>
  <c r="I518" i="2" s="1"/>
  <c r="K518" i="2" s="1"/>
  <c r="H517" i="2"/>
  <c r="I517" i="2" s="1"/>
  <c r="K517" i="2" s="1"/>
  <c r="H516" i="2"/>
  <c r="I516" i="2" s="1"/>
  <c r="K516" i="2" s="1"/>
  <c r="H515" i="2"/>
  <c r="I515" i="2" s="1"/>
  <c r="K515" i="2" s="1"/>
  <c r="H514" i="2"/>
  <c r="I514" i="2" s="1"/>
  <c r="K514" i="2" s="1"/>
  <c r="H513" i="2"/>
  <c r="I513" i="2" s="1"/>
  <c r="K513" i="2" s="1"/>
  <c r="H512" i="2"/>
  <c r="I512" i="2" s="1"/>
  <c r="K512" i="2" s="1"/>
  <c r="H511" i="2"/>
  <c r="I511" i="2" s="1"/>
  <c r="K511" i="2" s="1"/>
  <c r="H510" i="2"/>
  <c r="I510" i="2" s="1"/>
  <c r="K510" i="2" s="1"/>
  <c r="H509" i="2"/>
  <c r="I509" i="2" s="1"/>
  <c r="K509" i="2" s="1"/>
  <c r="H508" i="2"/>
  <c r="I508" i="2" s="1"/>
  <c r="K508" i="2" s="1"/>
  <c r="H507" i="2"/>
  <c r="I507" i="2" s="1"/>
  <c r="K507" i="2" s="1"/>
  <c r="H506" i="2"/>
  <c r="I506" i="2" s="1"/>
  <c r="K506" i="2" s="1"/>
  <c r="H505" i="2"/>
  <c r="I505" i="2" s="1"/>
  <c r="K505" i="2" s="1"/>
  <c r="H504" i="2"/>
  <c r="I504" i="2" s="1"/>
  <c r="K504" i="2" s="1"/>
  <c r="H503" i="2"/>
  <c r="I503" i="2" s="1"/>
  <c r="K503" i="2" s="1"/>
  <c r="H502" i="2"/>
  <c r="I502" i="2" s="1"/>
  <c r="K502" i="2" s="1"/>
  <c r="H501" i="2"/>
  <c r="I501" i="2" s="1"/>
  <c r="K501" i="2" s="1"/>
  <c r="H500" i="2"/>
  <c r="I500" i="2" s="1"/>
  <c r="K500" i="2" s="1"/>
  <c r="H499" i="2"/>
  <c r="I499" i="2" s="1"/>
  <c r="K499" i="2" s="1"/>
  <c r="H498" i="2"/>
  <c r="I498" i="2" s="1"/>
  <c r="K498" i="2" s="1"/>
  <c r="H497" i="2"/>
  <c r="I497" i="2" s="1"/>
  <c r="K497" i="2" s="1"/>
  <c r="H496" i="2"/>
  <c r="I496" i="2" s="1"/>
  <c r="K496" i="2" s="1"/>
  <c r="H495" i="2"/>
  <c r="I495" i="2" s="1"/>
  <c r="K495" i="2" s="1"/>
  <c r="H494" i="2"/>
  <c r="I494" i="2" s="1"/>
  <c r="K494" i="2" s="1"/>
  <c r="H493" i="2"/>
  <c r="I493" i="2" s="1"/>
  <c r="K493" i="2" s="1"/>
  <c r="H492" i="2"/>
  <c r="I492" i="2" s="1"/>
  <c r="K492" i="2" s="1"/>
  <c r="H491" i="2"/>
  <c r="I491" i="2" s="1"/>
  <c r="K491" i="2" s="1"/>
  <c r="H490" i="2"/>
  <c r="I490" i="2" s="1"/>
  <c r="K490" i="2" s="1"/>
  <c r="H489" i="2"/>
  <c r="I489" i="2" s="1"/>
  <c r="K489" i="2" s="1"/>
  <c r="H488" i="2"/>
  <c r="I488" i="2" s="1"/>
  <c r="K488" i="2" s="1"/>
  <c r="H487" i="2"/>
  <c r="I487" i="2" s="1"/>
  <c r="K487" i="2" s="1"/>
  <c r="H486" i="2"/>
  <c r="I486" i="2" s="1"/>
  <c r="K486" i="2" s="1"/>
  <c r="H485" i="2"/>
  <c r="I485" i="2" s="1"/>
  <c r="K485" i="2" s="1"/>
  <c r="H484" i="2"/>
  <c r="I484" i="2" s="1"/>
  <c r="K484" i="2" s="1"/>
  <c r="H483" i="2"/>
  <c r="I483" i="2" s="1"/>
  <c r="K483" i="2" s="1"/>
  <c r="H482" i="2"/>
  <c r="I482" i="2" s="1"/>
  <c r="K482" i="2" s="1"/>
  <c r="H481" i="2"/>
  <c r="I481" i="2" s="1"/>
  <c r="K481" i="2" s="1"/>
  <c r="H480" i="2"/>
  <c r="I480" i="2" s="1"/>
  <c r="K480" i="2" s="1"/>
  <c r="H479" i="2"/>
  <c r="I479" i="2" s="1"/>
  <c r="K479" i="2" s="1"/>
  <c r="H478" i="2"/>
  <c r="I478" i="2" s="1"/>
  <c r="K478" i="2" s="1"/>
  <c r="H477" i="2"/>
  <c r="I477" i="2" s="1"/>
  <c r="K477" i="2" s="1"/>
  <c r="H476" i="2"/>
  <c r="I476" i="2" s="1"/>
  <c r="K476" i="2" s="1"/>
  <c r="H475" i="2"/>
  <c r="I475" i="2" s="1"/>
  <c r="K475" i="2" s="1"/>
  <c r="H474" i="2"/>
  <c r="I474" i="2" s="1"/>
  <c r="K474" i="2" s="1"/>
  <c r="H473" i="2"/>
  <c r="I473" i="2" s="1"/>
  <c r="K473" i="2" s="1"/>
  <c r="H472" i="2"/>
  <c r="I472" i="2" s="1"/>
  <c r="K472" i="2" s="1"/>
  <c r="H471" i="2"/>
  <c r="I471" i="2" s="1"/>
  <c r="K471" i="2" s="1"/>
  <c r="H470" i="2"/>
  <c r="I470" i="2" s="1"/>
  <c r="K470" i="2" s="1"/>
  <c r="H469" i="2"/>
  <c r="I469" i="2" s="1"/>
  <c r="K469" i="2" s="1"/>
  <c r="H468" i="2"/>
  <c r="I468" i="2" s="1"/>
  <c r="K468" i="2" s="1"/>
  <c r="H467" i="2"/>
  <c r="I467" i="2" s="1"/>
  <c r="K467" i="2" s="1"/>
  <c r="H466" i="2"/>
  <c r="I466" i="2" s="1"/>
  <c r="K466" i="2" s="1"/>
  <c r="H465" i="2"/>
  <c r="I465" i="2" s="1"/>
  <c r="K465" i="2" s="1"/>
  <c r="H464" i="2"/>
  <c r="I464" i="2" s="1"/>
  <c r="K464" i="2" s="1"/>
  <c r="H463" i="2"/>
  <c r="I463" i="2" s="1"/>
  <c r="K463" i="2" s="1"/>
  <c r="H462" i="2"/>
  <c r="I462" i="2" s="1"/>
  <c r="K462" i="2" s="1"/>
  <c r="H461" i="2"/>
  <c r="I461" i="2" s="1"/>
  <c r="K461" i="2" s="1"/>
  <c r="H460" i="2"/>
  <c r="I460" i="2" s="1"/>
  <c r="K460" i="2" s="1"/>
  <c r="H459" i="2"/>
  <c r="I459" i="2" s="1"/>
  <c r="K459" i="2" s="1"/>
  <c r="H458" i="2"/>
  <c r="I458" i="2" s="1"/>
  <c r="K458" i="2" s="1"/>
  <c r="H457" i="2"/>
  <c r="I457" i="2" s="1"/>
  <c r="K457" i="2" s="1"/>
  <c r="H456" i="2"/>
  <c r="I456" i="2" s="1"/>
  <c r="K456" i="2" s="1"/>
  <c r="H455" i="2"/>
  <c r="I455" i="2" s="1"/>
  <c r="K455" i="2" s="1"/>
  <c r="H454" i="2"/>
  <c r="I454" i="2" s="1"/>
  <c r="K454" i="2" s="1"/>
  <c r="H453" i="2"/>
  <c r="I453" i="2" s="1"/>
  <c r="K453" i="2" s="1"/>
  <c r="H452" i="2"/>
  <c r="I452" i="2" s="1"/>
  <c r="K452" i="2" s="1"/>
  <c r="H451" i="2"/>
  <c r="I451" i="2" s="1"/>
  <c r="K451" i="2" s="1"/>
  <c r="H450" i="2"/>
  <c r="I450" i="2" s="1"/>
  <c r="K450" i="2" s="1"/>
  <c r="H449" i="2"/>
  <c r="I449" i="2" s="1"/>
  <c r="K449" i="2" s="1"/>
  <c r="H448" i="2"/>
  <c r="I448" i="2" s="1"/>
  <c r="K448" i="2" s="1"/>
  <c r="H447" i="2"/>
  <c r="I447" i="2" s="1"/>
  <c r="K447" i="2" s="1"/>
  <c r="H446" i="2"/>
  <c r="I446" i="2" s="1"/>
  <c r="K446" i="2" s="1"/>
  <c r="H445" i="2"/>
  <c r="I445" i="2" s="1"/>
  <c r="K445" i="2" s="1"/>
  <c r="H444" i="2"/>
  <c r="I444" i="2" s="1"/>
  <c r="K444" i="2" s="1"/>
  <c r="H443" i="2"/>
  <c r="I443" i="2" s="1"/>
  <c r="K443" i="2" s="1"/>
  <c r="H442" i="2"/>
  <c r="I442" i="2" s="1"/>
  <c r="K442" i="2" s="1"/>
  <c r="H441" i="2"/>
  <c r="I441" i="2" s="1"/>
  <c r="K441" i="2" s="1"/>
  <c r="H440" i="2"/>
  <c r="H439" i="2"/>
  <c r="I439" i="2" s="1"/>
  <c r="K439" i="2" s="1"/>
  <c r="H438" i="2"/>
  <c r="I438" i="2" s="1"/>
  <c r="K438" i="2" s="1"/>
  <c r="H437" i="2"/>
  <c r="I437" i="2" s="1"/>
  <c r="K437" i="2" s="1"/>
  <c r="H436" i="2"/>
  <c r="I436" i="2" s="1"/>
  <c r="K436" i="2" s="1"/>
  <c r="H435" i="2"/>
  <c r="I435" i="2" s="1"/>
  <c r="K435" i="2" s="1"/>
  <c r="H434" i="2"/>
  <c r="I434" i="2" s="1"/>
  <c r="K434" i="2" s="1"/>
  <c r="H433" i="2"/>
  <c r="I433" i="2" s="1"/>
  <c r="K433" i="2" s="1"/>
  <c r="H432" i="2"/>
  <c r="I432" i="2" s="1"/>
  <c r="K432" i="2" s="1"/>
  <c r="H431" i="2"/>
  <c r="I431" i="2" s="1"/>
  <c r="K431" i="2" s="1"/>
  <c r="H430" i="2"/>
  <c r="I430" i="2" s="1"/>
  <c r="K430" i="2" s="1"/>
  <c r="H429" i="2"/>
  <c r="I429" i="2" s="1"/>
  <c r="K429" i="2" s="1"/>
  <c r="H428" i="2"/>
  <c r="I428" i="2" s="1"/>
  <c r="K428" i="2" s="1"/>
  <c r="H427" i="2"/>
  <c r="I427" i="2" s="1"/>
  <c r="K427" i="2" s="1"/>
  <c r="H426" i="2"/>
  <c r="I426" i="2" s="1"/>
  <c r="K426" i="2" s="1"/>
  <c r="H425" i="2"/>
  <c r="I425" i="2" s="1"/>
  <c r="K425" i="2" s="1"/>
  <c r="H424" i="2"/>
  <c r="I424" i="2" s="1"/>
  <c r="K424" i="2" s="1"/>
  <c r="H423" i="2"/>
  <c r="I423" i="2" s="1"/>
  <c r="K423" i="2" s="1"/>
  <c r="H422" i="2"/>
  <c r="I422" i="2" s="1"/>
  <c r="K422" i="2" s="1"/>
  <c r="H421" i="2"/>
  <c r="I421" i="2" s="1"/>
  <c r="K421" i="2" s="1"/>
  <c r="H420" i="2"/>
  <c r="I420" i="2" s="1"/>
  <c r="K420" i="2" s="1"/>
  <c r="H419" i="2"/>
  <c r="I419" i="2" s="1"/>
  <c r="K419" i="2" s="1"/>
  <c r="H418" i="2"/>
  <c r="I418" i="2" s="1"/>
  <c r="K418" i="2" s="1"/>
  <c r="H417" i="2"/>
  <c r="I417" i="2" s="1"/>
  <c r="K417" i="2" s="1"/>
  <c r="H416" i="2"/>
  <c r="I416" i="2" s="1"/>
  <c r="K416" i="2" s="1"/>
  <c r="H415" i="2"/>
  <c r="I415" i="2" s="1"/>
  <c r="K415" i="2" s="1"/>
  <c r="H414" i="2"/>
  <c r="I414" i="2" s="1"/>
  <c r="K414" i="2" s="1"/>
  <c r="H413" i="2"/>
  <c r="I413" i="2" s="1"/>
  <c r="K413" i="2" s="1"/>
  <c r="H412" i="2"/>
  <c r="I412" i="2" s="1"/>
  <c r="K412" i="2" s="1"/>
  <c r="H411" i="2"/>
  <c r="I411" i="2" s="1"/>
  <c r="K411" i="2" s="1"/>
  <c r="H410" i="2"/>
  <c r="I410" i="2" s="1"/>
  <c r="K410" i="2" s="1"/>
  <c r="H409" i="2"/>
  <c r="I409" i="2" s="1"/>
  <c r="K409" i="2" s="1"/>
  <c r="H408" i="2"/>
  <c r="I408" i="2" s="1"/>
  <c r="K408" i="2" s="1"/>
  <c r="H407" i="2"/>
  <c r="I407" i="2" s="1"/>
  <c r="K407" i="2" s="1"/>
  <c r="H406" i="2"/>
  <c r="I406" i="2" s="1"/>
  <c r="K406" i="2" s="1"/>
  <c r="H405" i="2"/>
  <c r="I405" i="2" s="1"/>
  <c r="K405" i="2" s="1"/>
  <c r="H404" i="2"/>
  <c r="I404" i="2" s="1"/>
  <c r="K404" i="2" s="1"/>
  <c r="H403" i="2"/>
  <c r="I403" i="2" s="1"/>
  <c r="K403" i="2" s="1"/>
  <c r="H402" i="2"/>
  <c r="I402" i="2" s="1"/>
  <c r="K402" i="2" s="1"/>
  <c r="H401" i="2"/>
  <c r="I401" i="2" s="1"/>
  <c r="K401" i="2" s="1"/>
  <c r="H400" i="2"/>
  <c r="I400" i="2" s="1"/>
  <c r="K400" i="2" s="1"/>
  <c r="H399" i="2"/>
  <c r="I399" i="2" s="1"/>
  <c r="K399" i="2" s="1"/>
  <c r="H398" i="2"/>
  <c r="I398" i="2" s="1"/>
  <c r="K398" i="2" s="1"/>
  <c r="H397" i="2"/>
  <c r="I397" i="2" s="1"/>
  <c r="K397" i="2" s="1"/>
  <c r="H396" i="2"/>
  <c r="I396" i="2" s="1"/>
  <c r="K396" i="2" s="1"/>
  <c r="H395" i="2"/>
  <c r="I395" i="2" s="1"/>
  <c r="K395" i="2" s="1"/>
  <c r="H394" i="2"/>
  <c r="I394" i="2" s="1"/>
  <c r="K394" i="2" s="1"/>
  <c r="H393" i="2"/>
  <c r="I393" i="2" s="1"/>
  <c r="K393" i="2" s="1"/>
  <c r="H392" i="2"/>
  <c r="I392" i="2" s="1"/>
  <c r="K392" i="2" s="1"/>
  <c r="H391" i="2"/>
  <c r="I391" i="2" s="1"/>
  <c r="K391" i="2" s="1"/>
  <c r="H390" i="2"/>
  <c r="I390" i="2" s="1"/>
  <c r="K390" i="2" s="1"/>
  <c r="H389" i="2"/>
  <c r="I389" i="2" s="1"/>
  <c r="K389" i="2" s="1"/>
  <c r="H388" i="2"/>
  <c r="I388" i="2" s="1"/>
  <c r="K388" i="2" s="1"/>
  <c r="H387" i="2"/>
  <c r="I387" i="2" s="1"/>
  <c r="K387" i="2" s="1"/>
  <c r="H386" i="2"/>
  <c r="I386" i="2" s="1"/>
  <c r="K386" i="2" s="1"/>
  <c r="H385" i="2"/>
  <c r="I385" i="2" s="1"/>
  <c r="K385" i="2" s="1"/>
  <c r="H384" i="2"/>
  <c r="I384" i="2" s="1"/>
  <c r="K384" i="2" s="1"/>
  <c r="H383" i="2"/>
  <c r="I383" i="2" s="1"/>
  <c r="K383" i="2" s="1"/>
  <c r="H382" i="2"/>
  <c r="I382" i="2" s="1"/>
  <c r="K382" i="2" s="1"/>
  <c r="H381" i="2"/>
  <c r="I381" i="2" s="1"/>
  <c r="K381" i="2" s="1"/>
  <c r="H380" i="2"/>
  <c r="I380" i="2" s="1"/>
  <c r="K380" i="2" s="1"/>
  <c r="H379" i="2"/>
  <c r="I379" i="2" s="1"/>
  <c r="K379" i="2" s="1"/>
  <c r="H378" i="2"/>
  <c r="I378" i="2" s="1"/>
  <c r="K378" i="2" s="1"/>
  <c r="H377" i="2"/>
  <c r="I377" i="2" s="1"/>
  <c r="K377" i="2" s="1"/>
  <c r="H376" i="2"/>
  <c r="I376" i="2" s="1"/>
  <c r="K376" i="2" s="1"/>
  <c r="H375" i="2"/>
  <c r="I375" i="2" s="1"/>
  <c r="K375" i="2" s="1"/>
  <c r="H374" i="2"/>
  <c r="I374" i="2" s="1"/>
  <c r="K374" i="2" s="1"/>
  <c r="H373" i="2"/>
  <c r="I373" i="2" s="1"/>
  <c r="K373" i="2" s="1"/>
  <c r="H372" i="2"/>
  <c r="I372" i="2" s="1"/>
  <c r="K372" i="2" s="1"/>
  <c r="H371" i="2"/>
  <c r="I371" i="2" s="1"/>
  <c r="K371" i="2" s="1"/>
  <c r="H370" i="2"/>
  <c r="I370" i="2" s="1"/>
  <c r="K370" i="2" s="1"/>
  <c r="H369" i="2"/>
  <c r="I369" i="2" s="1"/>
  <c r="K369" i="2" s="1"/>
  <c r="H368" i="2"/>
  <c r="I368" i="2" s="1"/>
  <c r="K368" i="2" s="1"/>
  <c r="H367" i="2"/>
  <c r="I367" i="2" s="1"/>
  <c r="K367" i="2" s="1"/>
  <c r="H366" i="2"/>
  <c r="I366" i="2" s="1"/>
  <c r="K366" i="2" s="1"/>
  <c r="H365" i="2"/>
  <c r="I365" i="2" s="1"/>
  <c r="K365" i="2" s="1"/>
  <c r="H364" i="2"/>
  <c r="I364" i="2" s="1"/>
  <c r="K364" i="2" s="1"/>
  <c r="H363" i="2"/>
  <c r="I363" i="2" s="1"/>
  <c r="K363" i="2" s="1"/>
  <c r="H362" i="2"/>
  <c r="I362" i="2" s="1"/>
  <c r="K362" i="2" s="1"/>
  <c r="H361" i="2"/>
  <c r="I361" i="2" s="1"/>
  <c r="K361" i="2" s="1"/>
  <c r="H360" i="2"/>
  <c r="I360" i="2" s="1"/>
  <c r="K360" i="2" s="1"/>
  <c r="H359" i="2"/>
  <c r="I359" i="2" s="1"/>
  <c r="K359" i="2" s="1"/>
  <c r="H358" i="2"/>
  <c r="I358" i="2" s="1"/>
  <c r="K358" i="2" s="1"/>
  <c r="H357" i="2"/>
  <c r="I357" i="2" s="1"/>
  <c r="K357" i="2" s="1"/>
  <c r="H356" i="2"/>
  <c r="I356" i="2" s="1"/>
  <c r="K356" i="2" s="1"/>
  <c r="H355" i="2"/>
  <c r="I355" i="2" s="1"/>
  <c r="K355" i="2" s="1"/>
  <c r="H354" i="2"/>
  <c r="I354" i="2" s="1"/>
  <c r="K354" i="2" s="1"/>
  <c r="H353" i="2"/>
  <c r="I353" i="2" s="1"/>
  <c r="K353" i="2" s="1"/>
  <c r="H352" i="2"/>
  <c r="I352" i="2" s="1"/>
  <c r="K352" i="2" s="1"/>
  <c r="H351" i="2"/>
  <c r="I351" i="2" s="1"/>
  <c r="K351" i="2" s="1"/>
  <c r="H350" i="2"/>
  <c r="I350" i="2" s="1"/>
  <c r="K350" i="2" s="1"/>
  <c r="H349" i="2"/>
  <c r="I349" i="2" s="1"/>
  <c r="K349" i="2" s="1"/>
  <c r="H348" i="2"/>
  <c r="I348" i="2" s="1"/>
  <c r="K348" i="2" s="1"/>
  <c r="H347" i="2"/>
  <c r="I347" i="2" s="1"/>
  <c r="K347" i="2" s="1"/>
  <c r="H346" i="2"/>
  <c r="I346" i="2" s="1"/>
  <c r="K346" i="2" s="1"/>
  <c r="H345" i="2"/>
  <c r="I345" i="2" s="1"/>
  <c r="K345" i="2" s="1"/>
  <c r="H344" i="2"/>
  <c r="I344" i="2" s="1"/>
  <c r="K344" i="2" s="1"/>
  <c r="H343" i="2"/>
  <c r="I343" i="2" s="1"/>
  <c r="K343" i="2" s="1"/>
  <c r="H342" i="2"/>
  <c r="I342" i="2" s="1"/>
  <c r="K342" i="2" s="1"/>
  <c r="H341" i="2"/>
  <c r="I341" i="2" s="1"/>
  <c r="K341" i="2" s="1"/>
  <c r="H340" i="2"/>
  <c r="I340" i="2" s="1"/>
  <c r="K340" i="2" s="1"/>
  <c r="H339" i="2"/>
  <c r="I339" i="2" s="1"/>
  <c r="K339" i="2" s="1"/>
  <c r="H338" i="2"/>
  <c r="I338" i="2" s="1"/>
  <c r="K338" i="2" s="1"/>
  <c r="H337" i="2"/>
  <c r="I337" i="2" s="1"/>
  <c r="K337" i="2" s="1"/>
  <c r="H336" i="2"/>
  <c r="I336" i="2" s="1"/>
  <c r="K336" i="2" s="1"/>
  <c r="H335" i="2"/>
  <c r="I335" i="2" s="1"/>
  <c r="K335" i="2" s="1"/>
  <c r="H334" i="2"/>
  <c r="I334" i="2" s="1"/>
  <c r="K334" i="2" s="1"/>
  <c r="H333" i="2"/>
  <c r="I333" i="2" s="1"/>
  <c r="K333" i="2" s="1"/>
  <c r="H332" i="2"/>
  <c r="I332" i="2" s="1"/>
  <c r="K332" i="2" s="1"/>
  <c r="H331" i="2"/>
  <c r="I331" i="2" s="1"/>
  <c r="K331" i="2" s="1"/>
  <c r="H330" i="2"/>
  <c r="I330" i="2" s="1"/>
  <c r="K330" i="2" s="1"/>
  <c r="H329" i="2"/>
  <c r="I329" i="2" s="1"/>
  <c r="K329" i="2" s="1"/>
  <c r="H328" i="2"/>
  <c r="I328" i="2" s="1"/>
  <c r="K328" i="2" s="1"/>
  <c r="H327" i="2"/>
  <c r="I327" i="2" s="1"/>
  <c r="K327" i="2" s="1"/>
  <c r="H326" i="2"/>
  <c r="I326" i="2" s="1"/>
  <c r="K326" i="2" s="1"/>
  <c r="H325" i="2"/>
  <c r="I325" i="2" s="1"/>
  <c r="K325" i="2" s="1"/>
  <c r="H324" i="2"/>
  <c r="I324" i="2" s="1"/>
  <c r="K324" i="2" s="1"/>
  <c r="H323" i="2"/>
  <c r="I323" i="2" s="1"/>
  <c r="K323" i="2" s="1"/>
  <c r="H322" i="2"/>
  <c r="I322" i="2" s="1"/>
  <c r="K322" i="2" s="1"/>
  <c r="H321" i="2"/>
  <c r="I321" i="2" s="1"/>
  <c r="K321" i="2" s="1"/>
  <c r="H320" i="2"/>
  <c r="I320" i="2" s="1"/>
  <c r="K320" i="2" s="1"/>
  <c r="H319" i="2"/>
  <c r="I319" i="2" s="1"/>
  <c r="K319" i="2" s="1"/>
  <c r="H318" i="2"/>
  <c r="I318" i="2" s="1"/>
  <c r="K318" i="2" s="1"/>
  <c r="H317" i="2"/>
  <c r="I317" i="2" s="1"/>
  <c r="K317" i="2" s="1"/>
  <c r="H316" i="2"/>
  <c r="I316" i="2" s="1"/>
  <c r="K316" i="2" s="1"/>
  <c r="H315" i="2"/>
  <c r="H314" i="2"/>
  <c r="I314" i="2" s="1"/>
  <c r="K314" i="2" s="1"/>
  <c r="H313" i="2"/>
  <c r="I313" i="2" s="1"/>
  <c r="K313" i="2" s="1"/>
  <c r="H312" i="2"/>
  <c r="I312" i="2" s="1"/>
  <c r="K312" i="2" s="1"/>
  <c r="H311" i="2"/>
  <c r="I311" i="2" s="1"/>
  <c r="K311" i="2" s="1"/>
  <c r="H310" i="2"/>
  <c r="I310" i="2" s="1"/>
  <c r="K310" i="2" s="1"/>
  <c r="H309" i="2"/>
  <c r="I309" i="2" s="1"/>
  <c r="K309" i="2" s="1"/>
  <c r="H308" i="2"/>
  <c r="H307" i="2"/>
  <c r="I307" i="2" s="1"/>
  <c r="K307" i="2" s="1"/>
  <c r="H306" i="2"/>
  <c r="I306" i="2" s="1"/>
  <c r="K306" i="2" s="1"/>
  <c r="H305" i="2"/>
  <c r="I305" i="2" s="1"/>
  <c r="K305" i="2" s="1"/>
  <c r="H304" i="2"/>
  <c r="I304" i="2" s="1"/>
  <c r="K304" i="2" s="1"/>
  <c r="H303" i="2"/>
  <c r="I303" i="2" s="1"/>
  <c r="K303" i="2" s="1"/>
  <c r="H302" i="2"/>
  <c r="I302" i="2" s="1"/>
  <c r="K302" i="2" s="1"/>
  <c r="H301" i="2"/>
  <c r="I301" i="2" s="1"/>
  <c r="K301" i="2" s="1"/>
  <c r="H300" i="2"/>
  <c r="I300" i="2" s="1"/>
  <c r="K300" i="2" s="1"/>
  <c r="H299" i="2"/>
  <c r="I299" i="2" s="1"/>
  <c r="K299" i="2" s="1"/>
  <c r="H298" i="2"/>
  <c r="I298" i="2" s="1"/>
  <c r="K298" i="2" s="1"/>
  <c r="H297" i="2"/>
  <c r="I297" i="2" s="1"/>
  <c r="K297" i="2" s="1"/>
  <c r="H296" i="2"/>
  <c r="I296" i="2" s="1"/>
  <c r="K296" i="2" s="1"/>
  <c r="H295" i="2"/>
  <c r="I295" i="2" s="1"/>
  <c r="K295" i="2" s="1"/>
  <c r="H294" i="2"/>
  <c r="I294" i="2" s="1"/>
  <c r="K294" i="2" s="1"/>
  <c r="H293" i="2"/>
  <c r="I293" i="2" s="1"/>
  <c r="K293" i="2" s="1"/>
  <c r="H292" i="2"/>
  <c r="I292" i="2" s="1"/>
  <c r="K292" i="2" s="1"/>
  <c r="H291" i="2"/>
  <c r="I291" i="2" s="1"/>
  <c r="K291" i="2" s="1"/>
  <c r="H290" i="2"/>
  <c r="I290" i="2" s="1"/>
  <c r="K290" i="2" s="1"/>
  <c r="H289" i="2"/>
  <c r="I289" i="2" s="1"/>
  <c r="K289" i="2" s="1"/>
  <c r="H288" i="2"/>
  <c r="I288" i="2" s="1"/>
  <c r="K288" i="2" s="1"/>
  <c r="H287" i="2"/>
  <c r="I287" i="2" s="1"/>
  <c r="K287" i="2" s="1"/>
  <c r="H286" i="2"/>
  <c r="I286" i="2" s="1"/>
  <c r="K286" i="2" s="1"/>
  <c r="H285" i="2"/>
  <c r="I285" i="2" s="1"/>
  <c r="K285" i="2" s="1"/>
  <c r="H284" i="2"/>
  <c r="I284" i="2" s="1"/>
  <c r="K284" i="2" s="1"/>
  <c r="H283" i="2"/>
  <c r="I283" i="2" s="1"/>
  <c r="K283" i="2" s="1"/>
  <c r="H282" i="2"/>
  <c r="I282" i="2" s="1"/>
  <c r="K282" i="2" s="1"/>
  <c r="H281" i="2"/>
  <c r="I281" i="2" s="1"/>
  <c r="K281" i="2" s="1"/>
  <c r="H280" i="2"/>
  <c r="I280" i="2" s="1"/>
  <c r="K280" i="2" s="1"/>
  <c r="H279" i="2"/>
  <c r="I279" i="2" s="1"/>
  <c r="K279" i="2" s="1"/>
  <c r="H278" i="2"/>
  <c r="I278" i="2" s="1"/>
  <c r="K278" i="2" s="1"/>
  <c r="H277" i="2"/>
  <c r="I277" i="2" s="1"/>
  <c r="K277" i="2" s="1"/>
  <c r="H276" i="2"/>
  <c r="I276" i="2" s="1"/>
  <c r="K276" i="2" s="1"/>
  <c r="H275" i="2"/>
  <c r="I275" i="2" s="1"/>
  <c r="K275" i="2" s="1"/>
  <c r="H274" i="2"/>
  <c r="I274" i="2" s="1"/>
  <c r="K274" i="2" s="1"/>
  <c r="H273" i="2"/>
  <c r="I273" i="2" s="1"/>
  <c r="K273" i="2" s="1"/>
  <c r="H272" i="2"/>
  <c r="I272" i="2" s="1"/>
  <c r="K272" i="2" s="1"/>
  <c r="H271" i="2"/>
  <c r="I271" i="2" s="1"/>
  <c r="K271" i="2" s="1"/>
  <c r="H270" i="2"/>
  <c r="I270" i="2" s="1"/>
  <c r="K270" i="2" s="1"/>
  <c r="H269" i="2"/>
  <c r="I269" i="2" s="1"/>
  <c r="K269" i="2" s="1"/>
  <c r="H268" i="2"/>
  <c r="I268" i="2" s="1"/>
  <c r="K268" i="2" s="1"/>
  <c r="H267" i="2"/>
  <c r="I267" i="2" s="1"/>
  <c r="K267" i="2" s="1"/>
  <c r="H266" i="2"/>
  <c r="I266" i="2" s="1"/>
  <c r="K266" i="2" s="1"/>
  <c r="H265" i="2"/>
  <c r="I265" i="2" s="1"/>
  <c r="K265" i="2" s="1"/>
  <c r="H264" i="2"/>
  <c r="I264" i="2" s="1"/>
  <c r="K264" i="2" s="1"/>
  <c r="H263" i="2"/>
  <c r="I263" i="2" s="1"/>
  <c r="K263" i="2" s="1"/>
  <c r="H262" i="2"/>
  <c r="I262" i="2" s="1"/>
  <c r="K262" i="2" s="1"/>
  <c r="H261" i="2"/>
  <c r="I261" i="2" s="1"/>
  <c r="K261" i="2" s="1"/>
  <c r="H260" i="2"/>
  <c r="I260" i="2" s="1"/>
  <c r="K260" i="2" s="1"/>
  <c r="H259" i="2"/>
  <c r="I259" i="2" s="1"/>
  <c r="K259" i="2" s="1"/>
  <c r="H258" i="2"/>
  <c r="I258" i="2" s="1"/>
  <c r="K258" i="2" s="1"/>
  <c r="H257" i="2"/>
  <c r="I257" i="2" s="1"/>
  <c r="K257" i="2" s="1"/>
  <c r="H256" i="2"/>
  <c r="I256" i="2" s="1"/>
  <c r="K256" i="2" s="1"/>
  <c r="H255" i="2"/>
  <c r="I255" i="2" s="1"/>
  <c r="K255" i="2" s="1"/>
  <c r="H254" i="2"/>
  <c r="I254" i="2" s="1"/>
  <c r="K254" i="2" s="1"/>
  <c r="H253" i="2"/>
  <c r="I253" i="2" s="1"/>
  <c r="K253" i="2" s="1"/>
  <c r="H252" i="2"/>
  <c r="I252" i="2" s="1"/>
  <c r="K252" i="2" s="1"/>
  <c r="H251" i="2"/>
  <c r="I251" i="2" s="1"/>
  <c r="K251" i="2" s="1"/>
  <c r="H250" i="2"/>
  <c r="I250" i="2" s="1"/>
  <c r="K250" i="2" s="1"/>
  <c r="H249" i="2"/>
  <c r="I249" i="2" s="1"/>
  <c r="K249" i="2" s="1"/>
  <c r="H248" i="2"/>
  <c r="I248" i="2" s="1"/>
  <c r="K248" i="2" s="1"/>
  <c r="H247" i="2"/>
  <c r="I247" i="2" s="1"/>
  <c r="K247" i="2" s="1"/>
  <c r="H246" i="2"/>
  <c r="I246" i="2" s="1"/>
  <c r="K246" i="2" s="1"/>
  <c r="H245" i="2"/>
  <c r="I245" i="2" s="1"/>
  <c r="K245" i="2" s="1"/>
  <c r="H244" i="2"/>
  <c r="I244" i="2" s="1"/>
  <c r="K244" i="2" s="1"/>
  <c r="H243" i="2"/>
  <c r="I243" i="2" s="1"/>
  <c r="K243" i="2" s="1"/>
  <c r="H242" i="2"/>
  <c r="I242" i="2" s="1"/>
  <c r="K242" i="2" s="1"/>
  <c r="H241" i="2"/>
  <c r="I241" i="2" s="1"/>
  <c r="K241" i="2" s="1"/>
  <c r="H240" i="2"/>
  <c r="I240" i="2" s="1"/>
  <c r="K240" i="2" s="1"/>
  <c r="H239" i="2"/>
  <c r="I239" i="2" s="1"/>
  <c r="K239" i="2" s="1"/>
  <c r="H238" i="2"/>
  <c r="I238" i="2" s="1"/>
  <c r="K238" i="2" s="1"/>
  <c r="H237" i="2"/>
  <c r="I237" i="2" s="1"/>
  <c r="K237" i="2" s="1"/>
  <c r="H236" i="2"/>
  <c r="I236" i="2" s="1"/>
  <c r="K236" i="2" s="1"/>
  <c r="H235" i="2"/>
  <c r="I235" i="2" s="1"/>
  <c r="K235" i="2" s="1"/>
  <c r="H234" i="2"/>
  <c r="I234" i="2" s="1"/>
  <c r="K234" i="2" s="1"/>
  <c r="H233" i="2"/>
  <c r="I233" i="2" s="1"/>
  <c r="K233" i="2" s="1"/>
  <c r="H232" i="2"/>
  <c r="I232" i="2" s="1"/>
  <c r="K232" i="2" s="1"/>
  <c r="H231" i="2"/>
  <c r="I231" i="2" s="1"/>
  <c r="K231" i="2" s="1"/>
  <c r="H230" i="2"/>
  <c r="I230" i="2" s="1"/>
  <c r="K230" i="2" s="1"/>
  <c r="H229" i="2"/>
  <c r="I229" i="2" s="1"/>
  <c r="K229" i="2" s="1"/>
  <c r="H228" i="2"/>
  <c r="I228" i="2" s="1"/>
  <c r="K228" i="2" s="1"/>
  <c r="H227" i="2"/>
  <c r="I227" i="2" s="1"/>
  <c r="K227" i="2" s="1"/>
  <c r="H226" i="2"/>
  <c r="I226" i="2" s="1"/>
  <c r="K226" i="2" s="1"/>
  <c r="H225" i="2"/>
  <c r="I225" i="2" s="1"/>
  <c r="K225" i="2" s="1"/>
  <c r="H224" i="2"/>
  <c r="I224" i="2" s="1"/>
  <c r="K224" i="2" s="1"/>
  <c r="H223" i="2"/>
  <c r="I223" i="2" s="1"/>
  <c r="K223" i="2" s="1"/>
  <c r="H222" i="2"/>
  <c r="I222" i="2" s="1"/>
  <c r="K222" i="2" s="1"/>
  <c r="H221" i="2"/>
  <c r="I221" i="2" s="1"/>
  <c r="K221" i="2" s="1"/>
  <c r="H220" i="2"/>
  <c r="I220" i="2" s="1"/>
  <c r="K220" i="2" s="1"/>
  <c r="H219" i="2"/>
  <c r="I219" i="2" s="1"/>
  <c r="K219" i="2" s="1"/>
  <c r="H218" i="2"/>
  <c r="I218" i="2" s="1"/>
  <c r="K218" i="2" s="1"/>
  <c r="H217" i="2"/>
  <c r="I217" i="2" s="1"/>
  <c r="K217" i="2" s="1"/>
  <c r="H216" i="2"/>
  <c r="I216" i="2" s="1"/>
  <c r="K216" i="2" s="1"/>
  <c r="H215" i="2"/>
  <c r="I215" i="2" s="1"/>
  <c r="K215" i="2" s="1"/>
  <c r="H214" i="2"/>
  <c r="I214" i="2" s="1"/>
  <c r="K214" i="2" s="1"/>
  <c r="H213" i="2"/>
  <c r="I213" i="2" s="1"/>
  <c r="K213" i="2" s="1"/>
  <c r="H212" i="2"/>
  <c r="I212" i="2" s="1"/>
  <c r="K212" i="2" s="1"/>
  <c r="H211" i="2"/>
  <c r="I211" i="2" s="1"/>
  <c r="K211" i="2" s="1"/>
  <c r="H210" i="2"/>
  <c r="I210" i="2" s="1"/>
  <c r="K210" i="2" s="1"/>
  <c r="H209" i="2"/>
  <c r="I209" i="2" s="1"/>
  <c r="K209" i="2" s="1"/>
  <c r="H208" i="2"/>
  <c r="I208" i="2" s="1"/>
  <c r="K208" i="2" s="1"/>
  <c r="H207" i="2"/>
  <c r="I207" i="2" s="1"/>
  <c r="K207" i="2" s="1"/>
  <c r="H206" i="2"/>
  <c r="I206" i="2" s="1"/>
  <c r="K206" i="2" s="1"/>
  <c r="H205" i="2"/>
  <c r="I205" i="2" s="1"/>
  <c r="K205" i="2" s="1"/>
  <c r="H204" i="2"/>
  <c r="I204" i="2" s="1"/>
  <c r="K204" i="2" s="1"/>
  <c r="H203" i="2"/>
  <c r="I203" i="2" s="1"/>
  <c r="K203" i="2" s="1"/>
  <c r="H202" i="2"/>
  <c r="I202" i="2" s="1"/>
  <c r="K202" i="2" s="1"/>
  <c r="H201" i="2"/>
  <c r="I201" i="2" s="1"/>
  <c r="K201" i="2" s="1"/>
  <c r="H200" i="2"/>
  <c r="I200" i="2" s="1"/>
  <c r="K200" i="2" s="1"/>
  <c r="H199" i="2"/>
  <c r="I199" i="2" s="1"/>
  <c r="K199" i="2" s="1"/>
  <c r="H198" i="2"/>
  <c r="I198" i="2" s="1"/>
  <c r="K198" i="2" s="1"/>
  <c r="H197" i="2"/>
  <c r="I197" i="2" s="1"/>
  <c r="K197" i="2" s="1"/>
  <c r="H196" i="2"/>
  <c r="I196" i="2" s="1"/>
  <c r="K196" i="2" s="1"/>
  <c r="H195" i="2"/>
  <c r="I195" i="2" s="1"/>
  <c r="K195" i="2" s="1"/>
  <c r="H194" i="2"/>
  <c r="I194" i="2" s="1"/>
  <c r="K194" i="2" s="1"/>
  <c r="H193" i="2"/>
  <c r="I193" i="2" s="1"/>
  <c r="K193" i="2" s="1"/>
  <c r="H192" i="2"/>
  <c r="I192" i="2" s="1"/>
  <c r="K192" i="2" s="1"/>
  <c r="H191" i="2"/>
  <c r="I191" i="2" s="1"/>
  <c r="K191" i="2" s="1"/>
  <c r="H190" i="2"/>
  <c r="I190" i="2" s="1"/>
  <c r="K190" i="2" s="1"/>
  <c r="H189" i="2"/>
  <c r="I189" i="2" s="1"/>
  <c r="K189" i="2" s="1"/>
  <c r="H188" i="2"/>
  <c r="I188" i="2" s="1"/>
  <c r="K188" i="2" s="1"/>
  <c r="H187" i="2"/>
  <c r="I187" i="2" s="1"/>
  <c r="K187" i="2" s="1"/>
  <c r="H186" i="2"/>
  <c r="I186" i="2" s="1"/>
  <c r="K186" i="2" s="1"/>
  <c r="H185" i="2"/>
  <c r="I185" i="2" s="1"/>
  <c r="K185" i="2" s="1"/>
  <c r="H184" i="2"/>
  <c r="I184" i="2" s="1"/>
  <c r="K184" i="2" s="1"/>
  <c r="H183" i="2"/>
  <c r="I183" i="2" s="1"/>
  <c r="K183" i="2" s="1"/>
  <c r="H182" i="2"/>
  <c r="I182" i="2" s="1"/>
  <c r="K182" i="2" s="1"/>
  <c r="H181" i="2"/>
  <c r="I181" i="2" s="1"/>
  <c r="K181" i="2" s="1"/>
  <c r="H180" i="2"/>
  <c r="I180" i="2" s="1"/>
  <c r="K180" i="2" s="1"/>
  <c r="H179" i="2"/>
  <c r="I179" i="2" s="1"/>
  <c r="K179" i="2" s="1"/>
  <c r="H178" i="2"/>
  <c r="I178" i="2" s="1"/>
  <c r="K178" i="2" s="1"/>
  <c r="H177" i="2"/>
  <c r="I177" i="2" s="1"/>
  <c r="K177" i="2" s="1"/>
  <c r="H176" i="2"/>
  <c r="I176" i="2" s="1"/>
  <c r="K176" i="2" s="1"/>
  <c r="H175" i="2"/>
  <c r="I175" i="2" s="1"/>
  <c r="K175" i="2" s="1"/>
  <c r="H174" i="2"/>
  <c r="I174" i="2" s="1"/>
  <c r="K174" i="2" s="1"/>
  <c r="H173" i="2"/>
  <c r="I173" i="2" s="1"/>
  <c r="K173" i="2" s="1"/>
  <c r="H172" i="2"/>
  <c r="I172" i="2" s="1"/>
  <c r="K172" i="2" s="1"/>
  <c r="H171" i="2"/>
  <c r="I171" i="2" s="1"/>
  <c r="K171" i="2" s="1"/>
  <c r="H170" i="2"/>
  <c r="I170" i="2" s="1"/>
  <c r="K170" i="2" s="1"/>
  <c r="H169" i="2"/>
  <c r="I169" i="2" s="1"/>
  <c r="K169" i="2" s="1"/>
  <c r="H168" i="2"/>
  <c r="I168" i="2" s="1"/>
  <c r="K168" i="2" s="1"/>
  <c r="H167" i="2"/>
  <c r="I167" i="2" s="1"/>
  <c r="K167" i="2" s="1"/>
  <c r="H166" i="2"/>
  <c r="I166" i="2" s="1"/>
  <c r="K166" i="2" s="1"/>
  <c r="H165" i="2"/>
  <c r="I165" i="2" s="1"/>
  <c r="K165" i="2" s="1"/>
  <c r="H164" i="2"/>
  <c r="I164" i="2" s="1"/>
  <c r="K164" i="2" s="1"/>
  <c r="H163" i="2"/>
  <c r="I163" i="2" s="1"/>
  <c r="K163" i="2" s="1"/>
  <c r="H162" i="2"/>
  <c r="I162" i="2" s="1"/>
  <c r="K162" i="2" s="1"/>
  <c r="H161" i="2"/>
  <c r="I161" i="2" s="1"/>
  <c r="K161" i="2" s="1"/>
  <c r="H160" i="2"/>
  <c r="I160" i="2" s="1"/>
  <c r="K160" i="2" s="1"/>
  <c r="H159" i="2"/>
  <c r="I159" i="2" s="1"/>
  <c r="K159" i="2" s="1"/>
  <c r="H158" i="2"/>
  <c r="I158" i="2" s="1"/>
  <c r="K158" i="2" s="1"/>
  <c r="H157" i="2"/>
  <c r="I157" i="2" s="1"/>
  <c r="K157" i="2" s="1"/>
  <c r="H156" i="2"/>
  <c r="I156" i="2" s="1"/>
  <c r="K156" i="2" s="1"/>
  <c r="H155" i="2"/>
  <c r="I155" i="2" s="1"/>
  <c r="K155" i="2" s="1"/>
  <c r="H154" i="2"/>
  <c r="I154" i="2" s="1"/>
  <c r="K154" i="2" s="1"/>
  <c r="H153" i="2"/>
  <c r="I153" i="2" s="1"/>
  <c r="K153" i="2" s="1"/>
  <c r="H152" i="2"/>
  <c r="I152" i="2" s="1"/>
  <c r="K152" i="2" s="1"/>
  <c r="H151" i="2"/>
  <c r="I151" i="2" s="1"/>
  <c r="K151" i="2" s="1"/>
  <c r="H150" i="2"/>
  <c r="I150" i="2" s="1"/>
  <c r="K150" i="2" s="1"/>
  <c r="H149" i="2"/>
  <c r="I149" i="2" s="1"/>
  <c r="K149" i="2" s="1"/>
  <c r="H148" i="2"/>
  <c r="I148" i="2" s="1"/>
  <c r="K148" i="2" s="1"/>
  <c r="H147" i="2"/>
  <c r="I147" i="2" s="1"/>
  <c r="K147" i="2" s="1"/>
  <c r="H146" i="2"/>
  <c r="I146" i="2" s="1"/>
  <c r="K146" i="2" s="1"/>
  <c r="H145" i="2"/>
  <c r="I145" i="2" s="1"/>
  <c r="K145" i="2" s="1"/>
  <c r="H144" i="2"/>
  <c r="I144" i="2" s="1"/>
  <c r="K144" i="2" s="1"/>
  <c r="H143" i="2"/>
  <c r="I143" i="2" s="1"/>
  <c r="K143" i="2" s="1"/>
  <c r="H142" i="2"/>
  <c r="I142" i="2" s="1"/>
  <c r="K142" i="2" s="1"/>
  <c r="H141" i="2"/>
  <c r="I141" i="2" s="1"/>
  <c r="K141" i="2" s="1"/>
  <c r="H140" i="2"/>
  <c r="I140" i="2" s="1"/>
  <c r="K140" i="2" s="1"/>
  <c r="H139" i="2"/>
  <c r="I139" i="2" s="1"/>
  <c r="K139" i="2" s="1"/>
  <c r="H138" i="2"/>
  <c r="I138" i="2" s="1"/>
  <c r="K138" i="2" s="1"/>
  <c r="H137" i="2"/>
  <c r="I137" i="2" s="1"/>
  <c r="K137" i="2" s="1"/>
  <c r="H136" i="2"/>
  <c r="I136" i="2" s="1"/>
  <c r="K136" i="2" s="1"/>
  <c r="H135" i="2"/>
  <c r="I135" i="2" s="1"/>
  <c r="K135" i="2" s="1"/>
  <c r="H134" i="2"/>
  <c r="I134" i="2" s="1"/>
  <c r="K134" i="2" s="1"/>
  <c r="H133" i="2"/>
  <c r="I133" i="2" s="1"/>
  <c r="K133" i="2" s="1"/>
  <c r="H132" i="2"/>
  <c r="I132" i="2" s="1"/>
  <c r="K132" i="2" s="1"/>
  <c r="H131" i="2"/>
  <c r="I131" i="2" s="1"/>
  <c r="K131" i="2" s="1"/>
  <c r="K130" i="2"/>
  <c r="H129" i="2"/>
  <c r="I129" i="2" s="1"/>
  <c r="K129" i="2" s="1"/>
  <c r="H128" i="2"/>
  <c r="I128" i="2" s="1"/>
  <c r="K128" i="2" s="1"/>
  <c r="H127" i="2"/>
  <c r="I127" i="2" s="1"/>
  <c r="K127" i="2" s="1"/>
  <c r="H126" i="2"/>
  <c r="I126" i="2" s="1"/>
  <c r="K126" i="2" s="1"/>
  <c r="H125" i="2"/>
  <c r="I125" i="2" s="1"/>
  <c r="K125" i="2" s="1"/>
  <c r="H124" i="2"/>
  <c r="I124" i="2" s="1"/>
  <c r="H123" i="2"/>
  <c r="I123" i="2" s="1"/>
  <c r="K123" i="2" s="1"/>
  <c r="H122" i="2"/>
  <c r="I122" i="2" s="1"/>
  <c r="K122" i="2" s="1"/>
  <c r="H121" i="2"/>
  <c r="I121" i="2" s="1"/>
  <c r="H120" i="2"/>
  <c r="I120" i="2" s="1"/>
  <c r="H119" i="2"/>
  <c r="I119" i="2" s="1"/>
  <c r="K119" i="2" s="1"/>
  <c r="H118" i="2"/>
  <c r="I118" i="2" s="1"/>
  <c r="K118" i="2" s="1"/>
  <c r="H117" i="2"/>
  <c r="I117" i="2" s="1"/>
  <c r="H116" i="2"/>
  <c r="I116" i="2" s="1"/>
  <c r="H115" i="2"/>
  <c r="I115" i="2" s="1"/>
  <c r="H114" i="2"/>
  <c r="I114" i="2" s="1"/>
  <c r="K114" i="2" s="1"/>
  <c r="H113" i="2"/>
  <c r="I113" i="2" s="1"/>
  <c r="H112" i="2"/>
  <c r="I112" i="2" s="1"/>
  <c r="H111" i="2"/>
  <c r="I111" i="2" s="1"/>
  <c r="K111" i="2" s="1"/>
  <c r="H110" i="2"/>
  <c r="I110" i="2" s="1"/>
  <c r="K110" i="2" s="1"/>
  <c r="H109" i="2"/>
  <c r="I109" i="2" s="1"/>
  <c r="H108" i="2"/>
  <c r="I108" i="2" s="1"/>
  <c r="J118" i="2" s="1"/>
  <c r="H107" i="2"/>
  <c r="I107" i="2" s="1"/>
  <c r="K107" i="2" s="1"/>
  <c r="H106" i="2"/>
  <c r="I106" i="2" s="1"/>
  <c r="H105" i="2"/>
  <c r="I105" i="2" s="1"/>
  <c r="H104" i="2"/>
  <c r="I104" i="2" s="1"/>
  <c r="H103" i="2"/>
  <c r="I103" i="2" s="1"/>
  <c r="H102" i="2"/>
  <c r="I102" i="2" s="1"/>
  <c r="K102" i="2" s="1"/>
  <c r="H101" i="2"/>
  <c r="I101" i="2" s="1"/>
  <c r="J112" i="2" s="1"/>
  <c r="H100" i="2"/>
  <c r="I100" i="2" s="1"/>
  <c r="H99" i="2"/>
  <c r="I99" i="2" s="1"/>
  <c r="H98" i="2"/>
  <c r="I98" i="2" s="1"/>
  <c r="K98" i="2" s="1"/>
  <c r="H97" i="2"/>
  <c r="I97" i="2" s="1"/>
  <c r="H96" i="2"/>
  <c r="I96" i="2" s="1"/>
  <c r="H95" i="2"/>
  <c r="I95" i="2" s="1"/>
  <c r="H94" i="2"/>
  <c r="I94" i="2" s="1"/>
  <c r="K94" i="2" s="1"/>
  <c r="H93" i="2"/>
  <c r="I93" i="2" s="1"/>
  <c r="H92" i="2"/>
  <c r="I92" i="2" s="1"/>
  <c r="H91" i="2"/>
  <c r="I91" i="2" s="1"/>
  <c r="H90" i="2"/>
  <c r="I90" i="2" s="1"/>
  <c r="K90" i="2" s="1"/>
  <c r="H89" i="2"/>
  <c r="I89" i="2" s="1"/>
  <c r="H88" i="2"/>
  <c r="I88" i="2" s="1"/>
  <c r="H87" i="2"/>
  <c r="I87" i="2" s="1"/>
  <c r="H86" i="2"/>
  <c r="I86" i="2" s="1"/>
  <c r="K86" i="2" s="1"/>
  <c r="H85" i="2"/>
  <c r="I85" i="2" s="1"/>
  <c r="K85" i="2" s="1"/>
  <c r="H84" i="2"/>
  <c r="I84" i="2" s="1"/>
  <c r="H83" i="2"/>
  <c r="I83" i="2" s="1"/>
  <c r="J64" i="2" s="1"/>
  <c r="H82" i="2"/>
  <c r="I82" i="2" s="1"/>
  <c r="K82" i="2" s="1"/>
  <c r="H81" i="2"/>
  <c r="I81" i="2" s="1"/>
  <c r="K81" i="2" s="1"/>
  <c r="H80" i="2"/>
  <c r="I80" i="2" s="1"/>
  <c r="H79" i="2"/>
  <c r="I79" i="2" s="1"/>
  <c r="K79" i="2" s="1"/>
  <c r="H78" i="2"/>
  <c r="I78" i="2" s="1"/>
  <c r="K78" i="2" s="1"/>
  <c r="H77" i="2"/>
  <c r="I77" i="2" s="1"/>
  <c r="K77" i="2" s="1"/>
  <c r="H76" i="2"/>
  <c r="I76" i="2" s="1"/>
  <c r="H75" i="2"/>
  <c r="I75" i="2" s="1"/>
  <c r="H74" i="2"/>
  <c r="I74" i="2" s="1"/>
  <c r="K74" i="2" s="1"/>
  <c r="H73" i="2"/>
  <c r="I73" i="2" s="1"/>
  <c r="K73" i="2" s="1"/>
  <c r="H72" i="2"/>
  <c r="I72" i="2" s="1"/>
  <c r="H71" i="2"/>
  <c r="I71" i="2" s="1"/>
  <c r="K71" i="2" s="1"/>
  <c r="H70" i="2"/>
  <c r="I70" i="2" s="1"/>
  <c r="K70" i="2" s="1"/>
  <c r="H69" i="2"/>
  <c r="I69" i="2" s="1"/>
  <c r="K69" i="2" s="1"/>
  <c r="H68" i="2"/>
  <c r="I68" i="2" s="1"/>
  <c r="H67" i="2"/>
  <c r="I67" i="2" s="1"/>
  <c r="H66" i="2"/>
  <c r="I66" i="2" s="1"/>
  <c r="K66" i="2" s="1"/>
  <c r="H65" i="2"/>
  <c r="I65" i="2" s="1"/>
  <c r="K65" i="2" s="1"/>
  <c r="H64" i="2"/>
  <c r="I64" i="2" s="1"/>
  <c r="H63" i="2"/>
  <c r="I63" i="2" s="1"/>
  <c r="H62" i="2"/>
  <c r="I62" i="2" s="1"/>
  <c r="K62" i="2" s="1"/>
  <c r="H61" i="2"/>
  <c r="I61" i="2" s="1"/>
  <c r="K61" i="2" s="1"/>
  <c r="H60" i="2"/>
  <c r="I60" i="2" s="1"/>
  <c r="H59" i="2"/>
  <c r="I59" i="2" s="1"/>
  <c r="K59" i="2" s="1"/>
  <c r="H58" i="2"/>
  <c r="I58" i="2" s="1"/>
  <c r="K58" i="2" s="1"/>
  <c r="H57" i="2"/>
  <c r="I57" i="2" s="1"/>
  <c r="K57" i="2" s="1"/>
  <c r="H56" i="2"/>
  <c r="I56" i="2" s="1"/>
  <c r="H55" i="2"/>
  <c r="I55" i="2" s="1"/>
  <c r="K55" i="2" s="1"/>
  <c r="H54" i="2"/>
  <c r="I54" i="2" s="1"/>
  <c r="J42" i="2" s="1"/>
  <c r="H53" i="2"/>
  <c r="I53" i="2" s="1"/>
  <c r="J41" i="2" s="1"/>
  <c r="H52" i="2"/>
  <c r="I52" i="2" s="1"/>
  <c r="H51" i="2"/>
  <c r="I51" i="2" s="1"/>
  <c r="K51" i="2" s="1"/>
  <c r="H50" i="2"/>
  <c r="I50" i="2" s="1"/>
  <c r="K50" i="2" s="1"/>
  <c r="H49" i="2"/>
  <c r="I49" i="2" s="1"/>
  <c r="H48" i="2"/>
  <c r="I48" i="2" s="1"/>
  <c r="H47" i="2"/>
  <c r="I47" i="2" s="1"/>
  <c r="K47" i="2" s="1"/>
  <c r="H46" i="2"/>
  <c r="I46" i="2" s="1"/>
  <c r="K46" i="2" s="1"/>
  <c r="H45" i="2"/>
  <c r="I45" i="2" s="1"/>
  <c r="H44" i="2"/>
  <c r="I44" i="2" s="1"/>
  <c r="K44" i="2" s="1"/>
  <c r="H43" i="2"/>
  <c r="I43" i="2" s="1"/>
  <c r="J33" i="2" s="1"/>
  <c r="H42" i="2"/>
  <c r="I42" i="2" s="1"/>
  <c r="H41" i="2"/>
  <c r="I41" i="2" s="1"/>
  <c r="K41" i="2" s="1"/>
  <c r="H40" i="2"/>
  <c r="I40" i="2" s="1"/>
  <c r="K40" i="2" s="1"/>
  <c r="H39" i="2"/>
  <c r="I39" i="2" s="1"/>
  <c r="K39" i="2" s="1"/>
  <c r="H37" i="2"/>
  <c r="I37" i="2" s="1"/>
  <c r="K37" i="2" s="1"/>
  <c r="H36" i="2"/>
  <c r="I36" i="2" s="1"/>
  <c r="H35" i="2"/>
  <c r="I35" i="2" s="1"/>
  <c r="H34" i="2"/>
  <c r="I34" i="2" s="1"/>
  <c r="K34" i="2" s="1"/>
  <c r="H33" i="2"/>
  <c r="I33" i="2" s="1"/>
  <c r="K33" i="2" s="1"/>
  <c r="H32" i="2"/>
  <c r="I32" i="2" s="1"/>
  <c r="H31" i="2"/>
  <c r="I31" i="2" s="1"/>
  <c r="H30" i="2"/>
  <c r="I30" i="2" s="1"/>
  <c r="K30" i="2" s="1"/>
  <c r="H29" i="2"/>
  <c r="I29" i="2" s="1"/>
  <c r="K29" i="2" s="1"/>
  <c r="H28" i="2"/>
  <c r="I28" i="2" s="1"/>
  <c r="K28" i="2" s="1"/>
  <c r="H27" i="2"/>
  <c r="I27" i="2" s="1"/>
  <c r="H26" i="2"/>
  <c r="I26" i="2" s="1"/>
  <c r="K26" i="2" s="1"/>
  <c r="H25" i="2"/>
  <c r="I25" i="2" s="1"/>
  <c r="K25" i="2" s="1"/>
  <c r="H24" i="2"/>
  <c r="I24" i="2" s="1"/>
  <c r="K24" i="2" s="1"/>
  <c r="H23" i="2"/>
  <c r="I23" i="2" s="1"/>
  <c r="H22" i="2"/>
  <c r="I22" i="2" s="1"/>
  <c r="J91" i="2" s="1"/>
  <c r="H21" i="2"/>
  <c r="I21" i="2" s="1"/>
  <c r="K21" i="2" s="1"/>
  <c r="H20" i="2"/>
  <c r="I20" i="2" s="1"/>
  <c r="H19" i="2"/>
  <c r="I19" i="2" s="1"/>
  <c r="H18" i="2"/>
  <c r="I18" i="2" s="1"/>
  <c r="K18" i="2" s="1"/>
  <c r="H17" i="2"/>
  <c r="I17" i="2" s="1"/>
  <c r="K17" i="2" s="1"/>
  <c r="H16" i="2"/>
  <c r="I16" i="2" s="1"/>
  <c r="K16" i="2" s="1"/>
  <c r="H14" i="2"/>
  <c r="I14" i="2" s="1"/>
  <c r="I13" i="2"/>
  <c r="K13" i="2" s="1"/>
  <c r="I12" i="2"/>
  <c r="K12" i="2" s="1"/>
  <c r="H11" i="2"/>
  <c r="I11" i="2" s="1"/>
  <c r="H10" i="2"/>
  <c r="I10" i="2" s="1"/>
  <c r="J8" i="2" s="1"/>
  <c r="H9" i="2"/>
  <c r="I9" i="2" s="1"/>
  <c r="H8" i="2"/>
  <c r="I8" i="2" s="1"/>
  <c r="K8" i="2" s="1"/>
  <c r="H7" i="2"/>
  <c r="I7" i="2" s="1"/>
  <c r="H6" i="2"/>
  <c r="I6" i="2" s="1"/>
  <c r="H5" i="2"/>
  <c r="I5" i="2" s="1"/>
  <c r="K5" i="2" s="1"/>
  <c r="H3" i="2"/>
  <c r="H4" i="2"/>
  <c r="I4" i="2" s="1"/>
  <c r="K4" i="2" s="1"/>
  <c r="A601" i="2"/>
  <c r="B601" i="2"/>
  <c r="A600" i="2"/>
  <c r="B600" i="2"/>
  <c r="A599" i="2"/>
  <c r="B599" i="2"/>
  <c r="A598" i="2"/>
  <c r="B598" i="2"/>
  <c r="A597" i="2"/>
  <c r="B597" i="2"/>
  <c r="A596" i="2"/>
  <c r="B596" i="2"/>
  <c r="A595" i="2"/>
  <c r="B595" i="2"/>
  <c r="A594" i="2"/>
  <c r="B594" i="2"/>
  <c r="A593" i="2"/>
  <c r="B593" i="2"/>
  <c r="A592" i="2"/>
  <c r="B592" i="2"/>
  <c r="A591" i="2"/>
  <c r="B591" i="2"/>
  <c r="A590" i="2"/>
  <c r="B590" i="2"/>
  <c r="A589" i="2"/>
  <c r="B589" i="2"/>
  <c r="A588" i="2"/>
  <c r="B588" i="2"/>
  <c r="A587" i="2"/>
  <c r="B587" i="2"/>
  <c r="A586" i="2"/>
  <c r="B586" i="2"/>
  <c r="A585" i="2"/>
  <c r="B585" i="2"/>
  <c r="A584" i="2"/>
  <c r="B584" i="2"/>
  <c r="A583" i="2"/>
  <c r="B583" i="2"/>
  <c r="A582" i="2"/>
  <c r="B582" i="2"/>
  <c r="A581" i="2"/>
  <c r="B581" i="2"/>
  <c r="A580" i="2"/>
  <c r="B580" i="2"/>
  <c r="A579" i="2"/>
  <c r="B579" i="2"/>
  <c r="A578" i="2"/>
  <c r="B578" i="2"/>
  <c r="A577" i="2"/>
  <c r="B577" i="2"/>
  <c r="A576" i="2"/>
  <c r="B576" i="2"/>
  <c r="A575" i="2"/>
  <c r="B575" i="2"/>
  <c r="A574" i="2"/>
  <c r="B574" i="2"/>
  <c r="A573" i="2"/>
  <c r="B573" i="2"/>
  <c r="A572" i="2"/>
  <c r="B572" i="2"/>
  <c r="A571" i="2"/>
  <c r="B571" i="2"/>
  <c r="A570" i="2"/>
  <c r="B570" i="2"/>
  <c r="A569" i="2"/>
  <c r="B569" i="2"/>
  <c r="A568" i="2"/>
  <c r="B568" i="2"/>
  <c r="A567" i="2"/>
  <c r="B567" i="2"/>
  <c r="A566" i="2"/>
  <c r="B566" i="2"/>
  <c r="A565" i="2"/>
  <c r="B565" i="2"/>
  <c r="A564" i="2"/>
  <c r="B564" i="2"/>
  <c r="A563" i="2"/>
  <c r="B563" i="2"/>
  <c r="A562" i="2"/>
  <c r="B562" i="2"/>
  <c r="A561" i="2"/>
  <c r="B561" i="2"/>
  <c r="A560" i="2"/>
  <c r="B560" i="2"/>
  <c r="A559" i="2"/>
  <c r="B559" i="2"/>
  <c r="A558" i="2"/>
  <c r="B558" i="2"/>
  <c r="A557" i="2"/>
  <c r="B557" i="2"/>
  <c r="A556" i="2"/>
  <c r="B556" i="2"/>
  <c r="A555" i="2"/>
  <c r="B555" i="2"/>
  <c r="A554" i="2"/>
  <c r="B554" i="2"/>
  <c r="A553" i="2"/>
  <c r="B553" i="2"/>
  <c r="A552" i="2"/>
  <c r="B552" i="2"/>
  <c r="A551" i="2"/>
  <c r="B551" i="2"/>
  <c r="A550" i="2"/>
  <c r="B550" i="2"/>
  <c r="A549" i="2"/>
  <c r="B549" i="2"/>
  <c r="A548" i="2"/>
  <c r="B548" i="2"/>
  <c r="A547" i="2"/>
  <c r="B547" i="2"/>
  <c r="A546" i="2"/>
  <c r="B546" i="2"/>
  <c r="A545" i="2"/>
  <c r="B545" i="2"/>
  <c r="A544" i="2"/>
  <c r="B544" i="2"/>
  <c r="A543" i="2"/>
  <c r="B543" i="2"/>
  <c r="A542" i="2"/>
  <c r="B542" i="2"/>
  <c r="A541" i="2"/>
  <c r="B541" i="2"/>
  <c r="A540" i="2"/>
  <c r="B540" i="2"/>
  <c r="A539" i="2"/>
  <c r="B539" i="2"/>
  <c r="A538" i="2"/>
  <c r="B538" i="2"/>
  <c r="A537" i="2"/>
  <c r="B537" i="2"/>
  <c r="A536" i="2"/>
  <c r="B536" i="2"/>
  <c r="A535" i="2"/>
  <c r="B535" i="2"/>
  <c r="A534" i="2"/>
  <c r="B534" i="2"/>
  <c r="A533" i="2"/>
  <c r="B533" i="2"/>
  <c r="A532" i="2"/>
  <c r="B532" i="2"/>
  <c r="A531" i="2"/>
  <c r="B531" i="2"/>
  <c r="A530" i="2"/>
  <c r="B530" i="2"/>
  <c r="A529" i="2"/>
  <c r="B529" i="2"/>
  <c r="A528" i="2"/>
  <c r="B528" i="2"/>
  <c r="A527" i="2"/>
  <c r="B527" i="2"/>
  <c r="A526" i="2"/>
  <c r="B526" i="2"/>
  <c r="A525" i="2"/>
  <c r="B525" i="2"/>
  <c r="A524" i="2"/>
  <c r="B524" i="2"/>
  <c r="A523" i="2"/>
  <c r="B523" i="2"/>
  <c r="A522" i="2"/>
  <c r="B522" i="2"/>
  <c r="A521" i="2"/>
  <c r="B521" i="2"/>
  <c r="A520" i="2"/>
  <c r="B520" i="2"/>
  <c r="A519" i="2"/>
  <c r="B519" i="2"/>
  <c r="A518" i="2"/>
  <c r="B518" i="2"/>
  <c r="A517" i="2"/>
  <c r="B517" i="2"/>
  <c r="A516" i="2"/>
  <c r="B516" i="2"/>
  <c r="A515" i="2"/>
  <c r="B515" i="2"/>
  <c r="A514" i="2"/>
  <c r="B514" i="2"/>
  <c r="A513" i="2"/>
  <c r="B513" i="2"/>
  <c r="A512" i="2"/>
  <c r="B512" i="2"/>
  <c r="A511" i="2"/>
  <c r="B511" i="2"/>
  <c r="A510" i="2"/>
  <c r="B510" i="2"/>
  <c r="A509" i="2"/>
  <c r="B509" i="2"/>
  <c r="A508" i="2"/>
  <c r="B508" i="2"/>
  <c r="A507" i="2"/>
  <c r="B507" i="2"/>
  <c r="A506" i="2"/>
  <c r="B506" i="2"/>
  <c r="A505" i="2"/>
  <c r="B505" i="2"/>
  <c r="A504" i="2"/>
  <c r="B504" i="2"/>
  <c r="A503" i="2"/>
  <c r="B503" i="2"/>
  <c r="A502" i="2"/>
  <c r="B502" i="2"/>
  <c r="A501" i="2"/>
  <c r="B501" i="2"/>
  <c r="A500" i="2"/>
  <c r="B500" i="2"/>
  <c r="A499" i="2"/>
  <c r="B499" i="2"/>
  <c r="A498" i="2"/>
  <c r="B498" i="2"/>
  <c r="A497" i="2"/>
  <c r="B497" i="2"/>
  <c r="A496" i="2"/>
  <c r="B496" i="2"/>
  <c r="A495" i="2"/>
  <c r="B495" i="2"/>
  <c r="A494" i="2"/>
  <c r="B494" i="2"/>
  <c r="A493" i="2"/>
  <c r="B493" i="2"/>
  <c r="A492" i="2"/>
  <c r="B492" i="2"/>
  <c r="A491" i="2"/>
  <c r="B491" i="2"/>
  <c r="A490" i="2"/>
  <c r="B490" i="2"/>
  <c r="A489" i="2"/>
  <c r="B489" i="2"/>
  <c r="A488" i="2"/>
  <c r="B488" i="2"/>
  <c r="A487" i="2"/>
  <c r="B487" i="2"/>
  <c r="A486" i="2"/>
  <c r="B486" i="2"/>
  <c r="A485" i="2"/>
  <c r="B485" i="2"/>
  <c r="A484" i="2"/>
  <c r="B484" i="2"/>
  <c r="A483" i="2"/>
  <c r="B483" i="2"/>
  <c r="A482" i="2"/>
  <c r="B482" i="2"/>
  <c r="A481" i="2"/>
  <c r="B481" i="2"/>
  <c r="A480" i="2"/>
  <c r="B480" i="2"/>
  <c r="A479" i="2"/>
  <c r="B479" i="2"/>
  <c r="A478" i="2"/>
  <c r="B478" i="2"/>
  <c r="A477" i="2"/>
  <c r="B477" i="2"/>
  <c r="A476" i="2"/>
  <c r="B476" i="2"/>
  <c r="A475" i="2"/>
  <c r="B475" i="2"/>
  <c r="A474" i="2"/>
  <c r="B474" i="2"/>
  <c r="A473" i="2"/>
  <c r="B473" i="2"/>
  <c r="A472" i="2"/>
  <c r="B472" i="2"/>
  <c r="A471" i="2"/>
  <c r="B471" i="2"/>
  <c r="A470" i="2"/>
  <c r="B470" i="2"/>
  <c r="A469" i="2"/>
  <c r="B469" i="2"/>
  <c r="A468" i="2"/>
  <c r="B468" i="2"/>
  <c r="A467" i="2"/>
  <c r="B467" i="2"/>
  <c r="A466" i="2"/>
  <c r="B466" i="2"/>
  <c r="A465" i="2"/>
  <c r="B465" i="2"/>
  <c r="A464" i="2"/>
  <c r="B464" i="2"/>
  <c r="A463" i="2"/>
  <c r="B463" i="2"/>
  <c r="A462" i="2"/>
  <c r="B462" i="2"/>
  <c r="A461" i="2"/>
  <c r="B461" i="2"/>
  <c r="A460" i="2"/>
  <c r="B460" i="2"/>
  <c r="A459" i="2"/>
  <c r="B459" i="2"/>
  <c r="A458" i="2"/>
  <c r="B458" i="2"/>
  <c r="A457" i="2"/>
  <c r="B457" i="2"/>
  <c r="A456" i="2"/>
  <c r="B456" i="2"/>
  <c r="A455" i="2"/>
  <c r="B455" i="2"/>
  <c r="A454" i="2"/>
  <c r="B454" i="2"/>
  <c r="A453" i="2"/>
  <c r="B453" i="2"/>
  <c r="A452" i="2"/>
  <c r="B452" i="2"/>
  <c r="A451" i="2"/>
  <c r="B451" i="2"/>
  <c r="A450" i="2"/>
  <c r="B450" i="2"/>
  <c r="A449" i="2"/>
  <c r="B449" i="2"/>
  <c r="A448" i="2"/>
  <c r="B448" i="2"/>
  <c r="A447" i="2"/>
  <c r="B447" i="2"/>
  <c r="A446" i="2"/>
  <c r="B446" i="2"/>
  <c r="A445" i="2"/>
  <c r="B445" i="2"/>
  <c r="A444" i="2"/>
  <c r="B444" i="2"/>
  <c r="A443" i="2"/>
  <c r="B443" i="2"/>
  <c r="A442" i="2"/>
  <c r="B442" i="2"/>
  <c r="A441" i="2"/>
  <c r="B441" i="2"/>
  <c r="I440" i="2"/>
  <c r="K440" i="2" s="1"/>
  <c r="A440" i="2"/>
  <c r="B440" i="2"/>
  <c r="A439" i="2"/>
  <c r="B439" i="2"/>
  <c r="A438" i="2"/>
  <c r="B438" i="2"/>
  <c r="A437" i="2"/>
  <c r="B437" i="2"/>
  <c r="A436" i="2"/>
  <c r="B436" i="2"/>
  <c r="A435" i="2"/>
  <c r="B435" i="2"/>
  <c r="A434" i="2"/>
  <c r="B434" i="2"/>
  <c r="A433" i="2"/>
  <c r="B433" i="2"/>
  <c r="A432" i="2"/>
  <c r="B432" i="2"/>
  <c r="A431" i="2"/>
  <c r="B431" i="2"/>
  <c r="A430" i="2"/>
  <c r="B430" i="2"/>
  <c r="A429" i="2"/>
  <c r="B429" i="2"/>
  <c r="A428" i="2"/>
  <c r="B428" i="2"/>
  <c r="A427" i="2"/>
  <c r="B427" i="2"/>
  <c r="A426" i="2"/>
  <c r="B426" i="2"/>
  <c r="A425" i="2"/>
  <c r="B425" i="2"/>
  <c r="A424" i="2"/>
  <c r="B424" i="2"/>
  <c r="A423" i="2"/>
  <c r="B423" i="2"/>
  <c r="A422" i="2"/>
  <c r="B422" i="2"/>
  <c r="A421" i="2"/>
  <c r="B421" i="2"/>
  <c r="A420" i="2"/>
  <c r="B420" i="2"/>
  <c r="A419" i="2"/>
  <c r="B419" i="2"/>
  <c r="A418" i="2"/>
  <c r="B418" i="2"/>
  <c r="A417" i="2"/>
  <c r="B417" i="2"/>
  <c r="A416" i="2"/>
  <c r="B416" i="2"/>
  <c r="A415" i="2"/>
  <c r="B415" i="2"/>
  <c r="A414" i="2"/>
  <c r="B414" i="2"/>
  <c r="A413" i="2"/>
  <c r="B413" i="2"/>
  <c r="A412" i="2"/>
  <c r="B412" i="2"/>
  <c r="A411" i="2"/>
  <c r="B411" i="2"/>
  <c r="A410" i="2"/>
  <c r="B410" i="2"/>
  <c r="A409" i="2"/>
  <c r="B409" i="2"/>
  <c r="A408" i="2"/>
  <c r="B408" i="2"/>
  <c r="A407" i="2"/>
  <c r="B407" i="2"/>
  <c r="A406" i="2"/>
  <c r="B406" i="2"/>
  <c r="A405" i="2"/>
  <c r="B405" i="2"/>
  <c r="A404" i="2"/>
  <c r="B404" i="2"/>
  <c r="A403" i="2"/>
  <c r="B403" i="2"/>
  <c r="A402" i="2"/>
  <c r="B402" i="2"/>
  <c r="A401" i="2"/>
  <c r="B401" i="2"/>
  <c r="A400" i="2"/>
  <c r="B400" i="2"/>
  <c r="A399" i="2"/>
  <c r="B399" i="2"/>
  <c r="A398" i="2"/>
  <c r="B398" i="2"/>
  <c r="A397" i="2"/>
  <c r="B397" i="2"/>
  <c r="A396" i="2"/>
  <c r="B396" i="2"/>
  <c r="A395" i="2"/>
  <c r="B395" i="2"/>
  <c r="A394" i="2"/>
  <c r="B394" i="2"/>
  <c r="A393" i="2"/>
  <c r="B393" i="2"/>
  <c r="A392" i="2"/>
  <c r="B392" i="2"/>
  <c r="A391" i="2"/>
  <c r="B391" i="2"/>
  <c r="A390" i="2"/>
  <c r="B390" i="2"/>
  <c r="A389" i="2"/>
  <c r="B389" i="2"/>
  <c r="A388" i="2"/>
  <c r="B388" i="2"/>
  <c r="A387" i="2"/>
  <c r="B387" i="2"/>
  <c r="A386" i="2"/>
  <c r="B386" i="2"/>
  <c r="A385" i="2"/>
  <c r="B385" i="2"/>
  <c r="A384" i="2"/>
  <c r="B384" i="2"/>
  <c r="A383" i="2"/>
  <c r="B383" i="2"/>
  <c r="A382" i="2"/>
  <c r="B382" i="2"/>
  <c r="A381" i="2"/>
  <c r="B381" i="2"/>
  <c r="A380" i="2"/>
  <c r="B380" i="2"/>
  <c r="A379" i="2"/>
  <c r="B379" i="2"/>
  <c r="A378" i="2"/>
  <c r="B378" i="2"/>
  <c r="A377" i="2"/>
  <c r="B377" i="2"/>
  <c r="A376" i="2"/>
  <c r="B376" i="2"/>
  <c r="A375" i="2"/>
  <c r="B375" i="2"/>
  <c r="A374" i="2"/>
  <c r="B374" i="2"/>
  <c r="A373" i="2"/>
  <c r="B373" i="2"/>
  <c r="A372" i="2"/>
  <c r="B372" i="2"/>
  <c r="A371" i="2"/>
  <c r="B371" i="2"/>
  <c r="A370" i="2"/>
  <c r="B370" i="2"/>
  <c r="A369" i="2"/>
  <c r="B369" i="2"/>
  <c r="A368" i="2"/>
  <c r="B368" i="2"/>
  <c r="A367" i="2"/>
  <c r="B367" i="2"/>
  <c r="A366" i="2"/>
  <c r="B366" i="2"/>
  <c r="A365" i="2"/>
  <c r="B365" i="2"/>
  <c r="A364" i="2"/>
  <c r="B364" i="2"/>
  <c r="A363" i="2"/>
  <c r="B363" i="2"/>
  <c r="A362" i="2"/>
  <c r="B362" i="2"/>
  <c r="A361" i="2"/>
  <c r="B361" i="2"/>
  <c r="A360" i="2"/>
  <c r="B360" i="2"/>
  <c r="A359" i="2"/>
  <c r="B359" i="2"/>
  <c r="A358" i="2"/>
  <c r="B358" i="2"/>
  <c r="A357" i="2"/>
  <c r="B357" i="2"/>
  <c r="A356" i="2"/>
  <c r="B356" i="2"/>
  <c r="A355" i="2"/>
  <c r="B355" i="2"/>
  <c r="A354" i="2"/>
  <c r="B354" i="2"/>
  <c r="A353" i="2"/>
  <c r="B353" i="2"/>
  <c r="A352" i="2"/>
  <c r="B352" i="2"/>
  <c r="A351" i="2"/>
  <c r="B351" i="2"/>
  <c r="A350" i="2"/>
  <c r="B350" i="2"/>
  <c r="A349" i="2"/>
  <c r="B349" i="2"/>
  <c r="A348" i="2"/>
  <c r="B348" i="2"/>
  <c r="A347" i="2"/>
  <c r="B347" i="2"/>
  <c r="A346" i="2"/>
  <c r="B346" i="2"/>
  <c r="A345" i="2"/>
  <c r="B345" i="2"/>
  <c r="A344" i="2"/>
  <c r="B344" i="2"/>
  <c r="A343" i="2"/>
  <c r="B343" i="2"/>
  <c r="A342" i="2"/>
  <c r="B342" i="2"/>
  <c r="A341" i="2"/>
  <c r="B341" i="2"/>
  <c r="A340" i="2"/>
  <c r="B340" i="2"/>
  <c r="A339" i="2"/>
  <c r="B339" i="2"/>
  <c r="A338" i="2"/>
  <c r="B338" i="2"/>
  <c r="A337" i="2"/>
  <c r="B337" i="2"/>
  <c r="A336" i="2"/>
  <c r="B336" i="2"/>
  <c r="A335" i="2"/>
  <c r="B335" i="2"/>
  <c r="A334" i="2"/>
  <c r="B334" i="2"/>
  <c r="A333" i="2"/>
  <c r="B333" i="2"/>
  <c r="A332" i="2"/>
  <c r="B332" i="2"/>
  <c r="A331" i="2"/>
  <c r="B331" i="2"/>
  <c r="A330" i="2"/>
  <c r="B330" i="2"/>
  <c r="A329" i="2"/>
  <c r="B329" i="2"/>
  <c r="A328" i="2"/>
  <c r="B328" i="2"/>
  <c r="A327" i="2"/>
  <c r="B327" i="2"/>
  <c r="A326" i="2"/>
  <c r="B326" i="2"/>
  <c r="A325" i="2"/>
  <c r="B325" i="2"/>
  <c r="A324" i="2"/>
  <c r="B324" i="2"/>
  <c r="A323" i="2"/>
  <c r="B323" i="2"/>
  <c r="A322" i="2"/>
  <c r="B322" i="2"/>
  <c r="A321" i="2"/>
  <c r="B321" i="2"/>
  <c r="A320" i="2"/>
  <c r="B320" i="2"/>
  <c r="A319" i="2"/>
  <c r="B319" i="2"/>
  <c r="A318" i="2"/>
  <c r="B318" i="2"/>
  <c r="A317" i="2"/>
  <c r="B317" i="2"/>
  <c r="A316" i="2"/>
  <c r="B316" i="2"/>
  <c r="I315" i="2"/>
  <c r="K315" i="2" s="1"/>
  <c r="A315" i="2"/>
  <c r="B315" i="2"/>
  <c r="A314" i="2"/>
  <c r="B314" i="2"/>
  <c r="A313" i="2"/>
  <c r="B313" i="2"/>
  <c r="A312" i="2"/>
  <c r="B312" i="2"/>
  <c r="A311" i="2"/>
  <c r="B311" i="2"/>
  <c r="A310" i="2"/>
  <c r="B310" i="2"/>
  <c r="A309" i="2"/>
  <c r="B309" i="2"/>
  <c r="I308" i="2"/>
  <c r="K308" i="2" s="1"/>
  <c r="A308" i="2"/>
  <c r="B308" i="2"/>
  <c r="A307" i="2"/>
  <c r="B307" i="2"/>
  <c r="A306" i="2"/>
  <c r="B306" i="2"/>
  <c r="A305" i="2"/>
  <c r="B305" i="2"/>
  <c r="A304" i="2"/>
  <c r="B304" i="2"/>
  <c r="A303" i="2"/>
  <c r="B303" i="2"/>
  <c r="A302" i="2"/>
  <c r="B302" i="2"/>
  <c r="A301" i="2"/>
  <c r="B301" i="2"/>
  <c r="A300" i="2"/>
  <c r="B300" i="2"/>
  <c r="A299" i="2"/>
  <c r="B299" i="2"/>
  <c r="A298" i="2"/>
  <c r="B298" i="2"/>
  <c r="A297" i="2"/>
  <c r="B297" i="2"/>
  <c r="A296" i="2"/>
  <c r="B296" i="2"/>
  <c r="A295" i="2"/>
  <c r="B295" i="2"/>
  <c r="A294" i="2"/>
  <c r="B294" i="2"/>
  <c r="A293" i="2"/>
  <c r="B293" i="2"/>
  <c r="A292" i="2"/>
  <c r="B292" i="2"/>
  <c r="A291" i="2"/>
  <c r="B291" i="2"/>
  <c r="A290" i="2"/>
  <c r="B290" i="2"/>
  <c r="A289" i="2"/>
  <c r="B289" i="2"/>
  <c r="A288" i="2"/>
  <c r="B288" i="2"/>
  <c r="A287" i="2"/>
  <c r="B287" i="2"/>
  <c r="A286" i="2"/>
  <c r="B286" i="2"/>
  <c r="A285" i="2"/>
  <c r="B285" i="2"/>
  <c r="A284" i="2"/>
  <c r="B284" i="2"/>
  <c r="A283" i="2"/>
  <c r="B283" i="2"/>
  <c r="A282" i="2"/>
  <c r="B282" i="2"/>
  <c r="A281" i="2"/>
  <c r="B281" i="2"/>
  <c r="A280" i="2"/>
  <c r="B280" i="2"/>
  <c r="A279" i="2"/>
  <c r="B279" i="2"/>
  <c r="A278" i="2"/>
  <c r="B278" i="2"/>
  <c r="A277" i="2"/>
  <c r="B277" i="2"/>
  <c r="A276" i="2"/>
  <c r="B276" i="2"/>
  <c r="A275" i="2"/>
  <c r="B275" i="2"/>
  <c r="A274" i="2"/>
  <c r="B274" i="2"/>
  <c r="A273" i="2"/>
  <c r="B273" i="2"/>
  <c r="A272" i="2"/>
  <c r="B272" i="2"/>
  <c r="A271" i="2"/>
  <c r="B271" i="2"/>
  <c r="A270" i="2"/>
  <c r="B270" i="2"/>
  <c r="A269" i="2"/>
  <c r="B269" i="2"/>
  <c r="A268" i="2"/>
  <c r="B268" i="2"/>
  <c r="A267" i="2"/>
  <c r="B267" i="2"/>
  <c r="A266" i="2"/>
  <c r="B266" i="2"/>
  <c r="A265" i="2"/>
  <c r="B265" i="2"/>
  <c r="A264" i="2"/>
  <c r="B264" i="2"/>
  <c r="A263" i="2"/>
  <c r="B263" i="2"/>
  <c r="A262" i="2"/>
  <c r="B262" i="2"/>
  <c r="A261" i="2"/>
  <c r="B261" i="2"/>
  <c r="A260" i="2"/>
  <c r="B260" i="2"/>
  <c r="A259" i="2"/>
  <c r="B259" i="2"/>
  <c r="A258" i="2"/>
  <c r="B258" i="2"/>
  <c r="A257" i="2"/>
  <c r="B257" i="2"/>
  <c r="A256" i="2"/>
  <c r="B256" i="2"/>
  <c r="A255" i="2"/>
  <c r="B255" i="2"/>
  <c r="A254" i="2"/>
  <c r="B254" i="2"/>
  <c r="A253" i="2"/>
  <c r="B253" i="2"/>
  <c r="A252" i="2"/>
  <c r="B252" i="2"/>
  <c r="A251" i="2"/>
  <c r="B251" i="2"/>
  <c r="A250" i="2"/>
  <c r="B250" i="2"/>
  <c r="A249" i="2"/>
  <c r="B249" i="2"/>
  <c r="A248" i="2"/>
  <c r="B248" i="2"/>
  <c r="A247" i="2"/>
  <c r="B247" i="2"/>
  <c r="A246" i="2"/>
  <c r="B246" i="2"/>
  <c r="A245" i="2"/>
  <c r="B245" i="2"/>
  <c r="A244" i="2"/>
  <c r="B244" i="2"/>
  <c r="A243" i="2"/>
  <c r="B243" i="2"/>
  <c r="A242" i="2"/>
  <c r="B242" i="2"/>
  <c r="A241" i="2"/>
  <c r="B241" i="2"/>
  <c r="A240" i="2"/>
  <c r="B240" i="2"/>
  <c r="A239" i="2"/>
  <c r="B239" i="2"/>
  <c r="A238" i="2"/>
  <c r="B238" i="2"/>
  <c r="A237" i="2"/>
  <c r="B237" i="2"/>
  <c r="A236" i="2"/>
  <c r="B236" i="2"/>
  <c r="A235" i="2"/>
  <c r="B235" i="2"/>
  <c r="A234" i="2"/>
  <c r="B234" i="2"/>
  <c r="A233" i="2"/>
  <c r="B233" i="2"/>
  <c r="A232" i="2"/>
  <c r="B232" i="2"/>
  <c r="A231" i="2"/>
  <c r="B231" i="2"/>
  <c r="A230" i="2"/>
  <c r="B230" i="2"/>
  <c r="A229" i="2"/>
  <c r="B229" i="2"/>
  <c r="A228" i="2"/>
  <c r="B228" i="2"/>
  <c r="A227" i="2"/>
  <c r="B227" i="2"/>
  <c r="A226" i="2"/>
  <c r="B226" i="2"/>
  <c r="A225" i="2"/>
  <c r="B225" i="2"/>
  <c r="A224" i="2"/>
  <c r="B224" i="2"/>
  <c r="A223" i="2"/>
  <c r="B223" i="2"/>
  <c r="A222" i="2"/>
  <c r="B222" i="2"/>
  <c r="A221" i="2"/>
  <c r="B221" i="2"/>
  <c r="A220" i="2"/>
  <c r="B220" i="2"/>
  <c r="A219" i="2"/>
  <c r="B219" i="2"/>
  <c r="A218" i="2"/>
  <c r="B218" i="2"/>
  <c r="A217" i="2"/>
  <c r="B217" i="2"/>
  <c r="A216" i="2"/>
  <c r="B216" i="2"/>
  <c r="A215" i="2"/>
  <c r="B215" i="2"/>
  <c r="A214" i="2"/>
  <c r="B214" i="2"/>
  <c r="A213" i="2"/>
  <c r="B213" i="2"/>
  <c r="A212" i="2"/>
  <c r="B212" i="2"/>
  <c r="A211" i="2"/>
  <c r="B211" i="2"/>
  <c r="A210" i="2"/>
  <c r="B210" i="2"/>
  <c r="A209" i="2"/>
  <c r="B209" i="2"/>
  <c r="A208" i="2"/>
  <c r="B208" i="2"/>
  <c r="A207" i="2"/>
  <c r="B207" i="2"/>
  <c r="A206" i="2"/>
  <c r="B206" i="2"/>
  <c r="A205" i="2"/>
  <c r="B205" i="2"/>
  <c r="A204" i="2"/>
  <c r="B204" i="2"/>
  <c r="A203" i="2"/>
  <c r="B203" i="2"/>
  <c r="A202" i="2"/>
  <c r="B202" i="2"/>
  <c r="A201" i="2"/>
  <c r="B201" i="2"/>
  <c r="A200" i="2"/>
  <c r="B200" i="2"/>
  <c r="A199" i="2"/>
  <c r="B199" i="2"/>
  <c r="A198" i="2"/>
  <c r="B198" i="2"/>
  <c r="A197" i="2"/>
  <c r="B197" i="2"/>
  <c r="A196" i="2"/>
  <c r="B196" i="2"/>
  <c r="A195" i="2"/>
  <c r="B195" i="2"/>
  <c r="A194" i="2"/>
  <c r="B194" i="2"/>
  <c r="A193" i="2"/>
  <c r="B193" i="2"/>
  <c r="A192" i="2"/>
  <c r="B192" i="2"/>
  <c r="A191" i="2"/>
  <c r="B191" i="2"/>
  <c r="A190" i="2"/>
  <c r="B190" i="2"/>
  <c r="A189" i="2"/>
  <c r="B189" i="2"/>
  <c r="A188" i="2"/>
  <c r="B188" i="2"/>
  <c r="A187" i="2"/>
  <c r="B187" i="2"/>
  <c r="A186" i="2"/>
  <c r="B186" i="2"/>
  <c r="A185" i="2"/>
  <c r="B185" i="2"/>
  <c r="A184" i="2"/>
  <c r="B184" i="2"/>
  <c r="A183" i="2"/>
  <c r="B183" i="2"/>
  <c r="A182" i="2"/>
  <c r="B182" i="2"/>
  <c r="A181" i="2"/>
  <c r="B181" i="2"/>
  <c r="A180" i="2"/>
  <c r="B180" i="2"/>
  <c r="A179" i="2"/>
  <c r="B179" i="2"/>
  <c r="A178" i="2"/>
  <c r="B178" i="2"/>
  <c r="A177" i="2"/>
  <c r="B177" i="2"/>
  <c r="A176" i="2"/>
  <c r="B176" i="2"/>
  <c r="A175" i="2"/>
  <c r="B175" i="2"/>
  <c r="A174" i="2"/>
  <c r="B174" i="2"/>
  <c r="A173" i="2"/>
  <c r="B173" i="2"/>
  <c r="A172" i="2"/>
  <c r="B172" i="2"/>
  <c r="A171" i="2"/>
  <c r="B171" i="2"/>
  <c r="A170" i="2"/>
  <c r="B170" i="2"/>
  <c r="A169" i="2"/>
  <c r="B169" i="2"/>
  <c r="A168" i="2"/>
  <c r="B168" i="2"/>
  <c r="A167" i="2"/>
  <c r="B167" i="2"/>
  <c r="A166" i="2"/>
  <c r="B166" i="2"/>
  <c r="A165" i="2"/>
  <c r="B165" i="2"/>
  <c r="A164" i="2"/>
  <c r="B164" i="2"/>
  <c r="A163" i="2"/>
  <c r="B163" i="2"/>
  <c r="A162" i="2"/>
  <c r="B162" i="2"/>
  <c r="A161" i="2"/>
  <c r="B161" i="2"/>
  <c r="A160" i="2"/>
  <c r="B160" i="2"/>
  <c r="A159" i="2"/>
  <c r="B159" i="2"/>
  <c r="A158" i="2"/>
  <c r="B158" i="2"/>
  <c r="A157" i="2"/>
  <c r="B157" i="2"/>
  <c r="A156" i="2"/>
  <c r="B156" i="2"/>
  <c r="A155" i="2"/>
  <c r="B155" i="2"/>
  <c r="A154" i="2"/>
  <c r="B154" i="2"/>
  <c r="A153" i="2"/>
  <c r="B153" i="2"/>
  <c r="A152" i="2"/>
  <c r="B152" i="2"/>
  <c r="A151" i="2"/>
  <c r="B151" i="2"/>
  <c r="A150" i="2"/>
  <c r="B150" i="2"/>
  <c r="A149" i="2"/>
  <c r="B149" i="2"/>
  <c r="A148" i="2"/>
  <c r="B148" i="2"/>
  <c r="A147" i="2"/>
  <c r="B147" i="2"/>
  <c r="A146" i="2"/>
  <c r="B146" i="2"/>
  <c r="A145" i="2"/>
  <c r="B145" i="2"/>
  <c r="A144" i="2"/>
  <c r="B144" i="2"/>
  <c r="A143" i="2"/>
  <c r="B143" i="2"/>
  <c r="A142" i="2"/>
  <c r="B142" i="2"/>
  <c r="A141" i="2"/>
  <c r="B141" i="2"/>
  <c r="A140" i="2"/>
  <c r="B140" i="2"/>
  <c r="A139" i="2"/>
  <c r="B139" i="2"/>
  <c r="A138" i="2"/>
  <c r="B138" i="2"/>
  <c r="A137" i="2"/>
  <c r="B137" i="2"/>
  <c r="A136" i="2"/>
  <c r="B136" i="2"/>
  <c r="A135" i="2"/>
  <c r="B135" i="2"/>
  <c r="A134" i="2"/>
  <c r="B134" i="2"/>
  <c r="A133" i="2"/>
  <c r="B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7" i="2"/>
  <c r="A116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B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B63" i="2"/>
  <c r="A62" i="2"/>
  <c r="B62" i="2"/>
  <c r="A61" i="2"/>
  <c r="B61" i="2"/>
  <c r="A60" i="2"/>
  <c r="B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4" i="2"/>
  <c r="A13" i="2"/>
  <c r="A10" i="2"/>
  <c r="A9" i="2"/>
  <c r="A7" i="2"/>
  <c r="A6" i="2"/>
  <c r="A5" i="2"/>
  <c r="B5" i="2"/>
  <c r="B3" i="2"/>
  <c r="K124" i="2" l="1"/>
  <c r="J124" i="2"/>
  <c r="K42" i="2"/>
  <c r="K63" i="2"/>
  <c r="K67" i="2"/>
  <c r="K75" i="2"/>
  <c r="K87" i="2"/>
  <c r="K91" i="2"/>
  <c r="K95" i="2"/>
  <c r="K99" i="2"/>
  <c r="K103" i="2"/>
  <c r="K115" i="2"/>
  <c r="K106" i="2"/>
  <c r="K6" i="2"/>
  <c r="K14" i="2"/>
  <c r="K19" i="2"/>
  <c r="K23" i="2"/>
  <c r="K27" i="2"/>
  <c r="K31" i="2"/>
  <c r="K35" i="2"/>
  <c r="K48" i="2"/>
  <c r="K52" i="2"/>
  <c r="K56" i="2"/>
  <c r="K60" i="2"/>
  <c r="K64" i="2"/>
  <c r="K68" i="2"/>
  <c r="K72" i="2"/>
  <c r="K76" i="2"/>
  <c r="K80" i="2"/>
  <c r="K88" i="2"/>
  <c r="K92" i="2"/>
  <c r="K96" i="2"/>
  <c r="K100" i="2"/>
  <c r="K104" i="2"/>
  <c r="K112" i="2"/>
  <c r="K116" i="2"/>
  <c r="K120" i="2"/>
  <c r="K7" i="2"/>
  <c r="K11" i="2"/>
  <c r="K20" i="2"/>
  <c r="K32" i="2"/>
  <c r="K36" i="2"/>
  <c r="K45" i="2"/>
  <c r="K49" i="2"/>
  <c r="K89" i="2"/>
  <c r="K93" i="2"/>
  <c r="K97" i="2"/>
  <c r="K105" i="2"/>
  <c r="K109" i="2"/>
  <c r="K113" i="2"/>
  <c r="K117" i="2"/>
  <c r="K121" i="2"/>
  <c r="K108" i="2"/>
  <c r="J108" i="2"/>
  <c r="K101" i="2"/>
  <c r="J101" i="2"/>
  <c r="K84" i="2"/>
  <c r="J84" i="2"/>
  <c r="K83" i="2"/>
  <c r="J83" i="2"/>
  <c r="K54" i="2"/>
  <c r="J54" i="2"/>
  <c r="K53" i="2"/>
  <c r="J53" i="2"/>
  <c r="K43" i="2"/>
  <c r="J43" i="2"/>
  <c r="K22" i="2"/>
  <c r="J22" i="2"/>
  <c r="K10" i="2"/>
  <c r="J10" i="2"/>
  <c r="K9" i="2"/>
  <c r="J9" i="2"/>
  <c r="I3" i="2"/>
  <c r="K3" i="2" s="1"/>
  <c r="A12" i="2"/>
</calcChain>
</file>

<file path=xl/sharedStrings.xml><?xml version="1.0" encoding="utf-8"?>
<sst xmlns="http://schemas.openxmlformats.org/spreadsheetml/2006/main" count="809" uniqueCount="169">
  <si>
    <t>N°APPT</t>
  </si>
  <si>
    <t>FORMULES</t>
  </si>
  <si>
    <t>Madame</t>
  </si>
  <si>
    <t>AGOEFF</t>
  </si>
  <si>
    <t>Abonnement 10 repas déjeuner (valable 3 mois)</t>
  </si>
  <si>
    <t>SAN PELLEGRINO 100 cl</t>
  </si>
  <si>
    <t>HEINEKEN 25 cl</t>
  </si>
  <si>
    <t>Monsieur</t>
  </si>
  <si>
    <t>BLIN</t>
  </si>
  <si>
    <t>Abonnement mensuel déjeuner</t>
  </si>
  <si>
    <t>EVIAN 75 cl</t>
  </si>
  <si>
    <t>CARLSBERG 33 cl</t>
  </si>
  <si>
    <t>DARY</t>
  </si>
  <si>
    <t>Abonnement mensuel ½ pension : petit-déjeuner et déjeuner</t>
  </si>
  <si>
    <t>JUS D'ORANGE SANS PULPE GRANINI 25 cl</t>
  </si>
  <si>
    <t>CIDRE DOUX 75 cl</t>
  </si>
  <si>
    <t>DAY</t>
  </si>
  <si>
    <t>Abonnement mensuel déjeuner et dîner</t>
  </si>
  <si>
    <t>JUS DE POMME GRANINI 25 cl</t>
  </si>
  <si>
    <t>MUSCAT AOC</t>
  </si>
  <si>
    <t>FOMBONNNE-GRANGER</t>
  </si>
  <si>
    <t>Abonnement mensuel pension complète</t>
  </si>
  <si>
    <t>JUS DE TOMATE GRANINI 25 cl</t>
  </si>
  <si>
    <t>KIR CASSIS</t>
  </si>
  <si>
    <t>GRANGE</t>
  </si>
  <si>
    <t>NECTAR D'ANANAS GRANINI 25 cl</t>
  </si>
  <si>
    <t>KIR MÛRE</t>
  </si>
  <si>
    <t>GUINET</t>
  </si>
  <si>
    <t>Repas invité</t>
  </si>
  <si>
    <t>COCA COLA 33 cl</t>
  </si>
  <si>
    <t>KIR PÊCHE</t>
  </si>
  <si>
    <t xml:space="preserve">GUINET </t>
  </si>
  <si>
    <t>Ventes annexes</t>
  </si>
  <si>
    <t>COCA COLA ZERO 33 cl</t>
  </si>
  <si>
    <t>MARTINI BIANCO</t>
  </si>
  <si>
    <t>LEBUF</t>
  </si>
  <si>
    <t>ICE TEA PECHE LIPTON 25 cl</t>
  </si>
  <si>
    <t>MARTINI ROUGE</t>
  </si>
  <si>
    <t>LEVERT</t>
  </si>
  <si>
    <t>ORANGINA 25 cl</t>
  </si>
  <si>
    <t>SUZE</t>
  </si>
  <si>
    <t xml:space="preserve">PACE </t>
  </si>
  <si>
    <t>SCHWEPPES INDIAN TONIC 33 cl</t>
  </si>
  <si>
    <t>CHATEAU HAUT SOCIANDO 75cl</t>
  </si>
  <si>
    <t>RIGAULT</t>
  </si>
  <si>
    <t>Formule enfant - 12 ans : Un plat complet et dessert</t>
  </si>
  <si>
    <t>SIROP DE CITRON FRIGOLET</t>
  </si>
  <si>
    <t>CHATEAU SAINT-HILAIRE 75cl</t>
  </si>
  <si>
    <t>Formule à emporter "plat du jour et sa garniture"</t>
  </si>
  <si>
    <t>SIROP DE CASSIS FRIGOLET</t>
  </si>
  <si>
    <t>PATRICK HUDELOT 75cl</t>
  </si>
  <si>
    <t xml:space="preserve">RIVOIRE </t>
  </si>
  <si>
    <t>Formule Dîner "hors d’oeuvre, fromage ou dessert et infusion"</t>
  </si>
  <si>
    <t>SIROP DE FRAISE FRIGOLET</t>
  </si>
  <si>
    <t>CHATEAU MARIS 75cl</t>
  </si>
  <si>
    <t xml:space="preserve">SANNIER </t>
  </si>
  <si>
    <t>Formule Dîner "Potage, plat allégé, dessert"</t>
  </si>
  <si>
    <t>SIROP DE GRENADINE FRIGOLET</t>
  </si>
  <si>
    <t>MAS DES BORRELS 75cl</t>
  </si>
  <si>
    <t>SAVOIE</t>
  </si>
  <si>
    <t>Formule potage : Un potage ou un velouté de légumes</t>
  </si>
  <si>
    <t>SIROP DE MENTHE FRIGOLET</t>
  </si>
  <si>
    <t>MANSENG LA GALOPE 75cl</t>
  </si>
  <si>
    <t>SAYN</t>
  </si>
  <si>
    <t>Formule repas du personnel "Entrée, plat, légumes et dessert"</t>
  </si>
  <si>
    <t>Plateau de fromages affinés, faisselle et crème fraîche</t>
  </si>
  <si>
    <t>COLOMBARD UGNI-BLANC 75cl</t>
  </si>
  <si>
    <t>VERNET</t>
  </si>
  <si>
    <t>Petits Déjeuners "Boisson chaude au choix, pain frais, beurre &amp; confiture"</t>
  </si>
  <si>
    <t>Boisson chaude (café, thé, infusion)</t>
  </si>
  <si>
    <t>LE VIOGNIER DE TIMOTHEE 75cl</t>
  </si>
  <si>
    <t>MORAND</t>
  </si>
  <si>
    <t>DOMAINE DE SAINT-PIERRE 75cl</t>
  </si>
  <si>
    <t>RESERVE CASTELNAU 35cl</t>
  </si>
  <si>
    <t xml:space="preserve"> RESERVE CASTELNAU 75 cl</t>
  </si>
  <si>
    <t>CIVILITES</t>
  </si>
  <si>
    <t>NOMS</t>
  </si>
  <si>
    <t>TARIFS</t>
  </si>
  <si>
    <t>DATE</t>
  </si>
  <si>
    <t>RESIDENTS</t>
  </si>
  <si>
    <t>M / MME</t>
  </si>
  <si>
    <t>N° APPT</t>
  </si>
  <si>
    <t>A la carte</t>
  </si>
  <si>
    <t>Déjeuner en abonnement</t>
  </si>
  <si>
    <t>Diner en abonnement</t>
  </si>
  <si>
    <t>Petit-déjeuner en abonnement</t>
  </si>
  <si>
    <t>PRIX</t>
  </si>
  <si>
    <t>NB</t>
  </si>
  <si>
    <t xml:space="preserve">CHOIX 1 </t>
  </si>
  <si>
    <t>CHOIX 2</t>
  </si>
  <si>
    <t>TOTAL</t>
  </si>
  <si>
    <t>PRESTATIONS</t>
  </si>
  <si>
    <t>VENTES</t>
  </si>
  <si>
    <t>Repas_invité</t>
  </si>
  <si>
    <t>A_la_carte</t>
  </si>
  <si>
    <t>mensuel_déjeuner</t>
  </si>
  <si>
    <t>_10_repas_déjeuner__valable_3_mois</t>
  </si>
  <si>
    <t>mensuel_½_pension___petit_déjeuner_et_déjeuner</t>
  </si>
  <si>
    <t>mensuel_déjeuner_et_dîner</t>
  </si>
  <si>
    <t>mensuel_pension_complète</t>
  </si>
  <si>
    <t>Ventes_annexes_10_</t>
  </si>
  <si>
    <t>Ventes_annexes_20_</t>
  </si>
  <si>
    <t>Étiquettes de lignes</t>
  </si>
  <si>
    <t>Total général</t>
  </si>
  <si>
    <t>Somme de TOTAL</t>
  </si>
  <si>
    <t>Étiquettes de colonnes</t>
  </si>
  <si>
    <t>Somme de NB</t>
  </si>
  <si>
    <t>Formule "entrée, plat garni, dessert et boisson chaude"</t>
  </si>
  <si>
    <t>Formule "entrée / plat garni ou plat garni / dessert et boisson chaude"</t>
  </si>
  <si>
    <t>Formule "plat en direct et boisson chaude"</t>
  </si>
  <si>
    <t>(Liste déroulante)</t>
  </si>
  <si>
    <t>(Auto)</t>
  </si>
  <si>
    <t>Diner Découverte</t>
  </si>
  <si>
    <t>Petit-déjeuner Découverte</t>
  </si>
  <si>
    <t>Déjeuner Découverte</t>
  </si>
  <si>
    <t>Decouverte</t>
  </si>
  <si>
    <t>Total Somme de TOTAL</t>
  </si>
  <si>
    <t>Total Nombre de TOTAL2</t>
  </si>
  <si>
    <t>Nombre de TOTAL2</t>
  </si>
  <si>
    <t>(Choix obligatoire)</t>
  </si>
  <si>
    <t>(Saisie Obligatoire)</t>
  </si>
  <si>
    <t>(Obligatoire)</t>
  </si>
  <si>
    <t>TOTAL 20%</t>
  </si>
  <si>
    <t>TOTAL 10%</t>
  </si>
  <si>
    <t>Somme de TOTAL Decouverte</t>
  </si>
  <si>
    <t>Somme de TOTAL Repas_invité</t>
  </si>
  <si>
    <t>Somme de TOTAL Ventes_annexes_20_</t>
  </si>
  <si>
    <t>Nombre de TOTAL2 Decouverte</t>
  </si>
  <si>
    <t>Nombre de TOTAL2 Repas_invité</t>
  </si>
  <si>
    <t>Nombre de TOTAL2 Ventes_annexes_20_</t>
  </si>
  <si>
    <t>Somme de TOTAL 10% Decouverte</t>
  </si>
  <si>
    <t>Somme de TOTAL 10% Repas_invité</t>
  </si>
  <si>
    <t>Somme de TOTAL 10% Ventes_annexes_20_</t>
  </si>
  <si>
    <t>Total Somme de TOTAL 10%</t>
  </si>
  <si>
    <t>Somme de TOTAL 10%</t>
  </si>
  <si>
    <t>Somme de TOTAL 20% Decouverte</t>
  </si>
  <si>
    <t>Somme de TOTAL 20% Repas_invité</t>
  </si>
  <si>
    <t>Somme de TOTAL 20% Ventes_annexes_20_</t>
  </si>
  <si>
    <t>Total Somme de TOTAL 20%</t>
  </si>
  <si>
    <t>Somme de TOTAL 20%</t>
  </si>
  <si>
    <t>(Plusieurs éléments)</t>
  </si>
  <si>
    <t>COTE</t>
  </si>
  <si>
    <t>Valeurs</t>
  </si>
  <si>
    <t>Repas_invité_COGEDIM</t>
  </si>
  <si>
    <t>Résident jour emménagement</t>
  </si>
  <si>
    <t>Invité jour emménagement</t>
  </si>
  <si>
    <t>Résident Pack 3 déjeuners</t>
  </si>
  <si>
    <t>Résident offre semaine déjeuner</t>
  </si>
  <si>
    <t>Résident offre semaine dîner</t>
  </si>
  <si>
    <t>BONNETON</t>
  </si>
  <si>
    <t>FAURE BRAC</t>
  </si>
  <si>
    <t xml:space="preserve">Monsieur </t>
  </si>
  <si>
    <t>(vide)</t>
  </si>
  <si>
    <t>Nombre de TOTAL2 (vide)</t>
  </si>
  <si>
    <t>Somme de TOTAL (vide)</t>
  </si>
  <si>
    <t>Somme de TOTAL 10% (vide)</t>
  </si>
  <si>
    <t>Somme de TOTAL 20% (vide)</t>
  </si>
  <si>
    <t>Nombre de TOTAL2 Ventes_annexes_10_</t>
  </si>
  <si>
    <t>Somme de TOTAL Ventes_annexes_10_</t>
  </si>
  <si>
    <t>Somme de TOTAL 10% Ventes_annexes_10_</t>
  </si>
  <si>
    <t>Somme de TOTAL 20% Ventes_annexes_10_</t>
  </si>
  <si>
    <t>Nombre de TOTAL2 A_la_carte</t>
  </si>
  <si>
    <t>Somme de TOTAL A_la_carte</t>
  </si>
  <si>
    <t>Somme de TOTAL 10% A_la_carte</t>
  </si>
  <si>
    <t>Somme de TOTAL 20% A_la_carte</t>
  </si>
  <si>
    <t>Nombre de TOTAL2 mensuel_déjeuner</t>
  </si>
  <si>
    <t>Somme de TOTAL mensuel_déjeuner</t>
  </si>
  <si>
    <t>Somme de TOTAL 10% mensuel_déjeuner</t>
  </si>
  <si>
    <t>Somme de TOTAL 20% mensuel_déjeuner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</si>
</sst>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164" formatCode="#,##0.00_ ;[Red]\-#,##0.00\ "/>
    <numFmt numFmtId="165" formatCode="[$-F800]dddd\,\ mmmm\ dd\,\ yyyy"/>
    <numFmt numFmtId="166" formatCode="#,##0.00\ &quot;€&quot;"/>
  </numFmts>
  <fonts count="4" x14ac:knownFonts="1">
    <font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BFDA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16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8" fontId="0" fillId="0" borderId="0" xfId="0" applyNumberFormat="1"/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0" fillId="2" borderId="0" xfId="0" applyFill="1"/>
    <xf numFmtId="164" fontId="0" fillId="2" borderId="0" xfId="0" applyNumberFormat="1" applyFill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166" fontId="0" fillId="0" borderId="0" xfId="0" applyNumberFormat="1"/>
    <xf numFmtId="0" fontId="0" fillId="3" borderId="0" xfId="0" applyFill="1" applyAlignment="1">
      <alignment horizontal="center" vertical="center"/>
    </xf>
    <xf numFmtId="0" fontId="0" fillId="3" borderId="0" xfId="0" applyFill="1" applyAlignment="1" applyProtection="1">
      <alignment horizontal="center"/>
      <protection locked="0"/>
    </xf>
    <xf numFmtId="165" fontId="0" fillId="3" borderId="0" xfId="0" applyNumberFormat="1" applyFill="1" applyAlignment="1">
      <alignment horizontal="center" vertical="center"/>
    </xf>
    <xf numFmtId="165" fontId="0" fillId="3" borderId="0" xfId="0" applyNumberFormat="1" applyFill="1" applyAlignment="1" applyProtection="1">
      <alignment horizontal="left"/>
      <protection locked="0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3" fillId="3" borderId="0" xfId="0" applyNumberFormat="1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Protection="1">
      <protection locked="0"/>
    </xf>
    <xf numFmtId="0" fontId="1" fillId="0" borderId="0" xfId="0" applyFont="1" applyAlignment="1">
      <alignment horizontal="left" vertical="center"/>
    </xf>
    <xf numFmtId="0" fontId="0" fillId="4" borderId="0" xfId="0" applyFill="1" applyAlignment="1">
      <alignment horizontal="left"/>
    </xf>
    <xf numFmtId="0" fontId="0" fillId="5" borderId="0" xfId="0" applyFill="1" applyProtection="1">
      <protection locked="0"/>
    </xf>
    <xf numFmtId="0" fontId="0" fillId="6" borderId="0" xfId="0" applyFill="1" applyProtection="1">
      <protection locked="0"/>
    </xf>
    <xf numFmtId="0" fontId="0" fillId="5" borderId="0" xfId="0" applyFill="1" applyAlignment="1">
      <alignment horizontal="left"/>
    </xf>
    <xf numFmtId="0" fontId="0" fillId="7" borderId="0" xfId="0" applyFill="1" applyAlignment="1">
      <alignment horizontal="left"/>
    </xf>
    <xf numFmtId="0" fontId="0" fillId="8" borderId="0" xfId="0" applyFill="1" applyAlignment="1">
      <alignment horizontal="left"/>
    </xf>
    <xf numFmtId="0" fontId="0" fillId="8" borderId="0" xfId="0" applyFill="1" applyProtection="1">
      <protection locked="0"/>
    </xf>
    <xf numFmtId="0" fontId="0" fillId="9" borderId="0" xfId="0" applyFill="1" applyAlignment="1">
      <alignment horizontal="left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1">
    <dxf>
      <numFmt numFmtId="166" formatCode="#,##0.00\ &quot;€&quot;"/>
    </dxf>
  </dxfs>
  <tableStyles count="0" defaultTableStyle="TableStyleMedium2" defaultPivotStyle="PivotStyleLight16"/>
  <colors>
    <mruColors>
      <color rgb="FFFBFDA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A69A9" refreshedDate="43547.604707754632" createdVersion="6" refreshedVersion="6" minRefreshableVersion="3" recordCount="599" xr:uid="{00000000-000A-0000-FFFF-FFFF25000000}">
  <cacheSource type="worksheet">
    <worksheetSource ref="A2:K601" sheet="Saisie"/>
  </cacheSource>
  <cacheFields count="11">
    <cacheField name="N° APPT" numFmtId="0">
      <sharedItems containsSemiMixedTypes="0" containsString="0" containsNumber="1" containsInteger="1" minValue="0" maxValue="110"/>
    </cacheField>
    <cacheField name="M / MME" numFmtId="0">
      <sharedItems containsMixedTypes="1" containsNumber="1" containsInteger="1" minValue="0" maxValue="0"/>
    </cacheField>
    <cacheField name="RESIDENTS" numFmtId="0">
      <sharedItems containsBlank="1" count="15">
        <s v="LEBUF"/>
        <s v="LEVERT"/>
        <s v="DAY"/>
        <s v="PACE "/>
        <s v="SAVOIE"/>
        <s v="DARY"/>
        <s v="AGOEFF"/>
        <s v="GRANGE"/>
        <s v="RIGAULT"/>
        <s v="FAURE BRAC"/>
        <s v="BONNETON"/>
        <s v="GUINET"/>
        <s v="GUINET "/>
        <m/>
        <s v="COTE" u="1"/>
      </sharedItems>
    </cacheField>
    <cacheField name="DATE" numFmtId="165">
      <sharedItems containsNonDate="0" containsDate="1" containsString="0" containsBlank="1" minDate="2019-03-11T00:00:00" maxDate="2019-03-24T00:00:00" count="14">
        <d v="2019-03-11T00:00:00"/>
        <d v="2019-03-12T00:00:00"/>
        <d v="2019-03-13T00:00:00"/>
        <d v="2019-03-14T00:00:00"/>
        <d v="2019-03-15T00:00:00"/>
        <d v="2019-03-16T00:00:00"/>
        <d v="2019-03-17T00:00:00"/>
        <d v="2019-03-18T00:00:00"/>
        <d v="2019-03-19T00:00:00"/>
        <d v="2019-03-20T00:00:00"/>
        <d v="2019-03-21T00:00:00"/>
        <d v="2019-03-22T00:00:00"/>
        <d v="2019-03-23T00:00:00"/>
        <m/>
      </sharedItems>
    </cacheField>
    <cacheField name="CHOIX 1 " numFmtId="0">
      <sharedItems containsBlank="1" count="8">
        <s v="Decouverte"/>
        <s v="Repas_invité"/>
        <s v="Ventes_annexes_20_"/>
        <s v="Ventes_annexes_10_"/>
        <m/>
        <s v="A_la_carte"/>
        <s v="mensuel_déjeuner"/>
        <s v="Repas_invité_COGEDIM" u="1"/>
      </sharedItems>
    </cacheField>
    <cacheField name="NB" numFmtId="0">
      <sharedItems containsString="0" containsBlank="1" containsNumber="1" containsInteger="1" minValue="1" maxValue="6"/>
    </cacheField>
    <cacheField name="CHOIX 2" numFmtId="0">
      <sharedItems containsBlank="1" count="16">
        <s v="Déjeuner Découverte"/>
        <s v="Diner Découverte"/>
        <s v="Formule &quot;entrée, plat garni, dessert et boisson chaude&quot;"/>
        <s v="MANSENG LA GALOPE 75cl"/>
        <s v="HEINEKEN 25 cl"/>
        <s v="KIR CASSIS"/>
        <s v="SUZE"/>
        <s v="COCA COLA 33 cl"/>
        <s v="ICE TEA PECHE LIPTON 25 cl"/>
        <m/>
        <s v="Formule Dîner &quot;hors d’oeuvre, fromage ou dessert et infusion&quot;"/>
        <s v="CHATEAU HAUT SOCIANDO 75cl"/>
        <s v="SCHWEPPES INDIAN TONIC 33 cl"/>
        <s v="Déjeuner en abonnement"/>
        <s v="Invité jour emménagement" u="1"/>
        <s v="KIR MÛRE" u="1"/>
      </sharedItems>
    </cacheField>
    <cacheField name="PRIX" numFmtId="8">
      <sharedItems containsSemiMixedTypes="0" containsString="0" containsNumber="1" minValue="0" maxValue="16.25"/>
    </cacheField>
    <cacheField name="TOTAL" numFmtId="8">
      <sharedItems containsSemiMixedTypes="0" containsString="0" containsNumber="1" minValue="0" maxValue="97.5"/>
    </cacheField>
    <cacheField name="TOTAL 20%" numFmtId="8">
      <sharedItems containsString="0" containsBlank="1" containsNumber="1" minValue="0" maxValue="15"/>
    </cacheField>
    <cacheField name="TOTAL 10%" numFmtId="8">
      <sharedItems containsString="0" containsBlank="1" containsNumber="1" minValue="0" maxValue="97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A69A9" refreshedDate="43547.604707986109" createdVersion="6" refreshedVersion="6" minRefreshableVersion="3" recordCount="599" xr:uid="{00000000-000A-0000-FFFF-FFFF1F000000}">
  <cacheSource type="worksheet">
    <worksheetSource ref="B2:I601" sheet="Saisie"/>
  </cacheSource>
  <cacheFields count="8">
    <cacheField name="M / MME" numFmtId="0">
      <sharedItems containsMixedTypes="1" containsNumber="1" containsInteger="1" minValue="0" maxValue="0"/>
    </cacheField>
    <cacheField name="RESIDENTS" numFmtId="0">
      <sharedItems containsBlank="1" count="17">
        <s v="LEBUF"/>
        <s v="LEVERT"/>
        <s v="DAY"/>
        <s v="PACE "/>
        <s v="SAVOIE"/>
        <s v="DARY"/>
        <s v="AGOEFF"/>
        <s v="GRANGE"/>
        <s v="RIGAULT"/>
        <s v="FAURE BRAC"/>
        <s v="BONNETON"/>
        <s v="GUINET"/>
        <s v="GUINET "/>
        <m/>
        <s v="COTE" u="1"/>
        <s v="(Liste déroulante)" u="1"/>
        <s v="BLIN" u="1"/>
      </sharedItems>
    </cacheField>
    <cacheField name="DATE" numFmtId="165">
      <sharedItems containsNonDate="0" containsDate="1" containsString="0" containsBlank="1" minDate="2019-02-13T00:00:00" maxDate="2019-03-24T00:00:00" count="15">
        <d v="2019-03-11T00:00:00"/>
        <d v="2019-03-12T00:00:00"/>
        <d v="2019-03-13T00:00:00"/>
        <d v="2019-03-14T00:00:00"/>
        <d v="2019-03-15T00:00:00"/>
        <d v="2019-03-16T00:00:00"/>
        <d v="2019-03-17T00:00:00"/>
        <d v="2019-03-18T00:00:00"/>
        <d v="2019-03-19T00:00:00"/>
        <d v="2019-03-20T00:00:00"/>
        <d v="2019-03-21T00:00:00"/>
        <d v="2019-03-22T00:00:00"/>
        <d v="2019-03-23T00:00:00"/>
        <m/>
        <d v="2019-02-13T00:00:00" u="1"/>
      </sharedItems>
    </cacheField>
    <cacheField name="CHOIX 1 " numFmtId="0">
      <sharedItems containsBlank="1" count="11">
        <s v="Decouverte"/>
        <s v="Repas_invité"/>
        <s v="Ventes_annexes_20_"/>
        <s v="Ventes_annexes_10_"/>
        <m/>
        <s v="A_la_carte"/>
        <s v="mensuel_déjeuner"/>
        <s v="(Liste déroulante)" u="1"/>
        <s v="Repas_invité_COGEDIM" u="1"/>
        <s v="_10_repas_déjeuner__valable_3_mois" u="1"/>
        <s v="mensuel_½_pension___petit_déjeuner_et_déjeuner" u="1"/>
      </sharedItems>
    </cacheField>
    <cacheField name="NB" numFmtId="0">
      <sharedItems containsString="0" containsBlank="1" containsNumber="1" containsInteger="1" minValue="1" maxValue="6"/>
    </cacheField>
    <cacheField name="CHOIX 2" numFmtId="0">
      <sharedItems containsBlank="1" count="24">
        <s v="Déjeuner Découverte"/>
        <s v="Diner Découverte"/>
        <s v="Formule &quot;entrée, plat garni, dessert et boisson chaude&quot;"/>
        <s v="MANSENG LA GALOPE 75cl"/>
        <s v="HEINEKEN 25 cl"/>
        <s v="KIR CASSIS"/>
        <s v="SUZE"/>
        <s v="COCA COLA 33 cl"/>
        <s v="ICE TEA PECHE LIPTON 25 cl"/>
        <m/>
        <s v="Formule Dîner &quot;hors d’oeuvre, fromage ou dessert et infusion&quot;"/>
        <s v="CHATEAU HAUT SOCIANDO 75cl"/>
        <s v="SCHWEPPES INDIAN TONIC 33 cl"/>
        <s v="Déjeuner en abonnement"/>
        <s v="(Liste déroulante)" u="1"/>
        <s v="Invité jour emménagement" u="1"/>
        <s v="Formule &quot;entrée / plat garni ou plat garni / dessert et boisson chaude&quot;" u="1"/>
        <s v="KIR MÛRE" u="1"/>
        <s v="SAN PELLEGRINO 100 cl" u="1"/>
        <s v="Abonnement 10 repas déjeuner (valable 3 mois)" u="1"/>
        <s v="Formule &quot;entrée, plat garni, dessert et boisson chaude (café, thé ou infusion)&quot;" u="1"/>
        <s v="Abonnement mensuel ½ pension : petit-déjeuner et déjeuner" u="1"/>
        <s v="Abonnement mensuel déjeuner" u="1"/>
        <s v="Petit-déjeuner en abonnement" u="1"/>
      </sharedItems>
    </cacheField>
    <cacheField name="PRIX" numFmtId="8">
      <sharedItems containsSemiMixedTypes="0" containsString="0" containsNumber="1" minValue="0" maxValue="16.25"/>
    </cacheField>
    <cacheField name="TOTAL" numFmtId="8">
      <sharedItems containsSemiMixedTypes="0" containsString="0" containsNumber="1" minValue="0" maxValue="97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9">
  <r>
    <n v="0"/>
    <s v="Madame"/>
    <x v="0"/>
    <x v="0"/>
    <x v="0"/>
    <n v="1"/>
    <x v="0"/>
    <n v="0"/>
    <n v="0"/>
    <n v="0"/>
    <n v="0"/>
  </r>
  <r>
    <n v="0"/>
    <s v="Madame"/>
    <x v="1"/>
    <x v="0"/>
    <x v="0"/>
    <n v="1"/>
    <x v="0"/>
    <n v="0"/>
    <n v="0"/>
    <n v="0"/>
    <n v="0"/>
  </r>
  <r>
    <n v="0"/>
    <s v="Madame"/>
    <x v="2"/>
    <x v="0"/>
    <x v="0"/>
    <n v="1"/>
    <x v="0"/>
    <n v="0"/>
    <n v="0"/>
    <n v="0"/>
    <n v="0"/>
  </r>
  <r>
    <n v="110"/>
    <s v="Monsieur"/>
    <x v="3"/>
    <x v="0"/>
    <x v="0"/>
    <n v="1"/>
    <x v="0"/>
    <n v="0"/>
    <n v="0"/>
    <n v="0"/>
    <n v="0"/>
  </r>
  <r>
    <n v="0"/>
    <s v="Madame"/>
    <x v="4"/>
    <x v="0"/>
    <x v="0"/>
    <n v="1"/>
    <x v="0"/>
    <n v="0"/>
    <n v="0"/>
    <n v="0"/>
    <n v="0"/>
  </r>
  <r>
    <n v="0"/>
    <s v="Monsieur"/>
    <x v="5"/>
    <x v="0"/>
    <x v="0"/>
    <n v="1"/>
    <x v="1"/>
    <n v="0"/>
    <n v="0"/>
    <n v="0"/>
    <n v="0"/>
  </r>
  <r>
    <n v="0"/>
    <s v="Madame"/>
    <x v="0"/>
    <x v="0"/>
    <x v="1"/>
    <n v="1"/>
    <x v="2"/>
    <n v="16.25"/>
    <n v="16.25"/>
    <n v="0"/>
    <n v="16.25"/>
  </r>
  <r>
    <n v="0"/>
    <s v="Madame"/>
    <x v="0"/>
    <x v="0"/>
    <x v="2"/>
    <n v="1"/>
    <x v="3"/>
    <n v="12"/>
    <n v="12"/>
    <n v="12"/>
    <n v="12"/>
  </r>
  <r>
    <n v="0"/>
    <s v="Madame"/>
    <x v="4"/>
    <x v="1"/>
    <x v="0"/>
    <n v="1"/>
    <x v="0"/>
    <n v="0"/>
    <n v="0"/>
    <n v="0"/>
    <n v="0"/>
  </r>
  <r>
    <n v="0"/>
    <s v="Madame"/>
    <x v="0"/>
    <x v="1"/>
    <x v="0"/>
    <n v="1"/>
    <x v="0"/>
    <n v="0"/>
    <n v="0"/>
    <n v="0"/>
    <n v="0"/>
  </r>
  <r>
    <n v="0"/>
    <s v="Madame"/>
    <x v="0"/>
    <x v="1"/>
    <x v="1"/>
    <n v="1"/>
    <x v="2"/>
    <n v="16.25"/>
    <n v="16.25"/>
    <n v="0"/>
    <n v="16.25"/>
  </r>
  <r>
    <n v="0"/>
    <s v="Madame"/>
    <x v="1"/>
    <x v="0"/>
    <x v="0"/>
    <n v="1"/>
    <x v="1"/>
    <n v="0"/>
    <n v="0"/>
    <n v="0"/>
    <n v="0"/>
  </r>
  <r>
    <n v="0"/>
    <s v="Madame"/>
    <x v="1"/>
    <x v="1"/>
    <x v="0"/>
    <n v="1"/>
    <x v="1"/>
    <n v="0"/>
    <n v="0"/>
    <m/>
    <m/>
  </r>
  <r>
    <n v="0"/>
    <s v="Madame"/>
    <x v="1"/>
    <x v="1"/>
    <x v="1"/>
    <n v="1"/>
    <x v="2"/>
    <n v="16.25"/>
    <n v="16.25"/>
    <n v="0"/>
    <n v="16.25"/>
  </r>
  <r>
    <n v="0"/>
    <s v="Monsieur"/>
    <x v="5"/>
    <x v="1"/>
    <x v="0"/>
    <n v="1"/>
    <x v="0"/>
    <n v="0"/>
    <n v="0"/>
    <n v="0"/>
    <n v="0"/>
  </r>
  <r>
    <n v="0"/>
    <s v="Madame"/>
    <x v="4"/>
    <x v="0"/>
    <x v="0"/>
    <n v="1"/>
    <x v="1"/>
    <n v="0"/>
    <n v="0"/>
    <n v="0"/>
    <n v="0"/>
  </r>
  <r>
    <n v="0"/>
    <s v="Monsieur"/>
    <x v="5"/>
    <x v="1"/>
    <x v="0"/>
    <n v="1"/>
    <x v="1"/>
    <n v="0"/>
    <n v="0"/>
    <n v="0"/>
    <n v="0"/>
  </r>
  <r>
    <n v="0"/>
    <s v="Madame"/>
    <x v="1"/>
    <x v="1"/>
    <x v="0"/>
    <n v="1"/>
    <x v="1"/>
    <n v="0"/>
    <n v="0"/>
    <n v="0"/>
    <n v="0"/>
  </r>
  <r>
    <n v="0"/>
    <s v="Madame"/>
    <x v="4"/>
    <x v="1"/>
    <x v="0"/>
    <n v="1"/>
    <x v="1"/>
    <n v="0"/>
    <n v="0"/>
    <n v="0"/>
    <n v="0"/>
  </r>
  <r>
    <n v="0"/>
    <s v="Monsieur"/>
    <x v="5"/>
    <x v="1"/>
    <x v="2"/>
    <n v="1"/>
    <x v="3"/>
    <n v="12"/>
    <n v="12"/>
    <n v="12"/>
    <n v="12"/>
  </r>
  <r>
    <n v="110"/>
    <s v="Monsieur"/>
    <x v="3"/>
    <x v="1"/>
    <x v="0"/>
    <n v="1"/>
    <x v="0"/>
    <n v="0"/>
    <n v="0"/>
    <n v="0"/>
    <n v="0"/>
  </r>
  <r>
    <n v="0"/>
    <s v="Madame"/>
    <x v="6"/>
    <x v="1"/>
    <x v="0"/>
    <n v="1"/>
    <x v="0"/>
    <n v="0"/>
    <n v="0"/>
    <n v="0"/>
    <n v="0"/>
  </r>
  <r>
    <n v="0"/>
    <s v="Madame"/>
    <x v="4"/>
    <x v="2"/>
    <x v="0"/>
    <n v="1"/>
    <x v="0"/>
    <n v="0"/>
    <n v="0"/>
    <n v="0"/>
    <n v="0"/>
  </r>
  <r>
    <n v="0"/>
    <s v="Madame"/>
    <x v="6"/>
    <x v="2"/>
    <x v="0"/>
    <n v="1"/>
    <x v="0"/>
    <n v="0"/>
    <n v="0"/>
    <n v="0"/>
    <n v="0"/>
  </r>
  <r>
    <n v="0"/>
    <s v="Madame"/>
    <x v="0"/>
    <x v="2"/>
    <x v="0"/>
    <n v="1"/>
    <x v="0"/>
    <n v="0"/>
    <n v="0"/>
    <n v="0"/>
    <n v="0"/>
  </r>
  <r>
    <n v="0"/>
    <s v="Madame"/>
    <x v="0"/>
    <x v="2"/>
    <x v="1"/>
    <n v="1"/>
    <x v="2"/>
    <n v="16.25"/>
    <n v="16.25"/>
    <n v="0"/>
    <n v="16.25"/>
  </r>
  <r>
    <n v="0"/>
    <s v="Madame"/>
    <x v="1"/>
    <x v="2"/>
    <x v="0"/>
    <n v="1"/>
    <x v="0"/>
    <n v="0"/>
    <n v="0"/>
    <n v="0"/>
    <n v="0"/>
  </r>
  <r>
    <n v="110"/>
    <s v="Monsieur"/>
    <x v="3"/>
    <x v="2"/>
    <x v="0"/>
    <n v="1"/>
    <x v="0"/>
    <n v="0"/>
    <n v="0"/>
    <n v="0"/>
    <n v="0"/>
  </r>
  <r>
    <n v="0"/>
    <s v="Monsieur"/>
    <x v="5"/>
    <x v="2"/>
    <x v="0"/>
    <n v="1"/>
    <x v="1"/>
    <n v="0"/>
    <n v="0"/>
    <n v="0"/>
    <n v="0"/>
  </r>
  <r>
    <n v="0"/>
    <s v="Madame"/>
    <x v="1"/>
    <x v="2"/>
    <x v="0"/>
    <n v="1"/>
    <x v="1"/>
    <n v="0"/>
    <n v="0"/>
    <n v="0"/>
    <n v="0"/>
  </r>
  <r>
    <n v="0"/>
    <s v="Madame"/>
    <x v="4"/>
    <x v="2"/>
    <x v="0"/>
    <n v="1"/>
    <x v="1"/>
    <n v="0"/>
    <n v="0"/>
    <n v="0"/>
    <n v="0"/>
  </r>
  <r>
    <n v="0"/>
    <s v="Monsieur"/>
    <x v="5"/>
    <x v="3"/>
    <x v="0"/>
    <n v="1"/>
    <x v="0"/>
    <n v="0"/>
    <n v="0"/>
    <n v="0"/>
    <n v="0"/>
  </r>
  <r>
    <n v="0"/>
    <s v="Madame"/>
    <x v="6"/>
    <x v="3"/>
    <x v="0"/>
    <n v="1"/>
    <x v="0"/>
    <n v="0"/>
    <n v="0"/>
    <n v="0"/>
    <n v="0"/>
  </r>
  <r>
    <n v="0"/>
    <s v="Madame"/>
    <x v="4"/>
    <x v="3"/>
    <x v="0"/>
    <n v="1"/>
    <x v="0"/>
    <n v="0"/>
    <n v="0"/>
    <n v="0"/>
    <n v="0"/>
  </r>
  <r>
    <n v="110"/>
    <s v="Monsieur"/>
    <x v="3"/>
    <x v="3"/>
    <x v="0"/>
    <n v="1"/>
    <x v="0"/>
    <n v="0"/>
    <n v="0"/>
    <n v="0"/>
    <n v="0"/>
  </r>
  <r>
    <n v="0"/>
    <s v="Madame"/>
    <x v="1"/>
    <x v="3"/>
    <x v="0"/>
    <n v="1"/>
    <x v="0"/>
    <n v="0"/>
    <n v="0"/>
    <m/>
    <m/>
  </r>
  <r>
    <n v="0"/>
    <s v="Madame"/>
    <x v="1"/>
    <x v="3"/>
    <x v="0"/>
    <n v="1"/>
    <x v="1"/>
    <n v="0"/>
    <n v="0"/>
    <n v="0"/>
    <n v="0"/>
  </r>
  <r>
    <n v="0"/>
    <s v="Madame"/>
    <x v="4"/>
    <x v="3"/>
    <x v="0"/>
    <n v="1"/>
    <x v="1"/>
    <n v="0"/>
    <n v="0"/>
    <n v="0"/>
    <n v="0"/>
  </r>
  <r>
    <n v="0"/>
    <s v="Madame"/>
    <x v="0"/>
    <x v="4"/>
    <x v="0"/>
    <n v="1"/>
    <x v="0"/>
    <n v="0"/>
    <n v="0"/>
    <n v="0"/>
    <n v="0"/>
  </r>
  <r>
    <n v="0"/>
    <s v="Madame"/>
    <x v="0"/>
    <x v="4"/>
    <x v="1"/>
    <n v="1"/>
    <x v="2"/>
    <n v="16.25"/>
    <n v="16.25"/>
    <n v="0"/>
    <n v="16.25"/>
  </r>
  <r>
    <n v="0"/>
    <s v="Madame"/>
    <x v="0"/>
    <x v="4"/>
    <x v="2"/>
    <n v="1"/>
    <x v="4"/>
    <n v="2.5"/>
    <n v="2.5"/>
    <n v="2.5"/>
    <n v="2.5"/>
  </r>
  <r>
    <n v="0"/>
    <s v="Madame"/>
    <x v="6"/>
    <x v="4"/>
    <x v="0"/>
    <n v="1"/>
    <x v="0"/>
    <n v="0"/>
    <n v="0"/>
    <n v="0"/>
    <n v="0"/>
  </r>
  <r>
    <n v="0"/>
    <s v="Madame"/>
    <x v="1"/>
    <x v="4"/>
    <x v="0"/>
    <n v="1"/>
    <x v="0"/>
    <n v="0"/>
    <n v="0"/>
    <n v="0"/>
    <n v="0"/>
  </r>
  <r>
    <n v="0"/>
    <s v="Monsieur"/>
    <x v="5"/>
    <x v="4"/>
    <x v="0"/>
    <n v="1"/>
    <x v="0"/>
    <n v="0"/>
    <n v="0"/>
    <n v="0"/>
    <n v="0"/>
  </r>
  <r>
    <n v="0"/>
    <s v="Madame"/>
    <x v="4"/>
    <x v="4"/>
    <x v="0"/>
    <n v="1"/>
    <x v="0"/>
    <n v="0"/>
    <n v="0"/>
    <n v="0"/>
    <n v="0"/>
  </r>
  <r>
    <n v="0"/>
    <s v="Monsieur"/>
    <x v="5"/>
    <x v="4"/>
    <x v="0"/>
    <n v="1"/>
    <x v="1"/>
    <n v="0"/>
    <n v="0"/>
    <n v="0"/>
    <n v="0"/>
  </r>
  <r>
    <n v="0"/>
    <s v="Madame"/>
    <x v="1"/>
    <x v="4"/>
    <x v="0"/>
    <n v="1"/>
    <x v="1"/>
    <n v="0"/>
    <n v="0"/>
    <n v="0"/>
    <n v="0"/>
  </r>
  <r>
    <n v="0"/>
    <s v="Madame"/>
    <x v="4"/>
    <x v="4"/>
    <x v="0"/>
    <n v="1"/>
    <x v="1"/>
    <n v="0"/>
    <n v="0"/>
    <n v="0"/>
    <n v="0"/>
  </r>
  <r>
    <n v="0"/>
    <s v="Madame"/>
    <x v="7"/>
    <x v="5"/>
    <x v="0"/>
    <n v="1"/>
    <x v="0"/>
    <n v="0"/>
    <n v="0"/>
    <n v="0"/>
    <n v="0"/>
  </r>
  <r>
    <n v="0"/>
    <s v="Madame"/>
    <x v="7"/>
    <x v="5"/>
    <x v="1"/>
    <n v="6"/>
    <x v="2"/>
    <n v="16.25"/>
    <n v="97.5"/>
    <n v="0"/>
    <n v="97.5"/>
  </r>
  <r>
    <n v="0"/>
    <s v="Madame"/>
    <x v="7"/>
    <x v="5"/>
    <x v="2"/>
    <n v="1"/>
    <x v="5"/>
    <n v="2.6"/>
    <n v="2.6"/>
    <n v="2.6"/>
    <n v="2.6"/>
  </r>
  <r>
    <n v="0"/>
    <s v="Madame"/>
    <x v="7"/>
    <x v="5"/>
    <x v="2"/>
    <n v="4"/>
    <x v="6"/>
    <n v="3"/>
    <n v="12"/>
    <n v="12"/>
    <n v="12"/>
  </r>
  <r>
    <n v="0"/>
    <s v="Madame"/>
    <x v="7"/>
    <x v="5"/>
    <x v="3"/>
    <n v="1"/>
    <x v="7"/>
    <n v="2.5"/>
    <n v="2.5"/>
    <n v="0"/>
    <n v="2.5"/>
  </r>
  <r>
    <n v="0"/>
    <s v="Madame"/>
    <x v="7"/>
    <x v="5"/>
    <x v="3"/>
    <n v="1"/>
    <x v="8"/>
    <n v="2.5"/>
    <n v="2.5"/>
    <n v="0"/>
    <n v="2.5"/>
  </r>
  <r>
    <n v="0"/>
    <s v="Monsieur"/>
    <x v="5"/>
    <x v="5"/>
    <x v="0"/>
    <n v="1"/>
    <x v="0"/>
    <n v="0"/>
    <n v="0"/>
    <n v="0"/>
    <n v="0"/>
  </r>
  <r>
    <n v="0"/>
    <s v="Madame"/>
    <x v="6"/>
    <x v="5"/>
    <x v="0"/>
    <n v="1"/>
    <x v="0"/>
    <n v="0"/>
    <n v="0"/>
    <n v="0"/>
    <n v="0"/>
  </r>
  <r>
    <n v="0"/>
    <s v="Monsieur"/>
    <x v="5"/>
    <x v="5"/>
    <x v="0"/>
    <n v="1"/>
    <x v="1"/>
    <n v="0"/>
    <n v="0"/>
    <n v="0"/>
    <n v="0"/>
  </r>
  <r>
    <n v="0"/>
    <s v="Madame"/>
    <x v="1"/>
    <x v="5"/>
    <x v="0"/>
    <n v="1"/>
    <x v="0"/>
    <n v="0"/>
    <n v="0"/>
    <n v="0"/>
    <n v="0"/>
  </r>
  <r>
    <n v="0"/>
    <s v="Madame"/>
    <x v="1"/>
    <x v="5"/>
    <x v="0"/>
    <n v="1"/>
    <x v="1"/>
    <n v="0"/>
    <n v="0"/>
    <n v="0"/>
    <n v="0"/>
  </r>
  <r>
    <n v="0"/>
    <s v="Madame"/>
    <x v="1"/>
    <x v="6"/>
    <x v="0"/>
    <n v="1"/>
    <x v="0"/>
    <n v="0"/>
    <n v="0"/>
    <n v="0"/>
    <n v="0"/>
  </r>
  <r>
    <n v="0"/>
    <s v="Madame"/>
    <x v="6"/>
    <x v="6"/>
    <x v="0"/>
    <n v="1"/>
    <x v="0"/>
    <n v="0"/>
    <n v="0"/>
    <n v="0"/>
    <n v="0"/>
  </r>
  <r>
    <n v="0"/>
    <s v="Madame"/>
    <x v="1"/>
    <x v="6"/>
    <x v="0"/>
    <n v="1"/>
    <x v="1"/>
    <n v="0"/>
    <n v="0"/>
    <n v="0"/>
    <n v="0"/>
  </r>
  <r>
    <n v="0"/>
    <s v="Madame"/>
    <x v="4"/>
    <x v="6"/>
    <x v="0"/>
    <n v="1"/>
    <x v="0"/>
    <n v="0"/>
    <n v="0"/>
    <n v="0"/>
    <n v="0"/>
  </r>
  <r>
    <n v="0"/>
    <s v="Madame"/>
    <x v="4"/>
    <x v="6"/>
    <x v="0"/>
    <n v="1"/>
    <x v="1"/>
    <n v="0"/>
    <n v="0"/>
    <n v="0"/>
    <n v="0"/>
  </r>
  <r>
    <n v="0"/>
    <s v="Madame"/>
    <x v="0"/>
    <x v="7"/>
    <x v="4"/>
    <n v="1"/>
    <x v="9"/>
    <n v="0"/>
    <n v="0"/>
    <n v="0"/>
    <n v="0"/>
  </r>
  <r>
    <n v="0"/>
    <s v="Madame"/>
    <x v="4"/>
    <x v="7"/>
    <x v="4"/>
    <n v="1"/>
    <x v="9"/>
    <n v="0"/>
    <n v="0"/>
    <n v="0"/>
    <n v="0"/>
  </r>
  <r>
    <n v="0"/>
    <s v="Madame"/>
    <x v="4"/>
    <x v="7"/>
    <x v="4"/>
    <n v="1"/>
    <x v="9"/>
    <n v="0"/>
    <n v="0"/>
    <n v="0"/>
    <n v="0"/>
  </r>
  <r>
    <n v="0"/>
    <s v="Madame"/>
    <x v="6"/>
    <x v="7"/>
    <x v="4"/>
    <n v="1"/>
    <x v="9"/>
    <n v="0"/>
    <n v="0"/>
    <n v="0"/>
    <n v="0"/>
  </r>
  <r>
    <n v="0"/>
    <s v="Monsieur"/>
    <x v="8"/>
    <x v="7"/>
    <x v="0"/>
    <n v="1"/>
    <x v="0"/>
    <n v="0"/>
    <n v="0"/>
    <n v="0"/>
    <n v="0"/>
  </r>
  <r>
    <n v="0"/>
    <s v="Madame"/>
    <x v="8"/>
    <x v="7"/>
    <x v="0"/>
    <n v="1"/>
    <x v="0"/>
    <n v="0"/>
    <n v="0"/>
    <n v="0"/>
    <n v="0"/>
  </r>
  <r>
    <n v="0"/>
    <s v="Monsieur"/>
    <x v="5"/>
    <x v="7"/>
    <x v="4"/>
    <n v="1"/>
    <x v="9"/>
    <n v="0"/>
    <n v="0"/>
    <n v="0"/>
    <n v="0"/>
  </r>
  <r>
    <n v="0"/>
    <s v="Madame"/>
    <x v="0"/>
    <x v="8"/>
    <x v="4"/>
    <n v="1"/>
    <x v="9"/>
    <n v="0"/>
    <n v="0"/>
    <n v="0"/>
    <n v="0"/>
  </r>
  <r>
    <n v="110"/>
    <s v="Monsieur"/>
    <x v="3"/>
    <x v="8"/>
    <x v="4"/>
    <n v="1"/>
    <x v="9"/>
    <n v="0"/>
    <n v="0"/>
    <n v="0"/>
    <n v="0"/>
  </r>
  <r>
    <n v="0"/>
    <s v="Monsieur"/>
    <x v="8"/>
    <x v="8"/>
    <x v="0"/>
    <n v="1"/>
    <x v="0"/>
    <n v="0"/>
    <n v="0"/>
    <n v="0"/>
    <n v="0"/>
  </r>
  <r>
    <n v="0"/>
    <s v="Madame"/>
    <x v="8"/>
    <x v="8"/>
    <x v="0"/>
    <n v="1"/>
    <x v="0"/>
    <n v="0"/>
    <n v="0"/>
    <n v="0"/>
    <n v="0"/>
  </r>
  <r>
    <n v="0"/>
    <s v="Monsieur"/>
    <x v="8"/>
    <x v="8"/>
    <x v="1"/>
    <n v="2"/>
    <x v="2"/>
    <n v="16.25"/>
    <n v="32.5"/>
    <n v="0"/>
    <n v="32.5"/>
  </r>
  <r>
    <n v="0"/>
    <s v="Madame"/>
    <x v="6"/>
    <x v="8"/>
    <x v="5"/>
    <n v="1"/>
    <x v="10"/>
    <n v="8"/>
    <n v="8"/>
    <n v="0"/>
    <n v="8"/>
  </r>
  <r>
    <n v="0"/>
    <s v="Madame"/>
    <x v="9"/>
    <x v="5"/>
    <x v="0"/>
    <n v="1"/>
    <x v="0"/>
    <n v="0"/>
    <n v="0"/>
    <n v="0"/>
    <n v="0"/>
  </r>
  <r>
    <n v="0"/>
    <s v="Madame"/>
    <x v="9"/>
    <x v="6"/>
    <x v="0"/>
    <n v="1"/>
    <x v="0"/>
    <n v="0"/>
    <n v="0"/>
    <n v="0"/>
    <n v="0"/>
  </r>
  <r>
    <n v="0"/>
    <s v="Madame"/>
    <x v="10"/>
    <x v="8"/>
    <x v="0"/>
    <n v="1"/>
    <x v="0"/>
    <n v="0"/>
    <n v="0"/>
    <n v="0"/>
    <n v="0"/>
  </r>
  <r>
    <n v="0"/>
    <s v="Madame"/>
    <x v="10"/>
    <x v="8"/>
    <x v="2"/>
    <n v="1"/>
    <x v="11"/>
    <n v="15"/>
    <n v="15"/>
    <n v="15"/>
    <n v="15"/>
  </r>
  <r>
    <n v="0"/>
    <s v="Madame"/>
    <x v="10"/>
    <x v="8"/>
    <x v="3"/>
    <n v="1"/>
    <x v="12"/>
    <n v="2.5"/>
    <n v="2.5"/>
    <n v="0"/>
    <n v="2.5"/>
  </r>
  <r>
    <n v="0"/>
    <s v="Madame"/>
    <x v="0"/>
    <x v="9"/>
    <x v="4"/>
    <n v="1"/>
    <x v="9"/>
    <n v="0"/>
    <n v="0"/>
    <n v="0"/>
    <n v="0"/>
  </r>
  <r>
    <n v="0"/>
    <s v="Madame"/>
    <x v="1"/>
    <x v="9"/>
    <x v="4"/>
    <n v="1"/>
    <x v="9"/>
    <n v="0"/>
    <n v="0"/>
    <n v="0"/>
    <n v="0"/>
  </r>
  <r>
    <n v="0"/>
    <s v="Madame"/>
    <x v="10"/>
    <x v="8"/>
    <x v="0"/>
    <n v="1"/>
    <x v="1"/>
    <n v="0"/>
    <n v="0"/>
    <n v="0"/>
    <n v="0"/>
  </r>
  <r>
    <n v="0"/>
    <s v="Madame"/>
    <x v="1"/>
    <x v="9"/>
    <x v="1"/>
    <n v="1"/>
    <x v="2"/>
    <n v="16.25"/>
    <n v="16.25"/>
    <n v="0"/>
    <n v="16.25"/>
  </r>
  <r>
    <n v="0"/>
    <s v="Madame"/>
    <x v="2"/>
    <x v="9"/>
    <x v="4"/>
    <n v="1"/>
    <x v="9"/>
    <n v="0"/>
    <n v="0"/>
    <n v="0"/>
    <n v="0"/>
  </r>
  <r>
    <n v="0"/>
    <s v="Monsieur"/>
    <x v="5"/>
    <x v="9"/>
    <x v="4"/>
    <n v="1"/>
    <x v="9"/>
    <n v="0"/>
    <n v="0"/>
    <n v="0"/>
    <n v="0"/>
  </r>
  <r>
    <n v="0"/>
    <s v="Madame"/>
    <x v="10"/>
    <x v="9"/>
    <x v="0"/>
    <n v="1"/>
    <x v="0"/>
    <n v="0"/>
    <n v="0"/>
    <n v="0"/>
    <n v="0"/>
  </r>
  <r>
    <n v="0"/>
    <s v="Monsieur"/>
    <x v="8"/>
    <x v="9"/>
    <x v="0"/>
    <n v="1"/>
    <x v="0"/>
    <n v="0"/>
    <n v="0"/>
    <n v="0"/>
    <n v="0"/>
  </r>
  <r>
    <n v="0"/>
    <s v="Madame"/>
    <x v="8"/>
    <x v="9"/>
    <x v="0"/>
    <n v="1"/>
    <x v="0"/>
    <n v="0"/>
    <n v="0"/>
    <n v="0"/>
    <n v="0"/>
  </r>
  <r>
    <n v="110"/>
    <s v="Monsieur"/>
    <x v="3"/>
    <x v="9"/>
    <x v="4"/>
    <n v="1"/>
    <x v="9"/>
    <n v="0"/>
    <n v="0"/>
    <n v="0"/>
    <n v="0"/>
  </r>
  <r>
    <n v="110"/>
    <s v="Monsieur"/>
    <x v="3"/>
    <x v="10"/>
    <x v="4"/>
    <n v="1"/>
    <x v="9"/>
    <n v="0"/>
    <n v="0"/>
    <n v="0"/>
    <n v="0"/>
  </r>
  <r>
    <n v="0"/>
    <s v="Madame"/>
    <x v="10"/>
    <x v="10"/>
    <x v="0"/>
    <n v="1"/>
    <x v="0"/>
    <n v="0"/>
    <n v="0"/>
    <n v="0"/>
    <n v="0"/>
  </r>
  <r>
    <n v="0"/>
    <s v="Madame"/>
    <x v="2"/>
    <x v="10"/>
    <x v="4"/>
    <n v="1"/>
    <x v="9"/>
    <n v="0"/>
    <n v="0"/>
    <n v="0"/>
    <n v="0"/>
  </r>
  <r>
    <n v="0"/>
    <s v="Madame"/>
    <x v="0"/>
    <x v="10"/>
    <x v="4"/>
    <n v="1"/>
    <x v="9"/>
    <n v="0"/>
    <n v="0"/>
    <n v="0"/>
    <n v="0"/>
  </r>
  <r>
    <n v="110"/>
    <s v="Monsieur"/>
    <x v="3"/>
    <x v="11"/>
    <x v="6"/>
    <n v="1"/>
    <x v="13"/>
    <n v="0"/>
    <n v="0"/>
    <n v="0"/>
    <n v="0"/>
  </r>
  <r>
    <n v="0"/>
    <s v="Monsieur"/>
    <x v="5"/>
    <x v="11"/>
    <x v="4"/>
    <n v="1"/>
    <x v="9"/>
    <n v="0"/>
    <n v="0"/>
    <n v="0"/>
    <n v="0"/>
  </r>
  <r>
    <n v="0"/>
    <s v="Monsieur"/>
    <x v="5"/>
    <x v="11"/>
    <x v="2"/>
    <n v="1"/>
    <x v="11"/>
    <n v="15"/>
    <n v="15"/>
    <n v="15"/>
    <n v="15"/>
  </r>
  <r>
    <n v="0"/>
    <s v="Madame"/>
    <x v="10"/>
    <x v="11"/>
    <x v="0"/>
    <n v="1"/>
    <x v="0"/>
    <n v="0"/>
    <n v="0"/>
    <n v="0"/>
    <n v="0"/>
  </r>
  <r>
    <n v="0"/>
    <s v="Madame"/>
    <x v="0"/>
    <x v="11"/>
    <x v="4"/>
    <n v="1"/>
    <x v="9"/>
    <n v="0"/>
    <n v="0"/>
    <n v="0"/>
    <n v="0"/>
  </r>
  <r>
    <n v="0"/>
    <s v="Madame"/>
    <x v="10"/>
    <x v="12"/>
    <x v="0"/>
    <n v="1"/>
    <x v="0"/>
    <n v="0"/>
    <n v="0"/>
    <n v="0"/>
    <n v="0"/>
  </r>
  <r>
    <n v="110"/>
    <s v="Monsieur"/>
    <x v="3"/>
    <x v="12"/>
    <x v="6"/>
    <n v="1"/>
    <x v="13"/>
    <n v="0"/>
    <n v="0"/>
    <n v="0"/>
    <n v="0"/>
  </r>
  <r>
    <n v="0"/>
    <s v="Monsieur "/>
    <x v="11"/>
    <x v="12"/>
    <x v="0"/>
    <n v="1"/>
    <x v="0"/>
    <n v="0"/>
    <n v="0"/>
    <n v="0"/>
    <n v="0"/>
  </r>
  <r>
    <n v="0"/>
    <s v="Madame"/>
    <x v="12"/>
    <x v="12"/>
    <x v="0"/>
    <n v="1"/>
    <x v="0"/>
    <n v="0"/>
    <n v="0"/>
    <n v="0"/>
    <n v="0"/>
  </r>
  <r>
    <n v="0"/>
    <s v="Monsieur "/>
    <x v="11"/>
    <x v="12"/>
    <x v="2"/>
    <n v="1"/>
    <x v="11"/>
    <n v="15"/>
    <n v="15"/>
    <n v="15"/>
    <n v="15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  <r>
    <n v="0"/>
    <n v="0"/>
    <x v="13"/>
    <x v="13"/>
    <x v="4"/>
    <m/>
    <x v="9"/>
    <n v="0"/>
    <n v="0"/>
    <n v="0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9">
  <r>
    <s v="Madame"/>
    <x v="0"/>
    <x v="0"/>
    <x v="0"/>
    <n v="1"/>
    <x v="0"/>
    <n v="0"/>
    <n v="0"/>
  </r>
  <r>
    <s v="Madame"/>
    <x v="1"/>
    <x v="0"/>
    <x v="0"/>
    <n v="1"/>
    <x v="0"/>
    <n v="0"/>
    <n v="0"/>
  </r>
  <r>
    <s v="Madame"/>
    <x v="2"/>
    <x v="0"/>
    <x v="0"/>
    <n v="1"/>
    <x v="0"/>
    <n v="0"/>
    <n v="0"/>
  </r>
  <r>
    <s v="Monsieur"/>
    <x v="3"/>
    <x v="0"/>
    <x v="0"/>
    <n v="1"/>
    <x v="0"/>
    <n v="0"/>
    <n v="0"/>
  </r>
  <r>
    <s v="Madame"/>
    <x v="4"/>
    <x v="0"/>
    <x v="0"/>
    <n v="1"/>
    <x v="0"/>
    <n v="0"/>
    <n v="0"/>
  </r>
  <r>
    <s v="Monsieur"/>
    <x v="5"/>
    <x v="0"/>
    <x v="0"/>
    <n v="1"/>
    <x v="1"/>
    <n v="0"/>
    <n v="0"/>
  </r>
  <r>
    <s v="Madame"/>
    <x v="0"/>
    <x v="0"/>
    <x v="1"/>
    <n v="1"/>
    <x v="2"/>
    <n v="16.25"/>
    <n v="16.25"/>
  </r>
  <r>
    <s v="Madame"/>
    <x v="0"/>
    <x v="0"/>
    <x v="2"/>
    <n v="1"/>
    <x v="3"/>
    <n v="12"/>
    <n v="12"/>
  </r>
  <r>
    <s v="Madame"/>
    <x v="4"/>
    <x v="1"/>
    <x v="0"/>
    <n v="1"/>
    <x v="0"/>
    <n v="0"/>
    <n v="0"/>
  </r>
  <r>
    <s v="Madame"/>
    <x v="0"/>
    <x v="1"/>
    <x v="0"/>
    <n v="1"/>
    <x v="0"/>
    <n v="0"/>
    <n v="0"/>
  </r>
  <r>
    <s v="Madame"/>
    <x v="0"/>
    <x v="1"/>
    <x v="1"/>
    <n v="1"/>
    <x v="2"/>
    <n v="16.25"/>
    <n v="16.25"/>
  </r>
  <r>
    <s v="Madame"/>
    <x v="1"/>
    <x v="0"/>
    <x v="0"/>
    <n v="1"/>
    <x v="1"/>
    <n v="0"/>
    <n v="0"/>
  </r>
  <r>
    <s v="Madame"/>
    <x v="1"/>
    <x v="1"/>
    <x v="0"/>
    <n v="1"/>
    <x v="1"/>
    <n v="0"/>
    <n v="0"/>
  </r>
  <r>
    <s v="Madame"/>
    <x v="1"/>
    <x v="1"/>
    <x v="1"/>
    <n v="1"/>
    <x v="2"/>
    <n v="16.25"/>
    <n v="16.25"/>
  </r>
  <r>
    <s v="Monsieur"/>
    <x v="5"/>
    <x v="1"/>
    <x v="0"/>
    <n v="1"/>
    <x v="0"/>
    <n v="0"/>
    <n v="0"/>
  </r>
  <r>
    <s v="Madame"/>
    <x v="4"/>
    <x v="0"/>
    <x v="0"/>
    <n v="1"/>
    <x v="1"/>
    <n v="0"/>
    <n v="0"/>
  </r>
  <r>
    <s v="Monsieur"/>
    <x v="5"/>
    <x v="1"/>
    <x v="0"/>
    <n v="1"/>
    <x v="1"/>
    <n v="0"/>
    <n v="0"/>
  </r>
  <r>
    <s v="Madame"/>
    <x v="1"/>
    <x v="1"/>
    <x v="0"/>
    <n v="1"/>
    <x v="1"/>
    <n v="0"/>
    <n v="0"/>
  </r>
  <r>
    <s v="Madame"/>
    <x v="4"/>
    <x v="1"/>
    <x v="0"/>
    <n v="1"/>
    <x v="1"/>
    <n v="0"/>
    <n v="0"/>
  </r>
  <r>
    <s v="Monsieur"/>
    <x v="5"/>
    <x v="1"/>
    <x v="2"/>
    <n v="1"/>
    <x v="3"/>
    <n v="12"/>
    <n v="12"/>
  </r>
  <r>
    <s v="Monsieur"/>
    <x v="3"/>
    <x v="1"/>
    <x v="0"/>
    <n v="1"/>
    <x v="0"/>
    <n v="0"/>
    <n v="0"/>
  </r>
  <r>
    <s v="Madame"/>
    <x v="6"/>
    <x v="1"/>
    <x v="0"/>
    <n v="1"/>
    <x v="0"/>
    <n v="0"/>
    <n v="0"/>
  </r>
  <r>
    <s v="Madame"/>
    <x v="4"/>
    <x v="2"/>
    <x v="0"/>
    <n v="1"/>
    <x v="0"/>
    <n v="0"/>
    <n v="0"/>
  </r>
  <r>
    <s v="Madame"/>
    <x v="6"/>
    <x v="2"/>
    <x v="0"/>
    <n v="1"/>
    <x v="0"/>
    <n v="0"/>
    <n v="0"/>
  </r>
  <r>
    <s v="Madame"/>
    <x v="0"/>
    <x v="2"/>
    <x v="0"/>
    <n v="1"/>
    <x v="0"/>
    <n v="0"/>
    <n v="0"/>
  </r>
  <r>
    <s v="Madame"/>
    <x v="0"/>
    <x v="2"/>
    <x v="1"/>
    <n v="1"/>
    <x v="2"/>
    <n v="16.25"/>
    <n v="16.25"/>
  </r>
  <r>
    <s v="Madame"/>
    <x v="1"/>
    <x v="2"/>
    <x v="0"/>
    <n v="1"/>
    <x v="0"/>
    <n v="0"/>
    <n v="0"/>
  </r>
  <r>
    <s v="Monsieur"/>
    <x v="3"/>
    <x v="2"/>
    <x v="0"/>
    <n v="1"/>
    <x v="0"/>
    <n v="0"/>
    <n v="0"/>
  </r>
  <r>
    <s v="Monsieur"/>
    <x v="5"/>
    <x v="2"/>
    <x v="0"/>
    <n v="1"/>
    <x v="1"/>
    <n v="0"/>
    <n v="0"/>
  </r>
  <r>
    <s v="Madame"/>
    <x v="1"/>
    <x v="2"/>
    <x v="0"/>
    <n v="1"/>
    <x v="1"/>
    <n v="0"/>
    <n v="0"/>
  </r>
  <r>
    <s v="Madame"/>
    <x v="4"/>
    <x v="2"/>
    <x v="0"/>
    <n v="1"/>
    <x v="1"/>
    <n v="0"/>
    <n v="0"/>
  </r>
  <r>
    <s v="Monsieur"/>
    <x v="5"/>
    <x v="3"/>
    <x v="0"/>
    <n v="1"/>
    <x v="0"/>
    <n v="0"/>
    <n v="0"/>
  </r>
  <r>
    <s v="Madame"/>
    <x v="6"/>
    <x v="3"/>
    <x v="0"/>
    <n v="1"/>
    <x v="0"/>
    <n v="0"/>
    <n v="0"/>
  </r>
  <r>
    <s v="Madame"/>
    <x v="4"/>
    <x v="3"/>
    <x v="0"/>
    <n v="1"/>
    <x v="0"/>
    <n v="0"/>
    <n v="0"/>
  </r>
  <r>
    <s v="Monsieur"/>
    <x v="3"/>
    <x v="3"/>
    <x v="0"/>
    <n v="1"/>
    <x v="0"/>
    <n v="0"/>
    <n v="0"/>
  </r>
  <r>
    <s v="Madame"/>
    <x v="1"/>
    <x v="3"/>
    <x v="0"/>
    <n v="1"/>
    <x v="0"/>
    <n v="0"/>
    <n v="0"/>
  </r>
  <r>
    <s v="Madame"/>
    <x v="1"/>
    <x v="3"/>
    <x v="0"/>
    <n v="1"/>
    <x v="1"/>
    <n v="0"/>
    <n v="0"/>
  </r>
  <r>
    <s v="Madame"/>
    <x v="4"/>
    <x v="3"/>
    <x v="0"/>
    <n v="1"/>
    <x v="1"/>
    <n v="0"/>
    <n v="0"/>
  </r>
  <r>
    <s v="Madame"/>
    <x v="0"/>
    <x v="4"/>
    <x v="0"/>
    <n v="1"/>
    <x v="0"/>
    <n v="0"/>
    <n v="0"/>
  </r>
  <r>
    <s v="Madame"/>
    <x v="0"/>
    <x v="4"/>
    <x v="1"/>
    <n v="1"/>
    <x v="2"/>
    <n v="16.25"/>
    <n v="16.25"/>
  </r>
  <r>
    <s v="Madame"/>
    <x v="0"/>
    <x v="4"/>
    <x v="2"/>
    <n v="1"/>
    <x v="4"/>
    <n v="2.5"/>
    <n v="2.5"/>
  </r>
  <r>
    <s v="Madame"/>
    <x v="6"/>
    <x v="4"/>
    <x v="0"/>
    <n v="1"/>
    <x v="0"/>
    <n v="0"/>
    <n v="0"/>
  </r>
  <r>
    <s v="Madame"/>
    <x v="1"/>
    <x v="4"/>
    <x v="0"/>
    <n v="1"/>
    <x v="0"/>
    <n v="0"/>
    <n v="0"/>
  </r>
  <r>
    <s v="Monsieur"/>
    <x v="5"/>
    <x v="4"/>
    <x v="0"/>
    <n v="1"/>
    <x v="0"/>
    <n v="0"/>
    <n v="0"/>
  </r>
  <r>
    <s v="Madame"/>
    <x v="4"/>
    <x v="4"/>
    <x v="0"/>
    <n v="1"/>
    <x v="0"/>
    <n v="0"/>
    <n v="0"/>
  </r>
  <r>
    <s v="Monsieur"/>
    <x v="5"/>
    <x v="4"/>
    <x v="0"/>
    <n v="1"/>
    <x v="1"/>
    <n v="0"/>
    <n v="0"/>
  </r>
  <r>
    <s v="Madame"/>
    <x v="1"/>
    <x v="4"/>
    <x v="0"/>
    <n v="1"/>
    <x v="1"/>
    <n v="0"/>
    <n v="0"/>
  </r>
  <r>
    <s v="Madame"/>
    <x v="4"/>
    <x v="4"/>
    <x v="0"/>
    <n v="1"/>
    <x v="1"/>
    <n v="0"/>
    <n v="0"/>
  </r>
  <r>
    <s v="Madame"/>
    <x v="7"/>
    <x v="5"/>
    <x v="0"/>
    <n v="1"/>
    <x v="0"/>
    <n v="0"/>
    <n v="0"/>
  </r>
  <r>
    <s v="Madame"/>
    <x v="7"/>
    <x v="5"/>
    <x v="1"/>
    <n v="6"/>
    <x v="2"/>
    <n v="16.25"/>
    <n v="97.5"/>
  </r>
  <r>
    <s v="Madame"/>
    <x v="7"/>
    <x v="5"/>
    <x v="2"/>
    <n v="1"/>
    <x v="5"/>
    <n v="2.6"/>
    <n v="2.6"/>
  </r>
  <r>
    <s v="Madame"/>
    <x v="7"/>
    <x v="5"/>
    <x v="2"/>
    <n v="4"/>
    <x v="6"/>
    <n v="3"/>
    <n v="12"/>
  </r>
  <r>
    <s v="Madame"/>
    <x v="7"/>
    <x v="5"/>
    <x v="3"/>
    <n v="1"/>
    <x v="7"/>
    <n v="2.5"/>
    <n v="2.5"/>
  </r>
  <r>
    <s v="Madame"/>
    <x v="7"/>
    <x v="5"/>
    <x v="3"/>
    <n v="1"/>
    <x v="8"/>
    <n v="2.5"/>
    <n v="2.5"/>
  </r>
  <r>
    <s v="Monsieur"/>
    <x v="5"/>
    <x v="5"/>
    <x v="0"/>
    <n v="1"/>
    <x v="0"/>
    <n v="0"/>
    <n v="0"/>
  </r>
  <r>
    <s v="Madame"/>
    <x v="6"/>
    <x v="5"/>
    <x v="0"/>
    <n v="1"/>
    <x v="0"/>
    <n v="0"/>
    <n v="0"/>
  </r>
  <r>
    <s v="Monsieur"/>
    <x v="5"/>
    <x v="5"/>
    <x v="0"/>
    <n v="1"/>
    <x v="1"/>
    <n v="0"/>
    <n v="0"/>
  </r>
  <r>
    <s v="Madame"/>
    <x v="1"/>
    <x v="5"/>
    <x v="0"/>
    <n v="1"/>
    <x v="0"/>
    <n v="0"/>
    <n v="0"/>
  </r>
  <r>
    <s v="Madame"/>
    <x v="1"/>
    <x v="5"/>
    <x v="0"/>
    <n v="1"/>
    <x v="1"/>
    <n v="0"/>
    <n v="0"/>
  </r>
  <r>
    <s v="Madame"/>
    <x v="1"/>
    <x v="6"/>
    <x v="0"/>
    <n v="1"/>
    <x v="0"/>
    <n v="0"/>
    <n v="0"/>
  </r>
  <r>
    <s v="Madame"/>
    <x v="6"/>
    <x v="6"/>
    <x v="0"/>
    <n v="1"/>
    <x v="0"/>
    <n v="0"/>
    <n v="0"/>
  </r>
  <r>
    <s v="Madame"/>
    <x v="1"/>
    <x v="6"/>
    <x v="0"/>
    <n v="1"/>
    <x v="1"/>
    <n v="0"/>
    <n v="0"/>
  </r>
  <r>
    <s v="Madame"/>
    <x v="4"/>
    <x v="6"/>
    <x v="0"/>
    <n v="1"/>
    <x v="0"/>
    <n v="0"/>
    <n v="0"/>
  </r>
  <r>
    <s v="Madame"/>
    <x v="4"/>
    <x v="6"/>
    <x v="0"/>
    <n v="1"/>
    <x v="1"/>
    <n v="0"/>
    <n v="0"/>
  </r>
  <r>
    <s v="Madame"/>
    <x v="0"/>
    <x v="7"/>
    <x v="4"/>
    <n v="1"/>
    <x v="9"/>
    <n v="0"/>
    <n v="0"/>
  </r>
  <r>
    <s v="Madame"/>
    <x v="4"/>
    <x v="7"/>
    <x v="4"/>
    <n v="1"/>
    <x v="9"/>
    <n v="0"/>
    <n v="0"/>
  </r>
  <r>
    <s v="Madame"/>
    <x v="4"/>
    <x v="7"/>
    <x v="4"/>
    <n v="1"/>
    <x v="9"/>
    <n v="0"/>
    <n v="0"/>
  </r>
  <r>
    <s v="Madame"/>
    <x v="6"/>
    <x v="7"/>
    <x v="4"/>
    <n v="1"/>
    <x v="9"/>
    <n v="0"/>
    <n v="0"/>
  </r>
  <r>
    <s v="Monsieur"/>
    <x v="8"/>
    <x v="7"/>
    <x v="0"/>
    <n v="1"/>
    <x v="0"/>
    <n v="0"/>
    <n v="0"/>
  </r>
  <r>
    <s v="Madame"/>
    <x v="8"/>
    <x v="7"/>
    <x v="0"/>
    <n v="1"/>
    <x v="0"/>
    <n v="0"/>
    <n v="0"/>
  </r>
  <r>
    <s v="Monsieur"/>
    <x v="5"/>
    <x v="7"/>
    <x v="4"/>
    <n v="1"/>
    <x v="9"/>
    <n v="0"/>
    <n v="0"/>
  </r>
  <r>
    <s v="Madame"/>
    <x v="0"/>
    <x v="8"/>
    <x v="4"/>
    <n v="1"/>
    <x v="9"/>
    <n v="0"/>
    <n v="0"/>
  </r>
  <r>
    <s v="Monsieur"/>
    <x v="3"/>
    <x v="8"/>
    <x v="4"/>
    <n v="1"/>
    <x v="9"/>
    <n v="0"/>
    <n v="0"/>
  </r>
  <r>
    <s v="Monsieur"/>
    <x v="8"/>
    <x v="8"/>
    <x v="0"/>
    <n v="1"/>
    <x v="0"/>
    <n v="0"/>
    <n v="0"/>
  </r>
  <r>
    <s v="Madame"/>
    <x v="8"/>
    <x v="8"/>
    <x v="0"/>
    <n v="1"/>
    <x v="0"/>
    <n v="0"/>
    <n v="0"/>
  </r>
  <r>
    <s v="Monsieur"/>
    <x v="8"/>
    <x v="8"/>
    <x v="1"/>
    <n v="2"/>
    <x v="2"/>
    <n v="16.25"/>
    <n v="32.5"/>
  </r>
  <r>
    <s v="Madame"/>
    <x v="6"/>
    <x v="8"/>
    <x v="5"/>
    <n v="1"/>
    <x v="10"/>
    <n v="8"/>
    <n v="8"/>
  </r>
  <r>
    <s v="Madame"/>
    <x v="9"/>
    <x v="5"/>
    <x v="0"/>
    <n v="1"/>
    <x v="0"/>
    <n v="0"/>
    <n v="0"/>
  </r>
  <r>
    <s v="Madame"/>
    <x v="9"/>
    <x v="6"/>
    <x v="0"/>
    <n v="1"/>
    <x v="0"/>
    <n v="0"/>
    <n v="0"/>
  </r>
  <r>
    <s v="Madame"/>
    <x v="10"/>
    <x v="8"/>
    <x v="0"/>
    <n v="1"/>
    <x v="0"/>
    <n v="0"/>
    <n v="0"/>
  </r>
  <r>
    <s v="Madame"/>
    <x v="10"/>
    <x v="8"/>
    <x v="2"/>
    <n v="1"/>
    <x v="11"/>
    <n v="15"/>
    <n v="15"/>
  </r>
  <r>
    <s v="Madame"/>
    <x v="10"/>
    <x v="8"/>
    <x v="3"/>
    <n v="1"/>
    <x v="12"/>
    <n v="2.5"/>
    <n v="2.5"/>
  </r>
  <r>
    <s v="Madame"/>
    <x v="0"/>
    <x v="9"/>
    <x v="4"/>
    <n v="1"/>
    <x v="9"/>
    <n v="0"/>
    <n v="0"/>
  </r>
  <r>
    <s v="Madame"/>
    <x v="1"/>
    <x v="9"/>
    <x v="4"/>
    <n v="1"/>
    <x v="9"/>
    <n v="0"/>
    <n v="0"/>
  </r>
  <r>
    <s v="Madame"/>
    <x v="10"/>
    <x v="8"/>
    <x v="0"/>
    <n v="1"/>
    <x v="1"/>
    <n v="0"/>
    <n v="0"/>
  </r>
  <r>
    <s v="Madame"/>
    <x v="1"/>
    <x v="9"/>
    <x v="1"/>
    <n v="1"/>
    <x v="2"/>
    <n v="16.25"/>
    <n v="16.25"/>
  </r>
  <r>
    <s v="Madame"/>
    <x v="2"/>
    <x v="9"/>
    <x v="4"/>
    <n v="1"/>
    <x v="9"/>
    <n v="0"/>
    <n v="0"/>
  </r>
  <r>
    <s v="Monsieur"/>
    <x v="5"/>
    <x v="9"/>
    <x v="4"/>
    <n v="1"/>
    <x v="9"/>
    <n v="0"/>
    <n v="0"/>
  </r>
  <r>
    <s v="Madame"/>
    <x v="10"/>
    <x v="9"/>
    <x v="0"/>
    <n v="1"/>
    <x v="0"/>
    <n v="0"/>
    <n v="0"/>
  </r>
  <r>
    <s v="Monsieur"/>
    <x v="8"/>
    <x v="9"/>
    <x v="0"/>
    <n v="1"/>
    <x v="0"/>
    <n v="0"/>
    <n v="0"/>
  </r>
  <r>
    <s v="Madame"/>
    <x v="8"/>
    <x v="9"/>
    <x v="0"/>
    <n v="1"/>
    <x v="0"/>
    <n v="0"/>
    <n v="0"/>
  </r>
  <r>
    <s v="Monsieur"/>
    <x v="3"/>
    <x v="9"/>
    <x v="4"/>
    <n v="1"/>
    <x v="9"/>
    <n v="0"/>
    <n v="0"/>
  </r>
  <r>
    <s v="Monsieur"/>
    <x v="3"/>
    <x v="10"/>
    <x v="4"/>
    <n v="1"/>
    <x v="9"/>
    <n v="0"/>
    <n v="0"/>
  </r>
  <r>
    <s v="Madame"/>
    <x v="10"/>
    <x v="10"/>
    <x v="0"/>
    <n v="1"/>
    <x v="0"/>
    <n v="0"/>
    <n v="0"/>
  </r>
  <r>
    <s v="Madame"/>
    <x v="2"/>
    <x v="10"/>
    <x v="4"/>
    <n v="1"/>
    <x v="9"/>
    <n v="0"/>
    <n v="0"/>
  </r>
  <r>
    <s v="Madame"/>
    <x v="0"/>
    <x v="10"/>
    <x v="4"/>
    <n v="1"/>
    <x v="9"/>
    <n v="0"/>
    <n v="0"/>
  </r>
  <r>
    <s v="Monsieur"/>
    <x v="3"/>
    <x v="11"/>
    <x v="6"/>
    <n v="1"/>
    <x v="13"/>
    <n v="0"/>
    <n v="0"/>
  </r>
  <r>
    <s v="Monsieur"/>
    <x v="5"/>
    <x v="11"/>
    <x v="4"/>
    <n v="1"/>
    <x v="9"/>
    <n v="0"/>
    <n v="0"/>
  </r>
  <r>
    <s v="Monsieur"/>
    <x v="5"/>
    <x v="11"/>
    <x v="2"/>
    <n v="1"/>
    <x v="11"/>
    <n v="15"/>
    <n v="15"/>
  </r>
  <r>
    <s v="Madame"/>
    <x v="10"/>
    <x v="11"/>
    <x v="0"/>
    <n v="1"/>
    <x v="0"/>
    <n v="0"/>
    <n v="0"/>
  </r>
  <r>
    <s v="Madame"/>
    <x v="0"/>
    <x v="11"/>
    <x v="4"/>
    <n v="1"/>
    <x v="9"/>
    <n v="0"/>
    <n v="0"/>
  </r>
  <r>
    <s v="Madame"/>
    <x v="10"/>
    <x v="12"/>
    <x v="0"/>
    <n v="1"/>
    <x v="0"/>
    <n v="0"/>
    <n v="0"/>
  </r>
  <r>
    <s v="Monsieur"/>
    <x v="3"/>
    <x v="12"/>
    <x v="6"/>
    <n v="1"/>
    <x v="13"/>
    <n v="0"/>
    <n v="0"/>
  </r>
  <r>
    <s v="Monsieur "/>
    <x v="11"/>
    <x v="12"/>
    <x v="0"/>
    <n v="1"/>
    <x v="0"/>
    <n v="0"/>
    <n v="0"/>
  </r>
  <r>
    <s v="Madame"/>
    <x v="12"/>
    <x v="12"/>
    <x v="0"/>
    <n v="1"/>
    <x v="0"/>
    <n v="0"/>
    <n v="0"/>
  </r>
  <r>
    <s v="Monsieur "/>
    <x v="11"/>
    <x v="12"/>
    <x v="2"/>
    <n v="1"/>
    <x v="11"/>
    <n v="15"/>
    <n v="15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  <r>
    <n v="0"/>
    <x v="13"/>
    <x v="13"/>
    <x v="4"/>
    <m/>
    <x v="9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RESTATIONS">
  <location ref="A3:C17" firstHeaderRow="1" firstDataRow="2" firstDataCol="1" rowPageCount="1" colPageCount="1"/>
  <pivotFields count="8">
    <pivotField showAll="0"/>
    <pivotField axis="axisPage" multipleItemSelectionAllowed="1" showAll="0">
      <items count="18">
        <item m="1" x="14"/>
        <item h="1" x="11"/>
        <item h="1" x="13"/>
        <item m="1" x="16"/>
        <item h="1" x="5"/>
        <item h="1" x="6"/>
        <item m="1" x="15"/>
        <item h="1" x="3"/>
        <item x="2"/>
        <item h="1" x="0"/>
        <item h="1" x="1"/>
        <item h="1" x="4"/>
        <item h="1" x="7"/>
        <item h="1" x="8"/>
        <item h="1" x="9"/>
        <item h="1" x="10"/>
        <item x="12"/>
        <item t="default"/>
      </items>
    </pivotField>
    <pivotField axis="axisRow" showAll="0">
      <items count="16">
        <item x="0"/>
        <item x="4"/>
        <item x="13"/>
        <item x="11"/>
        <item x="1"/>
        <item x="3"/>
        <item m="1" x="14"/>
        <item x="2"/>
        <item x="5"/>
        <item x="6"/>
        <item x="7"/>
        <item x="8"/>
        <item x="10"/>
        <item x="9"/>
        <item x="12"/>
        <item t="default"/>
      </items>
    </pivotField>
    <pivotField axis="axisRow" showAll="0" defaultSubtotal="0">
      <items count="11">
        <item m="1" x="9"/>
        <item m="1" x="10"/>
        <item x="4"/>
        <item x="6"/>
        <item x="5"/>
        <item x="1"/>
        <item x="3"/>
        <item x="2"/>
        <item m="1" x="7"/>
        <item x="0"/>
        <item m="1" x="8"/>
      </items>
    </pivotField>
    <pivotField dataField="1" showAll="0"/>
    <pivotField axis="axisRow" showAll="0" defaultSubtotal="0">
      <items count="24">
        <item m="1" x="19"/>
        <item m="1" x="21"/>
        <item x="13"/>
        <item m="1" x="18"/>
        <item x="9"/>
        <item m="1" x="23"/>
        <item m="1" x="20"/>
        <item x="2"/>
        <item m="1" x="22"/>
        <item m="1" x="16"/>
        <item x="5"/>
        <item x="7"/>
        <item m="1" x="14"/>
        <item x="4"/>
        <item x="0"/>
        <item x="1"/>
        <item m="1" x="17"/>
        <item x="3"/>
        <item x="6"/>
        <item x="8"/>
        <item x="10"/>
        <item m="1" x="15"/>
        <item x="11"/>
        <item x="12"/>
      </items>
    </pivotField>
    <pivotField numFmtId="8" showAll="0"/>
    <pivotField dataField="1" numFmtId="8" showAll="0"/>
  </pivotFields>
  <rowFields count="3">
    <field x="2"/>
    <field x="3"/>
    <field x="5"/>
  </rowFields>
  <rowItems count="13">
    <i>
      <x/>
    </i>
    <i r="1">
      <x v="9"/>
    </i>
    <i r="2">
      <x v="14"/>
    </i>
    <i>
      <x v="12"/>
    </i>
    <i r="1">
      <x v="2"/>
    </i>
    <i r="2">
      <x v="4"/>
    </i>
    <i>
      <x v="13"/>
    </i>
    <i r="1">
      <x v="2"/>
    </i>
    <i r="2">
      <x v="4"/>
    </i>
    <i>
      <x v="14"/>
    </i>
    <i r="1">
      <x v="9"/>
    </i>
    <i r="2">
      <x v="14"/>
    </i>
    <i t="grand">
      <x/>
    </i>
  </rowItems>
  <colFields count="1">
    <field x="-2"/>
  </colFields>
  <colItems count="2">
    <i>
      <x/>
    </i>
    <i i="1">
      <x v="1"/>
    </i>
  </colItems>
  <pageFields count="1">
    <pageField fld="1" hier="-1"/>
  </pageFields>
  <dataFields count="2">
    <dataField name="Somme de NB" fld="4" baseField="0" baseItem="0"/>
    <dataField name="Somme de TOTAL" fld="7" baseField="0" baseItem="0" numFmtId="166"/>
  </dataFields>
  <formats count="1">
    <format dxfId="0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K20" firstHeaderRow="1" firstDataRow="4" firstDataCol="1" rowPageCount="1" colPageCount="1"/>
  <pivotFields count="11">
    <pivotField showAll="0"/>
    <pivotField showAll="0"/>
    <pivotField axis="axisRow" showAll="0">
      <items count="16">
        <item x="5"/>
        <item x="2"/>
        <item x="0"/>
        <item x="1"/>
        <item x="3"/>
        <item x="4"/>
        <item x="13"/>
        <item x="6"/>
        <item x="7"/>
        <item x="8"/>
        <item m="1" x="14"/>
        <item x="9"/>
        <item x="10"/>
        <item x="11"/>
        <item x="12"/>
        <item t="default"/>
      </items>
    </pivotField>
    <pivotField axis="axisPage" multipleItemSelectionAllowed="1" showAll="0">
      <items count="15">
        <item x="0"/>
        <item x="1"/>
        <item h="1" x="13"/>
        <item x="2"/>
        <item x="3"/>
        <item x="4"/>
        <item x="5"/>
        <item x="6"/>
        <item x="7"/>
        <item x="8"/>
        <item x="10"/>
        <item x="9"/>
        <item x="11"/>
        <item x="12"/>
        <item t="default"/>
      </items>
    </pivotField>
    <pivotField axis="axisCol" showAll="0">
      <items count="9">
        <item x="0"/>
        <item x="1"/>
        <item x="2"/>
        <item x="4"/>
        <item x="3"/>
        <item x="5"/>
        <item m="1" x="7"/>
        <item x="6"/>
        <item t="default"/>
      </items>
    </pivotField>
    <pivotField showAll="0"/>
    <pivotField axis="axisCol" showAll="0">
      <items count="17">
        <item x="0"/>
        <item x="1"/>
        <item x="2"/>
        <item m="1" x="15"/>
        <item x="9"/>
        <item x="3"/>
        <item x="4"/>
        <item x="5"/>
        <item x="6"/>
        <item x="7"/>
        <item x="8"/>
        <item x="10"/>
        <item m="1" x="14"/>
        <item x="11"/>
        <item x="12"/>
        <item x="13"/>
        <item t="default"/>
      </items>
    </pivotField>
    <pivotField numFmtId="8" showAll="0"/>
    <pivotField dataField="1" numFmtId="8" showAll="0"/>
    <pivotField dataField="1" numFmtId="8" showAll="0"/>
    <pivotField dataField="1" numFmtId="8" showAll="0"/>
  </pivotFields>
  <rowFields count="1">
    <field x="2"/>
  </rowFields>
  <rowItems count="14">
    <i>
      <x/>
    </i>
    <i>
      <x v="1"/>
    </i>
    <i>
      <x v="2"/>
    </i>
    <i>
      <x v="3"/>
    </i>
    <i>
      <x v="4"/>
    </i>
    <i>
      <x v="5"/>
    </i>
    <i>
      <x v="7"/>
    </i>
    <i>
      <x v="8"/>
    </i>
    <i>
      <x v="9"/>
    </i>
    <i>
      <x v="11"/>
    </i>
    <i>
      <x v="12"/>
    </i>
    <i>
      <x v="13"/>
    </i>
    <i>
      <x v="14"/>
    </i>
    <i t="grand">
      <x/>
    </i>
  </rowItems>
  <colFields count="3">
    <field x="4"/>
    <field x="6"/>
    <field x="-2"/>
  </colFields>
  <colItems count="88">
    <i>
      <x/>
      <x/>
      <x/>
    </i>
    <i r="2" i="1">
      <x v="1"/>
    </i>
    <i r="2" i="2">
      <x v="2"/>
    </i>
    <i r="2" i="3">
      <x v="3"/>
    </i>
    <i r="1">
      <x v="1"/>
      <x/>
    </i>
    <i r="2" i="1">
      <x v="1"/>
    </i>
    <i r="2" i="2">
      <x v="2"/>
    </i>
    <i r="2" i="3">
      <x v="3"/>
    </i>
    <i t="default">
      <x/>
    </i>
    <i t="default" i="1">
      <x/>
    </i>
    <i t="default" i="2">
      <x/>
    </i>
    <i t="default" i="3">
      <x/>
    </i>
    <i>
      <x v="1"/>
      <x v="2"/>
      <x/>
    </i>
    <i r="2" i="1">
      <x v="1"/>
    </i>
    <i r="2" i="2">
      <x v="2"/>
    </i>
    <i r="2" i="3">
      <x v="3"/>
    </i>
    <i t="default">
      <x v="1"/>
    </i>
    <i t="default" i="1">
      <x v="1"/>
    </i>
    <i t="default" i="2">
      <x v="1"/>
    </i>
    <i t="default" i="3">
      <x v="1"/>
    </i>
    <i>
      <x v="2"/>
      <x v="5"/>
      <x/>
    </i>
    <i r="2" i="1">
      <x v="1"/>
    </i>
    <i r="2" i="2">
      <x v="2"/>
    </i>
    <i r="2" i="3">
      <x v="3"/>
    </i>
    <i r="1">
      <x v="6"/>
      <x/>
    </i>
    <i r="2" i="1">
      <x v="1"/>
    </i>
    <i r="2" i="2">
      <x v="2"/>
    </i>
    <i r="2" i="3">
      <x v="3"/>
    </i>
    <i r="1">
      <x v="7"/>
      <x/>
    </i>
    <i r="2" i="1">
      <x v="1"/>
    </i>
    <i r="2" i="2">
      <x v="2"/>
    </i>
    <i r="2" i="3">
      <x v="3"/>
    </i>
    <i r="1">
      <x v="8"/>
      <x/>
    </i>
    <i r="2" i="1">
      <x v="1"/>
    </i>
    <i r="2" i="2">
      <x v="2"/>
    </i>
    <i r="2" i="3">
      <x v="3"/>
    </i>
    <i r="1">
      <x v="13"/>
      <x/>
    </i>
    <i r="2" i="1">
      <x v="1"/>
    </i>
    <i r="2" i="2">
      <x v="2"/>
    </i>
    <i r="2" i="3">
      <x v="3"/>
    </i>
    <i t="default">
      <x v="2"/>
    </i>
    <i t="default" i="1">
      <x v="2"/>
    </i>
    <i t="default" i="2">
      <x v="2"/>
    </i>
    <i t="default" i="3">
      <x v="2"/>
    </i>
    <i>
      <x v="3"/>
      <x v="4"/>
      <x/>
    </i>
    <i r="2" i="1">
      <x v="1"/>
    </i>
    <i r="2" i="2">
      <x v="2"/>
    </i>
    <i r="2" i="3">
      <x v="3"/>
    </i>
    <i t="default">
      <x v="3"/>
    </i>
    <i t="default" i="1">
      <x v="3"/>
    </i>
    <i t="default" i="2">
      <x v="3"/>
    </i>
    <i t="default" i="3">
      <x v="3"/>
    </i>
    <i>
      <x v="4"/>
      <x v="9"/>
      <x/>
    </i>
    <i r="2" i="1">
      <x v="1"/>
    </i>
    <i r="2" i="2">
      <x v="2"/>
    </i>
    <i r="2" i="3">
      <x v="3"/>
    </i>
    <i r="1">
      <x v="10"/>
      <x/>
    </i>
    <i r="2" i="1">
      <x v="1"/>
    </i>
    <i r="2" i="2">
      <x v="2"/>
    </i>
    <i r="2" i="3">
      <x v="3"/>
    </i>
    <i r="1">
      <x v="14"/>
      <x/>
    </i>
    <i r="2" i="1">
      <x v="1"/>
    </i>
    <i r="2" i="2">
      <x v="2"/>
    </i>
    <i r="2" i="3">
      <x v="3"/>
    </i>
    <i t="default">
      <x v="4"/>
    </i>
    <i t="default" i="1">
      <x v="4"/>
    </i>
    <i t="default" i="2">
      <x v="4"/>
    </i>
    <i t="default" i="3">
      <x v="4"/>
    </i>
    <i>
      <x v="5"/>
      <x v="11"/>
      <x/>
    </i>
    <i r="2" i="1">
      <x v="1"/>
    </i>
    <i r="2" i="2">
      <x v="2"/>
    </i>
    <i r="2" i="3">
      <x v="3"/>
    </i>
    <i t="default">
      <x v="5"/>
    </i>
    <i t="default" i="1">
      <x v="5"/>
    </i>
    <i t="default" i="2">
      <x v="5"/>
    </i>
    <i t="default" i="3">
      <x v="5"/>
    </i>
    <i>
      <x v="7"/>
      <x v="15"/>
      <x/>
    </i>
    <i r="2" i="1">
      <x v="1"/>
    </i>
    <i r="2" i="2">
      <x v="2"/>
    </i>
    <i r="2" i="3">
      <x v="3"/>
    </i>
    <i t="default">
      <x v="7"/>
    </i>
    <i t="default" i="1">
      <x v="7"/>
    </i>
    <i t="default" i="2">
      <x v="7"/>
    </i>
    <i t="default" i="3">
      <x v="7"/>
    </i>
    <i t="grand">
      <x/>
    </i>
    <i t="grand" i="1">
      <x/>
    </i>
    <i t="grand" i="2">
      <x/>
    </i>
    <i t="grand" i="3">
      <x/>
    </i>
  </colItems>
  <pageFields count="1">
    <pageField fld="3" hier="-1"/>
  </pageFields>
  <dataFields count="4">
    <dataField name="Nombre de TOTAL2" fld="8" subtotal="count" baseField="2" baseItem="0"/>
    <dataField name="Somme de TOTAL" fld="8" baseField="0" baseItem="0"/>
    <dataField name="Somme de TOTAL 10%" fld="10" baseField="0" baseItem="0"/>
    <dataField name="Somme de TOTAL 20%" fld="9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1"/>
  <sheetViews>
    <sheetView topLeftCell="H1" workbookViewId="0">
      <selection activeCell="H23" sqref="H23"/>
    </sheetView>
  </sheetViews>
  <sheetFormatPr baseColWidth="10" defaultRowHeight="15" x14ac:dyDescent="0.25"/>
  <cols>
    <col min="1" max="1" width="33.5703125" style="6" customWidth="1"/>
    <col min="2" max="2" width="44.28515625" bestFit="1" customWidth="1"/>
    <col min="3" max="3" width="29.85546875" bestFit="1" customWidth="1"/>
    <col min="4" max="4" width="56.85546875" bestFit="1" customWidth="1"/>
    <col min="5" max="5" width="37.42578125" bestFit="1" customWidth="1"/>
    <col min="6" max="6" width="38" bestFit="1" customWidth="1"/>
    <col min="7" max="7" width="111.140625" bestFit="1" customWidth="1"/>
    <col min="8" max="8" width="67.28515625" bestFit="1" customWidth="1"/>
    <col min="9" max="9" width="30.7109375" bestFit="1" customWidth="1"/>
    <col min="10" max="10" width="37.85546875" bestFit="1" customWidth="1"/>
    <col min="11" max="11" width="29.140625" bestFit="1" customWidth="1"/>
    <col min="12" max="12" width="25.140625" bestFit="1" customWidth="1"/>
  </cols>
  <sheetData>
    <row r="1" spans="1:12" x14ac:dyDescent="0.25">
      <c r="A1" s="6" t="s">
        <v>1</v>
      </c>
      <c r="B1" t="s">
        <v>96</v>
      </c>
      <c r="C1" t="s">
        <v>95</v>
      </c>
      <c r="D1" s="2" t="s">
        <v>97</v>
      </c>
      <c r="E1" s="2" t="s">
        <v>98</v>
      </c>
      <c r="F1" s="2" t="s">
        <v>99</v>
      </c>
      <c r="G1" s="2" t="s">
        <v>94</v>
      </c>
      <c r="H1" s="2" t="s">
        <v>93</v>
      </c>
      <c r="I1" s="2" t="s">
        <v>143</v>
      </c>
      <c r="J1" s="2" t="s">
        <v>100</v>
      </c>
      <c r="K1" s="2" t="s">
        <v>101</v>
      </c>
      <c r="L1" s="2" t="s">
        <v>115</v>
      </c>
    </row>
    <row r="2" spans="1:12" x14ac:dyDescent="0.25">
      <c r="A2" s="34" t="s">
        <v>92</v>
      </c>
      <c r="B2" t="s">
        <v>83</v>
      </c>
      <c r="C2" t="s">
        <v>83</v>
      </c>
      <c r="D2" t="s">
        <v>85</v>
      </c>
      <c r="E2" t="s">
        <v>83</v>
      </c>
      <c r="F2" t="s">
        <v>85</v>
      </c>
      <c r="G2" t="s">
        <v>107</v>
      </c>
      <c r="H2" t="s">
        <v>107</v>
      </c>
      <c r="I2" t="s">
        <v>144</v>
      </c>
      <c r="J2" t="s">
        <v>5</v>
      </c>
      <c r="K2" t="s">
        <v>6</v>
      </c>
      <c r="L2" s="1" t="s">
        <v>113</v>
      </c>
    </row>
    <row r="3" spans="1:12" x14ac:dyDescent="0.25">
      <c r="A3" s="34"/>
      <c r="B3" t="s">
        <v>4</v>
      </c>
      <c r="C3" t="s">
        <v>9</v>
      </c>
      <c r="D3" t="s">
        <v>83</v>
      </c>
      <c r="E3" t="s">
        <v>84</v>
      </c>
      <c r="F3" t="s">
        <v>83</v>
      </c>
      <c r="G3" t="s">
        <v>108</v>
      </c>
      <c r="H3" t="s">
        <v>108</v>
      </c>
      <c r="I3" t="s">
        <v>145</v>
      </c>
      <c r="J3" t="s">
        <v>10</v>
      </c>
      <c r="K3" t="s">
        <v>11</v>
      </c>
      <c r="L3" t="s">
        <v>114</v>
      </c>
    </row>
    <row r="4" spans="1:12" x14ac:dyDescent="0.25">
      <c r="A4" s="34"/>
      <c r="D4" t="s">
        <v>13</v>
      </c>
      <c r="E4" t="s">
        <v>17</v>
      </c>
      <c r="F4" t="s">
        <v>84</v>
      </c>
      <c r="G4" t="s">
        <v>109</v>
      </c>
      <c r="H4" t="s">
        <v>109</v>
      </c>
      <c r="I4" t="s">
        <v>146</v>
      </c>
      <c r="J4" t="s">
        <v>14</v>
      </c>
      <c r="K4" t="s">
        <v>15</v>
      </c>
      <c r="L4" t="s">
        <v>112</v>
      </c>
    </row>
    <row r="5" spans="1:12" x14ac:dyDescent="0.25">
      <c r="A5" s="34"/>
      <c r="F5" t="s">
        <v>21</v>
      </c>
      <c r="G5" t="s">
        <v>45</v>
      </c>
      <c r="H5" t="s">
        <v>45</v>
      </c>
      <c r="I5" t="s">
        <v>147</v>
      </c>
      <c r="J5" t="s">
        <v>18</v>
      </c>
      <c r="K5" t="s">
        <v>19</v>
      </c>
    </row>
    <row r="6" spans="1:12" x14ac:dyDescent="0.25">
      <c r="A6" s="34"/>
      <c r="G6" t="s">
        <v>48</v>
      </c>
      <c r="H6" t="s">
        <v>48</v>
      </c>
      <c r="I6" t="s">
        <v>148</v>
      </c>
      <c r="J6" t="s">
        <v>22</v>
      </c>
      <c r="K6" t="s">
        <v>23</v>
      </c>
    </row>
    <row r="7" spans="1:12" x14ac:dyDescent="0.25">
      <c r="A7" s="34"/>
      <c r="G7" t="s">
        <v>52</v>
      </c>
      <c r="H7" t="s">
        <v>52</v>
      </c>
      <c r="J7" t="s">
        <v>25</v>
      </c>
      <c r="K7" t="s">
        <v>26</v>
      </c>
    </row>
    <row r="8" spans="1:12" x14ac:dyDescent="0.25">
      <c r="A8" s="34"/>
      <c r="G8" t="s">
        <v>56</v>
      </c>
      <c r="H8" t="s">
        <v>56</v>
      </c>
      <c r="J8" t="s">
        <v>29</v>
      </c>
      <c r="K8" t="s">
        <v>30</v>
      </c>
    </row>
    <row r="9" spans="1:12" x14ac:dyDescent="0.25">
      <c r="A9" s="34"/>
      <c r="G9" t="s">
        <v>60</v>
      </c>
      <c r="H9" t="s">
        <v>60</v>
      </c>
      <c r="J9" t="s">
        <v>33</v>
      </c>
      <c r="K9" t="s">
        <v>34</v>
      </c>
    </row>
    <row r="10" spans="1:12" x14ac:dyDescent="0.25">
      <c r="A10" s="34"/>
      <c r="G10" t="s">
        <v>64</v>
      </c>
      <c r="H10" t="s">
        <v>64</v>
      </c>
      <c r="J10" t="s">
        <v>36</v>
      </c>
      <c r="K10" t="s">
        <v>37</v>
      </c>
    </row>
    <row r="11" spans="1:12" x14ac:dyDescent="0.25">
      <c r="A11" s="34"/>
      <c r="G11" t="s">
        <v>68</v>
      </c>
      <c r="H11" t="s">
        <v>68</v>
      </c>
      <c r="J11" t="s">
        <v>39</v>
      </c>
      <c r="K11" t="s">
        <v>40</v>
      </c>
    </row>
    <row r="12" spans="1:12" x14ac:dyDescent="0.25">
      <c r="A12" s="34"/>
      <c r="G12" t="s">
        <v>65</v>
      </c>
      <c r="H12" t="s">
        <v>65</v>
      </c>
      <c r="J12" t="s">
        <v>42</v>
      </c>
      <c r="K12" t="s">
        <v>43</v>
      </c>
    </row>
    <row r="13" spans="1:12" x14ac:dyDescent="0.25">
      <c r="A13" s="34"/>
      <c r="J13" t="s">
        <v>46</v>
      </c>
      <c r="K13" t="s">
        <v>47</v>
      </c>
    </row>
    <row r="14" spans="1:12" x14ac:dyDescent="0.25">
      <c r="A14" s="34"/>
      <c r="J14" t="s">
        <v>49</v>
      </c>
      <c r="K14" t="s">
        <v>50</v>
      </c>
    </row>
    <row r="15" spans="1:12" x14ac:dyDescent="0.25">
      <c r="A15" s="34"/>
      <c r="J15" t="s">
        <v>53</v>
      </c>
      <c r="K15" t="s">
        <v>54</v>
      </c>
    </row>
    <row r="16" spans="1:12" x14ac:dyDescent="0.25">
      <c r="A16" s="34"/>
      <c r="J16" t="s">
        <v>57</v>
      </c>
      <c r="K16" t="s">
        <v>58</v>
      </c>
    </row>
    <row r="17" spans="1:11" x14ac:dyDescent="0.25">
      <c r="A17" s="34"/>
      <c r="J17" t="s">
        <v>61</v>
      </c>
      <c r="K17" t="s">
        <v>62</v>
      </c>
    </row>
    <row r="18" spans="1:11" x14ac:dyDescent="0.25">
      <c r="A18" s="34"/>
      <c r="J18" t="s">
        <v>69</v>
      </c>
      <c r="K18" t="s">
        <v>66</v>
      </c>
    </row>
    <row r="19" spans="1:11" x14ac:dyDescent="0.25">
      <c r="A19" s="34"/>
      <c r="K19" t="s">
        <v>70</v>
      </c>
    </row>
    <row r="20" spans="1:11" x14ac:dyDescent="0.25">
      <c r="A20" s="34"/>
      <c r="K20" t="s">
        <v>72</v>
      </c>
    </row>
    <row r="21" spans="1:11" x14ac:dyDescent="0.25">
      <c r="A21" s="34"/>
      <c r="K21" t="s">
        <v>73</v>
      </c>
    </row>
    <row r="22" spans="1:11" x14ac:dyDescent="0.25">
      <c r="A22" s="34"/>
      <c r="K22" t="s">
        <v>74</v>
      </c>
    </row>
    <row r="23" spans="1:11" x14ac:dyDescent="0.25">
      <c r="A23" s="34"/>
    </row>
    <row r="24" spans="1:11" x14ac:dyDescent="0.25">
      <c r="A24" s="34"/>
    </row>
    <row r="25" spans="1:11" x14ac:dyDescent="0.25">
      <c r="A25" s="34"/>
    </row>
    <row r="26" spans="1:11" x14ac:dyDescent="0.25">
      <c r="A26" s="34"/>
    </row>
    <row r="27" spans="1:11" x14ac:dyDescent="0.25">
      <c r="A27" s="34"/>
    </row>
    <row r="28" spans="1:11" x14ac:dyDescent="0.25">
      <c r="A28" s="34"/>
    </row>
    <row r="29" spans="1:11" x14ac:dyDescent="0.25">
      <c r="A29" s="34"/>
    </row>
    <row r="30" spans="1:11" x14ac:dyDescent="0.25">
      <c r="A30" s="34"/>
    </row>
    <row r="31" spans="1:11" x14ac:dyDescent="0.25">
      <c r="A31" s="34"/>
    </row>
    <row r="32" spans="1:11" x14ac:dyDescent="0.25">
      <c r="A32" s="34"/>
    </row>
    <row r="33" spans="1:1" x14ac:dyDescent="0.25">
      <c r="A33" s="34"/>
    </row>
    <row r="34" spans="1:1" x14ac:dyDescent="0.25">
      <c r="A34" s="34"/>
    </row>
    <row r="35" spans="1:1" x14ac:dyDescent="0.25">
      <c r="A35" s="34"/>
    </row>
    <row r="36" spans="1:1" x14ac:dyDescent="0.25">
      <c r="A36" s="34"/>
    </row>
    <row r="37" spans="1:1" x14ac:dyDescent="0.25">
      <c r="A37" s="34"/>
    </row>
    <row r="38" spans="1:1" x14ac:dyDescent="0.25">
      <c r="A38" s="34"/>
    </row>
    <row r="39" spans="1:1" x14ac:dyDescent="0.25">
      <c r="A39" s="34"/>
    </row>
    <row r="40" spans="1:1" x14ac:dyDescent="0.25">
      <c r="A40" s="34"/>
    </row>
    <row r="41" spans="1:1" s="8" customFormat="1" x14ac:dyDescent="0.25">
      <c r="A41" s="7"/>
    </row>
  </sheetData>
  <mergeCells count="1">
    <mergeCell ref="A2:A4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01"/>
  <sheetViews>
    <sheetView topLeftCell="A4" workbookViewId="0">
      <selection activeCell="A2" sqref="A2:B23"/>
    </sheetView>
  </sheetViews>
  <sheetFormatPr baseColWidth="10" defaultRowHeight="15" x14ac:dyDescent="0.25"/>
  <cols>
    <col min="1" max="1" width="9.42578125" bestFit="1" customWidth="1"/>
    <col min="2" max="2" width="22.5703125" bestFit="1" customWidth="1"/>
    <col min="3" max="3" width="7.7109375" bestFit="1" customWidth="1"/>
    <col min="4" max="4" width="7" style="1" customWidth="1"/>
    <col min="5" max="5" width="111.140625" customWidth="1"/>
  </cols>
  <sheetData>
    <row r="1" spans="1:5" x14ac:dyDescent="0.25">
      <c r="A1" t="s">
        <v>75</v>
      </c>
      <c r="B1" t="s">
        <v>76</v>
      </c>
      <c r="C1" t="s">
        <v>0</v>
      </c>
      <c r="D1" s="1" t="s">
        <v>77</v>
      </c>
      <c r="E1" t="s">
        <v>91</v>
      </c>
    </row>
    <row r="2" spans="1:5" x14ac:dyDescent="0.25">
      <c r="A2" t="s">
        <v>2</v>
      </c>
      <c r="B2" t="s">
        <v>3</v>
      </c>
      <c r="D2" s="1">
        <v>145</v>
      </c>
      <c r="E2" t="s">
        <v>4</v>
      </c>
    </row>
    <row r="3" spans="1:5" x14ac:dyDescent="0.25">
      <c r="A3" t="s">
        <v>7</v>
      </c>
      <c r="B3" t="s">
        <v>8</v>
      </c>
      <c r="D3" s="1">
        <v>420</v>
      </c>
      <c r="E3" t="s">
        <v>9</v>
      </c>
    </row>
    <row r="4" spans="1:5" x14ac:dyDescent="0.25">
      <c r="A4" t="s">
        <v>7</v>
      </c>
      <c r="B4" t="s">
        <v>12</v>
      </c>
      <c r="D4" s="1">
        <v>490</v>
      </c>
      <c r="E4" t="s">
        <v>13</v>
      </c>
    </row>
    <row r="5" spans="1:5" x14ac:dyDescent="0.25">
      <c r="A5" t="s">
        <v>2</v>
      </c>
      <c r="B5" t="s">
        <v>16</v>
      </c>
      <c r="D5" s="1">
        <v>660</v>
      </c>
      <c r="E5" t="s">
        <v>17</v>
      </c>
    </row>
    <row r="6" spans="1:5" x14ac:dyDescent="0.25">
      <c r="A6" t="s">
        <v>2</v>
      </c>
      <c r="B6" t="s">
        <v>20</v>
      </c>
      <c r="D6" s="1">
        <v>695</v>
      </c>
      <c r="E6" t="s">
        <v>21</v>
      </c>
    </row>
    <row r="7" spans="1:5" x14ac:dyDescent="0.25">
      <c r="A7" t="s">
        <v>2</v>
      </c>
      <c r="B7" t="s">
        <v>24</v>
      </c>
      <c r="E7" t="s">
        <v>82</v>
      </c>
    </row>
    <row r="8" spans="1:5" x14ac:dyDescent="0.25">
      <c r="A8" t="s">
        <v>2</v>
      </c>
      <c r="B8" t="s">
        <v>27</v>
      </c>
      <c r="E8" t="s">
        <v>28</v>
      </c>
    </row>
    <row r="9" spans="1:5" x14ac:dyDescent="0.25">
      <c r="A9" t="s">
        <v>7</v>
      </c>
      <c r="B9" t="s">
        <v>31</v>
      </c>
      <c r="E9" t="s">
        <v>32</v>
      </c>
    </row>
    <row r="10" spans="1:5" x14ac:dyDescent="0.25">
      <c r="A10" t="s">
        <v>2</v>
      </c>
      <c r="B10" t="s">
        <v>35</v>
      </c>
      <c r="E10" s="1" t="s">
        <v>85</v>
      </c>
    </row>
    <row r="11" spans="1:5" x14ac:dyDescent="0.25">
      <c r="A11" t="s">
        <v>2</v>
      </c>
      <c r="B11" t="s">
        <v>38</v>
      </c>
      <c r="E11" t="s">
        <v>83</v>
      </c>
    </row>
    <row r="12" spans="1:5" x14ac:dyDescent="0.25">
      <c r="A12" t="s">
        <v>2</v>
      </c>
      <c r="B12" t="s">
        <v>71</v>
      </c>
      <c r="E12" t="s">
        <v>84</v>
      </c>
    </row>
    <row r="13" spans="1:5" x14ac:dyDescent="0.25">
      <c r="A13" t="s">
        <v>7</v>
      </c>
      <c r="B13" t="s">
        <v>41</v>
      </c>
      <c r="C13">
        <v>110</v>
      </c>
      <c r="E13" s="1" t="s">
        <v>113</v>
      </c>
    </row>
    <row r="14" spans="1:5" x14ac:dyDescent="0.25">
      <c r="A14" t="s">
        <v>2</v>
      </c>
      <c r="B14" t="s">
        <v>44</v>
      </c>
      <c r="E14" t="s">
        <v>114</v>
      </c>
    </row>
    <row r="15" spans="1:5" x14ac:dyDescent="0.25">
      <c r="A15" t="s">
        <v>7</v>
      </c>
      <c r="B15" t="s">
        <v>44</v>
      </c>
      <c r="E15" t="s">
        <v>112</v>
      </c>
    </row>
    <row r="16" spans="1:5" x14ac:dyDescent="0.25">
      <c r="A16" t="s">
        <v>7</v>
      </c>
      <c r="B16" t="s">
        <v>51</v>
      </c>
      <c r="D16" s="1">
        <v>16.25</v>
      </c>
      <c r="E16" t="s">
        <v>107</v>
      </c>
    </row>
    <row r="17" spans="1:5" x14ac:dyDescent="0.25">
      <c r="A17" t="s">
        <v>2</v>
      </c>
      <c r="B17" t="s">
        <v>55</v>
      </c>
      <c r="D17" s="1">
        <v>15.25</v>
      </c>
      <c r="E17" t="s">
        <v>108</v>
      </c>
    </row>
    <row r="18" spans="1:5" x14ac:dyDescent="0.25">
      <c r="A18" t="s">
        <v>2</v>
      </c>
      <c r="B18" t="s">
        <v>59</v>
      </c>
      <c r="D18" s="1">
        <v>12</v>
      </c>
      <c r="E18" t="s">
        <v>109</v>
      </c>
    </row>
    <row r="19" spans="1:5" x14ac:dyDescent="0.25">
      <c r="A19" t="s">
        <v>2</v>
      </c>
      <c r="B19" t="s">
        <v>63</v>
      </c>
      <c r="D19" s="1">
        <v>7.5</v>
      </c>
      <c r="E19" t="s">
        <v>45</v>
      </c>
    </row>
    <row r="20" spans="1:5" x14ac:dyDescent="0.25">
      <c r="A20" t="s">
        <v>2</v>
      </c>
      <c r="B20" t="s">
        <v>67</v>
      </c>
      <c r="D20" s="1">
        <v>9.9</v>
      </c>
      <c r="E20" t="s">
        <v>48</v>
      </c>
    </row>
    <row r="21" spans="1:5" x14ac:dyDescent="0.25">
      <c r="A21" t="s">
        <v>7</v>
      </c>
      <c r="B21" t="s">
        <v>141</v>
      </c>
      <c r="D21" s="1">
        <v>8</v>
      </c>
      <c r="E21" t="s">
        <v>52</v>
      </c>
    </row>
    <row r="22" spans="1:5" x14ac:dyDescent="0.25">
      <c r="A22" t="s">
        <v>2</v>
      </c>
      <c r="B22" t="s">
        <v>149</v>
      </c>
      <c r="D22" s="1">
        <v>10.199999999999999</v>
      </c>
      <c r="E22" t="s">
        <v>56</v>
      </c>
    </row>
    <row r="23" spans="1:5" x14ac:dyDescent="0.25">
      <c r="A23" t="s">
        <v>2</v>
      </c>
      <c r="B23" t="s">
        <v>150</v>
      </c>
      <c r="D23" s="1">
        <v>2.5</v>
      </c>
      <c r="E23" t="s">
        <v>60</v>
      </c>
    </row>
    <row r="24" spans="1:5" x14ac:dyDescent="0.25">
      <c r="A24" t="s">
        <v>2</v>
      </c>
      <c r="D24" s="1">
        <v>8.64</v>
      </c>
      <c r="E24" t="s">
        <v>64</v>
      </c>
    </row>
    <row r="25" spans="1:5" x14ac:dyDescent="0.25">
      <c r="A25" t="s">
        <v>7</v>
      </c>
      <c r="D25" s="1">
        <v>3.5</v>
      </c>
      <c r="E25" t="s">
        <v>68</v>
      </c>
    </row>
    <row r="26" spans="1:5" x14ac:dyDescent="0.25">
      <c r="D26" s="1">
        <v>3.25</v>
      </c>
      <c r="E26" t="s">
        <v>65</v>
      </c>
    </row>
    <row r="27" spans="1:5" x14ac:dyDescent="0.25">
      <c r="D27" s="1">
        <v>2.2000000000000002</v>
      </c>
      <c r="E27" t="s">
        <v>5</v>
      </c>
    </row>
    <row r="28" spans="1:5" x14ac:dyDescent="0.25">
      <c r="D28" s="1">
        <v>3.4</v>
      </c>
      <c r="E28" t="s">
        <v>10</v>
      </c>
    </row>
    <row r="29" spans="1:5" x14ac:dyDescent="0.25">
      <c r="D29" s="1">
        <v>2.5</v>
      </c>
      <c r="E29" t="s">
        <v>14</v>
      </c>
    </row>
    <row r="30" spans="1:5" x14ac:dyDescent="0.25">
      <c r="D30" s="1">
        <v>2.5</v>
      </c>
      <c r="E30" t="s">
        <v>18</v>
      </c>
    </row>
    <row r="31" spans="1:5" x14ac:dyDescent="0.25">
      <c r="D31" s="1">
        <v>2.5</v>
      </c>
      <c r="E31" t="s">
        <v>22</v>
      </c>
    </row>
    <row r="32" spans="1:5" x14ac:dyDescent="0.25">
      <c r="D32" s="1">
        <v>2.5</v>
      </c>
      <c r="E32" t="s">
        <v>25</v>
      </c>
    </row>
    <row r="33" spans="4:5" x14ac:dyDescent="0.25">
      <c r="D33" s="1">
        <v>2.5</v>
      </c>
      <c r="E33" t="s">
        <v>29</v>
      </c>
    </row>
    <row r="34" spans="4:5" x14ac:dyDescent="0.25">
      <c r="D34" s="1">
        <v>2.5</v>
      </c>
      <c r="E34" t="s">
        <v>33</v>
      </c>
    </row>
    <row r="35" spans="4:5" x14ac:dyDescent="0.25">
      <c r="D35" s="1">
        <v>2.5</v>
      </c>
      <c r="E35" t="s">
        <v>36</v>
      </c>
    </row>
    <row r="36" spans="4:5" x14ac:dyDescent="0.25">
      <c r="D36" s="1">
        <v>2.5</v>
      </c>
      <c r="E36" t="s">
        <v>39</v>
      </c>
    </row>
    <row r="37" spans="4:5" x14ac:dyDescent="0.25">
      <c r="D37" s="1">
        <v>2.5</v>
      </c>
      <c r="E37" t="s">
        <v>42</v>
      </c>
    </row>
    <row r="38" spans="4:5" x14ac:dyDescent="0.25">
      <c r="D38" s="1">
        <v>2</v>
      </c>
      <c r="E38" t="s">
        <v>46</v>
      </c>
    </row>
    <row r="39" spans="4:5" x14ac:dyDescent="0.25">
      <c r="D39" s="1">
        <v>2</v>
      </c>
      <c r="E39" t="s">
        <v>49</v>
      </c>
    </row>
    <row r="40" spans="4:5" x14ac:dyDescent="0.25">
      <c r="D40" s="1">
        <v>2</v>
      </c>
      <c r="E40" t="s">
        <v>53</v>
      </c>
    </row>
    <row r="41" spans="4:5" x14ac:dyDescent="0.25">
      <c r="D41" s="1">
        <v>2</v>
      </c>
      <c r="E41" t="s">
        <v>57</v>
      </c>
    </row>
    <row r="42" spans="4:5" x14ac:dyDescent="0.25">
      <c r="D42" s="1">
        <v>2</v>
      </c>
      <c r="E42" t="s">
        <v>61</v>
      </c>
    </row>
    <row r="43" spans="4:5" x14ac:dyDescent="0.25">
      <c r="D43" s="1">
        <v>2</v>
      </c>
      <c r="E43" t="s">
        <v>69</v>
      </c>
    </row>
    <row r="44" spans="4:5" x14ac:dyDescent="0.25">
      <c r="D44" s="1">
        <v>2.5</v>
      </c>
      <c r="E44" t="s">
        <v>6</v>
      </c>
    </row>
    <row r="45" spans="4:5" x14ac:dyDescent="0.25">
      <c r="D45" s="1">
        <v>3.5</v>
      </c>
      <c r="E45" t="s">
        <v>11</v>
      </c>
    </row>
    <row r="46" spans="4:5" x14ac:dyDescent="0.25">
      <c r="D46" s="1">
        <v>5</v>
      </c>
      <c r="E46" t="s">
        <v>15</v>
      </c>
    </row>
    <row r="47" spans="4:5" x14ac:dyDescent="0.25">
      <c r="D47" s="1">
        <v>2.5</v>
      </c>
      <c r="E47" t="s">
        <v>19</v>
      </c>
    </row>
    <row r="48" spans="4:5" x14ac:dyDescent="0.25">
      <c r="D48" s="1">
        <v>2.6</v>
      </c>
      <c r="E48" t="s">
        <v>23</v>
      </c>
    </row>
    <row r="49" spans="4:5" x14ac:dyDescent="0.25">
      <c r="D49" s="1">
        <v>2.6</v>
      </c>
      <c r="E49" t="s">
        <v>26</v>
      </c>
    </row>
    <row r="50" spans="4:5" x14ac:dyDescent="0.25">
      <c r="D50" s="1">
        <v>2.6</v>
      </c>
      <c r="E50" t="s">
        <v>30</v>
      </c>
    </row>
    <row r="51" spans="4:5" x14ac:dyDescent="0.25">
      <c r="D51" s="1">
        <v>2.5</v>
      </c>
      <c r="E51" t="s">
        <v>34</v>
      </c>
    </row>
    <row r="52" spans="4:5" x14ac:dyDescent="0.25">
      <c r="D52" s="1">
        <v>2.5</v>
      </c>
      <c r="E52" t="s">
        <v>37</v>
      </c>
    </row>
    <row r="53" spans="4:5" x14ac:dyDescent="0.25">
      <c r="D53" s="1">
        <v>3</v>
      </c>
      <c r="E53" t="s">
        <v>40</v>
      </c>
    </row>
    <row r="54" spans="4:5" x14ac:dyDescent="0.25">
      <c r="D54" s="1">
        <v>15</v>
      </c>
      <c r="E54" t="s">
        <v>43</v>
      </c>
    </row>
    <row r="55" spans="4:5" x14ac:dyDescent="0.25">
      <c r="D55" s="1">
        <v>22</v>
      </c>
      <c r="E55" t="s">
        <v>47</v>
      </c>
    </row>
    <row r="56" spans="4:5" x14ac:dyDescent="0.25">
      <c r="D56" s="1">
        <v>23</v>
      </c>
      <c r="E56" t="s">
        <v>50</v>
      </c>
    </row>
    <row r="57" spans="4:5" x14ac:dyDescent="0.25">
      <c r="D57" s="1">
        <v>19</v>
      </c>
      <c r="E57" t="s">
        <v>54</v>
      </c>
    </row>
    <row r="58" spans="4:5" x14ac:dyDescent="0.25">
      <c r="D58" s="1">
        <v>18</v>
      </c>
      <c r="E58" t="s">
        <v>58</v>
      </c>
    </row>
    <row r="59" spans="4:5" x14ac:dyDescent="0.25">
      <c r="D59" s="1">
        <v>12</v>
      </c>
      <c r="E59" t="s">
        <v>62</v>
      </c>
    </row>
    <row r="60" spans="4:5" x14ac:dyDescent="0.25">
      <c r="D60" s="1">
        <v>11</v>
      </c>
      <c r="E60" t="s">
        <v>66</v>
      </c>
    </row>
    <row r="61" spans="4:5" x14ac:dyDescent="0.25">
      <c r="D61" s="1">
        <v>13</v>
      </c>
      <c r="E61" t="s">
        <v>70</v>
      </c>
    </row>
    <row r="62" spans="4:5" x14ac:dyDescent="0.25">
      <c r="D62" s="1">
        <v>29</v>
      </c>
      <c r="E62" t="s">
        <v>72</v>
      </c>
    </row>
    <row r="63" spans="4:5" x14ac:dyDescent="0.25">
      <c r="D63" s="1">
        <v>30</v>
      </c>
      <c r="E63" t="s">
        <v>73</v>
      </c>
    </row>
    <row r="64" spans="4:5" x14ac:dyDescent="0.25">
      <c r="D64" s="1">
        <v>50</v>
      </c>
      <c r="E64" t="s">
        <v>74</v>
      </c>
    </row>
    <row r="65" spans="5:5" x14ac:dyDescent="0.25">
      <c r="E65" t="s">
        <v>144</v>
      </c>
    </row>
    <row r="66" spans="5:5" x14ac:dyDescent="0.25">
      <c r="E66" t="s">
        <v>145</v>
      </c>
    </row>
    <row r="67" spans="5:5" x14ac:dyDescent="0.25">
      <c r="E67" t="s">
        <v>146</v>
      </c>
    </row>
    <row r="68" spans="5:5" x14ac:dyDescent="0.25">
      <c r="E68" t="s">
        <v>147</v>
      </c>
    </row>
    <row r="69" spans="5:5" x14ac:dyDescent="0.25">
      <c r="E69" t="s">
        <v>148</v>
      </c>
    </row>
    <row r="101" spans="4:4" s="8" customFormat="1" x14ac:dyDescent="0.25">
      <c r="D101" s="9"/>
    </row>
  </sheetData>
  <sortState xmlns:xlrd2="http://schemas.microsoft.com/office/spreadsheetml/2017/richdata2" ref="A2:B23">
    <sortCondition ref="B2:B26"/>
  </sortState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K601"/>
  <sheetViews>
    <sheetView tabSelected="1" zoomScaleNormal="100" workbookViewId="0">
      <pane xSplit="4" ySplit="2" topLeftCell="E81" activePane="bottomRight" state="frozen"/>
      <selection activeCell="A21" sqref="A21"/>
      <selection pane="topRight" activeCell="A21" sqref="A21"/>
      <selection pane="bottomLeft" activeCell="A21" sqref="A21"/>
      <selection pane="bottomRight" activeCell="E103" sqref="E103"/>
    </sheetView>
  </sheetViews>
  <sheetFormatPr baseColWidth="10" defaultRowHeight="15" x14ac:dyDescent="0.25"/>
  <cols>
    <col min="1" max="1" width="11.42578125" style="4"/>
    <col min="2" max="2" width="11.42578125" style="12"/>
    <col min="3" max="3" width="22.5703125" style="24" bestFit="1" customWidth="1"/>
    <col min="4" max="4" width="25.5703125" style="19" bestFit="1" customWidth="1"/>
    <col min="5" max="5" width="35.7109375" style="24" customWidth="1"/>
    <col min="6" max="6" width="8.7109375" style="17" bestFit="1" customWidth="1"/>
    <col min="7" max="7" width="35.7109375" style="24" customWidth="1"/>
    <col min="10" max="11" width="0" hidden="1" customWidth="1"/>
  </cols>
  <sheetData>
    <row r="1" spans="1:11" s="21" customFormat="1" ht="11.25" x14ac:dyDescent="0.25">
      <c r="A1" s="20" t="s">
        <v>111</v>
      </c>
      <c r="B1" s="25" t="s">
        <v>111</v>
      </c>
      <c r="C1" s="23" t="s">
        <v>119</v>
      </c>
      <c r="D1" s="22" t="s">
        <v>120</v>
      </c>
      <c r="E1" s="23" t="s">
        <v>110</v>
      </c>
      <c r="F1" s="22" t="s">
        <v>121</v>
      </c>
      <c r="G1" s="23" t="s">
        <v>110</v>
      </c>
      <c r="H1" s="20" t="s">
        <v>111</v>
      </c>
      <c r="I1" s="20" t="s">
        <v>111</v>
      </c>
      <c r="J1" s="20" t="s">
        <v>111</v>
      </c>
      <c r="K1" s="20" t="s">
        <v>111</v>
      </c>
    </row>
    <row r="2" spans="1:11" s="3" customFormat="1" x14ac:dyDescent="0.25">
      <c r="A2" s="3" t="s">
        <v>81</v>
      </c>
      <c r="B2" s="3" t="s">
        <v>80</v>
      </c>
      <c r="C2" s="3" t="s">
        <v>79</v>
      </c>
      <c r="D2" s="18" t="s">
        <v>78</v>
      </c>
      <c r="E2" s="3" t="s">
        <v>88</v>
      </c>
      <c r="F2" s="16" t="s">
        <v>87</v>
      </c>
      <c r="G2" s="3" t="s">
        <v>89</v>
      </c>
      <c r="H2" s="3" t="s">
        <v>86</v>
      </c>
      <c r="I2" s="3" t="s">
        <v>90</v>
      </c>
      <c r="J2" s="3" t="s">
        <v>122</v>
      </c>
      <c r="K2" s="3" t="s">
        <v>123</v>
      </c>
    </row>
    <row r="3" spans="1:11" x14ac:dyDescent="0.25">
      <c r="A3" s="4">
        <f t="shared" ref="A3:A34" si="0">IF(D3&lt;&gt;0,
IF($C3&lt;&gt;0,INDEX(N°APPT,MATCH($C3,NOMS,0)),0),0)</f>
        <v>0</v>
      </c>
      <c r="B3" s="26" t="str">
        <f t="shared" ref="B3:B8" si="1">IF(D3&lt;&gt;0,
IF($C3&lt;&gt;0,INDEX(CIVILITES,MATCH($C3,NOMS,0)),0),0)</f>
        <v>Madame</v>
      </c>
      <c r="C3" s="24" t="s">
        <v>35</v>
      </c>
      <c r="D3" s="19">
        <v>43535</v>
      </c>
      <c r="E3" s="24" t="s">
        <v>115</v>
      </c>
      <c r="F3" s="17">
        <v>1</v>
      </c>
      <c r="G3" s="24" t="s">
        <v>114</v>
      </c>
      <c r="H3" s="5">
        <f t="shared" ref="H3" si="2">IF($G3&lt;&gt;0,
IF(AND(D3&lt;&gt;0,C3&lt;&gt;0),
INDEX(TARIFS,MATCH($G3,PRESTATIONS,0)),"FAUX"),0)</f>
        <v>0</v>
      </c>
      <c r="I3" s="5">
        <f t="shared" ref="I3:I34" si="3">+H3*F3</f>
        <v>0</v>
      </c>
      <c r="J3" s="5">
        <f>IF(E3=Menus!$K$1,Saisie!I3,0)</f>
        <v>0</v>
      </c>
      <c r="K3" s="5">
        <f>IF(G3&lt;&gt;Menus!$K$1,I3,0)</f>
        <v>0</v>
      </c>
    </row>
    <row r="4" spans="1:11" x14ac:dyDescent="0.25">
      <c r="A4" s="4">
        <f t="shared" si="0"/>
        <v>0</v>
      </c>
      <c r="B4" s="26" t="str">
        <f t="shared" si="1"/>
        <v>Madame</v>
      </c>
      <c r="C4" s="24" t="s">
        <v>38</v>
      </c>
      <c r="D4" s="19">
        <v>43535</v>
      </c>
      <c r="E4" s="24" t="s">
        <v>115</v>
      </c>
      <c r="F4" s="17">
        <v>1</v>
      </c>
      <c r="G4" s="24" t="s">
        <v>114</v>
      </c>
      <c r="H4" s="5">
        <f t="shared" ref="H4:H35" si="4">IF($G4&lt;&gt;0,
IF(AND(D4&lt;&gt;0,C4&lt;&gt;0),
INDEX(TARIFS,MATCH($G4,PRESTATIONS,0)),"FAUX"),0)</f>
        <v>0</v>
      </c>
      <c r="I4" s="5">
        <f t="shared" si="3"/>
        <v>0</v>
      </c>
      <c r="J4" s="5">
        <f>IF(E4=Menus!$K$1,Saisie!I4,0)</f>
        <v>0</v>
      </c>
      <c r="K4" s="5">
        <f>IF(G4&lt;&gt;Menus!$K$1,I4,0)</f>
        <v>0</v>
      </c>
    </row>
    <row r="5" spans="1:11" x14ac:dyDescent="0.25">
      <c r="A5" s="4">
        <f t="shared" si="0"/>
        <v>0</v>
      </c>
      <c r="B5" s="26" t="str">
        <f t="shared" si="1"/>
        <v>Madame</v>
      </c>
      <c r="C5" s="24" t="s">
        <v>16</v>
      </c>
      <c r="D5" s="19">
        <v>43535</v>
      </c>
      <c r="E5" s="24" t="s">
        <v>115</v>
      </c>
      <c r="F5" s="17">
        <v>1</v>
      </c>
      <c r="G5" s="24" t="s">
        <v>114</v>
      </c>
      <c r="H5" s="5">
        <f t="shared" si="4"/>
        <v>0</v>
      </c>
      <c r="I5" s="5">
        <f t="shared" si="3"/>
        <v>0</v>
      </c>
      <c r="J5" s="5">
        <f>IF(E5=Menus!$K$1,Saisie!I5,0)</f>
        <v>0</v>
      </c>
      <c r="K5" s="5">
        <f>IF(G5&lt;&gt;Menus!$K$1,I5,0)</f>
        <v>0</v>
      </c>
    </row>
    <row r="6" spans="1:11" x14ac:dyDescent="0.25">
      <c r="A6" s="4">
        <f t="shared" si="0"/>
        <v>110</v>
      </c>
      <c r="B6" s="26" t="str">
        <f t="shared" si="1"/>
        <v>Monsieur</v>
      </c>
      <c r="C6" s="24" t="s">
        <v>41</v>
      </c>
      <c r="D6" s="19">
        <v>43535</v>
      </c>
      <c r="E6" s="24" t="s">
        <v>115</v>
      </c>
      <c r="F6" s="17">
        <v>1</v>
      </c>
      <c r="G6" s="24" t="s">
        <v>114</v>
      </c>
      <c r="H6" s="5">
        <f t="shared" si="4"/>
        <v>0</v>
      </c>
      <c r="I6" s="5">
        <f t="shared" si="3"/>
        <v>0</v>
      </c>
      <c r="J6" s="5">
        <f>IF(E6=Menus!$K$1,Saisie!I6,0)</f>
        <v>0</v>
      </c>
      <c r="K6" s="5">
        <f>IF(G6&lt;&gt;Menus!$K$1,I6,0)</f>
        <v>0</v>
      </c>
    </row>
    <row r="7" spans="1:11" x14ac:dyDescent="0.25">
      <c r="A7" s="4">
        <f t="shared" si="0"/>
        <v>0</v>
      </c>
      <c r="B7" s="26" t="str">
        <f t="shared" si="1"/>
        <v>Madame</v>
      </c>
      <c r="C7" s="24" t="s">
        <v>59</v>
      </c>
      <c r="D7" s="19">
        <v>43535</v>
      </c>
      <c r="E7" s="24" t="s">
        <v>115</v>
      </c>
      <c r="F7" s="17">
        <v>1</v>
      </c>
      <c r="G7" s="24" t="s">
        <v>114</v>
      </c>
      <c r="H7" s="5">
        <f t="shared" si="4"/>
        <v>0</v>
      </c>
      <c r="I7" s="5">
        <f t="shared" si="3"/>
        <v>0</v>
      </c>
      <c r="J7" s="5">
        <f>IF(E7=Menus!$K$1,Saisie!I7,0)</f>
        <v>0</v>
      </c>
      <c r="K7" s="5">
        <f>IF(G7&lt;&gt;Menus!$K$1,I7,0)</f>
        <v>0</v>
      </c>
    </row>
    <row r="8" spans="1:11" x14ac:dyDescent="0.25">
      <c r="A8" s="4">
        <f t="shared" si="0"/>
        <v>0</v>
      </c>
      <c r="B8" s="26" t="str">
        <f t="shared" si="1"/>
        <v>Monsieur</v>
      </c>
      <c r="C8" s="24" t="s">
        <v>12</v>
      </c>
      <c r="D8" s="19">
        <v>43535</v>
      </c>
      <c r="E8" s="24" t="s">
        <v>115</v>
      </c>
      <c r="F8" s="17">
        <v>1</v>
      </c>
      <c r="G8" s="24" t="s">
        <v>112</v>
      </c>
      <c r="H8" s="5">
        <f t="shared" si="4"/>
        <v>0</v>
      </c>
      <c r="I8" s="5">
        <f t="shared" si="3"/>
        <v>0</v>
      </c>
      <c r="J8" s="5">
        <f>IF(E8=Menus!$K$1,Saisie!I8,0)</f>
        <v>0</v>
      </c>
      <c r="K8" s="5">
        <f>IF(G8&lt;&gt;Menus!$K$1,I8,0)</f>
        <v>0</v>
      </c>
    </row>
    <row r="9" spans="1:11" x14ac:dyDescent="0.25">
      <c r="A9" s="4">
        <f t="shared" si="0"/>
        <v>0</v>
      </c>
      <c r="B9" s="26" t="s">
        <v>2</v>
      </c>
      <c r="C9" s="24" t="s">
        <v>35</v>
      </c>
      <c r="D9" s="19">
        <v>43535</v>
      </c>
      <c r="E9" s="24" t="s">
        <v>93</v>
      </c>
      <c r="F9" s="17">
        <v>1</v>
      </c>
      <c r="G9" s="24" t="s">
        <v>107</v>
      </c>
      <c r="H9" s="5">
        <f t="shared" si="4"/>
        <v>16.25</v>
      </c>
      <c r="I9" s="5">
        <f t="shared" si="3"/>
        <v>16.25</v>
      </c>
      <c r="J9" s="5">
        <f>IF(E9=Menus!$K$1,Saisie!I9,0)</f>
        <v>0</v>
      </c>
      <c r="K9" s="5">
        <f>IF(G9&lt;&gt;Menus!$K$1,I9,0)</f>
        <v>16.25</v>
      </c>
    </row>
    <row r="10" spans="1:11" x14ac:dyDescent="0.25">
      <c r="A10" s="4">
        <f t="shared" si="0"/>
        <v>0</v>
      </c>
      <c r="B10" s="26" t="s">
        <v>2</v>
      </c>
      <c r="C10" s="24" t="s">
        <v>35</v>
      </c>
      <c r="D10" s="19">
        <v>43535</v>
      </c>
      <c r="E10" s="24" t="s">
        <v>101</v>
      </c>
      <c r="F10" s="17">
        <v>1</v>
      </c>
      <c r="G10" s="24" t="s">
        <v>62</v>
      </c>
      <c r="H10" s="5">
        <f t="shared" si="4"/>
        <v>12</v>
      </c>
      <c r="I10" s="5">
        <f t="shared" si="3"/>
        <v>12</v>
      </c>
      <c r="J10" s="5">
        <f>IF(E10=Menus!$K$1,Saisie!I10,0)</f>
        <v>12</v>
      </c>
      <c r="K10" s="5">
        <f>IF(G10&lt;&gt;Menus!$K$1,I10,0)</f>
        <v>12</v>
      </c>
    </row>
    <row r="11" spans="1:11" x14ac:dyDescent="0.25">
      <c r="A11" s="4">
        <f t="shared" si="0"/>
        <v>0</v>
      </c>
      <c r="B11" s="26" t="s">
        <v>2</v>
      </c>
      <c r="C11" s="24" t="s">
        <v>59</v>
      </c>
      <c r="D11" s="19">
        <v>43536</v>
      </c>
      <c r="E11" s="24" t="s">
        <v>115</v>
      </c>
      <c r="F11" s="17">
        <v>1</v>
      </c>
      <c r="G11" s="24" t="s">
        <v>114</v>
      </c>
      <c r="H11" s="5">
        <f t="shared" si="4"/>
        <v>0</v>
      </c>
      <c r="I11" s="5">
        <f t="shared" si="3"/>
        <v>0</v>
      </c>
      <c r="J11" s="5">
        <f>IF(E11=Menus!$K$1,Saisie!I11,0)</f>
        <v>0</v>
      </c>
      <c r="K11" s="5">
        <f>IF(G11&lt;&gt;Menus!$K$1,I11,0)</f>
        <v>0</v>
      </c>
    </row>
    <row r="12" spans="1:11" x14ac:dyDescent="0.25">
      <c r="A12" s="4">
        <f t="shared" si="0"/>
        <v>0</v>
      </c>
      <c r="B12" s="26" t="str">
        <f>IF(D12&lt;&gt;0,
IF($C12&lt;&gt;0,INDEX(CIVILITES,MATCH($C12,NOMS,0)),0),0)</f>
        <v>Madame</v>
      </c>
      <c r="C12" s="24" t="s">
        <v>35</v>
      </c>
      <c r="D12" s="19">
        <v>43536</v>
      </c>
      <c r="E12" s="24" t="s">
        <v>115</v>
      </c>
      <c r="F12" s="17">
        <v>1</v>
      </c>
      <c r="G12" s="24" t="s">
        <v>114</v>
      </c>
      <c r="H12" s="5">
        <f t="shared" si="4"/>
        <v>0</v>
      </c>
      <c r="I12" s="5">
        <f t="shared" si="3"/>
        <v>0</v>
      </c>
      <c r="J12" s="5">
        <f>IF(E12=Menus!$K$1,Saisie!I12,0)</f>
        <v>0</v>
      </c>
      <c r="K12" s="5">
        <f>IF(G12&lt;&gt;Menus!$K$1,I12,0)</f>
        <v>0</v>
      </c>
    </row>
    <row r="13" spans="1:11" x14ac:dyDescent="0.25">
      <c r="A13" s="4">
        <f t="shared" si="0"/>
        <v>0</v>
      </c>
      <c r="B13" s="26" t="s">
        <v>2</v>
      </c>
      <c r="C13" s="24" t="s">
        <v>35</v>
      </c>
      <c r="D13" s="19">
        <v>43536</v>
      </c>
      <c r="E13" s="24" t="s">
        <v>93</v>
      </c>
      <c r="F13" s="17">
        <v>1</v>
      </c>
      <c r="G13" s="24" t="s">
        <v>107</v>
      </c>
      <c r="H13" s="5">
        <f t="shared" si="4"/>
        <v>16.25</v>
      </c>
      <c r="I13" s="5">
        <f t="shared" si="3"/>
        <v>16.25</v>
      </c>
      <c r="J13" s="5">
        <f>IF(E13=Menus!$K$1,Saisie!I13,0)</f>
        <v>0</v>
      </c>
      <c r="K13" s="5">
        <f>IF(G13&lt;&gt;Menus!$K$1,I13,0)</f>
        <v>16.25</v>
      </c>
    </row>
    <row r="14" spans="1:11" x14ac:dyDescent="0.25">
      <c r="A14" s="4">
        <f t="shared" si="0"/>
        <v>0</v>
      </c>
      <c r="B14" s="12" t="s">
        <v>2</v>
      </c>
      <c r="C14" s="24" t="s">
        <v>38</v>
      </c>
      <c r="D14" s="19">
        <v>43535</v>
      </c>
      <c r="E14" s="24" t="s">
        <v>115</v>
      </c>
      <c r="F14" s="17">
        <v>1</v>
      </c>
      <c r="G14" s="28" t="s">
        <v>112</v>
      </c>
      <c r="H14" s="5">
        <f t="shared" si="4"/>
        <v>0</v>
      </c>
      <c r="I14" s="5">
        <f t="shared" si="3"/>
        <v>0</v>
      </c>
      <c r="J14" s="5">
        <f>IF(E14=Menus!$K$1,Saisie!I14,0)</f>
        <v>0</v>
      </c>
      <c r="K14" s="5">
        <f>IF(G14&lt;&gt;Menus!$K$1,I14,0)</f>
        <v>0</v>
      </c>
    </row>
    <row r="15" spans="1:11" x14ac:dyDescent="0.25">
      <c r="A15" s="4">
        <f t="shared" si="0"/>
        <v>0</v>
      </c>
      <c r="B15" s="26" t="s">
        <v>2</v>
      </c>
      <c r="C15" s="24" t="s">
        <v>38</v>
      </c>
      <c r="D15" s="19">
        <v>43536</v>
      </c>
      <c r="E15" s="24" t="s">
        <v>115</v>
      </c>
      <c r="F15" s="17">
        <v>1</v>
      </c>
      <c r="G15" s="24" t="s">
        <v>112</v>
      </c>
      <c r="H15" s="5">
        <f t="shared" si="4"/>
        <v>0</v>
      </c>
      <c r="I15" s="5">
        <f t="shared" si="3"/>
        <v>0</v>
      </c>
      <c r="J15" s="5"/>
      <c r="K15" s="5"/>
    </row>
    <row r="16" spans="1:11" x14ac:dyDescent="0.25">
      <c r="A16" s="4">
        <f t="shared" si="0"/>
        <v>0</v>
      </c>
      <c r="B16" s="26" t="s">
        <v>2</v>
      </c>
      <c r="C16" s="24" t="s">
        <v>38</v>
      </c>
      <c r="D16" s="19">
        <v>43536</v>
      </c>
      <c r="E16" s="24" t="s">
        <v>93</v>
      </c>
      <c r="F16" s="17">
        <v>1</v>
      </c>
      <c r="G16" s="24" t="s">
        <v>107</v>
      </c>
      <c r="H16" s="5">
        <f t="shared" si="4"/>
        <v>16.25</v>
      </c>
      <c r="I16" s="5">
        <f t="shared" si="3"/>
        <v>16.25</v>
      </c>
      <c r="J16" s="5">
        <f>IF(E16=Menus!$K$1,Saisie!I16,0)</f>
        <v>0</v>
      </c>
      <c r="K16" s="5">
        <f>IF(G16&lt;&gt;Menus!$K$1,I16,0)</f>
        <v>16.25</v>
      </c>
    </row>
    <row r="17" spans="1:11" x14ac:dyDescent="0.25">
      <c r="A17" s="4">
        <f t="shared" si="0"/>
        <v>0</v>
      </c>
      <c r="B17" s="26" t="s">
        <v>7</v>
      </c>
      <c r="C17" s="27" t="s">
        <v>12</v>
      </c>
      <c r="D17" s="19">
        <v>43536</v>
      </c>
      <c r="E17" s="24" t="s">
        <v>115</v>
      </c>
      <c r="F17" s="17">
        <v>1</v>
      </c>
      <c r="G17" s="24" t="s">
        <v>114</v>
      </c>
      <c r="H17" s="5">
        <f t="shared" si="4"/>
        <v>0</v>
      </c>
      <c r="I17" s="5">
        <f t="shared" si="3"/>
        <v>0</v>
      </c>
      <c r="J17" s="5">
        <f>IF(E17=Menus!$K$1,Saisie!I17,0)</f>
        <v>0</v>
      </c>
      <c r="K17" s="5">
        <f>IF(G17&lt;&gt;Menus!$K$1,I17,0)</f>
        <v>0</v>
      </c>
    </row>
    <row r="18" spans="1:11" x14ac:dyDescent="0.25">
      <c r="A18" s="4">
        <f t="shared" si="0"/>
        <v>0</v>
      </c>
      <c r="B18" s="12" t="str">
        <f>IF(D18&lt;&gt;0,
IF($C18&lt;&gt;0,INDEX(CIVILITES,MATCH($C18,NOMS,0)),0),0)</f>
        <v>Madame</v>
      </c>
      <c r="C18" s="27" t="s">
        <v>59</v>
      </c>
      <c r="D18" s="19">
        <v>43535</v>
      </c>
      <c r="E18" s="24" t="s">
        <v>115</v>
      </c>
      <c r="F18" s="17">
        <v>1</v>
      </c>
      <c r="G18" s="28" t="s">
        <v>112</v>
      </c>
      <c r="H18" s="5">
        <f t="shared" si="4"/>
        <v>0</v>
      </c>
      <c r="I18" s="5">
        <f t="shared" si="3"/>
        <v>0</v>
      </c>
      <c r="J18" s="5">
        <f>IF(E18=Menus!$K$1,Saisie!I18,0)</f>
        <v>0</v>
      </c>
      <c r="K18" s="5">
        <f>IF(G18&lt;&gt;Menus!$K$1,I18,0)</f>
        <v>0</v>
      </c>
    </row>
    <row r="19" spans="1:11" x14ac:dyDescent="0.25">
      <c r="A19" s="4">
        <f t="shared" si="0"/>
        <v>0</v>
      </c>
      <c r="B19" s="12" t="s">
        <v>7</v>
      </c>
      <c r="C19" s="27" t="s">
        <v>12</v>
      </c>
      <c r="D19" s="19">
        <v>43536</v>
      </c>
      <c r="E19" s="24" t="s">
        <v>115</v>
      </c>
      <c r="F19" s="17">
        <v>1</v>
      </c>
      <c r="G19" s="28" t="s">
        <v>112</v>
      </c>
      <c r="H19" s="5">
        <f t="shared" si="4"/>
        <v>0</v>
      </c>
      <c r="I19" s="5">
        <f t="shared" si="3"/>
        <v>0</v>
      </c>
      <c r="J19" s="5">
        <f>IF(E19=Menus!$K$1,Saisie!I19,0)</f>
        <v>0</v>
      </c>
      <c r="K19" s="5">
        <f>IF(G19&lt;&gt;Menus!$K$1,I19,0)</f>
        <v>0</v>
      </c>
    </row>
    <row r="20" spans="1:11" x14ac:dyDescent="0.25">
      <c r="A20" s="4">
        <f t="shared" si="0"/>
        <v>0</v>
      </c>
      <c r="B20" s="12" t="str">
        <f>IF(D20&lt;&gt;0,
IF($C20&lt;&gt;0,INDEX(CIVILITES,MATCH($C20,NOMS,0)),0),0)</f>
        <v>Madame</v>
      </c>
      <c r="C20" s="27" t="s">
        <v>38</v>
      </c>
      <c r="D20" s="19">
        <v>43536</v>
      </c>
      <c r="E20" s="24" t="s">
        <v>115</v>
      </c>
      <c r="F20" s="17">
        <v>1</v>
      </c>
      <c r="G20" s="28" t="s">
        <v>112</v>
      </c>
      <c r="H20" s="5">
        <f t="shared" si="4"/>
        <v>0</v>
      </c>
      <c r="I20" s="5">
        <f t="shared" si="3"/>
        <v>0</v>
      </c>
      <c r="J20" s="5">
        <f>IF(E20=Menus!$K$1,Saisie!I20,0)</f>
        <v>0</v>
      </c>
      <c r="K20" s="5">
        <f>IF(G20&lt;&gt;Menus!$K$1,I20,0)</f>
        <v>0</v>
      </c>
    </row>
    <row r="21" spans="1:11" x14ac:dyDescent="0.25">
      <c r="A21" s="4">
        <f t="shared" si="0"/>
        <v>0</v>
      </c>
      <c r="B21" s="12" t="str">
        <f>IF(D21&lt;&gt;0,
IF($C21&lt;&gt;0,INDEX(CIVILITES,MATCH($C21,NOMS,0)),0),0)</f>
        <v>Madame</v>
      </c>
      <c r="C21" s="27" t="s">
        <v>59</v>
      </c>
      <c r="D21" s="19">
        <v>43536</v>
      </c>
      <c r="E21" s="24" t="s">
        <v>115</v>
      </c>
      <c r="F21" s="17">
        <v>1</v>
      </c>
      <c r="G21" s="28" t="s">
        <v>112</v>
      </c>
      <c r="H21" s="5">
        <f t="shared" si="4"/>
        <v>0</v>
      </c>
      <c r="I21" s="5">
        <f t="shared" si="3"/>
        <v>0</v>
      </c>
      <c r="J21" s="5">
        <f>IF(E21=Menus!$K$1,Saisie!I21,0)</f>
        <v>0</v>
      </c>
      <c r="K21" s="5">
        <f>IF(G21&lt;&gt;Menus!$K$1,I21,0)</f>
        <v>0</v>
      </c>
    </row>
    <row r="22" spans="1:11" x14ac:dyDescent="0.25">
      <c r="A22" s="4">
        <f t="shared" si="0"/>
        <v>0</v>
      </c>
      <c r="B22" s="26" t="s">
        <v>7</v>
      </c>
      <c r="C22" s="27" t="s">
        <v>12</v>
      </c>
      <c r="D22" s="19">
        <v>43536</v>
      </c>
      <c r="E22" s="24" t="s">
        <v>101</v>
      </c>
      <c r="F22" s="17">
        <v>1</v>
      </c>
      <c r="G22" s="24" t="s">
        <v>62</v>
      </c>
      <c r="H22" s="5">
        <f t="shared" si="4"/>
        <v>12</v>
      </c>
      <c r="I22" s="5">
        <f t="shared" si="3"/>
        <v>12</v>
      </c>
      <c r="J22" s="5">
        <f>IF(E22=Menus!$K$1,Saisie!I22,0)</f>
        <v>12</v>
      </c>
      <c r="K22" s="5">
        <f>IF(G22&lt;&gt;Menus!$K$1,I22,0)</f>
        <v>12</v>
      </c>
    </row>
    <row r="23" spans="1:11" x14ac:dyDescent="0.25">
      <c r="A23" s="4">
        <f t="shared" si="0"/>
        <v>110</v>
      </c>
      <c r="B23" s="26" t="str">
        <f>IF(D23&lt;&gt;0,
IF($C23&lt;&gt;0,INDEX(CIVILITES,MATCH($C23,NOMS,0)),0),0)</f>
        <v>Monsieur</v>
      </c>
      <c r="C23" s="27" t="s">
        <v>41</v>
      </c>
      <c r="D23" s="19">
        <v>43536</v>
      </c>
      <c r="E23" s="24" t="s">
        <v>115</v>
      </c>
      <c r="F23" s="17">
        <v>1</v>
      </c>
      <c r="G23" s="24" t="s">
        <v>114</v>
      </c>
      <c r="H23" s="5">
        <f t="shared" si="4"/>
        <v>0</v>
      </c>
      <c r="I23" s="5">
        <f t="shared" si="3"/>
        <v>0</v>
      </c>
      <c r="J23" s="5">
        <f>IF(E23=Menus!$K$1,Saisie!I23,0)</f>
        <v>0</v>
      </c>
      <c r="K23" s="5">
        <f>IF(G23&lt;&gt;Menus!$K$1,I23,0)</f>
        <v>0</v>
      </c>
    </row>
    <row r="24" spans="1:11" x14ac:dyDescent="0.25">
      <c r="A24" s="4">
        <f t="shared" si="0"/>
        <v>0</v>
      </c>
      <c r="B24" s="26" t="str">
        <f>IF(D24&lt;&gt;0,
IF($C24&lt;&gt;0,INDEX(CIVILITES,MATCH($C24,NOMS,0)),0),0)</f>
        <v>Madame</v>
      </c>
      <c r="C24" s="27" t="s">
        <v>3</v>
      </c>
      <c r="D24" s="19">
        <v>43536</v>
      </c>
      <c r="E24" s="24" t="s">
        <v>115</v>
      </c>
      <c r="F24" s="17">
        <v>1</v>
      </c>
      <c r="G24" s="24" t="s">
        <v>114</v>
      </c>
      <c r="H24" s="5">
        <f t="shared" si="4"/>
        <v>0</v>
      </c>
      <c r="I24" s="5">
        <f t="shared" si="3"/>
        <v>0</v>
      </c>
      <c r="J24" s="5">
        <f>IF(E24=Menus!$K$1,Saisie!I24,0)</f>
        <v>0</v>
      </c>
      <c r="K24" s="5">
        <f>IF(G24&lt;&gt;Menus!$K$1,I24,0)</f>
        <v>0</v>
      </c>
    </row>
    <row r="25" spans="1:11" x14ac:dyDescent="0.25">
      <c r="A25" s="4">
        <f t="shared" si="0"/>
        <v>0</v>
      </c>
      <c r="B25" s="26" t="str">
        <f>IF(D25&lt;&gt;0,
IF($C25&lt;&gt;0,INDEX(CIVILITES,MATCH($C25,NOMS,0)),0),0)</f>
        <v>Madame</v>
      </c>
      <c r="C25" s="27" t="s">
        <v>59</v>
      </c>
      <c r="D25" s="19">
        <v>43537</v>
      </c>
      <c r="E25" s="24" t="s">
        <v>115</v>
      </c>
      <c r="F25" s="17">
        <v>1</v>
      </c>
      <c r="G25" s="24" t="s">
        <v>114</v>
      </c>
      <c r="H25" s="5">
        <f t="shared" si="4"/>
        <v>0</v>
      </c>
      <c r="I25" s="5">
        <f t="shared" si="3"/>
        <v>0</v>
      </c>
      <c r="J25" s="5">
        <f>IF(E25=Menus!$K$1,Saisie!I25,0)</f>
        <v>0</v>
      </c>
      <c r="K25" s="5">
        <f>IF(G25&lt;&gt;Menus!$K$1,I25,0)</f>
        <v>0</v>
      </c>
    </row>
    <row r="26" spans="1:11" x14ac:dyDescent="0.25">
      <c r="A26" s="4">
        <f t="shared" si="0"/>
        <v>0</v>
      </c>
      <c r="B26" s="26" t="s">
        <v>2</v>
      </c>
      <c r="C26" s="27" t="s">
        <v>3</v>
      </c>
      <c r="D26" s="19">
        <v>43537</v>
      </c>
      <c r="E26" s="24" t="s">
        <v>115</v>
      </c>
      <c r="F26" s="17">
        <v>1</v>
      </c>
      <c r="G26" s="24" t="s">
        <v>114</v>
      </c>
      <c r="H26" s="5">
        <f t="shared" si="4"/>
        <v>0</v>
      </c>
      <c r="I26" s="5">
        <f t="shared" si="3"/>
        <v>0</v>
      </c>
      <c r="J26" s="5">
        <f>IF(E26=Menus!$K$1,Saisie!I26,0)</f>
        <v>0</v>
      </c>
      <c r="K26" s="5">
        <f>IF(G26&lt;&gt;Menus!$K$1,I26,0)</f>
        <v>0</v>
      </c>
    </row>
    <row r="27" spans="1:11" x14ac:dyDescent="0.25">
      <c r="A27" s="4">
        <f t="shared" si="0"/>
        <v>0</v>
      </c>
      <c r="B27" s="26" t="str">
        <f>IF(D27&lt;&gt;0,
IF($C27&lt;&gt;0,INDEX(CIVILITES,MATCH($C27,NOMS,0)),0),0)</f>
        <v>Madame</v>
      </c>
      <c r="C27" s="24" t="s">
        <v>35</v>
      </c>
      <c r="D27" s="19">
        <v>43537</v>
      </c>
      <c r="E27" s="24" t="s">
        <v>115</v>
      </c>
      <c r="F27" s="17">
        <v>1</v>
      </c>
      <c r="G27" s="24" t="s">
        <v>114</v>
      </c>
      <c r="H27" s="5">
        <f t="shared" si="4"/>
        <v>0</v>
      </c>
      <c r="I27" s="5">
        <f t="shared" si="3"/>
        <v>0</v>
      </c>
      <c r="J27" s="5">
        <f>IF(E27=Menus!$K$1,Saisie!I27,0)</f>
        <v>0</v>
      </c>
      <c r="K27" s="5">
        <f>IF(G27&lt;&gt;Menus!$K$1,I27,0)</f>
        <v>0</v>
      </c>
    </row>
    <row r="28" spans="1:11" x14ac:dyDescent="0.25">
      <c r="A28" s="4">
        <f t="shared" si="0"/>
        <v>0</v>
      </c>
      <c r="B28" s="26" t="s">
        <v>2</v>
      </c>
      <c r="C28" s="24" t="s">
        <v>35</v>
      </c>
      <c r="D28" s="19">
        <v>43537</v>
      </c>
      <c r="E28" s="24" t="s">
        <v>93</v>
      </c>
      <c r="F28" s="17">
        <v>1</v>
      </c>
      <c r="G28" s="24" t="s">
        <v>107</v>
      </c>
      <c r="H28" s="5">
        <f t="shared" si="4"/>
        <v>16.25</v>
      </c>
      <c r="I28" s="5">
        <f t="shared" si="3"/>
        <v>16.25</v>
      </c>
      <c r="J28" s="5">
        <f>IF(E28=Menus!$K$1,Saisie!I28,0)</f>
        <v>0</v>
      </c>
      <c r="K28" s="5">
        <f>IF(G28&lt;&gt;Menus!$K$1,I28,0)</f>
        <v>16.25</v>
      </c>
    </row>
    <row r="29" spans="1:11" x14ac:dyDescent="0.25">
      <c r="A29" s="4">
        <f t="shared" si="0"/>
        <v>0</v>
      </c>
      <c r="B29" s="26" t="str">
        <f>IF(D29&lt;&gt;0,
IF($C29&lt;&gt;0,INDEX(CIVILITES,MATCH($C29,NOMS,0)),0),0)</f>
        <v>Madame</v>
      </c>
      <c r="C29" s="24" t="s">
        <v>38</v>
      </c>
      <c r="D29" s="19">
        <v>43537</v>
      </c>
      <c r="E29" s="24" t="s">
        <v>115</v>
      </c>
      <c r="F29" s="17">
        <v>1</v>
      </c>
      <c r="G29" s="24" t="s">
        <v>114</v>
      </c>
      <c r="H29" s="5">
        <f t="shared" si="4"/>
        <v>0</v>
      </c>
      <c r="I29" s="5">
        <f t="shared" si="3"/>
        <v>0</v>
      </c>
      <c r="J29" s="5">
        <f>IF(E29=Menus!$K$1,Saisie!I29,0)</f>
        <v>0</v>
      </c>
      <c r="K29" s="5">
        <f>IF(G29&lt;&gt;Menus!$K$1,I29,0)</f>
        <v>0</v>
      </c>
    </row>
    <row r="30" spans="1:11" x14ac:dyDescent="0.25">
      <c r="A30" s="4">
        <f t="shared" si="0"/>
        <v>110</v>
      </c>
      <c r="B30" s="26" t="str">
        <f>IF(D30&lt;&gt;0,
IF($C30&lt;&gt;0,INDEX(CIVILITES,MATCH($C30,NOMS,0)),0),0)</f>
        <v>Monsieur</v>
      </c>
      <c r="C30" s="24" t="s">
        <v>41</v>
      </c>
      <c r="D30" s="19">
        <v>43537</v>
      </c>
      <c r="E30" s="24" t="s">
        <v>115</v>
      </c>
      <c r="F30" s="17">
        <v>1</v>
      </c>
      <c r="G30" s="24" t="s">
        <v>114</v>
      </c>
      <c r="H30" s="5">
        <f t="shared" si="4"/>
        <v>0</v>
      </c>
      <c r="I30" s="5">
        <f t="shared" si="3"/>
        <v>0</v>
      </c>
      <c r="J30" s="5">
        <f>IF(E30=Menus!$K$1,Saisie!I30,0)</f>
        <v>0</v>
      </c>
      <c r="K30" s="5">
        <f>IF(G30&lt;&gt;Menus!$K$1,I30,0)</f>
        <v>0</v>
      </c>
    </row>
    <row r="31" spans="1:11" x14ac:dyDescent="0.25">
      <c r="A31" s="4">
        <f t="shared" si="0"/>
        <v>0</v>
      </c>
      <c r="B31" s="29" t="s">
        <v>7</v>
      </c>
      <c r="C31" s="24" t="s">
        <v>12</v>
      </c>
      <c r="D31" s="19">
        <v>43537</v>
      </c>
      <c r="E31" s="24" t="s">
        <v>115</v>
      </c>
      <c r="F31" s="17">
        <v>1</v>
      </c>
      <c r="G31" s="28" t="s">
        <v>112</v>
      </c>
      <c r="H31" s="5">
        <f t="shared" si="4"/>
        <v>0</v>
      </c>
      <c r="I31" s="5">
        <f t="shared" si="3"/>
        <v>0</v>
      </c>
      <c r="J31" s="5">
        <f>IF(E31=Menus!$K$1,Saisie!I31,0)</f>
        <v>0</v>
      </c>
      <c r="K31" s="5">
        <f>IF(G31&lt;&gt;Menus!$K$1,I31,0)</f>
        <v>0</v>
      </c>
    </row>
    <row r="32" spans="1:11" x14ac:dyDescent="0.25">
      <c r="A32" s="4">
        <f t="shared" si="0"/>
        <v>0</v>
      </c>
      <c r="B32" s="12" t="str">
        <f>IF(D32&lt;&gt;0,
IF($C32&lt;&gt;0,INDEX(CIVILITES,MATCH($C32,NOMS,0)),0),0)</f>
        <v>Madame</v>
      </c>
      <c r="C32" s="24" t="s">
        <v>38</v>
      </c>
      <c r="D32" s="19">
        <v>43537</v>
      </c>
      <c r="E32" s="24" t="s">
        <v>115</v>
      </c>
      <c r="F32" s="17">
        <v>1</v>
      </c>
      <c r="G32" s="28" t="s">
        <v>112</v>
      </c>
      <c r="H32" s="5">
        <f t="shared" si="4"/>
        <v>0</v>
      </c>
      <c r="I32" s="5">
        <f t="shared" si="3"/>
        <v>0</v>
      </c>
      <c r="J32" s="5">
        <f>IF(E32=Menus!$K$1,Saisie!I32,0)</f>
        <v>0</v>
      </c>
      <c r="K32" s="5">
        <f>IF(G32&lt;&gt;Menus!$K$1,I32,0)</f>
        <v>0</v>
      </c>
    </row>
    <row r="33" spans="1:11" x14ac:dyDescent="0.25">
      <c r="A33" s="4">
        <f t="shared" si="0"/>
        <v>0</v>
      </c>
      <c r="B33" s="12" t="str">
        <f>IF(D33&lt;&gt;0,
IF($C33&lt;&gt;0,INDEX(CIVILITES,MATCH($C33,NOMS,0)),0),0)</f>
        <v>Madame</v>
      </c>
      <c r="C33" s="24" t="s">
        <v>59</v>
      </c>
      <c r="D33" s="19">
        <v>43537</v>
      </c>
      <c r="E33" s="24" t="s">
        <v>115</v>
      </c>
      <c r="F33" s="17">
        <v>1</v>
      </c>
      <c r="G33" s="28" t="s">
        <v>112</v>
      </c>
      <c r="H33" s="5">
        <f t="shared" si="4"/>
        <v>0</v>
      </c>
      <c r="I33" s="5">
        <f t="shared" si="3"/>
        <v>0</v>
      </c>
      <c r="J33" s="5">
        <f>IF(E33=Menus!$K$1,Saisie!I33,0)</f>
        <v>0</v>
      </c>
      <c r="K33" s="5">
        <f>IF(G33&lt;&gt;Menus!$K$1,I33,0)</f>
        <v>0</v>
      </c>
    </row>
    <row r="34" spans="1:11" x14ac:dyDescent="0.25">
      <c r="A34" s="4">
        <f t="shared" si="0"/>
        <v>0</v>
      </c>
      <c r="B34" s="26" t="s">
        <v>7</v>
      </c>
      <c r="C34" s="24" t="s">
        <v>12</v>
      </c>
      <c r="D34" s="19">
        <v>43538</v>
      </c>
      <c r="E34" s="24" t="s">
        <v>115</v>
      </c>
      <c r="F34" s="17">
        <v>1</v>
      </c>
      <c r="G34" s="24" t="s">
        <v>114</v>
      </c>
      <c r="H34" s="5">
        <f t="shared" si="4"/>
        <v>0</v>
      </c>
      <c r="I34" s="5">
        <f t="shared" si="3"/>
        <v>0</v>
      </c>
      <c r="J34" s="5">
        <f>IF(E34=Menus!$K$1,Saisie!I34,0)</f>
        <v>0</v>
      </c>
      <c r="K34" s="5">
        <f>IF(G34&lt;&gt;Menus!$K$1,I34,0)</f>
        <v>0</v>
      </c>
    </row>
    <row r="35" spans="1:11" x14ac:dyDescent="0.25">
      <c r="A35" s="4">
        <f t="shared" ref="A35:A66" si="5">IF(D35&lt;&gt;0,
IF($C35&lt;&gt;0,INDEX(N°APPT,MATCH($C35,NOMS,0)),0),0)</f>
        <v>0</v>
      </c>
      <c r="B35" s="26" t="s">
        <v>2</v>
      </c>
      <c r="C35" s="24" t="s">
        <v>3</v>
      </c>
      <c r="D35" s="19">
        <v>43538</v>
      </c>
      <c r="E35" s="24" t="s">
        <v>115</v>
      </c>
      <c r="F35" s="17">
        <v>1</v>
      </c>
      <c r="G35" s="24" t="s">
        <v>114</v>
      </c>
      <c r="H35" s="5">
        <f t="shared" si="4"/>
        <v>0</v>
      </c>
      <c r="I35" s="5">
        <f t="shared" ref="I35:I66" si="6">+H35*F35</f>
        <v>0</v>
      </c>
      <c r="J35" s="5">
        <f>IF(E35=Menus!$K$1,Saisie!I35,0)</f>
        <v>0</v>
      </c>
      <c r="K35" s="5">
        <f>IF(G35&lt;&gt;Menus!$K$1,I35,0)</f>
        <v>0</v>
      </c>
    </row>
    <row r="36" spans="1:11" x14ac:dyDescent="0.25">
      <c r="A36" s="4">
        <f t="shared" si="5"/>
        <v>0</v>
      </c>
      <c r="B36" s="26" t="str">
        <f t="shared" ref="B36:B41" si="7">IF(D36&lt;&gt;0,
IF($C36&lt;&gt;0,INDEX(CIVILITES,MATCH($C36,NOMS,0)),0),0)</f>
        <v>Madame</v>
      </c>
      <c r="C36" s="24" t="s">
        <v>59</v>
      </c>
      <c r="D36" s="19">
        <v>43538</v>
      </c>
      <c r="E36" s="24" t="s">
        <v>115</v>
      </c>
      <c r="F36" s="17">
        <v>1</v>
      </c>
      <c r="G36" s="24" t="s">
        <v>114</v>
      </c>
      <c r="H36" s="5">
        <f t="shared" ref="H36:H67" si="8">IF($G36&lt;&gt;0,
IF(AND(D36&lt;&gt;0,C36&lt;&gt;0),
INDEX(TARIFS,MATCH($G36,PRESTATIONS,0)),"FAUX"),0)</f>
        <v>0</v>
      </c>
      <c r="I36" s="5">
        <f t="shared" si="6"/>
        <v>0</v>
      </c>
      <c r="J36" s="5">
        <f>IF(E36=Menus!$K$1,Saisie!I36,0)</f>
        <v>0</v>
      </c>
      <c r="K36" s="5">
        <f>IF(G36&lt;&gt;Menus!$K$1,I36,0)</f>
        <v>0</v>
      </c>
    </row>
    <row r="37" spans="1:11" x14ac:dyDescent="0.25">
      <c r="A37" s="4">
        <f t="shared" si="5"/>
        <v>110</v>
      </c>
      <c r="B37" s="26" t="str">
        <f t="shared" si="7"/>
        <v>Monsieur</v>
      </c>
      <c r="C37" s="24" t="s">
        <v>41</v>
      </c>
      <c r="D37" s="19">
        <v>43538</v>
      </c>
      <c r="E37" s="24" t="s">
        <v>115</v>
      </c>
      <c r="F37" s="17">
        <v>1</v>
      </c>
      <c r="G37" s="24" t="s">
        <v>114</v>
      </c>
      <c r="H37" s="5">
        <f t="shared" si="8"/>
        <v>0</v>
      </c>
      <c r="I37" s="5">
        <f t="shared" si="6"/>
        <v>0</v>
      </c>
      <c r="J37" s="5">
        <f>IF(E37=Menus!$K$1,Saisie!I37,0)</f>
        <v>0</v>
      </c>
      <c r="K37" s="5">
        <f>IF(G37&lt;&gt;Menus!$K$1,I37,0)</f>
        <v>0</v>
      </c>
    </row>
    <row r="38" spans="1:11" x14ac:dyDescent="0.25">
      <c r="A38" s="4">
        <f t="shared" si="5"/>
        <v>0</v>
      </c>
      <c r="B38" s="26" t="str">
        <f t="shared" si="7"/>
        <v>Madame</v>
      </c>
      <c r="C38" s="24" t="s">
        <v>38</v>
      </c>
      <c r="D38" s="19">
        <v>43538</v>
      </c>
      <c r="E38" s="24" t="s">
        <v>115</v>
      </c>
      <c r="F38" s="17">
        <v>1</v>
      </c>
      <c r="G38" s="24" t="s">
        <v>114</v>
      </c>
      <c r="H38" s="5">
        <f t="shared" si="8"/>
        <v>0</v>
      </c>
      <c r="I38" s="5">
        <f t="shared" si="6"/>
        <v>0</v>
      </c>
      <c r="J38" s="5"/>
      <c r="K38" s="5"/>
    </row>
    <row r="39" spans="1:11" x14ac:dyDescent="0.25">
      <c r="A39" s="4">
        <f t="shared" si="5"/>
        <v>0</v>
      </c>
      <c r="B39" s="26" t="str">
        <f t="shared" si="7"/>
        <v>Madame</v>
      </c>
      <c r="C39" s="24" t="s">
        <v>38</v>
      </c>
      <c r="D39" s="19">
        <v>43538</v>
      </c>
      <c r="E39" s="24" t="s">
        <v>115</v>
      </c>
      <c r="F39" s="17">
        <v>1</v>
      </c>
      <c r="G39" s="27" t="s">
        <v>112</v>
      </c>
      <c r="H39" s="5">
        <f t="shared" si="8"/>
        <v>0</v>
      </c>
      <c r="I39" s="5">
        <f t="shared" si="6"/>
        <v>0</v>
      </c>
      <c r="J39" s="5">
        <f>IF(E39=Menus!$K$1,Saisie!I39,0)</f>
        <v>0</v>
      </c>
      <c r="K39" s="5">
        <f>IF(G39&lt;&gt;Menus!$K$1,I39,0)</f>
        <v>0</v>
      </c>
    </row>
    <row r="40" spans="1:11" x14ac:dyDescent="0.25">
      <c r="A40" s="4">
        <f t="shared" si="5"/>
        <v>0</v>
      </c>
      <c r="B40" s="26" t="str">
        <f t="shared" si="7"/>
        <v>Madame</v>
      </c>
      <c r="C40" s="24" t="s">
        <v>59</v>
      </c>
      <c r="D40" s="19">
        <v>43538</v>
      </c>
      <c r="E40" s="24" t="s">
        <v>115</v>
      </c>
      <c r="F40" s="17">
        <v>1</v>
      </c>
      <c r="G40" s="27" t="s">
        <v>112</v>
      </c>
      <c r="H40" s="5">
        <f t="shared" si="8"/>
        <v>0</v>
      </c>
      <c r="I40" s="5">
        <f t="shared" si="6"/>
        <v>0</v>
      </c>
      <c r="J40" s="5">
        <f>IF(E40=Menus!$K$1,Saisie!I40,0)</f>
        <v>0</v>
      </c>
      <c r="K40" s="5">
        <f>IF(G40&lt;&gt;Menus!$K$1,I40,0)</f>
        <v>0</v>
      </c>
    </row>
    <row r="41" spans="1:11" x14ac:dyDescent="0.25">
      <c r="A41" s="4">
        <f t="shared" si="5"/>
        <v>0</v>
      </c>
      <c r="B41" s="26" t="str">
        <f t="shared" si="7"/>
        <v>Madame</v>
      </c>
      <c r="C41" s="24" t="s">
        <v>35</v>
      </c>
      <c r="D41" s="19">
        <v>43539</v>
      </c>
      <c r="E41" s="24" t="s">
        <v>115</v>
      </c>
      <c r="F41" s="17">
        <v>1</v>
      </c>
      <c r="G41" s="24" t="s">
        <v>114</v>
      </c>
      <c r="H41" s="5">
        <f t="shared" si="8"/>
        <v>0</v>
      </c>
      <c r="I41" s="5">
        <f t="shared" si="6"/>
        <v>0</v>
      </c>
      <c r="J41" s="5">
        <f>IF(E41=Menus!$K$1,Saisie!I41,0)</f>
        <v>0</v>
      </c>
      <c r="K41" s="5">
        <f>IF(G41&lt;&gt;Menus!$K$1,I41,0)</f>
        <v>0</v>
      </c>
    </row>
    <row r="42" spans="1:11" x14ac:dyDescent="0.25">
      <c r="A42" s="4">
        <f t="shared" si="5"/>
        <v>0</v>
      </c>
      <c r="B42" s="26" t="s">
        <v>2</v>
      </c>
      <c r="C42" s="24" t="s">
        <v>35</v>
      </c>
      <c r="D42" s="19">
        <v>43539</v>
      </c>
      <c r="E42" s="24" t="s">
        <v>93</v>
      </c>
      <c r="F42" s="17">
        <v>1</v>
      </c>
      <c r="G42" s="24" t="s">
        <v>107</v>
      </c>
      <c r="H42" s="5">
        <f t="shared" si="8"/>
        <v>16.25</v>
      </c>
      <c r="I42" s="5">
        <f t="shared" si="6"/>
        <v>16.25</v>
      </c>
      <c r="J42" s="5">
        <f>IF(E42=Menus!$K$1,Saisie!I42,0)</f>
        <v>0</v>
      </c>
      <c r="K42" s="5">
        <f>IF(G42&lt;&gt;Menus!$K$1,I42,0)</f>
        <v>16.25</v>
      </c>
    </row>
    <row r="43" spans="1:11" x14ac:dyDescent="0.25">
      <c r="A43" s="4">
        <f t="shared" si="5"/>
        <v>0</v>
      </c>
      <c r="B43" s="26" t="str">
        <f>IF(D43&lt;&gt;0,
IF($C43&lt;&gt;0,INDEX(CIVILITES,MATCH($C43,NOMS,0)),0),0)</f>
        <v>Madame</v>
      </c>
      <c r="C43" s="24" t="s">
        <v>35</v>
      </c>
      <c r="D43" s="19">
        <v>43539</v>
      </c>
      <c r="E43" s="24" t="s">
        <v>101</v>
      </c>
      <c r="F43" s="17">
        <v>1</v>
      </c>
      <c r="G43" s="24" t="s">
        <v>6</v>
      </c>
      <c r="H43" s="5">
        <f t="shared" si="8"/>
        <v>2.5</v>
      </c>
      <c r="I43" s="5">
        <f t="shared" si="6"/>
        <v>2.5</v>
      </c>
      <c r="J43" s="5">
        <f>IF(E43=Menus!$K$1,Saisie!I43,0)</f>
        <v>2.5</v>
      </c>
      <c r="K43" s="5">
        <f>IF(G43&lt;&gt;Menus!$K$1,I43,0)</f>
        <v>2.5</v>
      </c>
    </row>
    <row r="44" spans="1:11" x14ac:dyDescent="0.25">
      <c r="A44" s="4">
        <f t="shared" si="5"/>
        <v>0</v>
      </c>
      <c r="B44" s="26" t="s">
        <v>2</v>
      </c>
      <c r="C44" s="24" t="s">
        <v>3</v>
      </c>
      <c r="D44" s="19">
        <v>43539</v>
      </c>
      <c r="E44" s="24" t="s">
        <v>115</v>
      </c>
      <c r="F44" s="17">
        <v>1</v>
      </c>
      <c r="G44" s="24" t="s">
        <v>114</v>
      </c>
      <c r="H44" s="5">
        <f t="shared" si="8"/>
        <v>0</v>
      </c>
      <c r="I44" s="5">
        <f t="shared" si="6"/>
        <v>0</v>
      </c>
      <c r="J44" s="5">
        <f>IF(E44=Menus!$K$1,Saisie!I44,0)</f>
        <v>0</v>
      </c>
      <c r="K44" s="5">
        <f>IF(G44&lt;&gt;Menus!$K$1,I44,0)</f>
        <v>0</v>
      </c>
    </row>
    <row r="45" spans="1:11" x14ac:dyDescent="0.25">
      <c r="A45" s="4">
        <f t="shared" si="5"/>
        <v>0</v>
      </c>
      <c r="B45" s="26" t="str">
        <f>IF(D45&lt;&gt;0,
IF($C45&lt;&gt;0,INDEX(CIVILITES,MATCH($C45,NOMS,0)),0),0)</f>
        <v>Madame</v>
      </c>
      <c r="C45" s="24" t="s">
        <v>38</v>
      </c>
      <c r="D45" s="19">
        <v>43539</v>
      </c>
      <c r="E45" s="24" t="s">
        <v>115</v>
      </c>
      <c r="F45" s="17">
        <v>1</v>
      </c>
      <c r="G45" s="24" t="s">
        <v>114</v>
      </c>
      <c r="H45" s="5">
        <f t="shared" si="8"/>
        <v>0</v>
      </c>
      <c r="I45" s="5">
        <f t="shared" si="6"/>
        <v>0</v>
      </c>
      <c r="J45" s="5">
        <f>IF(E45=Menus!$K$1,Saisie!I45,0)</f>
        <v>0</v>
      </c>
      <c r="K45" s="5">
        <f>IF(G45&lt;&gt;Menus!$K$1,I45,0)</f>
        <v>0</v>
      </c>
    </row>
    <row r="46" spans="1:11" x14ac:dyDescent="0.25">
      <c r="A46" s="4">
        <f t="shared" si="5"/>
        <v>0</v>
      </c>
      <c r="B46" s="26" t="s">
        <v>7</v>
      </c>
      <c r="C46" s="24" t="s">
        <v>12</v>
      </c>
      <c r="D46" s="19">
        <v>43539</v>
      </c>
      <c r="E46" s="24" t="s">
        <v>115</v>
      </c>
      <c r="F46" s="17">
        <v>1</v>
      </c>
      <c r="G46" s="24" t="s">
        <v>114</v>
      </c>
      <c r="H46" s="5">
        <f t="shared" si="8"/>
        <v>0</v>
      </c>
      <c r="I46" s="5">
        <f t="shared" si="6"/>
        <v>0</v>
      </c>
      <c r="J46" s="5">
        <f>IF(E46=Menus!$K$1,Saisie!I46,0)</f>
        <v>0</v>
      </c>
      <c r="K46" s="5">
        <f>IF(G46&lt;&gt;Menus!$K$1,I46,0)</f>
        <v>0</v>
      </c>
    </row>
    <row r="47" spans="1:11" x14ac:dyDescent="0.25">
      <c r="A47" s="4">
        <f t="shared" si="5"/>
        <v>0</v>
      </c>
      <c r="B47" s="26" t="str">
        <f>IF(D47&lt;&gt;0,
IF($C47&lt;&gt;0,INDEX(CIVILITES,MATCH($C47,NOMS,0)),0),0)</f>
        <v>Madame</v>
      </c>
      <c r="C47" s="24" t="s">
        <v>59</v>
      </c>
      <c r="D47" s="19">
        <v>43539</v>
      </c>
      <c r="E47" s="24" t="s">
        <v>115</v>
      </c>
      <c r="F47" s="17">
        <v>1</v>
      </c>
      <c r="G47" s="24" t="s">
        <v>114</v>
      </c>
      <c r="H47" s="5">
        <f t="shared" si="8"/>
        <v>0</v>
      </c>
      <c r="I47" s="5">
        <f t="shared" si="6"/>
        <v>0</v>
      </c>
      <c r="J47" s="5">
        <f>IF(E47=Menus!$K$1,Saisie!I47,0)</f>
        <v>0</v>
      </c>
      <c r="K47" s="5">
        <f>IF(G47&lt;&gt;Menus!$K$1,I47,0)</f>
        <v>0</v>
      </c>
    </row>
    <row r="48" spans="1:11" x14ac:dyDescent="0.25">
      <c r="A48" s="4">
        <f t="shared" si="5"/>
        <v>0</v>
      </c>
      <c r="B48" s="26" t="s">
        <v>7</v>
      </c>
      <c r="C48" s="24" t="s">
        <v>12</v>
      </c>
      <c r="D48" s="19">
        <v>43539</v>
      </c>
      <c r="E48" s="24" t="s">
        <v>115</v>
      </c>
      <c r="F48" s="17">
        <v>1</v>
      </c>
      <c r="G48" s="24" t="s">
        <v>112</v>
      </c>
      <c r="H48" s="5">
        <f t="shared" si="8"/>
        <v>0</v>
      </c>
      <c r="I48" s="5">
        <f t="shared" si="6"/>
        <v>0</v>
      </c>
      <c r="J48" s="5">
        <f>IF(E48=Menus!$K$1,Saisie!I48,0)</f>
        <v>0</v>
      </c>
      <c r="K48" s="5">
        <f>IF(G48&lt;&gt;Menus!$K$1,I48,0)</f>
        <v>0</v>
      </c>
    </row>
    <row r="49" spans="1:11" x14ac:dyDescent="0.25">
      <c r="A49" s="4">
        <f t="shared" si="5"/>
        <v>0</v>
      </c>
      <c r="B49" s="26" t="str">
        <f t="shared" ref="B49:B56" si="9">IF(D49&lt;&gt;0,
IF($C49&lt;&gt;0,INDEX(CIVILITES,MATCH($C49,NOMS,0)),0),0)</f>
        <v>Madame</v>
      </c>
      <c r="C49" s="24" t="s">
        <v>38</v>
      </c>
      <c r="D49" s="19">
        <v>43539</v>
      </c>
      <c r="E49" s="24" t="s">
        <v>115</v>
      </c>
      <c r="F49" s="17">
        <v>1</v>
      </c>
      <c r="G49" s="24" t="s">
        <v>112</v>
      </c>
      <c r="H49" s="5">
        <f t="shared" si="8"/>
        <v>0</v>
      </c>
      <c r="I49" s="5">
        <f t="shared" si="6"/>
        <v>0</v>
      </c>
      <c r="J49" s="5">
        <f>IF(E49=Menus!$K$1,Saisie!I49,0)</f>
        <v>0</v>
      </c>
      <c r="K49" s="5">
        <f>IF(G49&lt;&gt;Menus!$K$1,I49,0)</f>
        <v>0</v>
      </c>
    </row>
    <row r="50" spans="1:11" x14ac:dyDescent="0.25">
      <c r="A50" s="4">
        <f t="shared" si="5"/>
        <v>0</v>
      </c>
      <c r="B50" s="26" t="str">
        <f t="shared" si="9"/>
        <v>Madame</v>
      </c>
      <c r="C50" s="24" t="s">
        <v>59</v>
      </c>
      <c r="D50" s="19">
        <v>43539</v>
      </c>
      <c r="E50" s="24" t="s">
        <v>115</v>
      </c>
      <c r="F50" s="17">
        <v>1</v>
      </c>
      <c r="G50" s="24" t="s">
        <v>112</v>
      </c>
      <c r="H50" s="5">
        <f t="shared" si="8"/>
        <v>0</v>
      </c>
      <c r="I50" s="5">
        <f t="shared" si="6"/>
        <v>0</v>
      </c>
      <c r="J50" s="5">
        <f>IF(E50=Menus!$K$1,Saisie!I50,0)</f>
        <v>0</v>
      </c>
      <c r="K50" s="5">
        <f>IF(G50&lt;&gt;Menus!$K$1,I50,0)</f>
        <v>0</v>
      </c>
    </row>
    <row r="51" spans="1:11" x14ac:dyDescent="0.25">
      <c r="A51" s="4">
        <f t="shared" si="5"/>
        <v>0</v>
      </c>
      <c r="B51" s="26" t="str">
        <f t="shared" si="9"/>
        <v>Madame</v>
      </c>
      <c r="C51" s="24" t="s">
        <v>24</v>
      </c>
      <c r="D51" s="19">
        <v>43540</v>
      </c>
      <c r="E51" s="24" t="s">
        <v>115</v>
      </c>
      <c r="F51" s="17">
        <v>1</v>
      </c>
      <c r="G51" s="24" t="s">
        <v>114</v>
      </c>
      <c r="H51" s="5">
        <f t="shared" si="8"/>
        <v>0</v>
      </c>
      <c r="I51" s="5">
        <f t="shared" si="6"/>
        <v>0</v>
      </c>
      <c r="J51" s="5">
        <f>IF(E51=Menus!$K$1,Saisie!I51,0)</f>
        <v>0</v>
      </c>
      <c r="K51" s="5">
        <f>IF(G51&lt;&gt;Menus!$K$1,I51,0)</f>
        <v>0</v>
      </c>
    </row>
    <row r="52" spans="1:11" x14ac:dyDescent="0.25">
      <c r="A52" s="4">
        <f t="shared" si="5"/>
        <v>0</v>
      </c>
      <c r="B52" s="26" t="str">
        <f t="shared" si="9"/>
        <v>Madame</v>
      </c>
      <c r="C52" s="24" t="s">
        <v>24</v>
      </c>
      <c r="D52" s="19">
        <v>43540</v>
      </c>
      <c r="E52" s="24" t="s">
        <v>93</v>
      </c>
      <c r="F52" s="17">
        <v>6</v>
      </c>
      <c r="G52" s="24" t="s">
        <v>107</v>
      </c>
      <c r="H52" s="5">
        <f t="shared" si="8"/>
        <v>16.25</v>
      </c>
      <c r="I52" s="5">
        <f t="shared" si="6"/>
        <v>97.5</v>
      </c>
      <c r="J52" s="5">
        <f>IF(E52=Menus!$K$1,Saisie!I52,0)</f>
        <v>0</v>
      </c>
      <c r="K52" s="5">
        <f>IF(G52&lt;&gt;Menus!$K$1,I52,0)</f>
        <v>97.5</v>
      </c>
    </row>
    <row r="53" spans="1:11" x14ac:dyDescent="0.25">
      <c r="A53" s="4">
        <f t="shared" si="5"/>
        <v>0</v>
      </c>
      <c r="B53" s="26" t="str">
        <f t="shared" si="9"/>
        <v>Madame</v>
      </c>
      <c r="C53" s="24" t="s">
        <v>24</v>
      </c>
      <c r="D53" s="19">
        <v>43540</v>
      </c>
      <c r="E53" s="24" t="s">
        <v>101</v>
      </c>
      <c r="F53" s="17">
        <v>1</v>
      </c>
      <c r="G53" s="24" t="s">
        <v>23</v>
      </c>
      <c r="H53" s="5">
        <f t="shared" si="8"/>
        <v>2.6</v>
      </c>
      <c r="I53" s="5">
        <f t="shared" si="6"/>
        <v>2.6</v>
      </c>
      <c r="J53" s="5">
        <f>IF(E53=Menus!$K$1,Saisie!I53,0)</f>
        <v>2.6</v>
      </c>
      <c r="K53" s="5">
        <f>IF(G53&lt;&gt;Menus!$K$1,I53,0)</f>
        <v>2.6</v>
      </c>
    </row>
    <row r="54" spans="1:11" x14ac:dyDescent="0.25">
      <c r="A54" s="4">
        <f t="shared" si="5"/>
        <v>0</v>
      </c>
      <c r="B54" s="26" t="str">
        <f t="shared" si="9"/>
        <v>Madame</v>
      </c>
      <c r="C54" s="24" t="s">
        <v>24</v>
      </c>
      <c r="D54" s="19">
        <v>43540</v>
      </c>
      <c r="E54" s="24" t="s">
        <v>101</v>
      </c>
      <c r="F54" s="17">
        <v>4</v>
      </c>
      <c r="G54" s="24" t="s">
        <v>40</v>
      </c>
      <c r="H54" s="5">
        <f t="shared" si="8"/>
        <v>3</v>
      </c>
      <c r="I54" s="5">
        <f t="shared" si="6"/>
        <v>12</v>
      </c>
      <c r="J54" s="5">
        <f>IF(E54=Menus!$K$1,Saisie!I54,0)</f>
        <v>12</v>
      </c>
      <c r="K54" s="5">
        <f>IF(G54&lt;&gt;Menus!$K$1,I54,0)</f>
        <v>12</v>
      </c>
    </row>
    <row r="55" spans="1:11" x14ac:dyDescent="0.25">
      <c r="A55" s="4">
        <f t="shared" si="5"/>
        <v>0</v>
      </c>
      <c r="B55" s="26" t="str">
        <f t="shared" si="9"/>
        <v>Madame</v>
      </c>
      <c r="C55" s="24" t="s">
        <v>24</v>
      </c>
      <c r="D55" s="19">
        <v>43540</v>
      </c>
      <c r="E55" s="24" t="s">
        <v>100</v>
      </c>
      <c r="F55" s="17">
        <v>1</v>
      </c>
      <c r="G55" s="24" t="s">
        <v>29</v>
      </c>
      <c r="H55" s="5">
        <f t="shared" si="8"/>
        <v>2.5</v>
      </c>
      <c r="I55" s="5">
        <f t="shared" si="6"/>
        <v>2.5</v>
      </c>
      <c r="J55" s="5">
        <f>IF(E55=Menus!$K$1,Saisie!I55,0)</f>
        <v>0</v>
      </c>
      <c r="K55" s="5">
        <f>IF(G55&lt;&gt;Menus!$K$1,I55,0)</f>
        <v>2.5</v>
      </c>
    </row>
    <row r="56" spans="1:11" x14ac:dyDescent="0.25">
      <c r="A56" s="4">
        <f t="shared" si="5"/>
        <v>0</v>
      </c>
      <c r="B56" s="26" t="str">
        <f t="shared" si="9"/>
        <v>Madame</v>
      </c>
      <c r="C56" s="24" t="s">
        <v>24</v>
      </c>
      <c r="D56" s="19">
        <v>43540</v>
      </c>
      <c r="E56" s="24" t="s">
        <v>100</v>
      </c>
      <c r="F56" s="17">
        <v>1</v>
      </c>
      <c r="G56" s="24" t="s">
        <v>36</v>
      </c>
      <c r="H56" s="5">
        <f t="shared" si="8"/>
        <v>2.5</v>
      </c>
      <c r="I56" s="5">
        <f t="shared" si="6"/>
        <v>2.5</v>
      </c>
      <c r="J56" s="5">
        <f>IF(E56=Menus!$K$1,Saisie!I56,0)</f>
        <v>0</v>
      </c>
      <c r="K56" s="5">
        <f>IF(G56&lt;&gt;Menus!$K$1,I56,0)</f>
        <v>2.5</v>
      </c>
    </row>
    <row r="57" spans="1:11" x14ac:dyDescent="0.25">
      <c r="A57" s="4">
        <f t="shared" si="5"/>
        <v>0</v>
      </c>
      <c r="B57" s="26" t="s">
        <v>7</v>
      </c>
      <c r="C57" s="24" t="s">
        <v>12</v>
      </c>
      <c r="D57" s="19">
        <v>43540</v>
      </c>
      <c r="E57" s="24" t="s">
        <v>115</v>
      </c>
      <c r="F57" s="17">
        <v>1</v>
      </c>
      <c r="G57" s="24" t="s">
        <v>114</v>
      </c>
      <c r="H57" s="5">
        <f t="shared" si="8"/>
        <v>0</v>
      </c>
      <c r="I57" s="5">
        <f t="shared" si="6"/>
        <v>0</v>
      </c>
      <c r="J57" s="5">
        <f>IF(E57=Menus!$K$1,Saisie!I57,0)</f>
        <v>0</v>
      </c>
      <c r="K57" s="5">
        <f>IF(G57&lt;&gt;Menus!$K$1,I57,0)</f>
        <v>0</v>
      </c>
    </row>
    <row r="58" spans="1:11" x14ac:dyDescent="0.25">
      <c r="A58" s="4">
        <f t="shared" si="5"/>
        <v>0</v>
      </c>
      <c r="B58" s="26" t="s">
        <v>2</v>
      </c>
      <c r="C58" s="24" t="s">
        <v>3</v>
      </c>
      <c r="D58" s="19">
        <v>43540</v>
      </c>
      <c r="E58" s="24" t="s">
        <v>115</v>
      </c>
      <c r="F58" s="17">
        <v>1</v>
      </c>
      <c r="G58" s="24" t="s">
        <v>114</v>
      </c>
      <c r="H58" s="5">
        <f t="shared" si="8"/>
        <v>0</v>
      </c>
      <c r="I58" s="5">
        <f t="shared" si="6"/>
        <v>0</v>
      </c>
      <c r="J58" s="5">
        <f>IF(E58=Menus!$K$1,Saisie!I58,0)</f>
        <v>0</v>
      </c>
      <c r="K58" s="5">
        <f>IF(G58&lt;&gt;Menus!$K$1,I58,0)</f>
        <v>0</v>
      </c>
    </row>
    <row r="59" spans="1:11" x14ac:dyDescent="0.25">
      <c r="A59" s="4">
        <f t="shared" si="5"/>
        <v>0</v>
      </c>
      <c r="B59" s="26" t="s">
        <v>7</v>
      </c>
      <c r="C59" s="24" t="s">
        <v>12</v>
      </c>
      <c r="D59" s="19">
        <v>43540</v>
      </c>
      <c r="E59" s="24" t="s">
        <v>115</v>
      </c>
      <c r="F59" s="17">
        <v>1</v>
      </c>
      <c r="G59" s="24" t="s">
        <v>112</v>
      </c>
      <c r="H59" s="5">
        <f t="shared" si="8"/>
        <v>0</v>
      </c>
      <c r="I59" s="5">
        <f t="shared" si="6"/>
        <v>0</v>
      </c>
      <c r="J59" s="5">
        <f>IF(E59=Menus!$K$1,Saisie!I59,0)</f>
        <v>0</v>
      </c>
      <c r="K59" s="5">
        <f>IF(G59&lt;&gt;Menus!$K$1,I59,0)</f>
        <v>0</v>
      </c>
    </row>
    <row r="60" spans="1:11" x14ac:dyDescent="0.25">
      <c r="A60" s="4">
        <f t="shared" si="5"/>
        <v>0</v>
      </c>
      <c r="B60" s="26" t="str">
        <f t="shared" ref="B60:B66" si="10">IF(D60&lt;&gt;0,
IF($C60&lt;&gt;0,INDEX(CIVILITES,MATCH($C60,NOMS,0)),0),0)</f>
        <v>Madame</v>
      </c>
      <c r="C60" s="24" t="s">
        <v>38</v>
      </c>
      <c r="D60" s="19">
        <v>43540</v>
      </c>
      <c r="E60" s="24" t="s">
        <v>115</v>
      </c>
      <c r="F60" s="17">
        <v>1</v>
      </c>
      <c r="G60" s="24" t="s">
        <v>114</v>
      </c>
      <c r="H60" s="5">
        <f t="shared" si="8"/>
        <v>0</v>
      </c>
      <c r="I60" s="5">
        <f t="shared" si="6"/>
        <v>0</v>
      </c>
      <c r="J60" s="5">
        <f>IF(E60=Menus!$K$1,Saisie!I60,0)</f>
        <v>0</v>
      </c>
      <c r="K60" s="5">
        <f>IF(G60&lt;&gt;Menus!$K$1,I60,0)</f>
        <v>0</v>
      </c>
    </row>
    <row r="61" spans="1:11" x14ac:dyDescent="0.25">
      <c r="A61" s="4">
        <f t="shared" si="5"/>
        <v>0</v>
      </c>
      <c r="B61" s="26" t="str">
        <f t="shared" si="10"/>
        <v>Madame</v>
      </c>
      <c r="C61" s="24" t="s">
        <v>38</v>
      </c>
      <c r="D61" s="19">
        <v>43540</v>
      </c>
      <c r="E61" s="24" t="s">
        <v>115</v>
      </c>
      <c r="F61" s="17">
        <v>1</v>
      </c>
      <c r="G61" s="24" t="s">
        <v>112</v>
      </c>
      <c r="H61" s="5">
        <f t="shared" si="8"/>
        <v>0</v>
      </c>
      <c r="I61" s="5">
        <f t="shared" si="6"/>
        <v>0</v>
      </c>
      <c r="J61" s="5">
        <f>IF(E61=Menus!$K$1,Saisie!I61,0)</f>
        <v>0</v>
      </c>
      <c r="K61" s="5">
        <f>IF(G61&lt;&gt;Menus!$K$1,I61,0)</f>
        <v>0</v>
      </c>
    </row>
    <row r="62" spans="1:11" x14ac:dyDescent="0.25">
      <c r="A62" s="4">
        <f t="shared" si="5"/>
        <v>0</v>
      </c>
      <c r="B62" s="26" t="str">
        <f t="shared" si="10"/>
        <v>Madame</v>
      </c>
      <c r="C62" s="24" t="s">
        <v>38</v>
      </c>
      <c r="D62" s="19">
        <v>43541</v>
      </c>
      <c r="E62" s="24" t="s">
        <v>115</v>
      </c>
      <c r="F62" s="17">
        <v>1</v>
      </c>
      <c r="G62" s="24" t="s">
        <v>114</v>
      </c>
      <c r="H62" s="5">
        <f t="shared" si="8"/>
        <v>0</v>
      </c>
      <c r="I62" s="5">
        <f t="shared" si="6"/>
        <v>0</v>
      </c>
      <c r="J62" s="5">
        <f>IF(E62=Menus!$K$1,Saisie!I62,0)</f>
        <v>0</v>
      </c>
      <c r="K62" s="5">
        <f>IF(G62&lt;&gt;Menus!$K$1,I62,0)</f>
        <v>0</v>
      </c>
    </row>
    <row r="63" spans="1:11" x14ac:dyDescent="0.25">
      <c r="A63" s="4">
        <f t="shared" si="5"/>
        <v>0</v>
      </c>
      <c r="B63" s="26" t="str">
        <f t="shared" si="10"/>
        <v>Madame</v>
      </c>
      <c r="C63" s="24" t="s">
        <v>3</v>
      </c>
      <c r="D63" s="19">
        <v>43541</v>
      </c>
      <c r="E63" s="24" t="s">
        <v>115</v>
      </c>
      <c r="F63" s="17">
        <v>1</v>
      </c>
      <c r="G63" s="24" t="s">
        <v>114</v>
      </c>
      <c r="H63" s="5">
        <f t="shared" si="8"/>
        <v>0</v>
      </c>
      <c r="I63" s="5">
        <f t="shared" si="6"/>
        <v>0</v>
      </c>
      <c r="J63" s="5">
        <f>IF(E63=Menus!$K$1,Saisie!I63,0)</f>
        <v>0</v>
      </c>
      <c r="K63" s="5">
        <f>IF(G63&lt;&gt;Menus!$K$1,I63,0)</f>
        <v>0</v>
      </c>
    </row>
    <row r="64" spans="1:11" x14ac:dyDescent="0.25">
      <c r="A64" s="4">
        <f t="shared" si="5"/>
        <v>0</v>
      </c>
      <c r="B64" s="26" t="str">
        <f t="shared" si="10"/>
        <v>Madame</v>
      </c>
      <c r="C64" s="24" t="s">
        <v>38</v>
      </c>
      <c r="D64" s="19">
        <v>43541</v>
      </c>
      <c r="E64" s="24" t="s">
        <v>115</v>
      </c>
      <c r="F64" s="17">
        <v>1</v>
      </c>
      <c r="G64" s="24" t="s">
        <v>112</v>
      </c>
      <c r="H64" s="5">
        <f t="shared" si="8"/>
        <v>0</v>
      </c>
      <c r="I64" s="5">
        <f t="shared" si="6"/>
        <v>0</v>
      </c>
      <c r="J64" s="5">
        <f>IF(E64=Menus!$K$1,Saisie!I64,0)</f>
        <v>0</v>
      </c>
      <c r="K64" s="5">
        <f>IF(G64&lt;&gt;Menus!$K$1,I64,0)</f>
        <v>0</v>
      </c>
    </row>
    <row r="65" spans="1:11" x14ac:dyDescent="0.25">
      <c r="A65" s="4">
        <f t="shared" si="5"/>
        <v>0</v>
      </c>
      <c r="B65" s="26" t="str">
        <f t="shared" si="10"/>
        <v>Madame</v>
      </c>
      <c r="C65" s="24" t="s">
        <v>59</v>
      </c>
      <c r="D65" s="19">
        <v>43541</v>
      </c>
      <c r="E65" s="24" t="s">
        <v>115</v>
      </c>
      <c r="F65" s="17">
        <v>1</v>
      </c>
      <c r="G65" s="24" t="s">
        <v>114</v>
      </c>
      <c r="H65" s="5">
        <f t="shared" si="8"/>
        <v>0</v>
      </c>
      <c r="I65" s="5">
        <f t="shared" si="6"/>
        <v>0</v>
      </c>
      <c r="J65" s="5">
        <f>IF(E65=Menus!$K$1,Saisie!I65,0)</f>
        <v>0</v>
      </c>
      <c r="K65" s="5">
        <f>IF(G65&lt;&gt;Menus!$K$1,I65,0)</f>
        <v>0</v>
      </c>
    </row>
    <row r="66" spans="1:11" x14ac:dyDescent="0.25">
      <c r="A66" s="4">
        <f t="shared" si="5"/>
        <v>0</v>
      </c>
      <c r="B66" s="26" t="str">
        <f t="shared" si="10"/>
        <v>Madame</v>
      </c>
      <c r="C66" s="24" t="s">
        <v>59</v>
      </c>
      <c r="D66" s="19">
        <v>43541</v>
      </c>
      <c r="E66" s="24" t="s">
        <v>115</v>
      </c>
      <c r="F66" s="17">
        <v>1</v>
      </c>
      <c r="G66" s="24" t="s">
        <v>112</v>
      </c>
      <c r="H66" s="5">
        <f t="shared" si="8"/>
        <v>0</v>
      </c>
      <c r="I66" s="5">
        <f t="shared" si="6"/>
        <v>0</v>
      </c>
      <c r="J66" s="5">
        <f>IF(E66=Menus!$K$1,Saisie!I66,0)</f>
        <v>0</v>
      </c>
      <c r="K66" s="5">
        <f>IF(G66&lt;&gt;Menus!$K$1,I66,0)</f>
        <v>0</v>
      </c>
    </row>
    <row r="67" spans="1:11" x14ac:dyDescent="0.25">
      <c r="A67" s="4">
        <f t="shared" ref="A67:A93" si="11">IF(D67&lt;&gt;0,
IF($C67&lt;&gt;0,INDEX(N°APPT,MATCH($C67,NOMS,0)),0),0)</f>
        <v>0</v>
      </c>
      <c r="B67" s="26" t="s">
        <v>2</v>
      </c>
      <c r="C67" s="24" t="s">
        <v>35</v>
      </c>
      <c r="D67" s="19">
        <v>43542</v>
      </c>
      <c r="F67" s="17">
        <v>1</v>
      </c>
      <c r="H67" s="5">
        <f t="shared" si="8"/>
        <v>0</v>
      </c>
      <c r="I67" s="5">
        <f t="shared" ref="I67:I98" si="12">+H67*F67</f>
        <v>0</v>
      </c>
      <c r="J67" s="5">
        <f>IF(E67=Menus!$K$1,Saisie!I67,0)</f>
        <v>0</v>
      </c>
      <c r="K67" s="5">
        <f>IF(G67&lt;&gt;Menus!$K$1,I67,0)</f>
        <v>0</v>
      </c>
    </row>
    <row r="68" spans="1:11" x14ac:dyDescent="0.25">
      <c r="A68" s="4">
        <f t="shared" si="11"/>
        <v>0</v>
      </c>
      <c r="B68" s="26" t="str">
        <f>IF(D68&lt;&gt;0,
IF($C68&lt;&gt;0,INDEX(CIVILITES,MATCH($C68,NOMS,0)),0),0)</f>
        <v>Madame</v>
      </c>
      <c r="C68" s="24" t="s">
        <v>59</v>
      </c>
      <c r="D68" s="19">
        <v>43542</v>
      </c>
      <c r="F68" s="17">
        <v>1</v>
      </c>
      <c r="H68" s="5">
        <f t="shared" ref="H68:H99" si="13">IF($G68&lt;&gt;0,
IF(AND(D68&lt;&gt;0,C68&lt;&gt;0),
INDEX(TARIFS,MATCH($G68,PRESTATIONS,0)),"FAUX"),0)</f>
        <v>0</v>
      </c>
      <c r="I68" s="5">
        <f t="shared" si="12"/>
        <v>0</v>
      </c>
      <c r="J68" s="5">
        <f>IF(E68=Menus!$K$1,Saisie!I68,0)</f>
        <v>0</v>
      </c>
      <c r="K68" s="5">
        <f>IF(G68&lt;&gt;Menus!$K$1,I68,0)</f>
        <v>0</v>
      </c>
    </row>
    <row r="69" spans="1:11" x14ac:dyDescent="0.25">
      <c r="A69" s="4">
        <f t="shared" si="11"/>
        <v>0</v>
      </c>
      <c r="B69" s="26" t="str">
        <f>IF(D69&lt;&gt;0,
IF($C69&lt;&gt;0,INDEX(CIVILITES,MATCH($C69,NOMS,0)),0),0)</f>
        <v>Madame</v>
      </c>
      <c r="C69" s="24" t="s">
        <v>59</v>
      </c>
      <c r="D69" s="19">
        <v>43542</v>
      </c>
      <c r="F69" s="17">
        <v>1</v>
      </c>
      <c r="H69" s="5">
        <f t="shared" si="13"/>
        <v>0</v>
      </c>
      <c r="I69" s="5">
        <f t="shared" si="12"/>
        <v>0</v>
      </c>
      <c r="J69" s="5">
        <f>IF(E69=Menus!$K$1,Saisie!I69,0)</f>
        <v>0</v>
      </c>
      <c r="K69" s="5">
        <f>IF(G69&lt;&gt;Menus!$K$1,I69,0)</f>
        <v>0</v>
      </c>
    </row>
    <row r="70" spans="1:11" x14ac:dyDescent="0.25">
      <c r="A70" s="4">
        <f t="shared" si="11"/>
        <v>0</v>
      </c>
      <c r="B70" s="26" t="str">
        <f>IF(D70&lt;&gt;0,
IF($C70&lt;&gt;0,INDEX(CIVILITES,MATCH($C70,NOMS,0)),0),0)</f>
        <v>Madame</v>
      </c>
      <c r="C70" s="24" t="s">
        <v>3</v>
      </c>
      <c r="D70" s="19">
        <v>43542</v>
      </c>
      <c r="F70" s="17">
        <v>1</v>
      </c>
      <c r="H70" s="5">
        <f t="shared" si="13"/>
        <v>0</v>
      </c>
      <c r="I70" s="5">
        <f t="shared" si="12"/>
        <v>0</v>
      </c>
      <c r="J70" s="5">
        <f>IF(E70=Menus!$K$1,Saisie!I70,0)</f>
        <v>0</v>
      </c>
      <c r="K70" s="5">
        <f>IF(G70&lt;&gt;Menus!$K$1,I70,0)</f>
        <v>0</v>
      </c>
    </row>
    <row r="71" spans="1:11" x14ac:dyDescent="0.25">
      <c r="A71" s="4">
        <f t="shared" si="11"/>
        <v>0</v>
      </c>
      <c r="B71" s="26" t="s">
        <v>7</v>
      </c>
      <c r="C71" s="24" t="s">
        <v>44</v>
      </c>
      <c r="D71" s="19">
        <v>43542</v>
      </c>
      <c r="E71" s="24" t="s">
        <v>115</v>
      </c>
      <c r="F71" s="17">
        <v>1</v>
      </c>
      <c r="G71" s="24" t="s">
        <v>114</v>
      </c>
      <c r="H71" s="5">
        <f t="shared" si="13"/>
        <v>0</v>
      </c>
      <c r="I71" s="5">
        <f t="shared" si="12"/>
        <v>0</v>
      </c>
      <c r="J71" s="5">
        <f>IF(E71=Menus!$K$1,Saisie!I71,0)</f>
        <v>0</v>
      </c>
      <c r="K71" s="5">
        <f>IF(G71&lt;&gt;Menus!$K$1,I71,0)</f>
        <v>0</v>
      </c>
    </row>
    <row r="72" spans="1:11" x14ac:dyDescent="0.25">
      <c r="A72" s="4">
        <f t="shared" si="11"/>
        <v>0</v>
      </c>
      <c r="B72" s="26" t="s">
        <v>2</v>
      </c>
      <c r="C72" s="24" t="s">
        <v>44</v>
      </c>
      <c r="D72" s="19">
        <v>43542</v>
      </c>
      <c r="E72" s="24" t="s">
        <v>115</v>
      </c>
      <c r="F72" s="17">
        <v>1</v>
      </c>
      <c r="G72" s="24" t="s">
        <v>114</v>
      </c>
      <c r="H72" s="5">
        <f t="shared" si="13"/>
        <v>0</v>
      </c>
      <c r="I72" s="5">
        <f t="shared" si="12"/>
        <v>0</v>
      </c>
      <c r="J72" s="5">
        <f>IF(E72=Menus!$K$1,Saisie!I72,0)</f>
        <v>0</v>
      </c>
      <c r="K72" s="5">
        <f>IF(G72&lt;&gt;Menus!$K$1,I72,0)</f>
        <v>0</v>
      </c>
    </row>
    <row r="73" spans="1:11" x14ac:dyDescent="0.25">
      <c r="A73" s="4">
        <f t="shared" si="11"/>
        <v>0</v>
      </c>
      <c r="B73" s="26" t="s">
        <v>7</v>
      </c>
      <c r="C73" s="24" t="s">
        <v>12</v>
      </c>
      <c r="D73" s="19">
        <v>43542</v>
      </c>
      <c r="F73" s="17">
        <v>1</v>
      </c>
      <c r="H73" s="5">
        <f t="shared" si="13"/>
        <v>0</v>
      </c>
      <c r="I73" s="5">
        <f t="shared" si="12"/>
        <v>0</v>
      </c>
      <c r="J73" s="5">
        <f>IF(E73=Menus!$K$1,Saisie!I73,0)</f>
        <v>0</v>
      </c>
      <c r="K73" s="5">
        <f>IF(G73&lt;&gt;Menus!$K$1,I73,0)</f>
        <v>0</v>
      </c>
    </row>
    <row r="74" spans="1:11" x14ac:dyDescent="0.25">
      <c r="A74" s="4">
        <f t="shared" si="11"/>
        <v>0</v>
      </c>
      <c r="B74" s="26" t="s">
        <v>2</v>
      </c>
      <c r="C74" s="24" t="s">
        <v>35</v>
      </c>
      <c r="D74" s="19">
        <v>43543</v>
      </c>
      <c r="F74" s="17">
        <v>1</v>
      </c>
      <c r="H74" s="5">
        <f t="shared" si="13"/>
        <v>0</v>
      </c>
      <c r="I74" s="5">
        <f t="shared" si="12"/>
        <v>0</v>
      </c>
      <c r="J74" s="5">
        <f>IF(E74=Menus!$K$1,Saisie!I74,0)</f>
        <v>0</v>
      </c>
      <c r="K74" s="5">
        <f>IF(G74&lt;&gt;Menus!$K$1,I74,0)</f>
        <v>0</v>
      </c>
    </row>
    <row r="75" spans="1:11" x14ac:dyDescent="0.25">
      <c r="A75" s="4">
        <f t="shared" si="11"/>
        <v>110</v>
      </c>
      <c r="B75" s="26" t="str">
        <f>IF(D75&lt;&gt;0,
IF($C75&lt;&gt;0,INDEX(CIVILITES,MATCH($C75,NOMS,0)),0),0)</f>
        <v>Monsieur</v>
      </c>
      <c r="C75" s="24" t="s">
        <v>41</v>
      </c>
      <c r="D75" s="19">
        <v>43543</v>
      </c>
      <c r="F75" s="17">
        <v>1</v>
      </c>
      <c r="H75" s="5">
        <f t="shared" si="13"/>
        <v>0</v>
      </c>
      <c r="I75" s="5">
        <f t="shared" si="12"/>
        <v>0</v>
      </c>
      <c r="J75" s="5">
        <f>IF(E75=Menus!$K$1,Saisie!I75,0)</f>
        <v>0</v>
      </c>
      <c r="K75" s="5">
        <f>IF(G75&lt;&gt;Menus!$K$1,I75,0)</f>
        <v>0</v>
      </c>
    </row>
    <row r="76" spans="1:11" x14ac:dyDescent="0.25">
      <c r="A76" s="4">
        <f t="shared" si="11"/>
        <v>0</v>
      </c>
      <c r="B76" s="26" t="s">
        <v>7</v>
      </c>
      <c r="C76" s="24" t="s">
        <v>44</v>
      </c>
      <c r="D76" s="19">
        <v>43543</v>
      </c>
      <c r="E76" s="24" t="s">
        <v>115</v>
      </c>
      <c r="F76" s="17">
        <v>1</v>
      </c>
      <c r="G76" s="24" t="s">
        <v>114</v>
      </c>
      <c r="H76" s="5">
        <f t="shared" si="13"/>
        <v>0</v>
      </c>
      <c r="I76" s="5">
        <f t="shared" si="12"/>
        <v>0</v>
      </c>
      <c r="J76" s="5">
        <f>IF(E76=Menus!$K$1,Saisie!I76,0)</f>
        <v>0</v>
      </c>
      <c r="K76" s="5">
        <f>IF(G76&lt;&gt;Menus!$K$1,I76,0)</f>
        <v>0</v>
      </c>
    </row>
    <row r="77" spans="1:11" x14ac:dyDescent="0.25">
      <c r="A77" s="4">
        <f t="shared" si="11"/>
        <v>0</v>
      </c>
      <c r="B77" s="26" t="s">
        <v>2</v>
      </c>
      <c r="C77" s="24" t="s">
        <v>44</v>
      </c>
      <c r="D77" s="19">
        <v>43543</v>
      </c>
      <c r="E77" s="24" t="s">
        <v>115</v>
      </c>
      <c r="F77" s="17">
        <v>1</v>
      </c>
      <c r="G77" s="24" t="s">
        <v>114</v>
      </c>
      <c r="H77" s="5">
        <f t="shared" si="13"/>
        <v>0</v>
      </c>
      <c r="I77" s="5">
        <f t="shared" si="12"/>
        <v>0</v>
      </c>
      <c r="J77" s="5">
        <f>IF(E77=Menus!$K$1,Saisie!I77,0)</f>
        <v>0</v>
      </c>
      <c r="K77" s="5">
        <f>IF(G77&lt;&gt;Menus!$K$1,I77,0)</f>
        <v>0</v>
      </c>
    </row>
    <row r="78" spans="1:11" x14ac:dyDescent="0.25">
      <c r="A78" s="4">
        <f t="shared" si="11"/>
        <v>0</v>
      </c>
      <c r="B78" s="26" t="s">
        <v>7</v>
      </c>
      <c r="C78" s="24" t="s">
        <v>44</v>
      </c>
      <c r="D78" s="19">
        <v>43543</v>
      </c>
      <c r="E78" s="24" t="s">
        <v>93</v>
      </c>
      <c r="F78" s="17">
        <v>2</v>
      </c>
      <c r="G78" s="24" t="s">
        <v>107</v>
      </c>
      <c r="H78" s="5">
        <f t="shared" si="13"/>
        <v>16.25</v>
      </c>
      <c r="I78" s="5">
        <f t="shared" si="12"/>
        <v>32.5</v>
      </c>
      <c r="J78" s="5">
        <f>IF(E78=Menus!$K$1,Saisie!I78,0)</f>
        <v>0</v>
      </c>
      <c r="K78" s="5">
        <f>IF(G78&lt;&gt;Menus!$K$1,I78,0)</f>
        <v>32.5</v>
      </c>
    </row>
    <row r="79" spans="1:11" x14ac:dyDescent="0.25">
      <c r="A79" s="4">
        <f t="shared" si="11"/>
        <v>0</v>
      </c>
      <c r="B79" s="33" t="str">
        <f>IF(D79&lt;&gt;0,
IF($C79&lt;&gt;0,INDEX(CIVILITES,MATCH($C79,NOMS,0)),0),0)</f>
        <v>Madame</v>
      </c>
      <c r="C79" s="24" t="s">
        <v>3</v>
      </c>
      <c r="D79" s="19">
        <v>43543</v>
      </c>
      <c r="E79" s="24" t="s">
        <v>94</v>
      </c>
      <c r="F79" s="17">
        <v>1</v>
      </c>
      <c r="G79" s="24" t="s">
        <v>52</v>
      </c>
      <c r="H79" s="5">
        <f t="shared" si="13"/>
        <v>8</v>
      </c>
      <c r="I79" s="5">
        <f t="shared" si="12"/>
        <v>8</v>
      </c>
      <c r="J79" s="5">
        <f>IF(E79=Menus!$K$1,Saisie!I79,0)</f>
        <v>0</v>
      </c>
      <c r="K79" s="5">
        <f>IF(G79&lt;&gt;Menus!$K$1,I79,0)</f>
        <v>8</v>
      </c>
    </row>
    <row r="80" spans="1:11" x14ac:dyDescent="0.25">
      <c r="A80" s="4">
        <f t="shared" si="11"/>
        <v>0</v>
      </c>
      <c r="B80" s="30" t="s">
        <v>2</v>
      </c>
      <c r="C80" s="24" t="s">
        <v>150</v>
      </c>
      <c r="D80" s="19">
        <v>43540</v>
      </c>
      <c r="E80" s="24" t="s">
        <v>115</v>
      </c>
      <c r="F80" s="17">
        <v>1</v>
      </c>
      <c r="G80" s="24" t="s">
        <v>114</v>
      </c>
      <c r="H80" s="5">
        <f t="shared" si="13"/>
        <v>0</v>
      </c>
      <c r="I80" s="5">
        <f t="shared" si="12"/>
        <v>0</v>
      </c>
      <c r="J80" s="5">
        <f>IF(E80=Menus!$K$1,Saisie!I80,0)</f>
        <v>0</v>
      </c>
      <c r="K80" s="5">
        <f>IF(G80&lt;&gt;Menus!$K$1,I80,0)</f>
        <v>0</v>
      </c>
    </row>
    <row r="81" spans="1:11" x14ac:dyDescent="0.25">
      <c r="A81" s="4">
        <f t="shared" si="11"/>
        <v>0</v>
      </c>
      <c r="B81" s="26" t="s">
        <v>2</v>
      </c>
      <c r="C81" s="24" t="s">
        <v>150</v>
      </c>
      <c r="D81" s="19">
        <v>43541</v>
      </c>
      <c r="E81" s="24" t="s">
        <v>115</v>
      </c>
      <c r="F81" s="17">
        <v>1</v>
      </c>
      <c r="G81" s="24" t="s">
        <v>114</v>
      </c>
      <c r="H81" s="5">
        <f t="shared" si="13"/>
        <v>0</v>
      </c>
      <c r="I81" s="5">
        <f t="shared" si="12"/>
        <v>0</v>
      </c>
      <c r="J81" s="5">
        <f>IF(E81=Menus!$K$1,Saisie!I81,0)</f>
        <v>0</v>
      </c>
      <c r="K81" s="5">
        <f>IF(G81&lt;&gt;Menus!$K$1,I81,0)</f>
        <v>0</v>
      </c>
    </row>
    <row r="82" spans="1:11" x14ac:dyDescent="0.25">
      <c r="A82" s="4">
        <f t="shared" si="11"/>
        <v>0</v>
      </c>
      <c r="B82" s="26" t="s">
        <v>2</v>
      </c>
      <c r="C82" s="24" t="s">
        <v>149</v>
      </c>
      <c r="D82" s="19">
        <v>43543</v>
      </c>
      <c r="E82" s="24" t="s">
        <v>115</v>
      </c>
      <c r="F82" s="17">
        <v>1</v>
      </c>
      <c r="G82" s="24" t="s">
        <v>114</v>
      </c>
      <c r="H82" s="5">
        <f t="shared" si="13"/>
        <v>0</v>
      </c>
      <c r="I82" s="5">
        <f t="shared" si="12"/>
        <v>0</v>
      </c>
      <c r="J82" s="5">
        <f>IF(E82=Menus!$K$1,Saisie!I82,0)</f>
        <v>0</v>
      </c>
      <c r="K82" s="5">
        <f>IF(G82&lt;&gt;Menus!$K$1,I82,0)</f>
        <v>0</v>
      </c>
    </row>
    <row r="83" spans="1:11" x14ac:dyDescent="0.25">
      <c r="A83" s="4">
        <f t="shared" si="11"/>
        <v>0</v>
      </c>
      <c r="B83" s="26" t="s">
        <v>2</v>
      </c>
      <c r="C83" s="24" t="s">
        <v>149</v>
      </c>
      <c r="D83" s="19">
        <v>43543</v>
      </c>
      <c r="E83" s="24" t="s">
        <v>101</v>
      </c>
      <c r="F83" s="17">
        <v>1</v>
      </c>
      <c r="G83" s="24" t="s">
        <v>43</v>
      </c>
      <c r="H83" s="5">
        <f t="shared" si="13"/>
        <v>15</v>
      </c>
      <c r="I83" s="5">
        <f t="shared" si="12"/>
        <v>15</v>
      </c>
      <c r="J83" s="5">
        <f>IF(E83=Menus!$K$1,Saisie!I83,0)</f>
        <v>15</v>
      </c>
      <c r="K83" s="5">
        <f>IF(G83&lt;&gt;Menus!$K$1,I83,0)</f>
        <v>15</v>
      </c>
    </row>
    <row r="84" spans="1:11" x14ac:dyDescent="0.25">
      <c r="A84" s="4">
        <f t="shared" si="11"/>
        <v>0</v>
      </c>
      <c r="B84" s="26" t="s">
        <v>2</v>
      </c>
      <c r="C84" s="24" t="s">
        <v>149</v>
      </c>
      <c r="D84" s="19">
        <v>43543</v>
      </c>
      <c r="E84" s="24" t="s">
        <v>100</v>
      </c>
      <c r="F84" s="17">
        <v>1</v>
      </c>
      <c r="G84" s="24" t="s">
        <v>42</v>
      </c>
      <c r="H84" s="5">
        <f t="shared" si="13"/>
        <v>2.5</v>
      </c>
      <c r="I84" s="5">
        <f t="shared" si="12"/>
        <v>2.5</v>
      </c>
      <c r="J84" s="5">
        <f>IF(E84=Menus!$K$1,Saisie!I84,0)</f>
        <v>0</v>
      </c>
      <c r="K84" s="5">
        <f>IF(G84&lt;&gt;Menus!$K$1,I84,0)</f>
        <v>2.5</v>
      </c>
    </row>
    <row r="85" spans="1:11" x14ac:dyDescent="0.25">
      <c r="A85" s="4">
        <f t="shared" si="11"/>
        <v>0</v>
      </c>
      <c r="B85" s="26" t="s">
        <v>2</v>
      </c>
      <c r="C85" s="24" t="s">
        <v>35</v>
      </c>
      <c r="D85" s="19">
        <v>43544</v>
      </c>
      <c r="F85" s="17">
        <v>1</v>
      </c>
      <c r="H85" s="5">
        <f t="shared" si="13"/>
        <v>0</v>
      </c>
      <c r="I85" s="5">
        <f t="shared" si="12"/>
        <v>0</v>
      </c>
      <c r="J85" s="5">
        <f>IF(E85=Menus!$K$1,Saisie!I85,0)</f>
        <v>0</v>
      </c>
      <c r="K85" s="5">
        <f>IF(G85&lt;&gt;Menus!$K$1,I85,0)</f>
        <v>0</v>
      </c>
    </row>
    <row r="86" spans="1:11" x14ac:dyDescent="0.25">
      <c r="A86" s="4">
        <f t="shared" si="11"/>
        <v>0</v>
      </c>
      <c r="B86" s="26" t="s">
        <v>2</v>
      </c>
      <c r="C86" s="24" t="s">
        <v>38</v>
      </c>
      <c r="D86" s="19">
        <v>43544</v>
      </c>
      <c r="F86" s="17">
        <v>1</v>
      </c>
      <c r="H86" s="5">
        <f t="shared" si="13"/>
        <v>0</v>
      </c>
      <c r="I86" s="5">
        <f t="shared" si="12"/>
        <v>0</v>
      </c>
      <c r="J86" s="5">
        <f>IF(E86=Menus!$K$1,Saisie!I86,0)</f>
        <v>0</v>
      </c>
      <c r="K86" s="5">
        <f>IF(G86&lt;&gt;Menus!$K$1,I86,0)</f>
        <v>0</v>
      </c>
    </row>
    <row r="87" spans="1:11" x14ac:dyDescent="0.25">
      <c r="A87" s="4">
        <f t="shared" si="11"/>
        <v>0</v>
      </c>
      <c r="B87" s="26" t="s">
        <v>2</v>
      </c>
      <c r="C87" s="24" t="s">
        <v>149</v>
      </c>
      <c r="D87" s="19">
        <v>43543</v>
      </c>
      <c r="E87" s="24" t="s">
        <v>115</v>
      </c>
      <c r="F87" s="17">
        <v>1</v>
      </c>
      <c r="G87" s="24" t="s">
        <v>112</v>
      </c>
      <c r="H87" s="5">
        <f t="shared" si="13"/>
        <v>0</v>
      </c>
      <c r="I87" s="5">
        <f t="shared" si="12"/>
        <v>0</v>
      </c>
      <c r="J87" s="5">
        <f>IF(E87=Menus!$K$1,Saisie!I87,0)</f>
        <v>0</v>
      </c>
      <c r="K87" s="5">
        <f>IF(G87&lt;&gt;Menus!$K$1,I87,0)</f>
        <v>0</v>
      </c>
    </row>
    <row r="88" spans="1:11" x14ac:dyDescent="0.25">
      <c r="A88" s="4">
        <f t="shared" si="11"/>
        <v>0</v>
      </c>
      <c r="B88" s="26" t="s">
        <v>2</v>
      </c>
      <c r="C88" s="24" t="s">
        <v>38</v>
      </c>
      <c r="D88" s="19">
        <v>43544</v>
      </c>
      <c r="E88" s="24" t="s">
        <v>93</v>
      </c>
      <c r="F88" s="17">
        <v>1</v>
      </c>
      <c r="G88" s="24" t="s">
        <v>107</v>
      </c>
      <c r="H88" s="5">
        <f t="shared" si="13"/>
        <v>16.25</v>
      </c>
      <c r="I88" s="5">
        <f t="shared" si="12"/>
        <v>16.25</v>
      </c>
      <c r="J88" s="5">
        <f>IF(E88=Menus!$K$1,Saisie!I88,0)</f>
        <v>0</v>
      </c>
      <c r="K88" s="5">
        <f>IF(G88&lt;&gt;Menus!$K$1,I88,0)</f>
        <v>16.25</v>
      </c>
    </row>
    <row r="89" spans="1:11" x14ac:dyDescent="0.25">
      <c r="A89" s="4">
        <f t="shared" si="11"/>
        <v>0</v>
      </c>
      <c r="B89" s="26" t="s">
        <v>2</v>
      </c>
      <c r="C89" s="24" t="s">
        <v>16</v>
      </c>
      <c r="D89" s="19">
        <v>43544</v>
      </c>
      <c r="F89" s="17">
        <v>1</v>
      </c>
      <c r="H89" s="5">
        <f t="shared" si="13"/>
        <v>0</v>
      </c>
      <c r="I89" s="5">
        <f t="shared" si="12"/>
        <v>0</v>
      </c>
      <c r="J89" s="5">
        <f>IF(E89=Menus!$K$1,Saisie!I89,0)</f>
        <v>0</v>
      </c>
      <c r="K89" s="5">
        <f>IF(G89&lt;&gt;Menus!$K$1,I89,0)</f>
        <v>0</v>
      </c>
    </row>
    <row r="90" spans="1:11" x14ac:dyDescent="0.25">
      <c r="A90" s="4">
        <f t="shared" si="11"/>
        <v>0</v>
      </c>
      <c r="B90" s="26" t="s">
        <v>7</v>
      </c>
      <c r="C90" s="24" t="s">
        <v>12</v>
      </c>
      <c r="D90" s="19">
        <v>43544</v>
      </c>
      <c r="F90" s="17">
        <v>1</v>
      </c>
      <c r="H90" s="5">
        <f t="shared" si="13"/>
        <v>0</v>
      </c>
      <c r="I90" s="5">
        <f t="shared" si="12"/>
        <v>0</v>
      </c>
      <c r="J90" s="5">
        <f>IF(E90=Menus!$K$1,Saisie!I90,0)</f>
        <v>0</v>
      </c>
      <c r="K90" s="5">
        <f>IF(G90&lt;&gt;Menus!$K$1,I90,0)</f>
        <v>0</v>
      </c>
    </row>
    <row r="91" spans="1:11" x14ac:dyDescent="0.25">
      <c r="A91" s="4">
        <f t="shared" si="11"/>
        <v>0</v>
      </c>
      <c r="B91" s="26" t="s">
        <v>2</v>
      </c>
      <c r="C91" s="24" t="s">
        <v>149</v>
      </c>
      <c r="D91" s="19">
        <v>43544</v>
      </c>
      <c r="E91" s="24" t="s">
        <v>115</v>
      </c>
      <c r="F91" s="17">
        <v>1</v>
      </c>
      <c r="G91" s="24" t="s">
        <v>114</v>
      </c>
      <c r="H91" s="5">
        <f t="shared" si="13"/>
        <v>0</v>
      </c>
      <c r="I91" s="5">
        <f t="shared" si="12"/>
        <v>0</v>
      </c>
      <c r="J91" s="5">
        <f>IF(E91=Menus!$K$1,Saisie!I91,0)</f>
        <v>0</v>
      </c>
      <c r="K91" s="5">
        <f>IF(G91&lt;&gt;Menus!$K$1,I91,0)</f>
        <v>0</v>
      </c>
    </row>
    <row r="92" spans="1:11" x14ac:dyDescent="0.25">
      <c r="A92" s="4">
        <f t="shared" si="11"/>
        <v>0</v>
      </c>
      <c r="B92" s="26" t="s">
        <v>7</v>
      </c>
      <c r="C92" s="24" t="s">
        <v>44</v>
      </c>
      <c r="D92" s="19">
        <v>43544</v>
      </c>
      <c r="E92" s="24" t="s">
        <v>115</v>
      </c>
      <c r="F92" s="17">
        <v>1</v>
      </c>
      <c r="G92" s="24" t="s">
        <v>114</v>
      </c>
      <c r="H92" s="5">
        <f t="shared" si="13"/>
        <v>0</v>
      </c>
      <c r="I92" s="5">
        <f t="shared" si="12"/>
        <v>0</v>
      </c>
      <c r="J92" s="5">
        <f>IF(E92=Menus!$K$1,Saisie!I92,0)</f>
        <v>0</v>
      </c>
      <c r="K92" s="5">
        <f>IF(G92&lt;&gt;Menus!$K$1,I92,0)</f>
        <v>0</v>
      </c>
    </row>
    <row r="93" spans="1:11" x14ac:dyDescent="0.25">
      <c r="A93" s="4">
        <f t="shared" si="11"/>
        <v>0</v>
      </c>
      <c r="B93" s="26" t="s">
        <v>2</v>
      </c>
      <c r="C93" s="24" t="s">
        <v>44</v>
      </c>
      <c r="D93" s="19">
        <v>43544</v>
      </c>
      <c r="E93" s="24" t="s">
        <v>115</v>
      </c>
      <c r="F93" s="17">
        <v>1</v>
      </c>
      <c r="G93" s="24" t="s">
        <v>114</v>
      </c>
      <c r="H93" s="5">
        <f t="shared" si="13"/>
        <v>0</v>
      </c>
      <c r="I93" s="5">
        <f t="shared" si="12"/>
        <v>0</v>
      </c>
      <c r="J93" s="5">
        <f>IF(E93=Menus!$K$1,Saisie!I93,0)</f>
        <v>0</v>
      </c>
      <c r="K93" s="5">
        <f>IF(G93&lt;&gt;Menus!$K$1,I93,0)</f>
        <v>0</v>
      </c>
    </row>
    <row r="94" spans="1:11" x14ac:dyDescent="0.25">
      <c r="A94" s="4">
        <v>110</v>
      </c>
      <c r="B94" s="26" t="s">
        <v>7</v>
      </c>
      <c r="C94" s="24" t="s">
        <v>41</v>
      </c>
      <c r="D94" s="19">
        <v>43544</v>
      </c>
      <c r="F94" s="17">
        <v>1</v>
      </c>
      <c r="H94" s="5">
        <f t="shared" si="13"/>
        <v>0</v>
      </c>
      <c r="I94" s="5">
        <f t="shared" si="12"/>
        <v>0</v>
      </c>
      <c r="J94" s="5">
        <f>IF(E94=Menus!$K$1,Saisie!I94,0)</f>
        <v>0</v>
      </c>
      <c r="K94" s="5">
        <f>IF(G94&lt;&gt;Menus!$K$1,I94,0)</f>
        <v>0</v>
      </c>
    </row>
    <row r="95" spans="1:11" x14ac:dyDescent="0.25">
      <c r="A95" s="4">
        <f t="shared" ref="A95:A114" si="14">IF(D95&lt;&gt;0,
IF($C95&lt;&gt;0,INDEX(N°APPT,MATCH($C95,NOMS,0)),0),0)</f>
        <v>110</v>
      </c>
      <c r="B95" s="26" t="s">
        <v>7</v>
      </c>
      <c r="C95" s="24" t="s">
        <v>41</v>
      </c>
      <c r="D95" s="19">
        <v>43545</v>
      </c>
      <c r="F95" s="17">
        <v>1</v>
      </c>
      <c r="H95" s="5">
        <f t="shared" si="13"/>
        <v>0</v>
      </c>
      <c r="I95" s="5">
        <f t="shared" si="12"/>
        <v>0</v>
      </c>
      <c r="J95" s="5">
        <f>IF(E95=Menus!$K$1,Saisie!I95,0)</f>
        <v>0</v>
      </c>
      <c r="K95" s="5">
        <f>IF(G95&lt;&gt;Menus!$K$1,I95,0)</f>
        <v>0</v>
      </c>
    </row>
    <row r="96" spans="1:11" x14ac:dyDescent="0.25">
      <c r="A96" s="4">
        <f t="shared" si="14"/>
        <v>0</v>
      </c>
      <c r="B96" s="26" t="s">
        <v>2</v>
      </c>
      <c r="C96" s="24" t="s">
        <v>149</v>
      </c>
      <c r="D96" s="19">
        <v>43545</v>
      </c>
      <c r="E96" s="24" t="s">
        <v>115</v>
      </c>
      <c r="F96" s="17">
        <v>1</v>
      </c>
      <c r="G96" s="24" t="s">
        <v>114</v>
      </c>
      <c r="H96" s="5">
        <f t="shared" si="13"/>
        <v>0</v>
      </c>
      <c r="I96" s="5">
        <f t="shared" si="12"/>
        <v>0</v>
      </c>
      <c r="J96" s="5">
        <f>IF(E96=Menus!$K$1,Saisie!I96,0)</f>
        <v>0</v>
      </c>
      <c r="K96" s="5">
        <f>IF(G96&lt;&gt;Menus!$K$1,I96,0)</f>
        <v>0</v>
      </c>
    </row>
    <row r="97" spans="1:11" x14ac:dyDescent="0.25">
      <c r="A97" s="4">
        <f t="shared" si="14"/>
        <v>0</v>
      </c>
      <c r="B97" s="30" t="s">
        <v>2</v>
      </c>
      <c r="C97" s="24" t="s">
        <v>16</v>
      </c>
      <c r="D97" s="19">
        <v>43545</v>
      </c>
      <c r="F97" s="17">
        <v>1</v>
      </c>
      <c r="H97" s="5">
        <f t="shared" si="13"/>
        <v>0</v>
      </c>
      <c r="I97" s="5">
        <f t="shared" si="12"/>
        <v>0</v>
      </c>
      <c r="J97" s="5">
        <f>IF(E97=Menus!$K$1,Saisie!I97,0)</f>
        <v>0</v>
      </c>
      <c r="K97" s="5">
        <f>IF(G97&lt;&gt;Menus!$K$1,I97,0)</f>
        <v>0</v>
      </c>
    </row>
    <row r="98" spans="1:11" x14ac:dyDescent="0.25">
      <c r="A98" s="4">
        <f t="shared" si="14"/>
        <v>0</v>
      </c>
      <c r="B98" s="26" t="s">
        <v>2</v>
      </c>
      <c r="C98" s="24" t="s">
        <v>35</v>
      </c>
      <c r="D98" s="19">
        <v>43545</v>
      </c>
      <c r="F98" s="17">
        <v>1</v>
      </c>
      <c r="H98" s="5">
        <f t="shared" si="13"/>
        <v>0</v>
      </c>
      <c r="I98" s="5">
        <f t="shared" si="12"/>
        <v>0</v>
      </c>
      <c r="J98" s="5">
        <f>IF(E98=Menus!$K$1,Saisie!I98,0)</f>
        <v>0</v>
      </c>
      <c r="K98" s="5">
        <f>IF(G98&lt;&gt;Menus!$K$1,I98,0)</f>
        <v>0</v>
      </c>
    </row>
    <row r="99" spans="1:11" x14ac:dyDescent="0.25">
      <c r="A99" s="4">
        <f t="shared" si="14"/>
        <v>110</v>
      </c>
      <c r="B99" s="26" t="s">
        <v>7</v>
      </c>
      <c r="C99" s="24" t="s">
        <v>41</v>
      </c>
      <c r="D99" s="19">
        <v>43546</v>
      </c>
      <c r="E99" s="24" t="s">
        <v>95</v>
      </c>
      <c r="F99" s="17">
        <v>1</v>
      </c>
      <c r="G99" s="24" t="s">
        <v>83</v>
      </c>
      <c r="H99" s="5">
        <f t="shared" si="13"/>
        <v>0</v>
      </c>
      <c r="I99" s="5">
        <f t="shared" ref="I99:I130" si="15">+H99*F99</f>
        <v>0</v>
      </c>
      <c r="J99" s="5">
        <f>IF(E99=Menus!$K$1,Saisie!I99,0)</f>
        <v>0</v>
      </c>
      <c r="K99" s="5">
        <f>IF(G99&lt;&gt;Menus!$K$1,I99,0)</f>
        <v>0</v>
      </c>
    </row>
    <row r="100" spans="1:11" x14ac:dyDescent="0.25">
      <c r="A100" s="4">
        <f t="shared" si="14"/>
        <v>0</v>
      </c>
      <c r="B100" s="26" t="s">
        <v>7</v>
      </c>
      <c r="C100" s="24" t="s">
        <v>12</v>
      </c>
      <c r="D100" s="19">
        <v>43546</v>
      </c>
      <c r="F100" s="17">
        <v>1</v>
      </c>
      <c r="H100" s="5">
        <f t="shared" ref="H100:H122" si="16">IF($G100&lt;&gt;0,
IF(AND(D100&lt;&gt;0,C100&lt;&gt;0),
INDEX(TARIFS,MATCH($G100,PRESTATIONS,0)),"FAUX"),0)</f>
        <v>0</v>
      </c>
      <c r="I100" s="5">
        <f t="shared" si="15"/>
        <v>0</v>
      </c>
      <c r="J100" s="5">
        <f>IF(E100=Menus!$K$1,Saisie!I100,0)</f>
        <v>0</v>
      </c>
      <c r="K100" s="5">
        <f>IF(G100&lt;&gt;Menus!$K$1,I100,0)</f>
        <v>0</v>
      </c>
    </row>
    <row r="101" spans="1:11" x14ac:dyDescent="0.25">
      <c r="A101" s="4">
        <f t="shared" si="14"/>
        <v>0</v>
      </c>
      <c r="B101" s="26" t="s">
        <v>7</v>
      </c>
      <c r="C101" s="24" t="s">
        <v>12</v>
      </c>
      <c r="D101" s="19">
        <v>43546</v>
      </c>
      <c r="E101" s="24" t="s">
        <v>101</v>
      </c>
      <c r="F101" s="17">
        <v>1</v>
      </c>
      <c r="G101" s="24" t="s">
        <v>43</v>
      </c>
      <c r="H101" s="5">
        <f t="shared" si="16"/>
        <v>15</v>
      </c>
      <c r="I101" s="5">
        <f t="shared" si="15"/>
        <v>15</v>
      </c>
      <c r="J101" s="5">
        <f>IF(E101=Menus!$K$1,Saisie!I101,0)</f>
        <v>15</v>
      </c>
      <c r="K101" s="5">
        <f>IF(G101&lt;&gt;Menus!$K$1,I101,0)</f>
        <v>15</v>
      </c>
    </row>
    <row r="102" spans="1:11" x14ac:dyDescent="0.25">
      <c r="A102" s="4">
        <f t="shared" si="14"/>
        <v>0</v>
      </c>
      <c r="B102" s="26" t="s">
        <v>2</v>
      </c>
      <c r="C102" s="24" t="s">
        <v>149</v>
      </c>
      <c r="D102" s="19">
        <v>43546</v>
      </c>
      <c r="E102" s="24" t="s">
        <v>115</v>
      </c>
      <c r="F102" s="17">
        <v>1</v>
      </c>
      <c r="G102" s="24" t="s">
        <v>114</v>
      </c>
      <c r="H102" s="5">
        <f t="shared" si="16"/>
        <v>0</v>
      </c>
      <c r="I102" s="5">
        <f t="shared" si="15"/>
        <v>0</v>
      </c>
      <c r="J102" s="5">
        <f>IF(E102=Menus!$K$1,Saisie!I102,0)</f>
        <v>0</v>
      </c>
      <c r="K102" s="5">
        <f>IF(G102&lt;&gt;Menus!$K$1,I102,0)</f>
        <v>0</v>
      </c>
    </row>
    <row r="103" spans="1:11" x14ac:dyDescent="0.25">
      <c r="A103" s="4">
        <f t="shared" si="14"/>
        <v>0</v>
      </c>
      <c r="B103" s="26" t="s">
        <v>2</v>
      </c>
      <c r="C103" s="24" t="s">
        <v>35</v>
      </c>
      <c r="D103" s="19">
        <v>43546</v>
      </c>
      <c r="F103" s="17">
        <v>1</v>
      </c>
      <c r="H103" s="5">
        <f t="shared" si="16"/>
        <v>0</v>
      </c>
      <c r="I103" s="5">
        <f t="shared" si="15"/>
        <v>0</v>
      </c>
      <c r="J103" s="5">
        <f>IF(E103=Menus!$K$1,Saisie!I103,0)</f>
        <v>0</v>
      </c>
      <c r="K103" s="5">
        <f>IF(G103&lt;&gt;Menus!$K$1,I103,0)</f>
        <v>0</v>
      </c>
    </row>
    <row r="104" spans="1:11" x14ac:dyDescent="0.25">
      <c r="A104" s="4">
        <f t="shared" si="14"/>
        <v>0</v>
      </c>
      <c r="B104" s="26" t="s">
        <v>2</v>
      </c>
      <c r="C104" s="24" t="s">
        <v>149</v>
      </c>
      <c r="D104" s="19">
        <v>43547</v>
      </c>
      <c r="E104" s="24" t="s">
        <v>115</v>
      </c>
      <c r="F104" s="17">
        <v>1</v>
      </c>
      <c r="G104" s="24" t="s">
        <v>114</v>
      </c>
      <c r="H104" s="5">
        <f t="shared" si="16"/>
        <v>0</v>
      </c>
      <c r="I104" s="5">
        <f t="shared" si="15"/>
        <v>0</v>
      </c>
      <c r="J104" s="5">
        <f>IF(E104=Menus!$K$1,Saisie!I104,0)</f>
        <v>0</v>
      </c>
      <c r="K104" s="5">
        <f>IF(G104&lt;&gt;Menus!$K$1,I104,0)</f>
        <v>0</v>
      </c>
    </row>
    <row r="105" spans="1:11" x14ac:dyDescent="0.25">
      <c r="A105" s="4">
        <f t="shared" si="14"/>
        <v>110</v>
      </c>
      <c r="B105" s="26" t="s">
        <v>7</v>
      </c>
      <c r="C105" s="24" t="s">
        <v>41</v>
      </c>
      <c r="D105" s="19">
        <v>43547</v>
      </c>
      <c r="E105" s="24" t="s">
        <v>95</v>
      </c>
      <c r="F105" s="17">
        <v>1</v>
      </c>
      <c r="G105" s="24" t="s">
        <v>83</v>
      </c>
      <c r="H105" s="5">
        <f t="shared" si="16"/>
        <v>0</v>
      </c>
      <c r="I105" s="5">
        <f t="shared" si="15"/>
        <v>0</v>
      </c>
      <c r="J105" s="5">
        <f>IF(E105=Menus!$K$1,Saisie!I105,0)</f>
        <v>0</v>
      </c>
      <c r="K105" s="5">
        <f>IF(G105&lt;&gt;Menus!$K$1,I105,0)</f>
        <v>0</v>
      </c>
    </row>
    <row r="106" spans="1:11" x14ac:dyDescent="0.25">
      <c r="A106" s="4">
        <f t="shared" si="14"/>
        <v>0</v>
      </c>
      <c r="B106" s="26" t="s">
        <v>151</v>
      </c>
      <c r="C106" s="24" t="s">
        <v>27</v>
      </c>
      <c r="D106" s="19">
        <v>43547</v>
      </c>
      <c r="E106" s="24" t="s">
        <v>115</v>
      </c>
      <c r="F106" s="17">
        <v>1</v>
      </c>
      <c r="G106" s="24" t="s">
        <v>114</v>
      </c>
      <c r="H106" s="5">
        <f t="shared" si="16"/>
        <v>0</v>
      </c>
      <c r="I106" s="5">
        <f t="shared" si="15"/>
        <v>0</v>
      </c>
      <c r="J106" s="5">
        <f>IF(E106=Menus!$K$1,Saisie!I106,0)</f>
        <v>0</v>
      </c>
      <c r="K106" s="5">
        <f>IF(G106&lt;&gt;Menus!$K$1,I106,0)</f>
        <v>0</v>
      </c>
    </row>
    <row r="107" spans="1:11" x14ac:dyDescent="0.25">
      <c r="A107" s="4">
        <f t="shared" si="14"/>
        <v>0</v>
      </c>
      <c r="B107" s="26" t="s">
        <v>2</v>
      </c>
      <c r="C107" s="24" t="s">
        <v>31</v>
      </c>
      <c r="D107" s="19">
        <v>43547</v>
      </c>
      <c r="E107" s="24" t="s">
        <v>115</v>
      </c>
      <c r="F107" s="17">
        <v>1</v>
      </c>
      <c r="G107" s="24" t="s">
        <v>114</v>
      </c>
      <c r="H107" s="5">
        <f t="shared" si="16"/>
        <v>0</v>
      </c>
      <c r="I107" s="5">
        <f t="shared" si="15"/>
        <v>0</v>
      </c>
      <c r="J107" s="5">
        <f>IF(E107=Menus!$K$1,Saisie!I107,0)</f>
        <v>0</v>
      </c>
      <c r="K107" s="5">
        <f>IF(G107&lt;&gt;Menus!$K$1,I107,0)</f>
        <v>0</v>
      </c>
    </row>
    <row r="108" spans="1:11" x14ac:dyDescent="0.25">
      <c r="A108" s="4">
        <f t="shared" si="14"/>
        <v>0</v>
      </c>
      <c r="B108" s="26" t="s">
        <v>151</v>
      </c>
      <c r="C108" s="24" t="s">
        <v>27</v>
      </c>
      <c r="D108" s="19">
        <v>43547</v>
      </c>
      <c r="E108" s="24" t="s">
        <v>101</v>
      </c>
      <c r="F108" s="17">
        <v>1</v>
      </c>
      <c r="G108" s="24" t="s">
        <v>43</v>
      </c>
      <c r="H108" s="5">
        <f t="shared" si="16"/>
        <v>15</v>
      </c>
      <c r="I108" s="5">
        <f t="shared" si="15"/>
        <v>15</v>
      </c>
      <c r="J108" s="5">
        <f>IF(E108=Menus!$K$1,Saisie!I108,0)</f>
        <v>15</v>
      </c>
      <c r="K108" s="5">
        <f>IF(G108&lt;&gt;Menus!$K$1,I108,0)</f>
        <v>15</v>
      </c>
    </row>
    <row r="109" spans="1:11" x14ac:dyDescent="0.25">
      <c r="A109" s="4">
        <f t="shared" si="14"/>
        <v>0</v>
      </c>
      <c r="B109" s="26" t="s">
        <v>151</v>
      </c>
      <c r="C109" s="24" t="s">
        <v>27</v>
      </c>
      <c r="D109" s="19">
        <v>43548</v>
      </c>
      <c r="E109" s="24" t="s">
        <v>115</v>
      </c>
      <c r="F109" s="17">
        <v>1</v>
      </c>
      <c r="G109" s="24" t="s">
        <v>114</v>
      </c>
      <c r="H109" s="5">
        <f t="shared" si="16"/>
        <v>0</v>
      </c>
      <c r="I109" s="5">
        <f t="shared" si="15"/>
        <v>0</v>
      </c>
      <c r="J109" s="5">
        <f>IF(E109=Menus!$K$1,Saisie!I109,0)</f>
        <v>0</v>
      </c>
      <c r="K109" s="5">
        <f>IF(G109&lt;&gt;Menus!$K$1,I109,0)</f>
        <v>0</v>
      </c>
    </row>
    <row r="110" spans="1:11" x14ac:dyDescent="0.25">
      <c r="A110" s="4">
        <f t="shared" si="14"/>
        <v>0</v>
      </c>
      <c r="B110" s="26" t="s">
        <v>2</v>
      </c>
      <c r="C110" s="24" t="s">
        <v>31</v>
      </c>
      <c r="D110" s="19">
        <v>43548</v>
      </c>
      <c r="E110" s="24" t="s">
        <v>115</v>
      </c>
      <c r="F110" s="17">
        <v>1</v>
      </c>
      <c r="G110" s="24" t="s">
        <v>114</v>
      </c>
      <c r="H110" s="5">
        <f t="shared" si="16"/>
        <v>0</v>
      </c>
      <c r="I110" s="5">
        <f t="shared" si="15"/>
        <v>0</v>
      </c>
      <c r="J110" s="5">
        <f>IF(E110=Menus!$K$1,Saisie!I110,0)</f>
        <v>0</v>
      </c>
      <c r="K110" s="5">
        <f>IF(G110&lt;&gt;Menus!$K$1,I110,0)</f>
        <v>0</v>
      </c>
    </row>
    <row r="111" spans="1:11" x14ac:dyDescent="0.25">
      <c r="A111" s="4">
        <f t="shared" si="14"/>
        <v>0</v>
      </c>
      <c r="B111" s="26" t="s">
        <v>151</v>
      </c>
      <c r="C111" s="24" t="s">
        <v>27</v>
      </c>
      <c r="D111" s="19">
        <v>43548</v>
      </c>
      <c r="E111" s="24" t="s">
        <v>115</v>
      </c>
      <c r="F111" s="17">
        <v>1</v>
      </c>
      <c r="G111" s="24" t="s">
        <v>112</v>
      </c>
      <c r="H111" s="5">
        <f t="shared" si="16"/>
        <v>0</v>
      </c>
      <c r="I111" s="5">
        <f t="shared" si="15"/>
        <v>0</v>
      </c>
      <c r="J111" s="5">
        <f>IF(E111=Menus!$K$1,Saisie!I111,0)</f>
        <v>0</v>
      </c>
      <c r="K111" s="5">
        <f>IF(G111&lt;&gt;Menus!$K$1,I111,0)</f>
        <v>0</v>
      </c>
    </row>
    <row r="112" spans="1:11" x14ac:dyDescent="0.25">
      <c r="A112" s="4">
        <f t="shared" si="14"/>
        <v>0</v>
      </c>
      <c r="B112" s="26" t="s">
        <v>2</v>
      </c>
      <c r="C112" s="24" t="s">
        <v>31</v>
      </c>
      <c r="D112" s="19">
        <v>43548</v>
      </c>
      <c r="E112" s="24" t="s">
        <v>115</v>
      </c>
      <c r="F112" s="17">
        <v>1</v>
      </c>
      <c r="G112" s="24" t="s">
        <v>112</v>
      </c>
      <c r="H112" s="5">
        <f t="shared" si="16"/>
        <v>0</v>
      </c>
      <c r="I112" s="5">
        <f t="shared" si="15"/>
        <v>0</v>
      </c>
      <c r="J112" s="5">
        <f>IF(E112=Menus!$K$1,Saisie!I112,0)</f>
        <v>0</v>
      </c>
      <c r="K112" s="5">
        <f>IF(G112&lt;&gt;Menus!$K$1,I112,0)</f>
        <v>0</v>
      </c>
    </row>
    <row r="113" spans="1:11" x14ac:dyDescent="0.25">
      <c r="A113" s="4">
        <f t="shared" si="14"/>
        <v>0</v>
      </c>
      <c r="B113" s="26" t="s">
        <v>2</v>
      </c>
      <c r="C113" s="24" t="s">
        <v>31</v>
      </c>
      <c r="D113" s="19">
        <v>43547</v>
      </c>
      <c r="E113" s="24" t="s">
        <v>115</v>
      </c>
      <c r="F113" s="17">
        <v>1</v>
      </c>
      <c r="G113" s="24" t="s">
        <v>112</v>
      </c>
      <c r="H113" s="5">
        <f t="shared" si="16"/>
        <v>0</v>
      </c>
      <c r="I113" s="5">
        <f t="shared" si="15"/>
        <v>0</v>
      </c>
      <c r="J113" s="5">
        <f>IF(E113=Menus!$K$1,Saisie!I113,0)</f>
        <v>0</v>
      </c>
      <c r="K113" s="5">
        <f>IF(G113&lt;&gt;Menus!$K$1,I113,0)</f>
        <v>0</v>
      </c>
    </row>
    <row r="114" spans="1:11" x14ac:dyDescent="0.25">
      <c r="A114" s="4">
        <f t="shared" si="14"/>
        <v>0</v>
      </c>
      <c r="B114" s="26" t="s">
        <v>151</v>
      </c>
      <c r="C114" s="24" t="s">
        <v>27</v>
      </c>
      <c r="D114" s="19">
        <v>43547</v>
      </c>
      <c r="E114" s="24" t="s">
        <v>115</v>
      </c>
      <c r="F114" s="17">
        <v>1</v>
      </c>
      <c r="G114" s="24" t="s">
        <v>112</v>
      </c>
      <c r="H114" s="5">
        <f t="shared" si="16"/>
        <v>0</v>
      </c>
      <c r="I114" s="5">
        <f t="shared" si="15"/>
        <v>0</v>
      </c>
      <c r="J114" s="5">
        <f>IF(E114=Menus!$K$1,Saisie!I114,0)</f>
        <v>0</v>
      </c>
      <c r="K114" s="5">
        <f>IF(G114&lt;&gt;Menus!$K$1,I114,0)</f>
        <v>0</v>
      </c>
    </row>
    <row r="115" spans="1:11" x14ac:dyDescent="0.25">
      <c r="A115" s="4">
        <v>110</v>
      </c>
      <c r="B115" s="26" t="s">
        <v>7</v>
      </c>
      <c r="C115" s="24" t="s">
        <v>41</v>
      </c>
      <c r="D115" s="19">
        <v>43548</v>
      </c>
      <c r="E115" s="24" t="s">
        <v>95</v>
      </c>
      <c r="F115" s="17">
        <v>1</v>
      </c>
      <c r="G115" s="24" t="s">
        <v>83</v>
      </c>
      <c r="H115" s="5">
        <f t="shared" si="16"/>
        <v>0</v>
      </c>
      <c r="I115" s="5">
        <f t="shared" si="15"/>
        <v>0</v>
      </c>
      <c r="J115" s="5">
        <f>IF(E115=Menus!$K$1,Saisie!I115,0)</f>
        <v>0</v>
      </c>
      <c r="K115" s="5">
        <f>IF(G115&lt;&gt;Menus!$K$1,I115,0)</f>
        <v>0</v>
      </c>
    </row>
    <row r="116" spans="1:11" x14ac:dyDescent="0.25">
      <c r="A116" s="4">
        <f>IF(D116&lt;&gt;0,
IF($C116&lt;&gt;0,INDEX(N°APPT,MATCH($C116,NOMS,0)),0),0)</f>
        <v>0</v>
      </c>
      <c r="B116" s="26" t="s">
        <v>2</v>
      </c>
      <c r="C116" s="24" t="s">
        <v>149</v>
      </c>
      <c r="D116" s="19">
        <v>43548</v>
      </c>
      <c r="E116" s="24" t="s">
        <v>115</v>
      </c>
      <c r="F116" s="17">
        <v>1</v>
      </c>
      <c r="G116" s="24" t="s">
        <v>114</v>
      </c>
      <c r="H116" s="5">
        <f t="shared" si="16"/>
        <v>0</v>
      </c>
      <c r="I116" s="5">
        <f t="shared" si="15"/>
        <v>0</v>
      </c>
      <c r="J116" s="5">
        <f>IF(E116=Menus!$K$1,Saisie!I116,0)</f>
        <v>0</v>
      </c>
      <c r="K116" s="5">
        <f>IF(G116&lt;&gt;Menus!$K$1,I116,0)</f>
        <v>0</v>
      </c>
    </row>
    <row r="117" spans="1:11" x14ac:dyDescent="0.25">
      <c r="A117" s="4">
        <f>IF(D117&lt;&gt;0,
IF($C117&lt;&gt;0,INDEX(N°APPT,MATCH($C117,NOMS,0)),0),0)</f>
        <v>0</v>
      </c>
      <c r="B117" s="26" t="s">
        <v>2</v>
      </c>
      <c r="C117" s="24" t="s">
        <v>149</v>
      </c>
      <c r="D117" s="19">
        <v>43549</v>
      </c>
      <c r="E117" s="24" t="s">
        <v>115</v>
      </c>
      <c r="F117" s="17">
        <v>1</v>
      </c>
      <c r="G117" s="24" t="s">
        <v>114</v>
      </c>
      <c r="H117" s="5">
        <f t="shared" si="16"/>
        <v>0</v>
      </c>
      <c r="I117" s="5">
        <f t="shared" si="15"/>
        <v>0</v>
      </c>
      <c r="J117" s="5">
        <f>IF(E117=Menus!$K$1,Saisie!I117,0)</f>
        <v>0</v>
      </c>
      <c r="K117" s="5">
        <f>IF(G117&lt;&gt;Menus!$K$1,I117,0)</f>
        <v>0</v>
      </c>
    </row>
    <row r="118" spans="1:11" x14ac:dyDescent="0.25">
      <c r="A118" s="4">
        <v>110</v>
      </c>
      <c r="B118" s="26" t="s">
        <v>7</v>
      </c>
      <c r="C118" s="24" t="s">
        <v>41</v>
      </c>
      <c r="D118" s="19">
        <v>43549</v>
      </c>
      <c r="E118" s="24" t="s">
        <v>95</v>
      </c>
      <c r="F118" s="17">
        <v>1</v>
      </c>
      <c r="G118" s="24" t="s">
        <v>83</v>
      </c>
      <c r="H118" s="5">
        <f t="shared" si="16"/>
        <v>0</v>
      </c>
      <c r="I118" s="5">
        <f t="shared" si="15"/>
        <v>0</v>
      </c>
      <c r="J118" s="5">
        <f>IF(E118=Menus!$K$1,Saisie!I118,0)</f>
        <v>0</v>
      </c>
      <c r="K118" s="5">
        <f>IF(G118&lt;&gt;Menus!$K$1,I118,0)</f>
        <v>0</v>
      </c>
    </row>
    <row r="119" spans="1:11" x14ac:dyDescent="0.25">
      <c r="A119" s="4">
        <f>IF(D119&lt;&gt;0,
IF($C119&lt;&gt;0,INDEX(N°APPT,MATCH($C119,NOMS,0)),0),0)</f>
        <v>0</v>
      </c>
      <c r="B119" s="26" t="s">
        <v>7</v>
      </c>
      <c r="C119" s="24" t="s">
        <v>12</v>
      </c>
      <c r="D119" s="19">
        <v>43549</v>
      </c>
      <c r="F119" s="17">
        <v>1</v>
      </c>
      <c r="H119" s="5">
        <f t="shared" si="16"/>
        <v>0</v>
      </c>
      <c r="I119" s="5">
        <f t="shared" si="15"/>
        <v>0</v>
      </c>
      <c r="J119" s="5">
        <f>IF(E119=Menus!$K$1,Saisie!I119,0)</f>
        <v>0</v>
      </c>
      <c r="K119" s="5">
        <f>IF(G119&lt;&gt;Menus!$K$1,I119,0)</f>
        <v>0</v>
      </c>
    </row>
    <row r="120" spans="1:11" x14ac:dyDescent="0.25">
      <c r="A120" s="4">
        <f>IF(D120&lt;&gt;0,
IF($C120&lt;&gt;0,INDEX(N°APPT,MATCH($C120,NOMS,0)),0),0)</f>
        <v>0</v>
      </c>
      <c r="B120" s="26" t="s">
        <v>2</v>
      </c>
      <c r="C120" s="24" t="s">
        <v>31</v>
      </c>
      <c r="D120" s="19">
        <v>43549</v>
      </c>
      <c r="E120" s="24" t="s">
        <v>115</v>
      </c>
      <c r="F120" s="17">
        <v>1</v>
      </c>
      <c r="G120" s="24" t="s">
        <v>114</v>
      </c>
      <c r="H120" s="5">
        <f t="shared" si="16"/>
        <v>0</v>
      </c>
      <c r="I120" s="5">
        <f t="shared" si="15"/>
        <v>0</v>
      </c>
      <c r="J120" s="5">
        <f>IF(E120=Menus!$K$1,Saisie!I120,0)</f>
        <v>0</v>
      </c>
      <c r="K120" s="5">
        <f>IF(G120&lt;&gt;Menus!$K$1,I120,0)</f>
        <v>0</v>
      </c>
    </row>
    <row r="121" spans="1:11" x14ac:dyDescent="0.25">
      <c r="A121" s="4">
        <f>IF(D121&lt;&gt;0,
IF($C121&lt;&gt;0,INDEX(N°APPT,MATCH($C121,NOMS,0)),0),0)</f>
        <v>0</v>
      </c>
      <c r="B121" s="26" t="s">
        <v>151</v>
      </c>
      <c r="C121" s="24" t="s">
        <v>27</v>
      </c>
      <c r="D121" s="19">
        <v>43549</v>
      </c>
      <c r="E121" s="24" t="s">
        <v>115</v>
      </c>
      <c r="F121" s="17">
        <v>1</v>
      </c>
      <c r="G121" s="24" t="s">
        <v>114</v>
      </c>
      <c r="H121" s="5">
        <f t="shared" si="16"/>
        <v>0</v>
      </c>
      <c r="I121" s="5">
        <f t="shared" si="15"/>
        <v>0</v>
      </c>
      <c r="J121" s="5">
        <f>IF(E121=Menus!$K$1,Saisie!I121,0)</f>
        <v>0</v>
      </c>
      <c r="K121" s="5">
        <f>IF(G121&lt;&gt;Menus!$K$1,I121,0)</f>
        <v>0</v>
      </c>
    </row>
    <row r="122" spans="1:11" x14ac:dyDescent="0.25">
      <c r="A122" s="4">
        <f>IF(D122&lt;&gt;0,
IF($C122&lt;&gt;0,INDEX(N°APPT,MATCH($C122,NOMS,0)),0),0)</f>
        <v>0</v>
      </c>
      <c r="B122" s="26" t="s">
        <v>2</v>
      </c>
      <c r="C122" s="24" t="s">
        <v>35</v>
      </c>
      <c r="D122" s="19">
        <v>43549</v>
      </c>
      <c r="F122" s="17">
        <v>1</v>
      </c>
      <c r="H122" s="5">
        <f t="shared" si="16"/>
        <v>0</v>
      </c>
      <c r="I122" s="5">
        <f t="shared" si="15"/>
        <v>0</v>
      </c>
      <c r="J122" s="5">
        <f>IF(E122=Menus!$K$1,Saisie!I122,0)</f>
        <v>0</v>
      </c>
      <c r="K122" s="5">
        <f>IF(G122&lt;&gt;Menus!$K$1,I122,0)</f>
        <v>0</v>
      </c>
    </row>
    <row r="123" spans="1:11" x14ac:dyDescent="0.25">
      <c r="A123" s="4">
        <f t="shared" ref="A123:A130" si="17">IF(D123&lt;&gt;0,
IF($C123&lt;&gt;0,INDEX(N°APPT,MATCH($C123,NOMS,0)),0),0)</f>
        <v>0</v>
      </c>
      <c r="B123" s="31" t="s">
        <v>2</v>
      </c>
      <c r="C123" s="32" t="s">
        <v>16</v>
      </c>
      <c r="D123" s="19">
        <v>43536</v>
      </c>
      <c r="E123" s="24" t="s">
        <v>115</v>
      </c>
      <c r="F123" s="17">
        <v>1</v>
      </c>
      <c r="G123" s="24" t="s">
        <v>114</v>
      </c>
      <c r="H123" s="5">
        <f t="shared" ref="H123:H130" si="18">IF($G123&lt;&gt;0,
IF(AND(D123&lt;&gt;0,C123&lt;&gt;0),
INDEX(TARIFS,MATCH($G123,PRESTATIONS,0)),"FAUX"),0)</f>
        <v>0</v>
      </c>
      <c r="I123" s="5">
        <f t="shared" ref="I123:I131" si="19">+H123*F123</f>
        <v>0</v>
      </c>
      <c r="J123" s="5">
        <f>IF(E123=Menus!$K$1,Saisie!I123,0)</f>
        <v>0</v>
      </c>
      <c r="K123" s="5">
        <f>IF(G123&lt;&gt;Menus!$K$1,I123,0)</f>
        <v>0</v>
      </c>
    </row>
    <row r="124" spans="1:11" x14ac:dyDescent="0.25">
      <c r="A124" s="4">
        <f t="shared" si="17"/>
        <v>0</v>
      </c>
      <c r="B124" s="31" t="s">
        <v>2</v>
      </c>
      <c r="C124" s="32" t="s">
        <v>16</v>
      </c>
      <c r="D124" s="19">
        <v>43536</v>
      </c>
      <c r="E124" s="24" t="s">
        <v>101</v>
      </c>
      <c r="F124" s="17">
        <v>1</v>
      </c>
      <c r="G124" s="24" t="s">
        <v>62</v>
      </c>
      <c r="H124" s="5">
        <f t="shared" si="18"/>
        <v>12</v>
      </c>
      <c r="I124" s="5">
        <f t="shared" si="19"/>
        <v>12</v>
      </c>
      <c r="J124" s="5">
        <f>IF(E124=Menus!$K$1,Saisie!I124,0)</f>
        <v>12</v>
      </c>
      <c r="K124" s="5">
        <f>IF(G124&lt;&gt;Menus!$K$1,I124,0)</f>
        <v>12</v>
      </c>
    </row>
    <row r="125" spans="1:11" x14ac:dyDescent="0.25">
      <c r="A125" s="4">
        <f t="shared" si="17"/>
        <v>0</v>
      </c>
      <c r="B125" s="12" t="s">
        <v>2</v>
      </c>
      <c r="C125" s="24" t="s">
        <v>38</v>
      </c>
      <c r="D125" s="19">
        <v>43550</v>
      </c>
      <c r="F125" s="17">
        <v>1</v>
      </c>
      <c r="H125" s="5">
        <f t="shared" si="18"/>
        <v>0</v>
      </c>
      <c r="I125" s="5">
        <f t="shared" si="19"/>
        <v>0</v>
      </c>
      <c r="J125" s="5">
        <f>IF(E125=Menus!$K$1,Saisie!I125,0)</f>
        <v>0</v>
      </c>
      <c r="K125" s="5">
        <f>IF(G125&lt;&gt;Menus!$K$1,I125,0)</f>
        <v>0</v>
      </c>
    </row>
    <row r="126" spans="1:11" x14ac:dyDescent="0.25">
      <c r="A126" s="4">
        <f t="shared" si="17"/>
        <v>0</v>
      </c>
      <c r="B126" s="12" t="s">
        <v>2</v>
      </c>
      <c r="C126" s="24" t="s">
        <v>38</v>
      </c>
      <c r="D126" s="19">
        <v>43550</v>
      </c>
      <c r="E126" s="24" t="s">
        <v>93</v>
      </c>
      <c r="F126" s="17">
        <v>1</v>
      </c>
      <c r="G126" s="24" t="s">
        <v>107</v>
      </c>
      <c r="H126" s="5">
        <f t="shared" si="18"/>
        <v>16.25</v>
      </c>
      <c r="I126" s="5">
        <f t="shared" si="19"/>
        <v>16.25</v>
      </c>
      <c r="J126" s="5">
        <f>IF(E126=Menus!$K$1,Saisie!I126,0)</f>
        <v>0</v>
      </c>
      <c r="K126" s="5">
        <f>IF(G126&lt;&gt;Menus!$K$1,I126,0)</f>
        <v>16.25</v>
      </c>
    </row>
    <row r="127" spans="1:11" x14ac:dyDescent="0.25">
      <c r="A127" s="4">
        <f t="shared" si="17"/>
        <v>0</v>
      </c>
      <c r="B127" s="12" t="s">
        <v>2</v>
      </c>
      <c r="C127" s="24" t="s">
        <v>31</v>
      </c>
      <c r="D127" s="19">
        <v>43550</v>
      </c>
      <c r="E127" s="24" t="s">
        <v>115</v>
      </c>
      <c r="F127" s="17">
        <v>1</v>
      </c>
      <c r="G127" s="24" t="s">
        <v>114</v>
      </c>
      <c r="H127" s="5">
        <f t="shared" si="18"/>
        <v>0</v>
      </c>
      <c r="I127" s="5">
        <f t="shared" si="19"/>
        <v>0</v>
      </c>
      <c r="J127" s="5">
        <f>IF(E127=Menus!$K$1,Saisie!I127,0)</f>
        <v>0</v>
      </c>
      <c r="K127" s="5">
        <f>IF(G127&lt;&gt;Menus!$K$1,I127,0)</f>
        <v>0</v>
      </c>
    </row>
    <row r="128" spans="1:11" x14ac:dyDescent="0.25">
      <c r="A128" s="4">
        <f t="shared" si="17"/>
        <v>0</v>
      </c>
      <c r="B128" s="12" t="s">
        <v>151</v>
      </c>
      <c r="C128" s="24" t="s">
        <v>27</v>
      </c>
      <c r="D128" s="19">
        <v>43550</v>
      </c>
      <c r="E128" s="24" t="s">
        <v>115</v>
      </c>
      <c r="F128" s="17">
        <v>1</v>
      </c>
      <c r="G128" s="24" t="s">
        <v>114</v>
      </c>
      <c r="H128" s="5">
        <f t="shared" si="18"/>
        <v>0</v>
      </c>
      <c r="I128" s="5">
        <f t="shared" si="19"/>
        <v>0</v>
      </c>
      <c r="J128" s="5">
        <f>IF(E128=Menus!$K$1,Saisie!I128,0)</f>
        <v>0</v>
      </c>
      <c r="K128" s="5">
        <f>IF(G128&lt;&gt;Menus!$K$1,I128,0)</f>
        <v>0</v>
      </c>
    </row>
    <row r="129" spans="1:11" x14ac:dyDescent="0.25">
      <c r="A129" s="4">
        <f t="shared" si="17"/>
        <v>0</v>
      </c>
      <c r="B129" s="12" t="s">
        <v>2</v>
      </c>
      <c r="C129" s="24" t="s">
        <v>35</v>
      </c>
      <c r="D129" s="19">
        <v>43550</v>
      </c>
      <c r="F129" s="17">
        <v>1</v>
      </c>
      <c r="H129" s="5">
        <f t="shared" si="18"/>
        <v>0</v>
      </c>
      <c r="I129" s="5">
        <f t="shared" si="19"/>
        <v>0</v>
      </c>
      <c r="J129" s="5">
        <f>IF(E129=Menus!$K$1,Saisie!I129,0)</f>
        <v>0</v>
      </c>
      <c r="K129" s="5">
        <f>IF(G129&lt;&gt;Menus!$K$1,I129,0)</f>
        <v>0</v>
      </c>
    </row>
    <row r="130" spans="1:11" x14ac:dyDescent="0.25">
      <c r="A130" s="4">
        <f t="shared" si="17"/>
        <v>110</v>
      </c>
      <c r="B130" s="12" t="s">
        <v>7</v>
      </c>
      <c r="C130" s="24" t="s">
        <v>41</v>
      </c>
      <c r="D130" s="19">
        <v>43550</v>
      </c>
      <c r="E130" s="24" t="s">
        <v>95</v>
      </c>
      <c r="F130" s="17">
        <v>1</v>
      </c>
      <c r="G130" s="24" t="s">
        <v>83</v>
      </c>
      <c r="H130" s="5">
        <f t="shared" si="18"/>
        <v>0</v>
      </c>
      <c r="I130" s="5">
        <f t="shared" si="19"/>
        <v>0</v>
      </c>
      <c r="J130" s="5">
        <f>IF(E130=Menus!$K$1,Saisie!I130,0)</f>
        <v>0</v>
      </c>
      <c r="K130" s="5">
        <f>IF(G130&lt;&gt;Menus!$K$1,I130,0)</f>
        <v>0</v>
      </c>
    </row>
    <row r="131" spans="1:11" x14ac:dyDescent="0.25">
      <c r="A131" s="4">
        <f t="shared" ref="A131:A194" si="20">IF(D131&lt;&gt;0,
IF($C131&lt;&gt;0,INDEX(N°APPT,MATCH($C131,NOMS,0)),0),0)</f>
        <v>0</v>
      </c>
      <c r="B131" s="12" t="s">
        <v>7</v>
      </c>
      <c r="C131" s="24" t="s">
        <v>8</v>
      </c>
      <c r="D131" s="19">
        <v>43550</v>
      </c>
      <c r="E131" s="24" t="s">
        <v>115</v>
      </c>
      <c r="F131" s="17">
        <v>1</v>
      </c>
      <c r="G131" s="24" t="s">
        <v>114</v>
      </c>
      <c r="H131" s="5">
        <f t="shared" ref="H131:H194" si="21">IF($G131&lt;&gt;0,
IF(AND(D131&lt;&gt;0,C131&lt;&gt;0),
INDEX(TARIFS,MATCH($G131,PRESTATIONS,0)),"FAUX"),0)</f>
        <v>0</v>
      </c>
      <c r="I131" s="5">
        <f t="shared" si="19"/>
        <v>0</v>
      </c>
      <c r="J131" s="5">
        <f>IF(E131=Menus!$K$1,Saisie!I131,0)</f>
        <v>0</v>
      </c>
      <c r="K131" s="5">
        <f>IF(G131&lt;&gt;Menus!$K$1,I131,0)</f>
        <v>0</v>
      </c>
    </row>
    <row r="132" spans="1:11" x14ac:dyDescent="0.25">
      <c r="A132" s="4">
        <f t="shared" si="20"/>
        <v>0</v>
      </c>
      <c r="B132" s="12" t="s">
        <v>7</v>
      </c>
      <c r="C132" s="24" t="s">
        <v>8</v>
      </c>
      <c r="D132" s="19">
        <v>43550</v>
      </c>
      <c r="E132" s="24" t="s">
        <v>115</v>
      </c>
      <c r="F132" s="17">
        <v>1</v>
      </c>
      <c r="G132" s="24" t="s">
        <v>112</v>
      </c>
      <c r="H132" s="5">
        <f t="shared" si="21"/>
        <v>0</v>
      </c>
      <c r="I132" s="5">
        <f t="shared" ref="I132:I195" si="22">+H132*F132</f>
        <v>0</v>
      </c>
      <c r="J132" s="5">
        <f>IF(E132=Menus!$K$1,Saisie!I132,0)</f>
        <v>0</v>
      </c>
      <c r="K132" s="5">
        <f>IF(G132&lt;&gt;Menus!$K$1,I132,0)</f>
        <v>0</v>
      </c>
    </row>
    <row r="133" spans="1:11" x14ac:dyDescent="0.25">
      <c r="A133" s="4">
        <f t="shared" si="20"/>
        <v>0</v>
      </c>
      <c r="B133" s="12">
        <f t="shared" ref="B133:B194" si="23">IF(D133&lt;&gt;0,
IF($C133&lt;&gt;0,INDEX(CIVILITES,MATCH($C133,NOMS,0)),0),0)</f>
        <v>0</v>
      </c>
      <c r="H133" s="5">
        <f t="shared" si="21"/>
        <v>0</v>
      </c>
      <c r="I133" s="5">
        <f t="shared" si="22"/>
        <v>0</v>
      </c>
      <c r="J133" s="5">
        <f>IF(E133=Menus!$K$1,Saisie!I133,0)</f>
        <v>0</v>
      </c>
      <c r="K133" s="5">
        <f>IF(G133&lt;&gt;Menus!$K$1,I133,0)</f>
        <v>0</v>
      </c>
    </row>
    <row r="134" spans="1:11" x14ac:dyDescent="0.25">
      <c r="A134" s="4">
        <f t="shared" si="20"/>
        <v>0</v>
      </c>
      <c r="B134" s="12">
        <f t="shared" si="23"/>
        <v>0</v>
      </c>
      <c r="H134" s="5">
        <f t="shared" si="21"/>
        <v>0</v>
      </c>
      <c r="I134" s="5">
        <f t="shared" si="22"/>
        <v>0</v>
      </c>
      <c r="J134" s="5">
        <f>IF(E134=Menus!$K$1,Saisie!I134,0)</f>
        <v>0</v>
      </c>
      <c r="K134" s="5">
        <f>IF(G134&lt;&gt;Menus!$K$1,I134,0)</f>
        <v>0</v>
      </c>
    </row>
    <row r="135" spans="1:11" x14ac:dyDescent="0.25">
      <c r="A135" s="4">
        <f t="shared" si="20"/>
        <v>0</v>
      </c>
      <c r="B135" s="12">
        <f t="shared" si="23"/>
        <v>0</v>
      </c>
      <c r="H135" s="5">
        <f t="shared" si="21"/>
        <v>0</v>
      </c>
      <c r="I135" s="5">
        <f t="shared" si="22"/>
        <v>0</v>
      </c>
      <c r="J135" s="5">
        <f>IF(E135=Menus!$K$1,Saisie!I135,0)</f>
        <v>0</v>
      </c>
      <c r="K135" s="5">
        <f>IF(G135&lt;&gt;Menus!$K$1,I135,0)</f>
        <v>0</v>
      </c>
    </row>
    <row r="136" spans="1:11" x14ac:dyDescent="0.25">
      <c r="A136" s="4">
        <f t="shared" si="20"/>
        <v>0</v>
      </c>
      <c r="B136" s="12">
        <f t="shared" si="23"/>
        <v>0</v>
      </c>
      <c r="H136" s="5">
        <f t="shared" si="21"/>
        <v>0</v>
      </c>
      <c r="I136" s="5">
        <f t="shared" si="22"/>
        <v>0</v>
      </c>
      <c r="J136" s="5">
        <f>IF(E136=Menus!$K$1,Saisie!I136,0)</f>
        <v>0</v>
      </c>
      <c r="K136" s="5">
        <f>IF(G136&lt;&gt;Menus!$K$1,I136,0)</f>
        <v>0</v>
      </c>
    </row>
    <row r="137" spans="1:11" x14ac:dyDescent="0.25">
      <c r="A137" s="4">
        <f t="shared" si="20"/>
        <v>0</v>
      </c>
      <c r="B137" s="12">
        <f t="shared" si="23"/>
        <v>0</v>
      </c>
      <c r="H137" s="5">
        <f t="shared" si="21"/>
        <v>0</v>
      </c>
      <c r="I137" s="5">
        <f t="shared" si="22"/>
        <v>0</v>
      </c>
      <c r="J137" s="5">
        <f>IF(E137=Menus!$K$1,Saisie!I137,0)</f>
        <v>0</v>
      </c>
      <c r="K137" s="5">
        <f>IF(G137&lt;&gt;Menus!$K$1,I137,0)</f>
        <v>0</v>
      </c>
    </row>
    <row r="138" spans="1:11" x14ac:dyDescent="0.25">
      <c r="A138" s="4">
        <f t="shared" si="20"/>
        <v>0</v>
      </c>
      <c r="B138" s="12">
        <f t="shared" si="23"/>
        <v>0</v>
      </c>
      <c r="H138" s="5">
        <f t="shared" si="21"/>
        <v>0</v>
      </c>
      <c r="I138" s="5">
        <f t="shared" si="22"/>
        <v>0</v>
      </c>
      <c r="J138" s="5">
        <f>IF(E138=Menus!$K$1,Saisie!I138,0)</f>
        <v>0</v>
      </c>
      <c r="K138" s="5">
        <f>IF(G138&lt;&gt;Menus!$K$1,I138,0)</f>
        <v>0</v>
      </c>
    </row>
    <row r="139" spans="1:11" x14ac:dyDescent="0.25">
      <c r="A139" s="4">
        <f t="shared" si="20"/>
        <v>0</v>
      </c>
      <c r="B139" s="12">
        <f t="shared" si="23"/>
        <v>0</v>
      </c>
      <c r="H139" s="5">
        <f t="shared" si="21"/>
        <v>0</v>
      </c>
      <c r="I139" s="5">
        <f t="shared" si="22"/>
        <v>0</v>
      </c>
      <c r="J139" s="5">
        <f>IF(E139=Menus!$K$1,Saisie!I139,0)</f>
        <v>0</v>
      </c>
      <c r="K139" s="5">
        <f>IF(G139&lt;&gt;Menus!$K$1,I139,0)</f>
        <v>0</v>
      </c>
    </row>
    <row r="140" spans="1:11" x14ac:dyDescent="0.25">
      <c r="A140" s="4">
        <f t="shared" si="20"/>
        <v>0</v>
      </c>
      <c r="B140" s="12">
        <f t="shared" si="23"/>
        <v>0</v>
      </c>
      <c r="H140" s="5">
        <f t="shared" si="21"/>
        <v>0</v>
      </c>
      <c r="I140" s="5">
        <f t="shared" si="22"/>
        <v>0</v>
      </c>
      <c r="J140" s="5">
        <f>IF(E140=Menus!$K$1,Saisie!I140,0)</f>
        <v>0</v>
      </c>
      <c r="K140" s="5">
        <f>IF(G140&lt;&gt;Menus!$K$1,I140,0)</f>
        <v>0</v>
      </c>
    </row>
    <row r="141" spans="1:11" x14ac:dyDescent="0.25">
      <c r="A141" s="4">
        <f t="shared" si="20"/>
        <v>0</v>
      </c>
      <c r="B141" s="12">
        <f t="shared" si="23"/>
        <v>0</v>
      </c>
      <c r="H141" s="5">
        <f t="shared" si="21"/>
        <v>0</v>
      </c>
      <c r="I141" s="5">
        <f t="shared" si="22"/>
        <v>0</v>
      </c>
      <c r="J141" s="5">
        <f>IF(E141=Menus!$K$1,Saisie!I141,0)</f>
        <v>0</v>
      </c>
      <c r="K141" s="5">
        <f>IF(G141&lt;&gt;Menus!$K$1,I141,0)</f>
        <v>0</v>
      </c>
    </row>
    <row r="142" spans="1:11" x14ac:dyDescent="0.25">
      <c r="A142" s="4">
        <f t="shared" si="20"/>
        <v>0</v>
      </c>
      <c r="B142" s="12">
        <f t="shared" si="23"/>
        <v>0</v>
      </c>
      <c r="H142" s="5">
        <f t="shared" si="21"/>
        <v>0</v>
      </c>
      <c r="I142" s="5">
        <f t="shared" si="22"/>
        <v>0</v>
      </c>
      <c r="J142" s="5">
        <f>IF(E142=Menus!$K$1,Saisie!I142,0)</f>
        <v>0</v>
      </c>
      <c r="K142" s="5">
        <f>IF(G142&lt;&gt;Menus!$K$1,I142,0)</f>
        <v>0</v>
      </c>
    </row>
    <row r="143" spans="1:11" x14ac:dyDescent="0.25">
      <c r="A143" s="4">
        <f t="shared" si="20"/>
        <v>0</v>
      </c>
      <c r="B143" s="12">
        <f t="shared" si="23"/>
        <v>0</v>
      </c>
      <c r="H143" s="5">
        <f t="shared" si="21"/>
        <v>0</v>
      </c>
      <c r="I143" s="5">
        <f t="shared" si="22"/>
        <v>0</v>
      </c>
      <c r="J143" s="5">
        <f>IF(E143=Menus!$K$1,Saisie!I143,0)</f>
        <v>0</v>
      </c>
      <c r="K143" s="5">
        <f>IF(G143&lt;&gt;Menus!$K$1,I143,0)</f>
        <v>0</v>
      </c>
    </row>
    <row r="144" spans="1:11" x14ac:dyDescent="0.25">
      <c r="A144" s="4">
        <f t="shared" si="20"/>
        <v>0</v>
      </c>
      <c r="B144" s="12">
        <f t="shared" si="23"/>
        <v>0</v>
      </c>
      <c r="H144" s="5">
        <f t="shared" si="21"/>
        <v>0</v>
      </c>
      <c r="I144" s="5">
        <f t="shared" si="22"/>
        <v>0</v>
      </c>
      <c r="J144" s="5">
        <f>IF(E144=Menus!$K$1,Saisie!I144,0)</f>
        <v>0</v>
      </c>
      <c r="K144" s="5">
        <f>IF(G144&lt;&gt;Menus!$K$1,I144,0)</f>
        <v>0</v>
      </c>
    </row>
    <row r="145" spans="1:11" x14ac:dyDescent="0.25">
      <c r="A145" s="4">
        <f t="shared" si="20"/>
        <v>0</v>
      </c>
      <c r="B145" s="12">
        <f t="shared" si="23"/>
        <v>0</v>
      </c>
      <c r="H145" s="5">
        <f t="shared" si="21"/>
        <v>0</v>
      </c>
      <c r="I145" s="5">
        <f t="shared" si="22"/>
        <v>0</v>
      </c>
      <c r="J145" s="5">
        <f>IF(E145=Menus!$K$1,Saisie!I145,0)</f>
        <v>0</v>
      </c>
      <c r="K145" s="5">
        <f>IF(G145&lt;&gt;Menus!$K$1,I145,0)</f>
        <v>0</v>
      </c>
    </row>
    <row r="146" spans="1:11" x14ac:dyDescent="0.25">
      <c r="A146" s="4">
        <f t="shared" si="20"/>
        <v>0</v>
      </c>
      <c r="B146" s="12">
        <f t="shared" si="23"/>
        <v>0</v>
      </c>
      <c r="H146" s="5">
        <f t="shared" si="21"/>
        <v>0</v>
      </c>
      <c r="I146" s="5">
        <f t="shared" si="22"/>
        <v>0</v>
      </c>
      <c r="J146" s="5">
        <f>IF(E146=Menus!$K$1,Saisie!I146,0)</f>
        <v>0</v>
      </c>
      <c r="K146" s="5">
        <f>IF(G146&lt;&gt;Menus!$K$1,I146,0)</f>
        <v>0</v>
      </c>
    </row>
    <row r="147" spans="1:11" x14ac:dyDescent="0.25">
      <c r="A147" s="4">
        <f t="shared" si="20"/>
        <v>0</v>
      </c>
      <c r="B147" s="12">
        <f t="shared" si="23"/>
        <v>0</v>
      </c>
      <c r="H147" s="5">
        <f t="shared" si="21"/>
        <v>0</v>
      </c>
      <c r="I147" s="5">
        <f t="shared" si="22"/>
        <v>0</v>
      </c>
      <c r="J147" s="5">
        <f>IF(E147=Menus!$K$1,Saisie!I147,0)</f>
        <v>0</v>
      </c>
      <c r="K147" s="5">
        <f>IF(G147&lt;&gt;Menus!$K$1,I147,0)</f>
        <v>0</v>
      </c>
    </row>
    <row r="148" spans="1:11" x14ac:dyDescent="0.25">
      <c r="A148" s="4">
        <f t="shared" si="20"/>
        <v>0</v>
      </c>
      <c r="B148" s="12">
        <f t="shared" si="23"/>
        <v>0</v>
      </c>
      <c r="H148" s="5">
        <f t="shared" si="21"/>
        <v>0</v>
      </c>
      <c r="I148" s="5">
        <f t="shared" si="22"/>
        <v>0</v>
      </c>
      <c r="J148" s="5">
        <f>IF(E148=Menus!$K$1,Saisie!I148,0)</f>
        <v>0</v>
      </c>
      <c r="K148" s="5">
        <f>IF(G148&lt;&gt;Menus!$K$1,I148,0)</f>
        <v>0</v>
      </c>
    </row>
    <row r="149" spans="1:11" x14ac:dyDescent="0.25">
      <c r="A149" s="4">
        <f t="shared" si="20"/>
        <v>0</v>
      </c>
      <c r="B149" s="12">
        <f t="shared" si="23"/>
        <v>0</v>
      </c>
      <c r="H149" s="5">
        <f t="shared" si="21"/>
        <v>0</v>
      </c>
      <c r="I149" s="5">
        <f t="shared" si="22"/>
        <v>0</v>
      </c>
      <c r="J149" s="5">
        <f>IF(E149=Menus!$K$1,Saisie!I149,0)</f>
        <v>0</v>
      </c>
      <c r="K149" s="5">
        <f>IF(G149&lt;&gt;Menus!$K$1,I149,0)</f>
        <v>0</v>
      </c>
    </row>
    <row r="150" spans="1:11" x14ac:dyDescent="0.25">
      <c r="A150" s="4">
        <f t="shared" si="20"/>
        <v>0</v>
      </c>
      <c r="B150" s="12">
        <f t="shared" si="23"/>
        <v>0</v>
      </c>
      <c r="H150" s="5">
        <f t="shared" si="21"/>
        <v>0</v>
      </c>
      <c r="I150" s="5">
        <f t="shared" si="22"/>
        <v>0</v>
      </c>
      <c r="J150" s="5">
        <f>IF(E150=Menus!$K$1,Saisie!I150,0)</f>
        <v>0</v>
      </c>
      <c r="K150" s="5">
        <f>IF(G150&lt;&gt;Menus!$K$1,I150,0)</f>
        <v>0</v>
      </c>
    </row>
    <row r="151" spans="1:11" x14ac:dyDescent="0.25">
      <c r="A151" s="4">
        <f t="shared" si="20"/>
        <v>0</v>
      </c>
      <c r="B151" s="12">
        <f t="shared" si="23"/>
        <v>0</v>
      </c>
      <c r="H151" s="5">
        <f t="shared" si="21"/>
        <v>0</v>
      </c>
      <c r="I151" s="5">
        <f t="shared" si="22"/>
        <v>0</v>
      </c>
      <c r="J151" s="5">
        <f>IF(E151=Menus!$K$1,Saisie!I151,0)</f>
        <v>0</v>
      </c>
      <c r="K151" s="5">
        <f>IF(G151&lt;&gt;Menus!$K$1,I151,0)</f>
        <v>0</v>
      </c>
    </row>
    <row r="152" spans="1:11" x14ac:dyDescent="0.25">
      <c r="A152" s="4">
        <f t="shared" si="20"/>
        <v>0</v>
      </c>
      <c r="B152" s="12">
        <f t="shared" si="23"/>
        <v>0</v>
      </c>
      <c r="H152" s="5">
        <f t="shared" si="21"/>
        <v>0</v>
      </c>
      <c r="I152" s="5">
        <f t="shared" si="22"/>
        <v>0</v>
      </c>
      <c r="J152" s="5">
        <f>IF(E152=Menus!$K$1,Saisie!I152,0)</f>
        <v>0</v>
      </c>
      <c r="K152" s="5">
        <f>IF(G152&lt;&gt;Menus!$K$1,I152,0)</f>
        <v>0</v>
      </c>
    </row>
    <row r="153" spans="1:11" x14ac:dyDescent="0.25">
      <c r="A153" s="4">
        <f t="shared" si="20"/>
        <v>0</v>
      </c>
      <c r="B153" s="12">
        <f t="shared" si="23"/>
        <v>0</v>
      </c>
      <c r="H153" s="5">
        <f t="shared" si="21"/>
        <v>0</v>
      </c>
      <c r="I153" s="5">
        <f t="shared" si="22"/>
        <v>0</v>
      </c>
      <c r="J153" s="5">
        <f>IF(E153=Menus!$K$1,Saisie!I153,0)</f>
        <v>0</v>
      </c>
      <c r="K153" s="5">
        <f>IF(G153&lt;&gt;Menus!$K$1,I153,0)</f>
        <v>0</v>
      </c>
    </row>
    <row r="154" spans="1:11" x14ac:dyDescent="0.25">
      <c r="A154" s="4">
        <f t="shared" si="20"/>
        <v>0</v>
      </c>
      <c r="B154" s="12">
        <f t="shared" si="23"/>
        <v>0</v>
      </c>
      <c r="H154" s="5">
        <f t="shared" si="21"/>
        <v>0</v>
      </c>
      <c r="I154" s="5">
        <f t="shared" si="22"/>
        <v>0</v>
      </c>
      <c r="J154" s="5">
        <f>IF(E154=Menus!$K$1,Saisie!I154,0)</f>
        <v>0</v>
      </c>
      <c r="K154" s="5">
        <f>IF(G154&lt;&gt;Menus!$K$1,I154,0)</f>
        <v>0</v>
      </c>
    </row>
    <row r="155" spans="1:11" x14ac:dyDescent="0.25">
      <c r="A155" s="4">
        <f t="shared" si="20"/>
        <v>0</v>
      </c>
      <c r="B155" s="12">
        <f t="shared" si="23"/>
        <v>0</v>
      </c>
      <c r="H155" s="5">
        <f t="shared" si="21"/>
        <v>0</v>
      </c>
      <c r="I155" s="5">
        <f t="shared" si="22"/>
        <v>0</v>
      </c>
      <c r="J155" s="5">
        <f>IF(E155=Menus!$K$1,Saisie!I155,0)</f>
        <v>0</v>
      </c>
      <c r="K155" s="5">
        <f>IF(G155&lt;&gt;Menus!$K$1,I155,0)</f>
        <v>0</v>
      </c>
    </row>
    <row r="156" spans="1:11" x14ac:dyDescent="0.25">
      <c r="A156" s="4">
        <f t="shared" si="20"/>
        <v>0</v>
      </c>
      <c r="B156" s="12">
        <f t="shared" si="23"/>
        <v>0</v>
      </c>
      <c r="H156" s="5">
        <f t="shared" si="21"/>
        <v>0</v>
      </c>
      <c r="I156" s="5">
        <f t="shared" si="22"/>
        <v>0</v>
      </c>
      <c r="J156" s="5">
        <f>IF(E156=Menus!$K$1,Saisie!I156,0)</f>
        <v>0</v>
      </c>
      <c r="K156" s="5">
        <f>IF(G156&lt;&gt;Menus!$K$1,I156,0)</f>
        <v>0</v>
      </c>
    </row>
    <row r="157" spans="1:11" x14ac:dyDescent="0.25">
      <c r="A157" s="4">
        <f t="shared" si="20"/>
        <v>0</v>
      </c>
      <c r="B157" s="12">
        <f t="shared" si="23"/>
        <v>0</v>
      </c>
      <c r="H157" s="5">
        <f t="shared" si="21"/>
        <v>0</v>
      </c>
      <c r="I157" s="5">
        <f t="shared" si="22"/>
        <v>0</v>
      </c>
      <c r="J157" s="5">
        <f>IF(E157=Menus!$K$1,Saisie!I157,0)</f>
        <v>0</v>
      </c>
      <c r="K157" s="5">
        <f>IF(G157&lt;&gt;Menus!$K$1,I157,0)</f>
        <v>0</v>
      </c>
    </row>
    <row r="158" spans="1:11" x14ac:dyDescent="0.25">
      <c r="A158" s="4">
        <f t="shared" si="20"/>
        <v>0</v>
      </c>
      <c r="B158" s="12">
        <f t="shared" si="23"/>
        <v>0</v>
      </c>
      <c r="H158" s="5">
        <f t="shared" si="21"/>
        <v>0</v>
      </c>
      <c r="I158" s="5">
        <f t="shared" si="22"/>
        <v>0</v>
      </c>
      <c r="J158" s="5">
        <f>IF(E158=Menus!$K$1,Saisie!I158,0)</f>
        <v>0</v>
      </c>
      <c r="K158" s="5">
        <f>IF(G158&lt;&gt;Menus!$K$1,I158,0)</f>
        <v>0</v>
      </c>
    </row>
    <row r="159" spans="1:11" x14ac:dyDescent="0.25">
      <c r="A159" s="4">
        <f t="shared" si="20"/>
        <v>0</v>
      </c>
      <c r="B159" s="12">
        <f t="shared" si="23"/>
        <v>0</v>
      </c>
      <c r="H159" s="5">
        <f t="shared" si="21"/>
        <v>0</v>
      </c>
      <c r="I159" s="5">
        <f t="shared" si="22"/>
        <v>0</v>
      </c>
      <c r="J159" s="5">
        <f>IF(E159=Menus!$K$1,Saisie!I159,0)</f>
        <v>0</v>
      </c>
      <c r="K159" s="5">
        <f>IF(G159&lt;&gt;Menus!$K$1,I159,0)</f>
        <v>0</v>
      </c>
    </row>
    <row r="160" spans="1:11" x14ac:dyDescent="0.25">
      <c r="A160" s="4">
        <f t="shared" si="20"/>
        <v>0</v>
      </c>
      <c r="B160" s="12">
        <f t="shared" si="23"/>
        <v>0</v>
      </c>
      <c r="H160" s="5">
        <f t="shared" si="21"/>
        <v>0</v>
      </c>
      <c r="I160" s="5">
        <f t="shared" si="22"/>
        <v>0</v>
      </c>
      <c r="J160" s="5">
        <f>IF(E160=Menus!$K$1,Saisie!I160,0)</f>
        <v>0</v>
      </c>
      <c r="K160" s="5">
        <f>IF(G160&lt;&gt;Menus!$K$1,I160,0)</f>
        <v>0</v>
      </c>
    </row>
    <row r="161" spans="1:11" x14ac:dyDescent="0.25">
      <c r="A161" s="4">
        <f t="shared" si="20"/>
        <v>0</v>
      </c>
      <c r="B161" s="12">
        <f t="shared" si="23"/>
        <v>0</v>
      </c>
      <c r="H161" s="5">
        <f t="shared" si="21"/>
        <v>0</v>
      </c>
      <c r="I161" s="5">
        <f t="shared" si="22"/>
        <v>0</v>
      </c>
      <c r="J161" s="5">
        <f>IF(E161=Menus!$K$1,Saisie!I161,0)</f>
        <v>0</v>
      </c>
      <c r="K161" s="5">
        <f>IF(G161&lt;&gt;Menus!$K$1,I161,0)</f>
        <v>0</v>
      </c>
    </row>
    <row r="162" spans="1:11" x14ac:dyDescent="0.25">
      <c r="A162" s="4">
        <f t="shared" si="20"/>
        <v>0</v>
      </c>
      <c r="B162" s="12">
        <f t="shared" si="23"/>
        <v>0</v>
      </c>
      <c r="H162" s="5">
        <f t="shared" si="21"/>
        <v>0</v>
      </c>
      <c r="I162" s="5">
        <f t="shared" si="22"/>
        <v>0</v>
      </c>
      <c r="J162" s="5">
        <f>IF(E162=Menus!$K$1,Saisie!I162,0)</f>
        <v>0</v>
      </c>
      <c r="K162" s="5">
        <f>IF(G162&lt;&gt;Menus!$K$1,I162,0)</f>
        <v>0</v>
      </c>
    </row>
    <row r="163" spans="1:11" x14ac:dyDescent="0.25">
      <c r="A163" s="4">
        <f t="shared" si="20"/>
        <v>0</v>
      </c>
      <c r="B163" s="12">
        <f t="shared" si="23"/>
        <v>0</v>
      </c>
      <c r="H163" s="5">
        <f t="shared" si="21"/>
        <v>0</v>
      </c>
      <c r="I163" s="5">
        <f t="shared" si="22"/>
        <v>0</v>
      </c>
      <c r="J163" s="5">
        <f>IF(E163=Menus!$K$1,Saisie!I163,0)</f>
        <v>0</v>
      </c>
      <c r="K163" s="5">
        <f>IF(G163&lt;&gt;Menus!$K$1,I163,0)</f>
        <v>0</v>
      </c>
    </row>
    <row r="164" spans="1:11" x14ac:dyDescent="0.25">
      <c r="A164" s="4">
        <f t="shared" si="20"/>
        <v>0</v>
      </c>
      <c r="B164" s="12">
        <f t="shared" si="23"/>
        <v>0</v>
      </c>
      <c r="H164" s="5">
        <f t="shared" si="21"/>
        <v>0</v>
      </c>
      <c r="I164" s="5">
        <f t="shared" si="22"/>
        <v>0</v>
      </c>
      <c r="J164" s="5">
        <f>IF(E164=Menus!$K$1,Saisie!I164,0)</f>
        <v>0</v>
      </c>
      <c r="K164" s="5">
        <f>IF(G164&lt;&gt;Menus!$K$1,I164,0)</f>
        <v>0</v>
      </c>
    </row>
    <row r="165" spans="1:11" x14ac:dyDescent="0.25">
      <c r="A165" s="4">
        <f t="shared" si="20"/>
        <v>0</v>
      </c>
      <c r="B165" s="12">
        <f t="shared" si="23"/>
        <v>0</v>
      </c>
      <c r="H165" s="5">
        <f t="shared" si="21"/>
        <v>0</v>
      </c>
      <c r="I165" s="5">
        <f t="shared" si="22"/>
        <v>0</v>
      </c>
      <c r="J165" s="5">
        <f>IF(E165=Menus!$K$1,Saisie!I165,0)</f>
        <v>0</v>
      </c>
      <c r="K165" s="5">
        <f>IF(G165&lt;&gt;Menus!$K$1,I165,0)</f>
        <v>0</v>
      </c>
    </row>
    <row r="166" spans="1:11" x14ac:dyDescent="0.25">
      <c r="A166" s="4">
        <f t="shared" si="20"/>
        <v>0</v>
      </c>
      <c r="B166" s="12">
        <f t="shared" si="23"/>
        <v>0</v>
      </c>
      <c r="H166" s="5">
        <f t="shared" si="21"/>
        <v>0</v>
      </c>
      <c r="I166" s="5">
        <f t="shared" si="22"/>
        <v>0</v>
      </c>
      <c r="J166" s="5">
        <f>IF(E166=Menus!$K$1,Saisie!I166,0)</f>
        <v>0</v>
      </c>
      <c r="K166" s="5">
        <f>IF(G166&lt;&gt;Menus!$K$1,I166,0)</f>
        <v>0</v>
      </c>
    </row>
    <row r="167" spans="1:11" x14ac:dyDescent="0.25">
      <c r="A167" s="4">
        <f t="shared" si="20"/>
        <v>0</v>
      </c>
      <c r="B167" s="12">
        <f t="shared" si="23"/>
        <v>0</v>
      </c>
      <c r="H167" s="5">
        <f t="shared" si="21"/>
        <v>0</v>
      </c>
      <c r="I167" s="5">
        <f t="shared" si="22"/>
        <v>0</v>
      </c>
      <c r="J167" s="5">
        <f>IF(E167=Menus!$K$1,Saisie!I167,0)</f>
        <v>0</v>
      </c>
      <c r="K167" s="5">
        <f>IF(G167&lt;&gt;Menus!$K$1,I167,0)</f>
        <v>0</v>
      </c>
    </row>
    <row r="168" spans="1:11" x14ac:dyDescent="0.25">
      <c r="A168" s="4">
        <f t="shared" si="20"/>
        <v>0</v>
      </c>
      <c r="B168" s="12">
        <f t="shared" si="23"/>
        <v>0</v>
      </c>
      <c r="H168" s="5">
        <f t="shared" si="21"/>
        <v>0</v>
      </c>
      <c r="I168" s="5">
        <f t="shared" si="22"/>
        <v>0</v>
      </c>
      <c r="J168" s="5">
        <f>IF(E168=Menus!$K$1,Saisie!I168,0)</f>
        <v>0</v>
      </c>
      <c r="K168" s="5">
        <f>IF(G168&lt;&gt;Menus!$K$1,I168,0)</f>
        <v>0</v>
      </c>
    </row>
    <row r="169" spans="1:11" x14ac:dyDescent="0.25">
      <c r="A169" s="4">
        <f t="shared" si="20"/>
        <v>0</v>
      </c>
      <c r="B169" s="12">
        <f t="shared" si="23"/>
        <v>0</v>
      </c>
      <c r="H169" s="5">
        <f t="shared" si="21"/>
        <v>0</v>
      </c>
      <c r="I169" s="5">
        <f t="shared" si="22"/>
        <v>0</v>
      </c>
      <c r="J169" s="5">
        <f>IF(E169=Menus!$K$1,Saisie!I169,0)</f>
        <v>0</v>
      </c>
      <c r="K169" s="5">
        <f>IF(G169&lt;&gt;Menus!$K$1,I169,0)</f>
        <v>0</v>
      </c>
    </row>
    <row r="170" spans="1:11" x14ac:dyDescent="0.25">
      <c r="A170" s="4">
        <f t="shared" si="20"/>
        <v>0</v>
      </c>
      <c r="B170" s="12">
        <f t="shared" si="23"/>
        <v>0</v>
      </c>
      <c r="H170" s="5">
        <f t="shared" si="21"/>
        <v>0</v>
      </c>
      <c r="I170" s="5">
        <f t="shared" si="22"/>
        <v>0</v>
      </c>
      <c r="J170" s="5">
        <f>IF(E170=Menus!$K$1,Saisie!I170,0)</f>
        <v>0</v>
      </c>
      <c r="K170" s="5">
        <f>IF(G170&lt;&gt;Menus!$K$1,I170,0)</f>
        <v>0</v>
      </c>
    </row>
    <row r="171" spans="1:11" x14ac:dyDescent="0.25">
      <c r="A171" s="4">
        <f t="shared" si="20"/>
        <v>0</v>
      </c>
      <c r="B171" s="12">
        <f t="shared" si="23"/>
        <v>0</v>
      </c>
      <c r="H171" s="5">
        <f t="shared" si="21"/>
        <v>0</v>
      </c>
      <c r="I171" s="5">
        <f t="shared" si="22"/>
        <v>0</v>
      </c>
      <c r="J171" s="5">
        <f>IF(E171=Menus!$K$1,Saisie!I171,0)</f>
        <v>0</v>
      </c>
      <c r="K171" s="5">
        <f>IF(G171&lt;&gt;Menus!$K$1,I171,0)</f>
        <v>0</v>
      </c>
    </row>
    <row r="172" spans="1:11" x14ac:dyDescent="0.25">
      <c r="A172" s="4">
        <f t="shared" si="20"/>
        <v>0</v>
      </c>
      <c r="B172" s="12">
        <f t="shared" si="23"/>
        <v>0</v>
      </c>
      <c r="H172" s="5">
        <f t="shared" si="21"/>
        <v>0</v>
      </c>
      <c r="I172" s="5">
        <f t="shared" si="22"/>
        <v>0</v>
      </c>
      <c r="J172" s="5">
        <f>IF(E172=Menus!$K$1,Saisie!I172,0)</f>
        <v>0</v>
      </c>
      <c r="K172" s="5">
        <f>IF(G172&lt;&gt;Menus!$K$1,I172,0)</f>
        <v>0</v>
      </c>
    </row>
    <row r="173" spans="1:11" x14ac:dyDescent="0.25">
      <c r="A173" s="4">
        <f t="shared" si="20"/>
        <v>0</v>
      </c>
      <c r="B173" s="12">
        <f t="shared" si="23"/>
        <v>0</v>
      </c>
      <c r="H173" s="5">
        <f t="shared" si="21"/>
        <v>0</v>
      </c>
      <c r="I173" s="5">
        <f t="shared" si="22"/>
        <v>0</v>
      </c>
      <c r="J173" s="5">
        <f>IF(E173=Menus!$K$1,Saisie!I173,0)</f>
        <v>0</v>
      </c>
      <c r="K173" s="5">
        <f>IF(G173&lt;&gt;Menus!$K$1,I173,0)</f>
        <v>0</v>
      </c>
    </row>
    <row r="174" spans="1:11" x14ac:dyDescent="0.25">
      <c r="A174" s="4">
        <f t="shared" si="20"/>
        <v>0</v>
      </c>
      <c r="B174" s="12">
        <f t="shared" si="23"/>
        <v>0</v>
      </c>
      <c r="H174" s="5">
        <f t="shared" si="21"/>
        <v>0</v>
      </c>
      <c r="I174" s="5">
        <f t="shared" si="22"/>
        <v>0</v>
      </c>
      <c r="J174" s="5">
        <f>IF(E174=Menus!$K$1,Saisie!I174,0)</f>
        <v>0</v>
      </c>
      <c r="K174" s="5">
        <f>IF(G174&lt;&gt;Menus!$K$1,I174,0)</f>
        <v>0</v>
      </c>
    </row>
    <row r="175" spans="1:11" x14ac:dyDescent="0.25">
      <c r="A175" s="4">
        <f t="shared" si="20"/>
        <v>0</v>
      </c>
      <c r="B175" s="12">
        <f t="shared" si="23"/>
        <v>0</v>
      </c>
      <c r="H175" s="5">
        <f t="shared" si="21"/>
        <v>0</v>
      </c>
      <c r="I175" s="5">
        <f t="shared" si="22"/>
        <v>0</v>
      </c>
      <c r="J175" s="5">
        <f>IF(E175=Menus!$K$1,Saisie!I175,0)</f>
        <v>0</v>
      </c>
      <c r="K175" s="5">
        <f>IF(G175&lt;&gt;Menus!$K$1,I175,0)</f>
        <v>0</v>
      </c>
    </row>
    <row r="176" spans="1:11" x14ac:dyDescent="0.25">
      <c r="A176" s="4">
        <f t="shared" si="20"/>
        <v>0</v>
      </c>
      <c r="B176" s="12">
        <f t="shared" si="23"/>
        <v>0</v>
      </c>
      <c r="H176" s="5">
        <f t="shared" si="21"/>
        <v>0</v>
      </c>
      <c r="I176" s="5">
        <f t="shared" si="22"/>
        <v>0</v>
      </c>
      <c r="J176" s="5">
        <f>IF(E176=Menus!$K$1,Saisie!I176,0)</f>
        <v>0</v>
      </c>
      <c r="K176" s="5">
        <f>IF(G176&lt;&gt;Menus!$K$1,I176,0)</f>
        <v>0</v>
      </c>
    </row>
    <row r="177" spans="1:11" x14ac:dyDescent="0.25">
      <c r="A177" s="4">
        <f t="shared" si="20"/>
        <v>0</v>
      </c>
      <c r="B177" s="12">
        <f t="shared" si="23"/>
        <v>0</v>
      </c>
      <c r="H177" s="5">
        <f t="shared" si="21"/>
        <v>0</v>
      </c>
      <c r="I177" s="5">
        <f t="shared" si="22"/>
        <v>0</v>
      </c>
      <c r="J177" s="5">
        <f>IF(E177=Menus!$K$1,Saisie!I177,0)</f>
        <v>0</v>
      </c>
      <c r="K177" s="5">
        <f>IF(G177&lt;&gt;Menus!$K$1,I177,0)</f>
        <v>0</v>
      </c>
    </row>
    <row r="178" spans="1:11" x14ac:dyDescent="0.25">
      <c r="A178" s="4">
        <f t="shared" si="20"/>
        <v>0</v>
      </c>
      <c r="B178" s="12">
        <f t="shared" si="23"/>
        <v>0</v>
      </c>
      <c r="H178" s="5">
        <f t="shared" si="21"/>
        <v>0</v>
      </c>
      <c r="I178" s="5">
        <f t="shared" si="22"/>
        <v>0</v>
      </c>
      <c r="J178" s="5">
        <f>IF(E178=Menus!$K$1,Saisie!I178,0)</f>
        <v>0</v>
      </c>
      <c r="K178" s="5">
        <f>IF(G178&lt;&gt;Menus!$K$1,I178,0)</f>
        <v>0</v>
      </c>
    </row>
    <row r="179" spans="1:11" x14ac:dyDescent="0.25">
      <c r="A179" s="4">
        <f t="shared" si="20"/>
        <v>0</v>
      </c>
      <c r="B179" s="12">
        <f t="shared" si="23"/>
        <v>0</v>
      </c>
      <c r="H179" s="5">
        <f t="shared" si="21"/>
        <v>0</v>
      </c>
      <c r="I179" s="5">
        <f t="shared" si="22"/>
        <v>0</v>
      </c>
      <c r="J179" s="5">
        <f>IF(E179=Menus!$K$1,Saisie!I179,0)</f>
        <v>0</v>
      </c>
      <c r="K179" s="5">
        <f>IF(G179&lt;&gt;Menus!$K$1,I179,0)</f>
        <v>0</v>
      </c>
    </row>
    <row r="180" spans="1:11" x14ac:dyDescent="0.25">
      <c r="A180" s="4">
        <f t="shared" si="20"/>
        <v>0</v>
      </c>
      <c r="B180" s="12">
        <f t="shared" si="23"/>
        <v>0</v>
      </c>
      <c r="H180" s="5">
        <f t="shared" si="21"/>
        <v>0</v>
      </c>
      <c r="I180" s="5">
        <f t="shared" si="22"/>
        <v>0</v>
      </c>
      <c r="J180" s="5">
        <f>IF(E180=Menus!$K$1,Saisie!I180,0)</f>
        <v>0</v>
      </c>
      <c r="K180" s="5">
        <f>IF(G180&lt;&gt;Menus!$K$1,I180,0)</f>
        <v>0</v>
      </c>
    </row>
    <row r="181" spans="1:11" x14ac:dyDescent="0.25">
      <c r="A181" s="4">
        <f t="shared" si="20"/>
        <v>0</v>
      </c>
      <c r="B181" s="12">
        <f t="shared" si="23"/>
        <v>0</v>
      </c>
      <c r="H181" s="5">
        <f t="shared" si="21"/>
        <v>0</v>
      </c>
      <c r="I181" s="5">
        <f t="shared" si="22"/>
        <v>0</v>
      </c>
      <c r="J181" s="5">
        <f>IF(E181=Menus!$K$1,Saisie!I181,0)</f>
        <v>0</v>
      </c>
      <c r="K181" s="5">
        <f>IF(G181&lt;&gt;Menus!$K$1,I181,0)</f>
        <v>0</v>
      </c>
    </row>
    <row r="182" spans="1:11" x14ac:dyDescent="0.25">
      <c r="A182" s="4">
        <f t="shared" si="20"/>
        <v>0</v>
      </c>
      <c r="B182" s="12">
        <f t="shared" si="23"/>
        <v>0</v>
      </c>
      <c r="H182" s="5">
        <f t="shared" si="21"/>
        <v>0</v>
      </c>
      <c r="I182" s="5">
        <f t="shared" si="22"/>
        <v>0</v>
      </c>
      <c r="J182" s="5">
        <f>IF(E182=Menus!$K$1,Saisie!I182,0)</f>
        <v>0</v>
      </c>
      <c r="K182" s="5">
        <f>IF(G182&lt;&gt;Menus!$K$1,I182,0)</f>
        <v>0</v>
      </c>
    </row>
    <row r="183" spans="1:11" x14ac:dyDescent="0.25">
      <c r="A183" s="4">
        <f t="shared" si="20"/>
        <v>0</v>
      </c>
      <c r="B183" s="12">
        <f t="shared" si="23"/>
        <v>0</v>
      </c>
      <c r="H183" s="5">
        <f t="shared" si="21"/>
        <v>0</v>
      </c>
      <c r="I183" s="5">
        <f t="shared" si="22"/>
        <v>0</v>
      </c>
      <c r="J183" s="5">
        <f>IF(E183=Menus!$K$1,Saisie!I183,0)</f>
        <v>0</v>
      </c>
      <c r="K183" s="5">
        <f>IF(G183&lt;&gt;Menus!$K$1,I183,0)</f>
        <v>0</v>
      </c>
    </row>
    <row r="184" spans="1:11" x14ac:dyDescent="0.25">
      <c r="A184" s="4">
        <f t="shared" si="20"/>
        <v>0</v>
      </c>
      <c r="B184" s="12">
        <f t="shared" si="23"/>
        <v>0</v>
      </c>
      <c r="H184" s="5">
        <f t="shared" si="21"/>
        <v>0</v>
      </c>
      <c r="I184" s="5">
        <f t="shared" si="22"/>
        <v>0</v>
      </c>
      <c r="J184" s="5">
        <f>IF(E184=Menus!$K$1,Saisie!I184,0)</f>
        <v>0</v>
      </c>
      <c r="K184" s="5">
        <f>IF(G184&lt;&gt;Menus!$K$1,I184,0)</f>
        <v>0</v>
      </c>
    </row>
    <row r="185" spans="1:11" x14ac:dyDescent="0.25">
      <c r="A185" s="4">
        <f t="shared" si="20"/>
        <v>0</v>
      </c>
      <c r="B185" s="12">
        <f t="shared" si="23"/>
        <v>0</v>
      </c>
      <c r="H185" s="5">
        <f t="shared" si="21"/>
        <v>0</v>
      </c>
      <c r="I185" s="5">
        <f t="shared" si="22"/>
        <v>0</v>
      </c>
      <c r="J185" s="5">
        <f>IF(E185=Menus!$K$1,Saisie!I185,0)</f>
        <v>0</v>
      </c>
      <c r="K185" s="5">
        <f>IF(G185&lt;&gt;Menus!$K$1,I185,0)</f>
        <v>0</v>
      </c>
    </row>
    <row r="186" spans="1:11" x14ac:dyDescent="0.25">
      <c r="A186" s="4">
        <f t="shared" si="20"/>
        <v>0</v>
      </c>
      <c r="B186" s="12">
        <f t="shared" si="23"/>
        <v>0</v>
      </c>
      <c r="H186" s="5">
        <f t="shared" si="21"/>
        <v>0</v>
      </c>
      <c r="I186" s="5">
        <f t="shared" si="22"/>
        <v>0</v>
      </c>
      <c r="J186" s="5">
        <f>IF(E186=Menus!$K$1,Saisie!I186,0)</f>
        <v>0</v>
      </c>
      <c r="K186" s="5">
        <f>IF(G186&lt;&gt;Menus!$K$1,I186,0)</f>
        <v>0</v>
      </c>
    </row>
    <row r="187" spans="1:11" x14ac:dyDescent="0.25">
      <c r="A187" s="4">
        <f t="shared" si="20"/>
        <v>0</v>
      </c>
      <c r="B187" s="12">
        <f t="shared" si="23"/>
        <v>0</v>
      </c>
      <c r="H187" s="5">
        <f t="shared" si="21"/>
        <v>0</v>
      </c>
      <c r="I187" s="5">
        <f t="shared" si="22"/>
        <v>0</v>
      </c>
      <c r="J187" s="5">
        <f>IF(E187=Menus!$K$1,Saisie!I187,0)</f>
        <v>0</v>
      </c>
      <c r="K187" s="5">
        <f>IF(G187&lt;&gt;Menus!$K$1,I187,0)</f>
        <v>0</v>
      </c>
    </row>
    <row r="188" spans="1:11" x14ac:dyDescent="0.25">
      <c r="A188" s="4">
        <f t="shared" si="20"/>
        <v>0</v>
      </c>
      <c r="B188" s="12">
        <f t="shared" si="23"/>
        <v>0</v>
      </c>
      <c r="H188" s="5">
        <f t="shared" si="21"/>
        <v>0</v>
      </c>
      <c r="I188" s="5">
        <f t="shared" si="22"/>
        <v>0</v>
      </c>
      <c r="J188" s="5">
        <f>IF(E188=Menus!$K$1,Saisie!I188,0)</f>
        <v>0</v>
      </c>
      <c r="K188" s="5">
        <f>IF(G188&lt;&gt;Menus!$K$1,I188,0)</f>
        <v>0</v>
      </c>
    </row>
    <row r="189" spans="1:11" x14ac:dyDescent="0.25">
      <c r="A189" s="4">
        <f t="shared" si="20"/>
        <v>0</v>
      </c>
      <c r="B189" s="12">
        <f t="shared" si="23"/>
        <v>0</v>
      </c>
      <c r="H189" s="5">
        <f t="shared" si="21"/>
        <v>0</v>
      </c>
      <c r="I189" s="5">
        <f t="shared" si="22"/>
        <v>0</v>
      </c>
      <c r="J189" s="5">
        <f>IF(E189=Menus!$K$1,Saisie!I189,0)</f>
        <v>0</v>
      </c>
      <c r="K189" s="5">
        <f>IF(G189&lt;&gt;Menus!$K$1,I189,0)</f>
        <v>0</v>
      </c>
    </row>
    <row r="190" spans="1:11" x14ac:dyDescent="0.25">
      <c r="A190" s="4">
        <f t="shared" si="20"/>
        <v>0</v>
      </c>
      <c r="B190" s="12">
        <f t="shared" si="23"/>
        <v>0</v>
      </c>
      <c r="H190" s="5">
        <f t="shared" si="21"/>
        <v>0</v>
      </c>
      <c r="I190" s="5">
        <f t="shared" si="22"/>
        <v>0</v>
      </c>
      <c r="J190" s="5">
        <f>IF(E190=Menus!$K$1,Saisie!I190,0)</f>
        <v>0</v>
      </c>
      <c r="K190" s="5">
        <f>IF(G190&lt;&gt;Menus!$K$1,I190,0)</f>
        <v>0</v>
      </c>
    </row>
    <row r="191" spans="1:11" x14ac:dyDescent="0.25">
      <c r="A191" s="4">
        <f t="shared" si="20"/>
        <v>0</v>
      </c>
      <c r="B191" s="12">
        <f t="shared" si="23"/>
        <v>0</v>
      </c>
      <c r="H191" s="5">
        <f t="shared" si="21"/>
        <v>0</v>
      </c>
      <c r="I191" s="5">
        <f t="shared" si="22"/>
        <v>0</v>
      </c>
      <c r="J191" s="5">
        <f>IF(E191=Menus!$K$1,Saisie!I191,0)</f>
        <v>0</v>
      </c>
      <c r="K191" s="5">
        <f>IF(G191&lt;&gt;Menus!$K$1,I191,0)</f>
        <v>0</v>
      </c>
    </row>
    <row r="192" spans="1:11" x14ac:dyDescent="0.25">
      <c r="A192" s="4">
        <f t="shared" si="20"/>
        <v>0</v>
      </c>
      <c r="B192" s="12">
        <f t="shared" si="23"/>
        <v>0</v>
      </c>
      <c r="H192" s="5">
        <f t="shared" si="21"/>
        <v>0</v>
      </c>
      <c r="I192" s="5">
        <f t="shared" si="22"/>
        <v>0</v>
      </c>
      <c r="J192" s="5">
        <f>IF(E192=Menus!$K$1,Saisie!I192,0)</f>
        <v>0</v>
      </c>
      <c r="K192" s="5">
        <f>IF(G192&lt;&gt;Menus!$K$1,I192,0)</f>
        <v>0</v>
      </c>
    </row>
    <row r="193" spans="1:11" x14ac:dyDescent="0.25">
      <c r="A193" s="4">
        <f t="shared" si="20"/>
        <v>0</v>
      </c>
      <c r="B193" s="12">
        <f t="shared" si="23"/>
        <v>0</v>
      </c>
      <c r="H193" s="5">
        <f t="shared" si="21"/>
        <v>0</v>
      </c>
      <c r="I193" s="5">
        <f t="shared" si="22"/>
        <v>0</v>
      </c>
      <c r="J193" s="5">
        <f>IF(E193=Menus!$K$1,Saisie!I193,0)</f>
        <v>0</v>
      </c>
      <c r="K193" s="5">
        <f>IF(G193&lt;&gt;Menus!$K$1,I193,0)</f>
        <v>0</v>
      </c>
    </row>
    <row r="194" spans="1:11" x14ac:dyDescent="0.25">
      <c r="A194" s="4">
        <f t="shared" si="20"/>
        <v>0</v>
      </c>
      <c r="B194" s="12">
        <f t="shared" si="23"/>
        <v>0</v>
      </c>
      <c r="H194" s="5">
        <f t="shared" si="21"/>
        <v>0</v>
      </c>
      <c r="I194" s="5">
        <f t="shared" si="22"/>
        <v>0</v>
      </c>
      <c r="J194" s="5">
        <f>IF(E194=Menus!$K$1,Saisie!I194,0)</f>
        <v>0</v>
      </c>
      <c r="K194" s="5">
        <f>IF(G194&lt;&gt;Menus!$K$1,I194,0)</f>
        <v>0</v>
      </c>
    </row>
    <row r="195" spans="1:11" x14ac:dyDescent="0.25">
      <c r="A195" s="4">
        <f t="shared" ref="A195:A258" si="24">IF(D195&lt;&gt;0,
IF($C195&lt;&gt;0,INDEX(N°APPT,MATCH($C195,NOMS,0)),0),0)</f>
        <v>0</v>
      </c>
      <c r="B195" s="12">
        <f t="shared" ref="B195:B258" si="25">IF(D195&lt;&gt;0,
IF($C195&lt;&gt;0,INDEX(CIVILITES,MATCH($C195,NOMS,0)),0),0)</f>
        <v>0</v>
      </c>
      <c r="H195" s="5">
        <f t="shared" ref="H195:H258" si="26">IF($G195&lt;&gt;0,
IF(AND(D195&lt;&gt;0,C195&lt;&gt;0),
INDEX(TARIFS,MATCH($G195,PRESTATIONS,0)),"FAUX"),0)</f>
        <v>0</v>
      </c>
      <c r="I195" s="5">
        <f t="shared" si="22"/>
        <v>0</v>
      </c>
      <c r="J195" s="5">
        <f>IF(E195=Menus!$K$1,Saisie!I195,0)</f>
        <v>0</v>
      </c>
      <c r="K195" s="5">
        <f>IF(G195&lt;&gt;Menus!$K$1,I195,0)</f>
        <v>0</v>
      </c>
    </row>
    <row r="196" spans="1:11" x14ac:dyDescent="0.25">
      <c r="A196" s="4">
        <f t="shared" si="24"/>
        <v>0</v>
      </c>
      <c r="B196" s="12">
        <f t="shared" si="25"/>
        <v>0</v>
      </c>
      <c r="H196" s="5">
        <f t="shared" si="26"/>
        <v>0</v>
      </c>
      <c r="I196" s="5">
        <f t="shared" ref="I196:I259" si="27">+H196*F196</f>
        <v>0</v>
      </c>
      <c r="J196" s="5">
        <f>IF(E196=Menus!$K$1,Saisie!I196,0)</f>
        <v>0</v>
      </c>
      <c r="K196" s="5">
        <f>IF(G196&lt;&gt;Menus!$K$1,I196,0)</f>
        <v>0</v>
      </c>
    </row>
    <row r="197" spans="1:11" x14ac:dyDescent="0.25">
      <c r="A197" s="4">
        <f t="shared" si="24"/>
        <v>0</v>
      </c>
      <c r="B197" s="12">
        <f t="shared" si="25"/>
        <v>0</v>
      </c>
      <c r="H197" s="5">
        <f t="shared" si="26"/>
        <v>0</v>
      </c>
      <c r="I197" s="5">
        <f t="shared" si="27"/>
        <v>0</v>
      </c>
      <c r="J197" s="5">
        <f>IF(E197=Menus!$K$1,Saisie!I197,0)</f>
        <v>0</v>
      </c>
      <c r="K197" s="5">
        <f>IF(G197&lt;&gt;Menus!$K$1,I197,0)</f>
        <v>0</v>
      </c>
    </row>
    <row r="198" spans="1:11" x14ac:dyDescent="0.25">
      <c r="A198" s="4">
        <f t="shared" si="24"/>
        <v>0</v>
      </c>
      <c r="B198" s="12">
        <f t="shared" si="25"/>
        <v>0</v>
      </c>
      <c r="H198" s="5">
        <f t="shared" si="26"/>
        <v>0</v>
      </c>
      <c r="I198" s="5">
        <f t="shared" si="27"/>
        <v>0</v>
      </c>
      <c r="J198" s="5">
        <f>IF(E198=Menus!$K$1,Saisie!I198,0)</f>
        <v>0</v>
      </c>
      <c r="K198" s="5">
        <f>IF(G198&lt;&gt;Menus!$K$1,I198,0)</f>
        <v>0</v>
      </c>
    </row>
    <row r="199" spans="1:11" x14ac:dyDescent="0.25">
      <c r="A199" s="4">
        <f t="shared" si="24"/>
        <v>0</v>
      </c>
      <c r="B199" s="12">
        <f t="shared" si="25"/>
        <v>0</v>
      </c>
      <c r="H199" s="5">
        <f t="shared" si="26"/>
        <v>0</v>
      </c>
      <c r="I199" s="5">
        <f t="shared" si="27"/>
        <v>0</v>
      </c>
      <c r="J199" s="5">
        <f>IF(E199=Menus!$K$1,Saisie!I199,0)</f>
        <v>0</v>
      </c>
      <c r="K199" s="5">
        <f>IF(G199&lt;&gt;Menus!$K$1,I199,0)</f>
        <v>0</v>
      </c>
    </row>
    <row r="200" spans="1:11" x14ac:dyDescent="0.25">
      <c r="A200" s="4">
        <f t="shared" si="24"/>
        <v>0</v>
      </c>
      <c r="B200" s="12">
        <f t="shared" si="25"/>
        <v>0</v>
      </c>
      <c r="H200" s="5">
        <f t="shared" si="26"/>
        <v>0</v>
      </c>
      <c r="I200" s="5">
        <f t="shared" si="27"/>
        <v>0</v>
      </c>
      <c r="J200" s="5">
        <f>IF(E200=Menus!$K$1,Saisie!I200,0)</f>
        <v>0</v>
      </c>
      <c r="K200" s="5">
        <f>IF(G200&lt;&gt;Menus!$K$1,I200,0)</f>
        <v>0</v>
      </c>
    </row>
    <row r="201" spans="1:11" x14ac:dyDescent="0.25">
      <c r="A201" s="4">
        <f t="shared" si="24"/>
        <v>0</v>
      </c>
      <c r="B201" s="12">
        <f t="shared" si="25"/>
        <v>0</v>
      </c>
      <c r="H201" s="5">
        <f t="shared" si="26"/>
        <v>0</v>
      </c>
      <c r="I201" s="5">
        <f t="shared" si="27"/>
        <v>0</v>
      </c>
      <c r="J201" s="5">
        <f>IF(E201=Menus!$K$1,Saisie!I201,0)</f>
        <v>0</v>
      </c>
      <c r="K201" s="5">
        <f>IF(G201&lt;&gt;Menus!$K$1,I201,0)</f>
        <v>0</v>
      </c>
    </row>
    <row r="202" spans="1:11" x14ac:dyDescent="0.25">
      <c r="A202" s="4">
        <f t="shared" si="24"/>
        <v>0</v>
      </c>
      <c r="B202" s="12">
        <f t="shared" si="25"/>
        <v>0</v>
      </c>
      <c r="H202" s="5">
        <f t="shared" si="26"/>
        <v>0</v>
      </c>
      <c r="I202" s="5">
        <f t="shared" si="27"/>
        <v>0</v>
      </c>
      <c r="J202" s="5">
        <f>IF(E202=Menus!$K$1,Saisie!I202,0)</f>
        <v>0</v>
      </c>
      <c r="K202" s="5">
        <f>IF(G202&lt;&gt;Menus!$K$1,I202,0)</f>
        <v>0</v>
      </c>
    </row>
    <row r="203" spans="1:11" x14ac:dyDescent="0.25">
      <c r="A203" s="4">
        <f t="shared" si="24"/>
        <v>0</v>
      </c>
      <c r="B203" s="12">
        <f t="shared" si="25"/>
        <v>0</v>
      </c>
      <c r="H203" s="5">
        <f t="shared" si="26"/>
        <v>0</v>
      </c>
      <c r="I203" s="5">
        <f t="shared" si="27"/>
        <v>0</v>
      </c>
      <c r="J203" s="5">
        <f>IF(E203=Menus!$K$1,Saisie!I203,0)</f>
        <v>0</v>
      </c>
      <c r="K203" s="5">
        <f>IF(G203&lt;&gt;Menus!$K$1,I203,0)</f>
        <v>0</v>
      </c>
    </row>
    <row r="204" spans="1:11" x14ac:dyDescent="0.25">
      <c r="A204" s="4">
        <f t="shared" si="24"/>
        <v>0</v>
      </c>
      <c r="B204" s="12">
        <f t="shared" si="25"/>
        <v>0</v>
      </c>
      <c r="H204" s="5">
        <f t="shared" si="26"/>
        <v>0</v>
      </c>
      <c r="I204" s="5">
        <f t="shared" si="27"/>
        <v>0</v>
      </c>
      <c r="J204" s="5">
        <f>IF(E204=Menus!$K$1,Saisie!I204,0)</f>
        <v>0</v>
      </c>
      <c r="K204" s="5">
        <f>IF(G204&lt;&gt;Menus!$K$1,I204,0)</f>
        <v>0</v>
      </c>
    </row>
    <row r="205" spans="1:11" x14ac:dyDescent="0.25">
      <c r="A205" s="4">
        <f t="shared" si="24"/>
        <v>0</v>
      </c>
      <c r="B205" s="12">
        <f t="shared" si="25"/>
        <v>0</v>
      </c>
      <c r="H205" s="5">
        <f t="shared" si="26"/>
        <v>0</v>
      </c>
      <c r="I205" s="5">
        <f t="shared" si="27"/>
        <v>0</v>
      </c>
      <c r="J205" s="5">
        <f>IF(E205=Menus!$K$1,Saisie!I205,0)</f>
        <v>0</v>
      </c>
      <c r="K205" s="5">
        <f>IF(G205&lt;&gt;Menus!$K$1,I205,0)</f>
        <v>0</v>
      </c>
    </row>
    <row r="206" spans="1:11" x14ac:dyDescent="0.25">
      <c r="A206" s="4">
        <f t="shared" si="24"/>
        <v>0</v>
      </c>
      <c r="B206" s="12">
        <f t="shared" si="25"/>
        <v>0</v>
      </c>
      <c r="H206" s="5">
        <f t="shared" si="26"/>
        <v>0</v>
      </c>
      <c r="I206" s="5">
        <f t="shared" si="27"/>
        <v>0</v>
      </c>
      <c r="J206" s="5">
        <f>IF(E206=Menus!$K$1,Saisie!I206,0)</f>
        <v>0</v>
      </c>
      <c r="K206" s="5">
        <f>IF(G206&lt;&gt;Menus!$K$1,I206,0)</f>
        <v>0</v>
      </c>
    </row>
    <row r="207" spans="1:11" x14ac:dyDescent="0.25">
      <c r="A207" s="4">
        <f t="shared" si="24"/>
        <v>0</v>
      </c>
      <c r="B207" s="12">
        <f t="shared" si="25"/>
        <v>0</v>
      </c>
      <c r="H207" s="5">
        <f t="shared" si="26"/>
        <v>0</v>
      </c>
      <c r="I207" s="5">
        <f t="shared" si="27"/>
        <v>0</v>
      </c>
      <c r="J207" s="5">
        <f>IF(E207=Menus!$K$1,Saisie!I207,0)</f>
        <v>0</v>
      </c>
      <c r="K207" s="5">
        <f>IF(G207&lt;&gt;Menus!$K$1,I207,0)</f>
        <v>0</v>
      </c>
    </row>
    <row r="208" spans="1:11" x14ac:dyDescent="0.25">
      <c r="A208" s="4">
        <f t="shared" si="24"/>
        <v>0</v>
      </c>
      <c r="B208" s="12">
        <f t="shared" si="25"/>
        <v>0</v>
      </c>
      <c r="H208" s="5">
        <f t="shared" si="26"/>
        <v>0</v>
      </c>
      <c r="I208" s="5">
        <f t="shared" si="27"/>
        <v>0</v>
      </c>
      <c r="J208" s="5">
        <f>IF(E208=Menus!$K$1,Saisie!I208,0)</f>
        <v>0</v>
      </c>
      <c r="K208" s="5">
        <f>IF(G208&lt;&gt;Menus!$K$1,I208,0)</f>
        <v>0</v>
      </c>
    </row>
    <row r="209" spans="1:11" x14ac:dyDescent="0.25">
      <c r="A209" s="4">
        <f t="shared" si="24"/>
        <v>0</v>
      </c>
      <c r="B209" s="12">
        <f t="shared" si="25"/>
        <v>0</v>
      </c>
      <c r="H209" s="5">
        <f t="shared" si="26"/>
        <v>0</v>
      </c>
      <c r="I209" s="5">
        <f t="shared" si="27"/>
        <v>0</v>
      </c>
      <c r="J209" s="5">
        <f>IF(E209=Menus!$K$1,Saisie!I209,0)</f>
        <v>0</v>
      </c>
      <c r="K209" s="5">
        <f>IF(G209&lt;&gt;Menus!$K$1,I209,0)</f>
        <v>0</v>
      </c>
    </row>
    <row r="210" spans="1:11" x14ac:dyDescent="0.25">
      <c r="A210" s="4">
        <f t="shared" si="24"/>
        <v>0</v>
      </c>
      <c r="B210" s="12">
        <f t="shared" si="25"/>
        <v>0</v>
      </c>
      <c r="H210" s="5">
        <f t="shared" si="26"/>
        <v>0</v>
      </c>
      <c r="I210" s="5">
        <f t="shared" si="27"/>
        <v>0</v>
      </c>
      <c r="J210" s="5">
        <f>IF(E210=Menus!$K$1,Saisie!I210,0)</f>
        <v>0</v>
      </c>
      <c r="K210" s="5">
        <f>IF(G210&lt;&gt;Menus!$K$1,I210,0)</f>
        <v>0</v>
      </c>
    </row>
    <row r="211" spans="1:11" x14ac:dyDescent="0.25">
      <c r="A211" s="4">
        <f t="shared" si="24"/>
        <v>0</v>
      </c>
      <c r="B211" s="12">
        <f t="shared" si="25"/>
        <v>0</v>
      </c>
      <c r="H211" s="5">
        <f t="shared" si="26"/>
        <v>0</v>
      </c>
      <c r="I211" s="5">
        <f t="shared" si="27"/>
        <v>0</v>
      </c>
      <c r="J211" s="5">
        <f>IF(E211=Menus!$K$1,Saisie!I211,0)</f>
        <v>0</v>
      </c>
      <c r="K211" s="5">
        <f>IF(G211&lt;&gt;Menus!$K$1,I211,0)</f>
        <v>0</v>
      </c>
    </row>
    <row r="212" spans="1:11" x14ac:dyDescent="0.25">
      <c r="A212" s="4">
        <f t="shared" si="24"/>
        <v>0</v>
      </c>
      <c r="B212" s="12">
        <f t="shared" si="25"/>
        <v>0</v>
      </c>
      <c r="H212" s="5">
        <f t="shared" si="26"/>
        <v>0</v>
      </c>
      <c r="I212" s="5">
        <f t="shared" si="27"/>
        <v>0</v>
      </c>
      <c r="J212" s="5">
        <f>IF(E212=Menus!$K$1,Saisie!I212,0)</f>
        <v>0</v>
      </c>
      <c r="K212" s="5">
        <f>IF(G212&lt;&gt;Menus!$K$1,I212,0)</f>
        <v>0</v>
      </c>
    </row>
    <row r="213" spans="1:11" x14ac:dyDescent="0.25">
      <c r="A213" s="4">
        <f t="shared" si="24"/>
        <v>0</v>
      </c>
      <c r="B213" s="12">
        <f t="shared" si="25"/>
        <v>0</v>
      </c>
      <c r="H213" s="5">
        <f t="shared" si="26"/>
        <v>0</v>
      </c>
      <c r="I213" s="5">
        <f t="shared" si="27"/>
        <v>0</v>
      </c>
      <c r="J213" s="5">
        <f>IF(E213=Menus!$K$1,Saisie!I213,0)</f>
        <v>0</v>
      </c>
      <c r="K213" s="5">
        <f>IF(G213&lt;&gt;Menus!$K$1,I213,0)</f>
        <v>0</v>
      </c>
    </row>
    <row r="214" spans="1:11" x14ac:dyDescent="0.25">
      <c r="A214" s="4">
        <f t="shared" si="24"/>
        <v>0</v>
      </c>
      <c r="B214" s="12">
        <f t="shared" si="25"/>
        <v>0</v>
      </c>
      <c r="H214" s="5">
        <f t="shared" si="26"/>
        <v>0</v>
      </c>
      <c r="I214" s="5">
        <f t="shared" si="27"/>
        <v>0</v>
      </c>
      <c r="J214" s="5">
        <f>IF(E214=Menus!$K$1,Saisie!I214,0)</f>
        <v>0</v>
      </c>
      <c r="K214" s="5">
        <f>IF(G214&lt;&gt;Menus!$K$1,I214,0)</f>
        <v>0</v>
      </c>
    </row>
    <row r="215" spans="1:11" x14ac:dyDescent="0.25">
      <c r="A215" s="4">
        <f t="shared" si="24"/>
        <v>0</v>
      </c>
      <c r="B215" s="12">
        <f t="shared" si="25"/>
        <v>0</v>
      </c>
      <c r="H215" s="5">
        <f t="shared" si="26"/>
        <v>0</v>
      </c>
      <c r="I215" s="5">
        <f t="shared" si="27"/>
        <v>0</v>
      </c>
      <c r="J215" s="5">
        <f>IF(E215=Menus!$K$1,Saisie!I215,0)</f>
        <v>0</v>
      </c>
      <c r="K215" s="5">
        <f>IF(G215&lt;&gt;Menus!$K$1,I215,0)</f>
        <v>0</v>
      </c>
    </row>
    <row r="216" spans="1:11" x14ac:dyDescent="0.25">
      <c r="A216" s="4">
        <f t="shared" si="24"/>
        <v>0</v>
      </c>
      <c r="B216" s="12">
        <f t="shared" si="25"/>
        <v>0</v>
      </c>
      <c r="H216" s="5">
        <f t="shared" si="26"/>
        <v>0</v>
      </c>
      <c r="I216" s="5">
        <f t="shared" si="27"/>
        <v>0</v>
      </c>
      <c r="J216" s="5">
        <f>IF(E216=Menus!$K$1,Saisie!I216,0)</f>
        <v>0</v>
      </c>
      <c r="K216" s="5">
        <f>IF(G216&lt;&gt;Menus!$K$1,I216,0)</f>
        <v>0</v>
      </c>
    </row>
    <row r="217" spans="1:11" x14ac:dyDescent="0.25">
      <c r="A217" s="4">
        <f t="shared" si="24"/>
        <v>0</v>
      </c>
      <c r="B217" s="12">
        <f t="shared" si="25"/>
        <v>0</v>
      </c>
      <c r="H217" s="5">
        <f t="shared" si="26"/>
        <v>0</v>
      </c>
      <c r="I217" s="5">
        <f t="shared" si="27"/>
        <v>0</v>
      </c>
      <c r="J217" s="5">
        <f>IF(E217=Menus!$K$1,Saisie!I217,0)</f>
        <v>0</v>
      </c>
      <c r="K217" s="5">
        <f>IF(G217&lt;&gt;Menus!$K$1,I217,0)</f>
        <v>0</v>
      </c>
    </row>
    <row r="218" spans="1:11" x14ac:dyDescent="0.25">
      <c r="A218" s="4">
        <f t="shared" si="24"/>
        <v>0</v>
      </c>
      <c r="B218" s="12">
        <f t="shared" si="25"/>
        <v>0</v>
      </c>
      <c r="H218" s="5">
        <f t="shared" si="26"/>
        <v>0</v>
      </c>
      <c r="I218" s="5">
        <f t="shared" si="27"/>
        <v>0</v>
      </c>
      <c r="J218" s="5">
        <f>IF(E218=Menus!$K$1,Saisie!I218,0)</f>
        <v>0</v>
      </c>
      <c r="K218" s="5">
        <f>IF(G218&lt;&gt;Menus!$K$1,I218,0)</f>
        <v>0</v>
      </c>
    </row>
    <row r="219" spans="1:11" x14ac:dyDescent="0.25">
      <c r="A219" s="4">
        <f t="shared" si="24"/>
        <v>0</v>
      </c>
      <c r="B219" s="12">
        <f t="shared" si="25"/>
        <v>0</v>
      </c>
      <c r="H219" s="5">
        <f t="shared" si="26"/>
        <v>0</v>
      </c>
      <c r="I219" s="5">
        <f t="shared" si="27"/>
        <v>0</v>
      </c>
      <c r="J219" s="5">
        <f>IF(E219=Menus!$K$1,Saisie!I219,0)</f>
        <v>0</v>
      </c>
      <c r="K219" s="5">
        <f>IF(G219&lt;&gt;Menus!$K$1,I219,0)</f>
        <v>0</v>
      </c>
    </row>
    <row r="220" spans="1:11" x14ac:dyDescent="0.25">
      <c r="A220" s="4">
        <f t="shared" si="24"/>
        <v>0</v>
      </c>
      <c r="B220" s="12">
        <f t="shared" si="25"/>
        <v>0</v>
      </c>
      <c r="H220" s="5">
        <f t="shared" si="26"/>
        <v>0</v>
      </c>
      <c r="I220" s="5">
        <f t="shared" si="27"/>
        <v>0</v>
      </c>
      <c r="J220" s="5">
        <f>IF(E220=Menus!$K$1,Saisie!I220,0)</f>
        <v>0</v>
      </c>
      <c r="K220" s="5">
        <f>IF(G220&lt;&gt;Menus!$K$1,I220,0)</f>
        <v>0</v>
      </c>
    </row>
    <row r="221" spans="1:11" x14ac:dyDescent="0.25">
      <c r="A221" s="4">
        <f t="shared" si="24"/>
        <v>0</v>
      </c>
      <c r="B221" s="12">
        <f t="shared" si="25"/>
        <v>0</v>
      </c>
      <c r="H221" s="5">
        <f t="shared" si="26"/>
        <v>0</v>
      </c>
      <c r="I221" s="5">
        <f t="shared" si="27"/>
        <v>0</v>
      </c>
      <c r="J221" s="5">
        <f>IF(E221=Menus!$K$1,Saisie!I221,0)</f>
        <v>0</v>
      </c>
      <c r="K221" s="5">
        <f>IF(G221&lt;&gt;Menus!$K$1,I221,0)</f>
        <v>0</v>
      </c>
    </row>
    <row r="222" spans="1:11" x14ac:dyDescent="0.25">
      <c r="A222" s="4">
        <f t="shared" si="24"/>
        <v>0</v>
      </c>
      <c r="B222" s="12">
        <f t="shared" si="25"/>
        <v>0</v>
      </c>
      <c r="H222" s="5">
        <f t="shared" si="26"/>
        <v>0</v>
      </c>
      <c r="I222" s="5">
        <f t="shared" si="27"/>
        <v>0</v>
      </c>
      <c r="J222" s="5">
        <f>IF(E222=Menus!$K$1,Saisie!I222,0)</f>
        <v>0</v>
      </c>
      <c r="K222" s="5">
        <f>IF(G222&lt;&gt;Menus!$K$1,I222,0)</f>
        <v>0</v>
      </c>
    </row>
    <row r="223" spans="1:11" x14ac:dyDescent="0.25">
      <c r="A223" s="4">
        <f t="shared" si="24"/>
        <v>0</v>
      </c>
      <c r="B223" s="12">
        <f t="shared" si="25"/>
        <v>0</v>
      </c>
      <c r="H223" s="5">
        <f t="shared" si="26"/>
        <v>0</v>
      </c>
      <c r="I223" s="5">
        <f t="shared" si="27"/>
        <v>0</v>
      </c>
      <c r="J223" s="5">
        <f>IF(E223=Menus!$K$1,Saisie!I223,0)</f>
        <v>0</v>
      </c>
      <c r="K223" s="5">
        <f>IF(G223&lt;&gt;Menus!$K$1,I223,0)</f>
        <v>0</v>
      </c>
    </row>
    <row r="224" spans="1:11" x14ac:dyDescent="0.25">
      <c r="A224" s="4">
        <f t="shared" si="24"/>
        <v>0</v>
      </c>
      <c r="B224" s="12">
        <f t="shared" si="25"/>
        <v>0</v>
      </c>
      <c r="H224" s="5">
        <f t="shared" si="26"/>
        <v>0</v>
      </c>
      <c r="I224" s="5">
        <f t="shared" si="27"/>
        <v>0</v>
      </c>
      <c r="J224" s="5">
        <f>IF(E224=Menus!$K$1,Saisie!I224,0)</f>
        <v>0</v>
      </c>
      <c r="K224" s="5">
        <f>IF(G224&lt;&gt;Menus!$K$1,I224,0)</f>
        <v>0</v>
      </c>
    </row>
    <row r="225" spans="1:11" x14ac:dyDescent="0.25">
      <c r="A225" s="4">
        <f t="shared" si="24"/>
        <v>0</v>
      </c>
      <c r="B225" s="12">
        <f t="shared" si="25"/>
        <v>0</v>
      </c>
      <c r="H225" s="5">
        <f t="shared" si="26"/>
        <v>0</v>
      </c>
      <c r="I225" s="5">
        <f t="shared" si="27"/>
        <v>0</v>
      </c>
      <c r="J225" s="5">
        <f>IF(E225=Menus!$K$1,Saisie!I225,0)</f>
        <v>0</v>
      </c>
      <c r="K225" s="5">
        <f>IF(G225&lt;&gt;Menus!$K$1,I225,0)</f>
        <v>0</v>
      </c>
    </row>
    <row r="226" spans="1:11" x14ac:dyDescent="0.25">
      <c r="A226" s="4">
        <f t="shared" si="24"/>
        <v>0</v>
      </c>
      <c r="B226" s="12">
        <f t="shared" si="25"/>
        <v>0</v>
      </c>
      <c r="H226" s="5">
        <f t="shared" si="26"/>
        <v>0</v>
      </c>
      <c r="I226" s="5">
        <f t="shared" si="27"/>
        <v>0</v>
      </c>
      <c r="J226" s="5">
        <f>IF(E226=Menus!$K$1,Saisie!I226,0)</f>
        <v>0</v>
      </c>
      <c r="K226" s="5">
        <f>IF(G226&lt;&gt;Menus!$K$1,I226,0)</f>
        <v>0</v>
      </c>
    </row>
    <row r="227" spans="1:11" x14ac:dyDescent="0.25">
      <c r="A227" s="4">
        <f t="shared" si="24"/>
        <v>0</v>
      </c>
      <c r="B227" s="12">
        <f t="shared" si="25"/>
        <v>0</v>
      </c>
      <c r="H227" s="5">
        <f t="shared" si="26"/>
        <v>0</v>
      </c>
      <c r="I227" s="5">
        <f t="shared" si="27"/>
        <v>0</v>
      </c>
      <c r="J227" s="5">
        <f>IF(E227=Menus!$K$1,Saisie!I227,0)</f>
        <v>0</v>
      </c>
      <c r="K227" s="5">
        <f>IF(G227&lt;&gt;Menus!$K$1,I227,0)</f>
        <v>0</v>
      </c>
    </row>
    <row r="228" spans="1:11" x14ac:dyDescent="0.25">
      <c r="A228" s="4">
        <f t="shared" si="24"/>
        <v>0</v>
      </c>
      <c r="B228" s="12">
        <f t="shared" si="25"/>
        <v>0</v>
      </c>
      <c r="H228" s="5">
        <f t="shared" si="26"/>
        <v>0</v>
      </c>
      <c r="I228" s="5">
        <f t="shared" si="27"/>
        <v>0</v>
      </c>
      <c r="J228" s="5">
        <f>IF(E228=Menus!$K$1,Saisie!I228,0)</f>
        <v>0</v>
      </c>
      <c r="K228" s="5">
        <f>IF(G228&lt;&gt;Menus!$K$1,I228,0)</f>
        <v>0</v>
      </c>
    </row>
    <row r="229" spans="1:11" x14ac:dyDescent="0.25">
      <c r="A229" s="4">
        <f t="shared" si="24"/>
        <v>0</v>
      </c>
      <c r="B229" s="12">
        <f t="shared" si="25"/>
        <v>0</v>
      </c>
      <c r="H229" s="5">
        <f t="shared" si="26"/>
        <v>0</v>
      </c>
      <c r="I229" s="5">
        <f t="shared" si="27"/>
        <v>0</v>
      </c>
      <c r="J229" s="5">
        <f>IF(E229=Menus!$K$1,Saisie!I229,0)</f>
        <v>0</v>
      </c>
      <c r="K229" s="5">
        <f>IF(G229&lt;&gt;Menus!$K$1,I229,0)</f>
        <v>0</v>
      </c>
    </row>
    <row r="230" spans="1:11" x14ac:dyDescent="0.25">
      <c r="A230" s="4">
        <f t="shared" si="24"/>
        <v>0</v>
      </c>
      <c r="B230" s="12">
        <f t="shared" si="25"/>
        <v>0</v>
      </c>
      <c r="H230" s="5">
        <f t="shared" si="26"/>
        <v>0</v>
      </c>
      <c r="I230" s="5">
        <f t="shared" si="27"/>
        <v>0</v>
      </c>
      <c r="J230" s="5">
        <f>IF(E230=Menus!$K$1,Saisie!I230,0)</f>
        <v>0</v>
      </c>
      <c r="K230" s="5">
        <f>IF(G230&lt;&gt;Menus!$K$1,I230,0)</f>
        <v>0</v>
      </c>
    </row>
    <row r="231" spans="1:11" x14ac:dyDescent="0.25">
      <c r="A231" s="4">
        <f t="shared" si="24"/>
        <v>0</v>
      </c>
      <c r="B231" s="12">
        <f t="shared" si="25"/>
        <v>0</v>
      </c>
      <c r="H231" s="5">
        <f t="shared" si="26"/>
        <v>0</v>
      </c>
      <c r="I231" s="5">
        <f t="shared" si="27"/>
        <v>0</v>
      </c>
      <c r="J231" s="5">
        <f>IF(E231=Menus!$K$1,Saisie!I231,0)</f>
        <v>0</v>
      </c>
      <c r="K231" s="5">
        <f>IF(G231&lt;&gt;Menus!$K$1,I231,0)</f>
        <v>0</v>
      </c>
    </row>
    <row r="232" spans="1:11" x14ac:dyDescent="0.25">
      <c r="A232" s="4">
        <f t="shared" si="24"/>
        <v>0</v>
      </c>
      <c r="B232" s="12">
        <f t="shared" si="25"/>
        <v>0</v>
      </c>
      <c r="H232" s="5">
        <f t="shared" si="26"/>
        <v>0</v>
      </c>
      <c r="I232" s="5">
        <f t="shared" si="27"/>
        <v>0</v>
      </c>
      <c r="J232" s="5">
        <f>IF(E232=Menus!$K$1,Saisie!I232,0)</f>
        <v>0</v>
      </c>
      <c r="K232" s="5">
        <f>IF(G232&lt;&gt;Menus!$K$1,I232,0)</f>
        <v>0</v>
      </c>
    </row>
    <row r="233" spans="1:11" x14ac:dyDescent="0.25">
      <c r="A233" s="4">
        <f t="shared" si="24"/>
        <v>0</v>
      </c>
      <c r="B233" s="12">
        <f t="shared" si="25"/>
        <v>0</v>
      </c>
      <c r="H233" s="5">
        <f t="shared" si="26"/>
        <v>0</v>
      </c>
      <c r="I233" s="5">
        <f t="shared" si="27"/>
        <v>0</v>
      </c>
      <c r="J233" s="5">
        <f>IF(E233=Menus!$K$1,Saisie!I233,0)</f>
        <v>0</v>
      </c>
      <c r="K233" s="5">
        <f>IF(G233&lt;&gt;Menus!$K$1,I233,0)</f>
        <v>0</v>
      </c>
    </row>
    <row r="234" spans="1:11" x14ac:dyDescent="0.25">
      <c r="A234" s="4">
        <f t="shared" si="24"/>
        <v>0</v>
      </c>
      <c r="B234" s="12">
        <f t="shared" si="25"/>
        <v>0</v>
      </c>
      <c r="H234" s="5">
        <f t="shared" si="26"/>
        <v>0</v>
      </c>
      <c r="I234" s="5">
        <f t="shared" si="27"/>
        <v>0</v>
      </c>
      <c r="J234" s="5">
        <f>IF(E234=Menus!$K$1,Saisie!I234,0)</f>
        <v>0</v>
      </c>
      <c r="K234" s="5">
        <f>IF(G234&lt;&gt;Menus!$K$1,I234,0)</f>
        <v>0</v>
      </c>
    </row>
    <row r="235" spans="1:11" x14ac:dyDescent="0.25">
      <c r="A235" s="4">
        <f t="shared" si="24"/>
        <v>0</v>
      </c>
      <c r="B235" s="12">
        <f t="shared" si="25"/>
        <v>0</v>
      </c>
      <c r="H235" s="5">
        <f t="shared" si="26"/>
        <v>0</v>
      </c>
      <c r="I235" s="5">
        <f t="shared" si="27"/>
        <v>0</v>
      </c>
      <c r="J235" s="5">
        <f>IF(E235=Menus!$K$1,Saisie!I235,0)</f>
        <v>0</v>
      </c>
      <c r="K235" s="5">
        <f>IF(G235&lt;&gt;Menus!$K$1,I235,0)</f>
        <v>0</v>
      </c>
    </row>
    <row r="236" spans="1:11" x14ac:dyDescent="0.25">
      <c r="A236" s="4">
        <f t="shared" si="24"/>
        <v>0</v>
      </c>
      <c r="B236" s="12">
        <f t="shared" si="25"/>
        <v>0</v>
      </c>
      <c r="H236" s="5">
        <f t="shared" si="26"/>
        <v>0</v>
      </c>
      <c r="I236" s="5">
        <f t="shared" si="27"/>
        <v>0</v>
      </c>
      <c r="J236" s="5">
        <f>IF(E236=Menus!$K$1,Saisie!I236,0)</f>
        <v>0</v>
      </c>
      <c r="K236" s="5">
        <f>IF(G236&lt;&gt;Menus!$K$1,I236,0)</f>
        <v>0</v>
      </c>
    </row>
    <row r="237" spans="1:11" x14ac:dyDescent="0.25">
      <c r="A237" s="4">
        <f t="shared" si="24"/>
        <v>0</v>
      </c>
      <c r="B237" s="12">
        <f t="shared" si="25"/>
        <v>0</v>
      </c>
      <c r="H237" s="5">
        <f t="shared" si="26"/>
        <v>0</v>
      </c>
      <c r="I237" s="5">
        <f t="shared" si="27"/>
        <v>0</v>
      </c>
      <c r="J237" s="5">
        <f>IF(E237=Menus!$K$1,Saisie!I237,0)</f>
        <v>0</v>
      </c>
      <c r="K237" s="5">
        <f>IF(G237&lt;&gt;Menus!$K$1,I237,0)</f>
        <v>0</v>
      </c>
    </row>
    <row r="238" spans="1:11" x14ac:dyDescent="0.25">
      <c r="A238" s="4">
        <f t="shared" si="24"/>
        <v>0</v>
      </c>
      <c r="B238" s="12">
        <f t="shared" si="25"/>
        <v>0</v>
      </c>
      <c r="H238" s="5">
        <f t="shared" si="26"/>
        <v>0</v>
      </c>
      <c r="I238" s="5">
        <f t="shared" si="27"/>
        <v>0</v>
      </c>
      <c r="J238" s="5">
        <f>IF(E238=Menus!$K$1,Saisie!I238,0)</f>
        <v>0</v>
      </c>
      <c r="K238" s="5">
        <f>IF(G238&lt;&gt;Menus!$K$1,I238,0)</f>
        <v>0</v>
      </c>
    </row>
    <row r="239" spans="1:11" x14ac:dyDescent="0.25">
      <c r="A239" s="4">
        <f t="shared" si="24"/>
        <v>0</v>
      </c>
      <c r="B239" s="12">
        <f t="shared" si="25"/>
        <v>0</v>
      </c>
      <c r="H239" s="5">
        <f t="shared" si="26"/>
        <v>0</v>
      </c>
      <c r="I239" s="5">
        <f t="shared" si="27"/>
        <v>0</v>
      </c>
      <c r="J239" s="5">
        <f>IF(E239=Menus!$K$1,Saisie!I239,0)</f>
        <v>0</v>
      </c>
      <c r="K239" s="5">
        <f>IF(G239&lt;&gt;Menus!$K$1,I239,0)</f>
        <v>0</v>
      </c>
    </row>
    <row r="240" spans="1:11" x14ac:dyDescent="0.25">
      <c r="A240" s="4">
        <f t="shared" si="24"/>
        <v>0</v>
      </c>
      <c r="B240" s="12">
        <f t="shared" si="25"/>
        <v>0</v>
      </c>
      <c r="H240" s="5">
        <f t="shared" si="26"/>
        <v>0</v>
      </c>
      <c r="I240" s="5">
        <f t="shared" si="27"/>
        <v>0</v>
      </c>
      <c r="J240" s="5">
        <f>IF(E240=Menus!$K$1,Saisie!I240,0)</f>
        <v>0</v>
      </c>
      <c r="K240" s="5">
        <f>IF(G240&lt;&gt;Menus!$K$1,I240,0)</f>
        <v>0</v>
      </c>
    </row>
    <row r="241" spans="1:11" x14ac:dyDescent="0.25">
      <c r="A241" s="4">
        <f t="shared" si="24"/>
        <v>0</v>
      </c>
      <c r="B241" s="12">
        <f t="shared" si="25"/>
        <v>0</v>
      </c>
      <c r="H241" s="5">
        <f t="shared" si="26"/>
        <v>0</v>
      </c>
      <c r="I241" s="5">
        <f t="shared" si="27"/>
        <v>0</v>
      </c>
      <c r="J241" s="5">
        <f>IF(E241=Menus!$K$1,Saisie!I241,0)</f>
        <v>0</v>
      </c>
      <c r="K241" s="5">
        <f>IF(G241&lt;&gt;Menus!$K$1,I241,0)</f>
        <v>0</v>
      </c>
    </row>
    <row r="242" spans="1:11" x14ac:dyDescent="0.25">
      <c r="A242" s="4">
        <f t="shared" si="24"/>
        <v>0</v>
      </c>
      <c r="B242" s="12">
        <f t="shared" si="25"/>
        <v>0</v>
      </c>
      <c r="H242" s="5">
        <f t="shared" si="26"/>
        <v>0</v>
      </c>
      <c r="I242" s="5">
        <f t="shared" si="27"/>
        <v>0</v>
      </c>
      <c r="J242" s="5">
        <f>IF(E242=Menus!$K$1,Saisie!I242,0)</f>
        <v>0</v>
      </c>
      <c r="K242" s="5">
        <f>IF(G242&lt;&gt;Menus!$K$1,I242,0)</f>
        <v>0</v>
      </c>
    </row>
    <row r="243" spans="1:11" x14ac:dyDescent="0.25">
      <c r="A243" s="4">
        <f t="shared" si="24"/>
        <v>0</v>
      </c>
      <c r="B243" s="12">
        <f t="shared" si="25"/>
        <v>0</v>
      </c>
      <c r="H243" s="5">
        <f t="shared" si="26"/>
        <v>0</v>
      </c>
      <c r="I243" s="5">
        <f t="shared" si="27"/>
        <v>0</v>
      </c>
      <c r="J243" s="5">
        <f>IF(E243=Menus!$K$1,Saisie!I243,0)</f>
        <v>0</v>
      </c>
      <c r="K243" s="5">
        <f>IF(G243&lt;&gt;Menus!$K$1,I243,0)</f>
        <v>0</v>
      </c>
    </row>
    <row r="244" spans="1:11" x14ac:dyDescent="0.25">
      <c r="A244" s="4">
        <f t="shared" si="24"/>
        <v>0</v>
      </c>
      <c r="B244" s="12">
        <f t="shared" si="25"/>
        <v>0</v>
      </c>
      <c r="H244" s="5">
        <f t="shared" si="26"/>
        <v>0</v>
      </c>
      <c r="I244" s="5">
        <f t="shared" si="27"/>
        <v>0</v>
      </c>
      <c r="J244" s="5">
        <f>IF(E244=Menus!$K$1,Saisie!I244,0)</f>
        <v>0</v>
      </c>
      <c r="K244" s="5">
        <f>IF(G244&lt;&gt;Menus!$K$1,I244,0)</f>
        <v>0</v>
      </c>
    </row>
    <row r="245" spans="1:11" x14ac:dyDescent="0.25">
      <c r="A245" s="4">
        <f t="shared" si="24"/>
        <v>0</v>
      </c>
      <c r="B245" s="12">
        <f t="shared" si="25"/>
        <v>0</v>
      </c>
      <c r="H245" s="5">
        <f t="shared" si="26"/>
        <v>0</v>
      </c>
      <c r="I245" s="5">
        <f t="shared" si="27"/>
        <v>0</v>
      </c>
      <c r="J245" s="5">
        <f>IF(E245=Menus!$K$1,Saisie!I245,0)</f>
        <v>0</v>
      </c>
      <c r="K245" s="5">
        <f>IF(G245&lt;&gt;Menus!$K$1,I245,0)</f>
        <v>0</v>
      </c>
    </row>
    <row r="246" spans="1:11" x14ac:dyDescent="0.25">
      <c r="A246" s="4">
        <f t="shared" si="24"/>
        <v>0</v>
      </c>
      <c r="B246" s="12">
        <f t="shared" si="25"/>
        <v>0</v>
      </c>
      <c r="H246" s="5">
        <f t="shared" si="26"/>
        <v>0</v>
      </c>
      <c r="I246" s="5">
        <f t="shared" si="27"/>
        <v>0</v>
      </c>
      <c r="J246" s="5">
        <f>IF(E246=Menus!$K$1,Saisie!I246,0)</f>
        <v>0</v>
      </c>
      <c r="K246" s="5">
        <f>IF(G246&lt;&gt;Menus!$K$1,I246,0)</f>
        <v>0</v>
      </c>
    </row>
    <row r="247" spans="1:11" x14ac:dyDescent="0.25">
      <c r="A247" s="4">
        <f t="shared" si="24"/>
        <v>0</v>
      </c>
      <c r="B247" s="12">
        <f t="shared" si="25"/>
        <v>0</v>
      </c>
      <c r="H247" s="5">
        <f t="shared" si="26"/>
        <v>0</v>
      </c>
      <c r="I247" s="5">
        <f t="shared" si="27"/>
        <v>0</v>
      </c>
      <c r="J247" s="5">
        <f>IF(E247=Menus!$K$1,Saisie!I247,0)</f>
        <v>0</v>
      </c>
      <c r="K247" s="5">
        <f>IF(G247&lt;&gt;Menus!$K$1,I247,0)</f>
        <v>0</v>
      </c>
    </row>
    <row r="248" spans="1:11" x14ac:dyDescent="0.25">
      <c r="A248" s="4">
        <f t="shared" si="24"/>
        <v>0</v>
      </c>
      <c r="B248" s="12">
        <f t="shared" si="25"/>
        <v>0</v>
      </c>
      <c r="H248" s="5">
        <f t="shared" si="26"/>
        <v>0</v>
      </c>
      <c r="I248" s="5">
        <f t="shared" si="27"/>
        <v>0</v>
      </c>
      <c r="J248" s="5">
        <f>IF(E248=Menus!$K$1,Saisie!I248,0)</f>
        <v>0</v>
      </c>
      <c r="K248" s="5">
        <f>IF(G248&lt;&gt;Menus!$K$1,I248,0)</f>
        <v>0</v>
      </c>
    </row>
    <row r="249" spans="1:11" x14ac:dyDescent="0.25">
      <c r="A249" s="4">
        <f t="shared" si="24"/>
        <v>0</v>
      </c>
      <c r="B249" s="12">
        <f t="shared" si="25"/>
        <v>0</v>
      </c>
      <c r="H249" s="5">
        <f t="shared" si="26"/>
        <v>0</v>
      </c>
      <c r="I249" s="5">
        <f t="shared" si="27"/>
        <v>0</v>
      </c>
      <c r="J249" s="5">
        <f>IF(E249=Menus!$K$1,Saisie!I249,0)</f>
        <v>0</v>
      </c>
      <c r="K249" s="5">
        <f>IF(G249&lt;&gt;Menus!$K$1,I249,0)</f>
        <v>0</v>
      </c>
    </row>
    <row r="250" spans="1:11" x14ac:dyDescent="0.25">
      <c r="A250" s="4">
        <f t="shared" si="24"/>
        <v>0</v>
      </c>
      <c r="B250" s="12">
        <f t="shared" si="25"/>
        <v>0</v>
      </c>
      <c r="H250" s="5">
        <f t="shared" si="26"/>
        <v>0</v>
      </c>
      <c r="I250" s="5">
        <f t="shared" si="27"/>
        <v>0</v>
      </c>
      <c r="J250" s="5">
        <f>IF(E250=Menus!$K$1,Saisie!I250,0)</f>
        <v>0</v>
      </c>
      <c r="K250" s="5">
        <f>IF(G250&lt;&gt;Menus!$K$1,I250,0)</f>
        <v>0</v>
      </c>
    </row>
    <row r="251" spans="1:11" x14ac:dyDescent="0.25">
      <c r="A251" s="4">
        <f t="shared" si="24"/>
        <v>0</v>
      </c>
      <c r="B251" s="12">
        <f t="shared" si="25"/>
        <v>0</v>
      </c>
      <c r="H251" s="5">
        <f t="shared" si="26"/>
        <v>0</v>
      </c>
      <c r="I251" s="5">
        <f t="shared" si="27"/>
        <v>0</v>
      </c>
      <c r="J251" s="5">
        <f>IF(E251=Menus!$K$1,Saisie!I251,0)</f>
        <v>0</v>
      </c>
      <c r="K251" s="5">
        <f>IF(G251&lt;&gt;Menus!$K$1,I251,0)</f>
        <v>0</v>
      </c>
    </row>
    <row r="252" spans="1:11" x14ac:dyDescent="0.25">
      <c r="A252" s="4">
        <f t="shared" si="24"/>
        <v>0</v>
      </c>
      <c r="B252" s="12">
        <f t="shared" si="25"/>
        <v>0</v>
      </c>
      <c r="H252" s="5">
        <f t="shared" si="26"/>
        <v>0</v>
      </c>
      <c r="I252" s="5">
        <f t="shared" si="27"/>
        <v>0</v>
      </c>
      <c r="J252" s="5">
        <f>IF(E252=Menus!$K$1,Saisie!I252,0)</f>
        <v>0</v>
      </c>
      <c r="K252" s="5">
        <f>IF(G252&lt;&gt;Menus!$K$1,I252,0)</f>
        <v>0</v>
      </c>
    </row>
    <row r="253" spans="1:11" x14ac:dyDescent="0.25">
      <c r="A253" s="4">
        <f t="shared" si="24"/>
        <v>0</v>
      </c>
      <c r="B253" s="12">
        <f t="shared" si="25"/>
        <v>0</v>
      </c>
      <c r="H253" s="5">
        <f t="shared" si="26"/>
        <v>0</v>
      </c>
      <c r="I253" s="5">
        <f t="shared" si="27"/>
        <v>0</v>
      </c>
      <c r="J253" s="5">
        <f>IF(E253=Menus!$K$1,Saisie!I253,0)</f>
        <v>0</v>
      </c>
      <c r="K253" s="5">
        <f>IF(G253&lt;&gt;Menus!$K$1,I253,0)</f>
        <v>0</v>
      </c>
    </row>
    <row r="254" spans="1:11" x14ac:dyDescent="0.25">
      <c r="A254" s="4">
        <f t="shared" si="24"/>
        <v>0</v>
      </c>
      <c r="B254" s="12">
        <f t="shared" si="25"/>
        <v>0</v>
      </c>
      <c r="H254" s="5">
        <f t="shared" si="26"/>
        <v>0</v>
      </c>
      <c r="I254" s="5">
        <f t="shared" si="27"/>
        <v>0</v>
      </c>
      <c r="J254" s="5">
        <f>IF(E254=Menus!$K$1,Saisie!I254,0)</f>
        <v>0</v>
      </c>
      <c r="K254" s="5">
        <f>IF(G254&lt;&gt;Menus!$K$1,I254,0)</f>
        <v>0</v>
      </c>
    </row>
    <row r="255" spans="1:11" x14ac:dyDescent="0.25">
      <c r="A255" s="4">
        <f t="shared" si="24"/>
        <v>0</v>
      </c>
      <c r="B255" s="12">
        <f t="shared" si="25"/>
        <v>0</v>
      </c>
      <c r="H255" s="5">
        <f t="shared" si="26"/>
        <v>0</v>
      </c>
      <c r="I255" s="5">
        <f t="shared" si="27"/>
        <v>0</v>
      </c>
      <c r="J255" s="5">
        <f>IF(E255=Menus!$K$1,Saisie!I255,0)</f>
        <v>0</v>
      </c>
      <c r="K255" s="5">
        <f>IF(G255&lt;&gt;Menus!$K$1,I255,0)</f>
        <v>0</v>
      </c>
    </row>
    <row r="256" spans="1:11" x14ac:dyDescent="0.25">
      <c r="A256" s="4">
        <f t="shared" si="24"/>
        <v>0</v>
      </c>
      <c r="B256" s="12">
        <f t="shared" si="25"/>
        <v>0</v>
      </c>
      <c r="H256" s="5">
        <f t="shared" si="26"/>
        <v>0</v>
      </c>
      <c r="I256" s="5">
        <f t="shared" si="27"/>
        <v>0</v>
      </c>
      <c r="J256" s="5">
        <f>IF(E256=Menus!$K$1,Saisie!I256,0)</f>
        <v>0</v>
      </c>
      <c r="K256" s="5">
        <f>IF(G256&lt;&gt;Menus!$K$1,I256,0)</f>
        <v>0</v>
      </c>
    </row>
    <row r="257" spans="1:11" x14ac:dyDescent="0.25">
      <c r="A257" s="4">
        <f t="shared" si="24"/>
        <v>0</v>
      </c>
      <c r="B257" s="12">
        <f t="shared" si="25"/>
        <v>0</v>
      </c>
      <c r="H257" s="5">
        <f t="shared" si="26"/>
        <v>0</v>
      </c>
      <c r="I257" s="5">
        <f t="shared" si="27"/>
        <v>0</v>
      </c>
      <c r="J257" s="5">
        <f>IF(E257=Menus!$K$1,Saisie!I257,0)</f>
        <v>0</v>
      </c>
      <c r="K257" s="5">
        <f>IF(G257&lt;&gt;Menus!$K$1,I257,0)</f>
        <v>0</v>
      </c>
    </row>
    <row r="258" spans="1:11" x14ac:dyDescent="0.25">
      <c r="A258" s="4">
        <f t="shared" si="24"/>
        <v>0</v>
      </c>
      <c r="B258" s="12">
        <f t="shared" si="25"/>
        <v>0</v>
      </c>
      <c r="H258" s="5">
        <f t="shared" si="26"/>
        <v>0</v>
      </c>
      <c r="I258" s="5">
        <f t="shared" si="27"/>
        <v>0</v>
      </c>
      <c r="J258" s="5">
        <f>IF(E258=Menus!$K$1,Saisie!I258,0)</f>
        <v>0</v>
      </c>
      <c r="K258" s="5">
        <f>IF(G258&lt;&gt;Menus!$K$1,I258,0)</f>
        <v>0</v>
      </c>
    </row>
    <row r="259" spans="1:11" x14ac:dyDescent="0.25">
      <c r="A259" s="4">
        <f t="shared" ref="A259:A322" si="28">IF(D259&lt;&gt;0,
IF($C259&lt;&gt;0,INDEX(N°APPT,MATCH($C259,NOMS,0)),0),0)</f>
        <v>0</v>
      </c>
      <c r="B259" s="12">
        <f t="shared" ref="B259:B322" si="29">IF(D259&lt;&gt;0,
IF($C259&lt;&gt;0,INDEX(CIVILITES,MATCH($C259,NOMS,0)),0),0)</f>
        <v>0</v>
      </c>
      <c r="H259" s="5">
        <f t="shared" ref="H259:H322" si="30">IF($G259&lt;&gt;0,
IF(AND(D259&lt;&gt;0,C259&lt;&gt;0),
INDEX(TARIFS,MATCH($G259,PRESTATIONS,0)),"FAUX"),0)</f>
        <v>0</v>
      </c>
      <c r="I259" s="5">
        <f t="shared" si="27"/>
        <v>0</v>
      </c>
      <c r="J259" s="5">
        <f>IF(E259=Menus!$K$1,Saisie!I259,0)</f>
        <v>0</v>
      </c>
      <c r="K259" s="5">
        <f>IF(G259&lt;&gt;Menus!$K$1,I259,0)</f>
        <v>0</v>
      </c>
    </row>
    <row r="260" spans="1:11" x14ac:dyDescent="0.25">
      <c r="A260" s="4">
        <f t="shared" si="28"/>
        <v>0</v>
      </c>
      <c r="B260" s="12">
        <f t="shared" si="29"/>
        <v>0</v>
      </c>
      <c r="H260" s="5">
        <f t="shared" si="30"/>
        <v>0</v>
      </c>
      <c r="I260" s="5">
        <f t="shared" ref="I260:I323" si="31">+H260*F260</f>
        <v>0</v>
      </c>
      <c r="J260" s="5">
        <f>IF(E260=Menus!$K$1,Saisie!I260,0)</f>
        <v>0</v>
      </c>
      <c r="K260" s="5">
        <f>IF(G260&lt;&gt;Menus!$K$1,I260,0)</f>
        <v>0</v>
      </c>
    </row>
    <row r="261" spans="1:11" x14ac:dyDescent="0.25">
      <c r="A261" s="4">
        <f t="shared" si="28"/>
        <v>0</v>
      </c>
      <c r="B261" s="12">
        <f t="shared" si="29"/>
        <v>0</v>
      </c>
      <c r="H261" s="5">
        <f t="shared" si="30"/>
        <v>0</v>
      </c>
      <c r="I261" s="5">
        <f t="shared" si="31"/>
        <v>0</v>
      </c>
      <c r="J261" s="5">
        <f>IF(E261=Menus!$K$1,Saisie!I261,0)</f>
        <v>0</v>
      </c>
      <c r="K261" s="5">
        <f>IF(G261&lt;&gt;Menus!$K$1,I261,0)</f>
        <v>0</v>
      </c>
    </row>
    <row r="262" spans="1:11" x14ac:dyDescent="0.25">
      <c r="A262" s="4">
        <f t="shared" si="28"/>
        <v>0</v>
      </c>
      <c r="B262" s="12">
        <f t="shared" si="29"/>
        <v>0</v>
      </c>
      <c r="H262" s="5">
        <f t="shared" si="30"/>
        <v>0</v>
      </c>
      <c r="I262" s="5">
        <f t="shared" si="31"/>
        <v>0</v>
      </c>
      <c r="J262" s="5">
        <f>IF(E262=Menus!$K$1,Saisie!I262,0)</f>
        <v>0</v>
      </c>
      <c r="K262" s="5">
        <f>IF(G262&lt;&gt;Menus!$K$1,I262,0)</f>
        <v>0</v>
      </c>
    </row>
    <row r="263" spans="1:11" x14ac:dyDescent="0.25">
      <c r="A263" s="4">
        <f t="shared" si="28"/>
        <v>0</v>
      </c>
      <c r="B263" s="12">
        <f t="shared" si="29"/>
        <v>0</v>
      </c>
      <c r="H263" s="5">
        <f t="shared" si="30"/>
        <v>0</v>
      </c>
      <c r="I263" s="5">
        <f t="shared" si="31"/>
        <v>0</v>
      </c>
      <c r="J263" s="5">
        <f>IF(E263=Menus!$K$1,Saisie!I263,0)</f>
        <v>0</v>
      </c>
      <c r="K263" s="5">
        <f>IF(G263&lt;&gt;Menus!$K$1,I263,0)</f>
        <v>0</v>
      </c>
    </row>
    <row r="264" spans="1:11" x14ac:dyDescent="0.25">
      <c r="A264" s="4">
        <f t="shared" si="28"/>
        <v>0</v>
      </c>
      <c r="B264" s="12">
        <f t="shared" si="29"/>
        <v>0</v>
      </c>
      <c r="H264" s="5">
        <f t="shared" si="30"/>
        <v>0</v>
      </c>
      <c r="I264" s="5">
        <f t="shared" si="31"/>
        <v>0</v>
      </c>
      <c r="J264" s="5">
        <f>IF(E264=Menus!$K$1,Saisie!I264,0)</f>
        <v>0</v>
      </c>
      <c r="K264" s="5">
        <f>IF(G264&lt;&gt;Menus!$K$1,I264,0)</f>
        <v>0</v>
      </c>
    </row>
    <row r="265" spans="1:11" x14ac:dyDescent="0.25">
      <c r="A265" s="4">
        <f t="shared" si="28"/>
        <v>0</v>
      </c>
      <c r="B265" s="12">
        <f t="shared" si="29"/>
        <v>0</v>
      </c>
      <c r="H265" s="5">
        <f t="shared" si="30"/>
        <v>0</v>
      </c>
      <c r="I265" s="5">
        <f t="shared" si="31"/>
        <v>0</v>
      </c>
      <c r="J265" s="5">
        <f>IF(E265=Menus!$K$1,Saisie!I265,0)</f>
        <v>0</v>
      </c>
      <c r="K265" s="5">
        <f>IF(G265&lt;&gt;Menus!$K$1,I265,0)</f>
        <v>0</v>
      </c>
    </row>
    <row r="266" spans="1:11" x14ac:dyDescent="0.25">
      <c r="A266" s="4">
        <f t="shared" si="28"/>
        <v>0</v>
      </c>
      <c r="B266" s="12">
        <f t="shared" si="29"/>
        <v>0</v>
      </c>
      <c r="H266" s="5">
        <f t="shared" si="30"/>
        <v>0</v>
      </c>
      <c r="I266" s="5">
        <f t="shared" si="31"/>
        <v>0</v>
      </c>
      <c r="J266" s="5">
        <f>IF(E266=Menus!$K$1,Saisie!I266,0)</f>
        <v>0</v>
      </c>
      <c r="K266" s="5">
        <f>IF(G266&lt;&gt;Menus!$K$1,I266,0)</f>
        <v>0</v>
      </c>
    </row>
    <row r="267" spans="1:11" x14ac:dyDescent="0.25">
      <c r="A267" s="4">
        <f t="shared" si="28"/>
        <v>0</v>
      </c>
      <c r="B267" s="12">
        <f t="shared" si="29"/>
        <v>0</v>
      </c>
      <c r="H267" s="5">
        <f t="shared" si="30"/>
        <v>0</v>
      </c>
      <c r="I267" s="5">
        <f t="shared" si="31"/>
        <v>0</v>
      </c>
      <c r="J267" s="5">
        <f>IF(E267=Menus!$K$1,Saisie!I267,0)</f>
        <v>0</v>
      </c>
      <c r="K267" s="5">
        <f>IF(G267&lt;&gt;Menus!$K$1,I267,0)</f>
        <v>0</v>
      </c>
    </row>
    <row r="268" spans="1:11" x14ac:dyDescent="0.25">
      <c r="A268" s="4">
        <f t="shared" si="28"/>
        <v>0</v>
      </c>
      <c r="B268" s="12">
        <f t="shared" si="29"/>
        <v>0</v>
      </c>
      <c r="H268" s="5">
        <f t="shared" si="30"/>
        <v>0</v>
      </c>
      <c r="I268" s="5">
        <f t="shared" si="31"/>
        <v>0</v>
      </c>
      <c r="J268" s="5">
        <f>IF(E268=Menus!$K$1,Saisie!I268,0)</f>
        <v>0</v>
      </c>
      <c r="K268" s="5">
        <f>IF(G268&lt;&gt;Menus!$K$1,I268,0)</f>
        <v>0</v>
      </c>
    </row>
    <row r="269" spans="1:11" x14ac:dyDescent="0.25">
      <c r="A269" s="4">
        <f t="shared" si="28"/>
        <v>0</v>
      </c>
      <c r="B269" s="12">
        <f t="shared" si="29"/>
        <v>0</v>
      </c>
      <c r="H269" s="5">
        <f t="shared" si="30"/>
        <v>0</v>
      </c>
      <c r="I269" s="5">
        <f t="shared" si="31"/>
        <v>0</v>
      </c>
      <c r="J269" s="5">
        <f>IF(E269=Menus!$K$1,Saisie!I269,0)</f>
        <v>0</v>
      </c>
      <c r="K269" s="5">
        <f>IF(G269&lt;&gt;Menus!$K$1,I269,0)</f>
        <v>0</v>
      </c>
    </row>
    <row r="270" spans="1:11" x14ac:dyDescent="0.25">
      <c r="A270" s="4">
        <f t="shared" si="28"/>
        <v>0</v>
      </c>
      <c r="B270" s="12">
        <f t="shared" si="29"/>
        <v>0</v>
      </c>
      <c r="H270" s="5">
        <f t="shared" si="30"/>
        <v>0</v>
      </c>
      <c r="I270" s="5">
        <f t="shared" si="31"/>
        <v>0</v>
      </c>
      <c r="J270" s="5">
        <f>IF(E270=Menus!$K$1,Saisie!I270,0)</f>
        <v>0</v>
      </c>
      <c r="K270" s="5">
        <f>IF(G270&lt;&gt;Menus!$K$1,I270,0)</f>
        <v>0</v>
      </c>
    </row>
    <row r="271" spans="1:11" x14ac:dyDescent="0.25">
      <c r="A271" s="4">
        <f t="shared" si="28"/>
        <v>0</v>
      </c>
      <c r="B271" s="12">
        <f t="shared" si="29"/>
        <v>0</v>
      </c>
      <c r="H271" s="5">
        <f t="shared" si="30"/>
        <v>0</v>
      </c>
      <c r="I271" s="5">
        <f t="shared" si="31"/>
        <v>0</v>
      </c>
      <c r="J271" s="5">
        <f>IF(E271=Menus!$K$1,Saisie!I271,0)</f>
        <v>0</v>
      </c>
      <c r="K271" s="5">
        <f>IF(G271&lt;&gt;Menus!$K$1,I271,0)</f>
        <v>0</v>
      </c>
    </row>
    <row r="272" spans="1:11" x14ac:dyDescent="0.25">
      <c r="A272" s="4">
        <f t="shared" si="28"/>
        <v>0</v>
      </c>
      <c r="B272" s="12">
        <f t="shared" si="29"/>
        <v>0</v>
      </c>
      <c r="H272" s="5">
        <f t="shared" si="30"/>
        <v>0</v>
      </c>
      <c r="I272" s="5">
        <f t="shared" si="31"/>
        <v>0</v>
      </c>
      <c r="J272" s="5">
        <f>IF(E272=Menus!$K$1,Saisie!I272,0)</f>
        <v>0</v>
      </c>
      <c r="K272" s="5">
        <f>IF(G272&lt;&gt;Menus!$K$1,I272,0)</f>
        <v>0</v>
      </c>
    </row>
    <row r="273" spans="1:11" x14ac:dyDescent="0.25">
      <c r="A273" s="4">
        <f t="shared" si="28"/>
        <v>0</v>
      </c>
      <c r="B273" s="12">
        <f t="shared" si="29"/>
        <v>0</v>
      </c>
      <c r="H273" s="5">
        <f t="shared" si="30"/>
        <v>0</v>
      </c>
      <c r="I273" s="5">
        <f t="shared" si="31"/>
        <v>0</v>
      </c>
      <c r="J273" s="5">
        <f>IF(E273=Menus!$K$1,Saisie!I273,0)</f>
        <v>0</v>
      </c>
      <c r="K273" s="5">
        <f>IF(G273&lt;&gt;Menus!$K$1,I273,0)</f>
        <v>0</v>
      </c>
    </row>
    <row r="274" spans="1:11" x14ac:dyDescent="0.25">
      <c r="A274" s="4">
        <f t="shared" si="28"/>
        <v>0</v>
      </c>
      <c r="B274" s="12">
        <f t="shared" si="29"/>
        <v>0</v>
      </c>
      <c r="H274" s="5">
        <f t="shared" si="30"/>
        <v>0</v>
      </c>
      <c r="I274" s="5">
        <f t="shared" si="31"/>
        <v>0</v>
      </c>
      <c r="J274" s="5">
        <f>IF(E274=Menus!$K$1,Saisie!I274,0)</f>
        <v>0</v>
      </c>
      <c r="K274" s="5">
        <f>IF(G274&lt;&gt;Menus!$K$1,I274,0)</f>
        <v>0</v>
      </c>
    </row>
    <row r="275" spans="1:11" x14ac:dyDescent="0.25">
      <c r="A275" s="4">
        <f t="shared" si="28"/>
        <v>0</v>
      </c>
      <c r="B275" s="12">
        <f t="shared" si="29"/>
        <v>0</v>
      </c>
      <c r="H275" s="5">
        <f t="shared" si="30"/>
        <v>0</v>
      </c>
      <c r="I275" s="5">
        <f t="shared" si="31"/>
        <v>0</v>
      </c>
      <c r="J275" s="5">
        <f>IF(E275=Menus!$K$1,Saisie!I275,0)</f>
        <v>0</v>
      </c>
      <c r="K275" s="5">
        <f>IF(G275&lt;&gt;Menus!$K$1,I275,0)</f>
        <v>0</v>
      </c>
    </row>
    <row r="276" spans="1:11" x14ac:dyDescent="0.25">
      <c r="A276" s="4">
        <f t="shared" si="28"/>
        <v>0</v>
      </c>
      <c r="B276" s="12">
        <f t="shared" si="29"/>
        <v>0</v>
      </c>
      <c r="H276" s="5">
        <f t="shared" si="30"/>
        <v>0</v>
      </c>
      <c r="I276" s="5">
        <f t="shared" si="31"/>
        <v>0</v>
      </c>
      <c r="J276" s="5">
        <f>IF(E276=Menus!$K$1,Saisie!I276,0)</f>
        <v>0</v>
      </c>
      <c r="K276" s="5">
        <f>IF(G276&lt;&gt;Menus!$K$1,I276,0)</f>
        <v>0</v>
      </c>
    </row>
    <row r="277" spans="1:11" x14ac:dyDescent="0.25">
      <c r="A277" s="4">
        <f t="shared" si="28"/>
        <v>0</v>
      </c>
      <c r="B277" s="12">
        <f t="shared" si="29"/>
        <v>0</v>
      </c>
      <c r="H277" s="5">
        <f t="shared" si="30"/>
        <v>0</v>
      </c>
      <c r="I277" s="5">
        <f t="shared" si="31"/>
        <v>0</v>
      </c>
      <c r="J277" s="5">
        <f>IF(E277=Menus!$K$1,Saisie!I277,0)</f>
        <v>0</v>
      </c>
      <c r="K277" s="5">
        <f>IF(G277&lt;&gt;Menus!$K$1,I277,0)</f>
        <v>0</v>
      </c>
    </row>
    <row r="278" spans="1:11" x14ac:dyDescent="0.25">
      <c r="A278" s="4">
        <f t="shared" si="28"/>
        <v>0</v>
      </c>
      <c r="B278" s="12">
        <f t="shared" si="29"/>
        <v>0</v>
      </c>
      <c r="H278" s="5">
        <f t="shared" si="30"/>
        <v>0</v>
      </c>
      <c r="I278" s="5">
        <f t="shared" si="31"/>
        <v>0</v>
      </c>
      <c r="J278" s="5">
        <f>IF(E278=Menus!$K$1,Saisie!I278,0)</f>
        <v>0</v>
      </c>
      <c r="K278" s="5">
        <f>IF(G278&lt;&gt;Menus!$K$1,I278,0)</f>
        <v>0</v>
      </c>
    </row>
    <row r="279" spans="1:11" x14ac:dyDescent="0.25">
      <c r="A279" s="4">
        <f t="shared" si="28"/>
        <v>0</v>
      </c>
      <c r="B279" s="12">
        <f t="shared" si="29"/>
        <v>0</v>
      </c>
      <c r="H279" s="5">
        <f t="shared" si="30"/>
        <v>0</v>
      </c>
      <c r="I279" s="5">
        <f t="shared" si="31"/>
        <v>0</v>
      </c>
      <c r="J279" s="5">
        <f>IF(E279=Menus!$K$1,Saisie!I279,0)</f>
        <v>0</v>
      </c>
      <c r="K279" s="5">
        <f>IF(G279&lt;&gt;Menus!$K$1,I279,0)</f>
        <v>0</v>
      </c>
    </row>
    <row r="280" spans="1:11" x14ac:dyDescent="0.25">
      <c r="A280" s="4">
        <f t="shared" si="28"/>
        <v>0</v>
      </c>
      <c r="B280" s="12">
        <f t="shared" si="29"/>
        <v>0</v>
      </c>
      <c r="H280" s="5">
        <f t="shared" si="30"/>
        <v>0</v>
      </c>
      <c r="I280" s="5">
        <f t="shared" si="31"/>
        <v>0</v>
      </c>
      <c r="J280" s="5">
        <f>IF(E280=Menus!$K$1,Saisie!I280,0)</f>
        <v>0</v>
      </c>
      <c r="K280" s="5">
        <f>IF(G280&lt;&gt;Menus!$K$1,I280,0)</f>
        <v>0</v>
      </c>
    </row>
    <row r="281" spans="1:11" x14ac:dyDescent="0.25">
      <c r="A281" s="4">
        <f t="shared" si="28"/>
        <v>0</v>
      </c>
      <c r="B281" s="12">
        <f t="shared" si="29"/>
        <v>0</v>
      </c>
      <c r="H281" s="5">
        <f t="shared" si="30"/>
        <v>0</v>
      </c>
      <c r="I281" s="5">
        <f t="shared" si="31"/>
        <v>0</v>
      </c>
      <c r="J281" s="5">
        <f>IF(E281=Menus!$K$1,Saisie!I281,0)</f>
        <v>0</v>
      </c>
      <c r="K281" s="5">
        <f>IF(G281&lt;&gt;Menus!$K$1,I281,0)</f>
        <v>0</v>
      </c>
    </row>
    <row r="282" spans="1:11" x14ac:dyDescent="0.25">
      <c r="A282" s="4">
        <f t="shared" si="28"/>
        <v>0</v>
      </c>
      <c r="B282" s="12">
        <f t="shared" si="29"/>
        <v>0</v>
      </c>
      <c r="H282" s="5">
        <f t="shared" si="30"/>
        <v>0</v>
      </c>
      <c r="I282" s="5">
        <f t="shared" si="31"/>
        <v>0</v>
      </c>
      <c r="J282" s="5">
        <f>IF(E282=Menus!$K$1,Saisie!I282,0)</f>
        <v>0</v>
      </c>
      <c r="K282" s="5">
        <f>IF(G282&lt;&gt;Menus!$K$1,I282,0)</f>
        <v>0</v>
      </c>
    </row>
    <row r="283" spans="1:11" x14ac:dyDescent="0.25">
      <c r="A283" s="4">
        <f t="shared" si="28"/>
        <v>0</v>
      </c>
      <c r="B283" s="12">
        <f t="shared" si="29"/>
        <v>0</v>
      </c>
      <c r="H283" s="5">
        <f t="shared" si="30"/>
        <v>0</v>
      </c>
      <c r="I283" s="5">
        <f t="shared" si="31"/>
        <v>0</v>
      </c>
      <c r="J283" s="5">
        <f>IF(E283=Menus!$K$1,Saisie!I283,0)</f>
        <v>0</v>
      </c>
      <c r="K283" s="5">
        <f>IF(G283&lt;&gt;Menus!$K$1,I283,0)</f>
        <v>0</v>
      </c>
    </row>
    <row r="284" spans="1:11" x14ac:dyDescent="0.25">
      <c r="A284" s="4">
        <f t="shared" si="28"/>
        <v>0</v>
      </c>
      <c r="B284" s="12">
        <f t="shared" si="29"/>
        <v>0</v>
      </c>
      <c r="H284" s="5">
        <f t="shared" si="30"/>
        <v>0</v>
      </c>
      <c r="I284" s="5">
        <f t="shared" si="31"/>
        <v>0</v>
      </c>
      <c r="J284" s="5">
        <f>IF(E284=Menus!$K$1,Saisie!I284,0)</f>
        <v>0</v>
      </c>
      <c r="K284" s="5">
        <f>IF(G284&lt;&gt;Menus!$K$1,I284,0)</f>
        <v>0</v>
      </c>
    </row>
    <row r="285" spans="1:11" x14ac:dyDescent="0.25">
      <c r="A285" s="4">
        <f t="shared" si="28"/>
        <v>0</v>
      </c>
      <c r="B285" s="12">
        <f t="shared" si="29"/>
        <v>0</v>
      </c>
      <c r="H285" s="5">
        <f t="shared" si="30"/>
        <v>0</v>
      </c>
      <c r="I285" s="5">
        <f t="shared" si="31"/>
        <v>0</v>
      </c>
      <c r="J285" s="5">
        <f>IF(E285=Menus!$K$1,Saisie!I285,0)</f>
        <v>0</v>
      </c>
      <c r="K285" s="5">
        <f>IF(G285&lt;&gt;Menus!$K$1,I285,0)</f>
        <v>0</v>
      </c>
    </row>
    <row r="286" spans="1:11" x14ac:dyDescent="0.25">
      <c r="A286" s="4">
        <f t="shared" si="28"/>
        <v>0</v>
      </c>
      <c r="B286" s="12">
        <f t="shared" si="29"/>
        <v>0</v>
      </c>
      <c r="H286" s="5">
        <f t="shared" si="30"/>
        <v>0</v>
      </c>
      <c r="I286" s="5">
        <f t="shared" si="31"/>
        <v>0</v>
      </c>
      <c r="J286" s="5">
        <f>IF(E286=Menus!$K$1,Saisie!I286,0)</f>
        <v>0</v>
      </c>
      <c r="K286" s="5">
        <f>IF(G286&lt;&gt;Menus!$K$1,I286,0)</f>
        <v>0</v>
      </c>
    </row>
    <row r="287" spans="1:11" x14ac:dyDescent="0.25">
      <c r="A287" s="4">
        <f t="shared" si="28"/>
        <v>0</v>
      </c>
      <c r="B287" s="12">
        <f t="shared" si="29"/>
        <v>0</v>
      </c>
      <c r="H287" s="5">
        <f t="shared" si="30"/>
        <v>0</v>
      </c>
      <c r="I287" s="5">
        <f t="shared" si="31"/>
        <v>0</v>
      </c>
      <c r="J287" s="5">
        <f>IF(E287=Menus!$K$1,Saisie!I287,0)</f>
        <v>0</v>
      </c>
      <c r="K287" s="5">
        <f>IF(G287&lt;&gt;Menus!$K$1,I287,0)</f>
        <v>0</v>
      </c>
    </row>
    <row r="288" spans="1:11" x14ac:dyDescent="0.25">
      <c r="A288" s="4">
        <f t="shared" si="28"/>
        <v>0</v>
      </c>
      <c r="B288" s="12">
        <f t="shared" si="29"/>
        <v>0</v>
      </c>
      <c r="H288" s="5">
        <f t="shared" si="30"/>
        <v>0</v>
      </c>
      <c r="I288" s="5">
        <f t="shared" si="31"/>
        <v>0</v>
      </c>
      <c r="J288" s="5">
        <f>IF(E288=Menus!$K$1,Saisie!I288,0)</f>
        <v>0</v>
      </c>
      <c r="K288" s="5">
        <f>IF(G288&lt;&gt;Menus!$K$1,I288,0)</f>
        <v>0</v>
      </c>
    </row>
    <row r="289" spans="1:11" x14ac:dyDescent="0.25">
      <c r="A289" s="4">
        <f t="shared" si="28"/>
        <v>0</v>
      </c>
      <c r="B289" s="12">
        <f t="shared" si="29"/>
        <v>0</v>
      </c>
      <c r="H289" s="5">
        <f t="shared" si="30"/>
        <v>0</v>
      </c>
      <c r="I289" s="5">
        <f t="shared" si="31"/>
        <v>0</v>
      </c>
      <c r="J289" s="5">
        <f>IF(E289=Menus!$K$1,Saisie!I289,0)</f>
        <v>0</v>
      </c>
      <c r="K289" s="5">
        <f>IF(G289&lt;&gt;Menus!$K$1,I289,0)</f>
        <v>0</v>
      </c>
    </row>
    <row r="290" spans="1:11" x14ac:dyDescent="0.25">
      <c r="A290" s="4">
        <f t="shared" si="28"/>
        <v>0</v>
      </c>
      <c r="B290" s="12">
        <f t="shared" si="29"/>
        <v>0</v>
      </c>
      <c r="H290" s="5">
        <f t="shared" si="30"/>
        <v>0</v>
      </c>
      <c r="I290" s="5">
        <f t="shared" si="31"/>
        <v>0</v>
      </c>
      <c r="J290" s="5">
        <f>IF(E290=Menus!$K$1,Saisie!I290,0)</f>
        <v>0</v>
      </c>
      <c r="K290" s="5">
        <f>IF(G290&lt;&gt;Menus!$K$1,I290,0)</f>
        <v>0</v>
      </c>
    </row>
    <row r="291" spans="1:11" x14ac:dyDescent="0.25">
      <c r="A291" s="4">
        <f t="shared" si="28"/>
        <v>0</v>
      </c>
      <c r="B291" s="12">
        <f t="shared" si="29"/>
        <v>0</v>
      </c>
      <c r="H291" s="5">
        <f t="shared" si="30"/>
        <v>0</v>
      </c>
      <c r="I291" s="5">
        <f t="shared" si="31"/>
        <v>0</v>
      </c>
      <c r="J291" s="5">
        <f>IF(E291=Menus!$K$1,Saisie!I291,0)</f>
        <v>0</v>
      </c>
      <c r="K291" s="5">
        <f>IF(G291&lt;&gt;Menus!$K$1,I291,0)</f>
        <v>0</v>
      </c>
    </row>
    <row r="292" spans="1:11" x14ac:dyDescent="0.25">
      <c r="A292" s="4">
        <f t="shared" si="28"/>
        <v>0</v>
      </c>
      <c r="B292" s="12">
        <f t="shared" si="29"/>
        <v>0</v>
      </c>
      <c r="H292" s="5">
        <f t="shared" si="30"/>
        <v>0</v>
      </c>
      <c r="I292" s="5">
        <f t="shared" si="31"/>
        <v>0</v>
      </c>
      <c r="J292" s="5">
        <f>IF(E292=Menus!$K$1,Saisie!I292,0)</f>
        <v>0</v>
      </c>
      <c r="K292" s="5">
        <f>IF(G292&lt;&gt;Menus!$K$1,I292,0)</f>
        <v>0</v>
      </c>
    </row>
    <row r="293" spans="1:11" x14ac:dyDescent="0.25">
      <c r="A293" s="4">
        <f t="shared" si="28"/>
        <v>0</v>
      </c>
      <c r="B293" s="12">
        <f t="shared" si="29"/>
        <v>0</v>
      </c>
      <c r="H293" s="5">
        <f t="shared" si="30"/>
        <v>0</v>
      </c>
      <c r="I293" s="5">
        <f t="shared" si="31"/>
        <v>0</v>
      </c>
      <c r="J293" s="5">
        <f>IF(E293=Menus!$K$1,Saisie!I293,0)</f>
        <v>0</v>
      </c>
      <c r="K293" s="5">
        <f>IF(G293&lt;&gt;Menus!$K$1,I293,0)</f>
        <v>0</v>
      </c>
    </row>
    <row r="294" spans="1:11" x14ac:dyDescent="0.25">
      <c r="A294" s="4">
        <f t="shared" si="28"/>
        <v>0</v>
      </c>
      <c r="B294" s="12">
        <f t="shared" si="29"/>
        <v>0</v>
      </c>
      <c r="H294" s="5">
        <f t="shared" si="30"/>
        <v>0</v>
      </c>
      <c r="I294" s="5">
        <f t="shared" si="31"/>
        <v>0</v>
      </c>
      <c r="J294" s="5">
        <f>IF(E294=Menus!$K$1,Saisie!I294,0)</f>
        <v>0</v>
      </c>
      <c r="K294" s="5">
        <f>IF(G294&lt;&gt;Menus!$K$1,I294,0)</f>
        <v>0</v>
      </c>
    </row>
    <row r="295" spans="1:11" x14ac:dyDescent="0.25">
      <c r="A295" s="4">
        <f t="shared" si="28"/>
        <v>0</v>
      </c>
      <c r="B295" s="12">
        <f t="shared" si="29"/>
        <v>0</v>
      </c>
      <c r="H295" s="5">
        <f t="shared" si="30"/>
        <v>0</v>
      </c>
      <c r="I295" s="5">
        <f t="shared" si="31"/>
        <v>0</v>
      </c>
      <c r="J295" s="5">
        <f>IF(E295=Menus!$K$1,Saisie!I295,0)</f>
        <v>0</v>
      </c>
      <c r="K295" s="5">
        <f>IF(G295&lt;&gt;Menus!$K$1,I295,0)</f>
        <v>0</v>
      </c>
    </row>
    <row r="296" spans="1:11" x14ac:dyDescent="0.25">
      <c r="A296" s="4">
        <f t="shared" si="28"/>
        <v>0</v>
      </c>
      <c r="B296" s="12">
        <f t="shared" si="29"/>
        <v>0</v>
      </c>
      <c r="H296" s="5">
        <f t="shared" si="30"/>
        <v>0</v>
      </c>
      <c r="I296" s="5">
        <f t="shared" si="31"/>
        <v>0</v>
      </c>
      <c r="J296" s="5">
        <f>IF(E296=Menus!$K$1,Saisie!I296,0)</f>
        <v>0</v>
      </c>
      <c r="K296" s="5">
        <f>IF(G296&lt;&gt;Menus!$K$1,I296,0)</f>
        <v>0</v>
      </c>
    </row>
    <row r="297" spans="1:11" x14ac:dyDescent="0.25">
      <c r="A297" s="4">
        <f t="shared" si="28"/>
        <v>0</v>
      </c>
      <c r="B297" s="12">
        <f t="shared" si="29"/>
        <v>0</v>
      </c>
      <c r="H297" s="5">
        <f t="shared" si="30"/>
        <v>0</v>
      </c>
      <c r="I297" s="5">
        <f t="shared" si="31"/>
        <v>0</v>
      </c>
      <c r="J297" s="5">
        <f>IF(E297=Menus!$K$1,Saisie!I297,0)</f>
        <v>0</v>
      </c>
      <c r="K297" s="5">
        <f>IF(G297&lt;&gt;Menus!$K$1,I297,0)</f>
        <v>0</v>
      </c>
    </row>
    <row r="298" spans="1:11" x14ac:dyDescent="0.25">
      <c r="A298" s="4">
        <f t="shared" si="28"/>
        <v>0</v>
      </c>
      <c r="B298" s="12">
        <f t="shared" si="29"/>
        <v>0</v>
      </c>
      <c r="H298" s="5">
        <f t="shared" si="30"/>
        <v>0</v>
      </c>
      <c r="I298" s="5">
        <f t="shared" si="31"/>
        <v>0</v>
      </c>
      <c r="J298" s="5">
        <f>IF(E298=Menus!$K$1,Saisie!I298,0)</f>
        <v>0</v>
      </c>
      <c r="K298" s="5">
        <f>IF(G298&lt;&gt;Menus!$K$1,I298,0)</f>
        <v>0</v>
      </c>
    </row>
    <row r="299" spans="1:11" x14ac:dyDescent="0.25">
      <c r="A299" s="4">
        <f t="shared" si="28"/>
        <v>0</v>
      </c>
      <c r="B299" s="12">
        <f t="shared" si="29"/>
        <v>0</v>
      </c>
      <c r="H299" s="5">
        <f t="shared" si="30"/>
        <v>0</v>
      </c>
      <c r="I299" s="5">
        <f t="shared" si="31"/>
        <v>0</v>
      </c>
      <c r="J299" s="5">
        <f>IF(E299=Menus!$K$1,Saisie!I299,0)</f>
        <v>0</v>
      </c>
      <c r="K299" s="5">
        <f>IF(G299&lt;&gt;Menus!$K$1,I299,0)</f>
        <v>0</v>
      </c>
    </row>
    <row r="300" spans="1:11" x14ac:dyDescent="0.25">
      <c r="A300" s="4">
        <f t="shared" si="28"/>
        <v>0</v>
      </c>
      <c r="B300" s="12">
        <f t="shared" si="29"/>
        <v>0</v>
      </c>
      <c r="H300" s="5">
        <f t="shared" si="30"/>
        <v>0</v>
      </c>
      <c r="I300" s="5">
        <f t="shared" si="31"/>
        <v>0</v>
      </c>
      <c r="J300" s="5">
        <f>IF(E300=Menus!$K$1,Saisie!I300,0)</f>
        <v>0</v>
      </c>
      <c r="K300" s="5">
        <f>IF(G300&lt;&gt;Menus!$K$1,I300,0)</f>
        <v>0</v>
      </c>
    </row>
    <row r="301" spans="1:11" x14ac:dyDescent="0.25">
      <c r="A301" s="4">
        <f t="shared" si="28"/>
        <v>0</v>
      </c>
      <c r="B301" s="12">
        <f t="shared" si="29"/>
        <v>0</v>
      </c>
      <c r="H301" s="5">
        <f t="shared" si="30"/>
        <v>0</v>
      </c>
      <c r="I301" s="5">
        <f t="shared" si="31"/>
        <v>0</v>
      </c>
      <c r="J301" s="5">
        <f>IF(E301=Menus!$K$1,Saisie!I301,0)</f>
        <v>0</v>
      </c>
      <c r="K301" s="5">
        <f>IF(G301&lt;&gt;Menus!$K$1,I301,0)</f>
        <v>0</v>
      </c>
    </row>
    <row r="302" spans="1:11" x14ac:dyDescent="0.25">
      <c r="A302" s="4">
        <f t="shared" si="28"/>
        <v>0</v>
      </c>
      <c r="B302" s="12">
        <f t="shared" si="29"/>
        <v>0</v>
      </c>
      <c r="H302" s="5">
        <f t="shared" si="30"/>
        <v>0</v>
      </c>
      <c r="I302" s="5">
        <f t="shared" si="31"/>
        <v>0</v>
      </c>
      <c r="J302" s="5">
        <f>IF(E302=Menus!$K$1,Saisie!I302,0)</f>
        <v>0</v>
      </c>
      <c r="K302" s="5">
        <f>IF(G302&lt;&gt;Menus!$K$1,I302,0)</f>
        <v>0</v>
      </c>
    </row>
    <row r="303" spans="1:11" x14ac:dyDescent="0.25">
      <c r="A303" s="4">
        <f t="shared" si="28"/>
        <v>0</v>
      </c>
      <c r="B303" s="12">
        <f t="shared" si="29"/>
        <v>0</v>
      </c>
      <c r="H303" s="5">
        <f t="shared" si="30"/>
        <v>0</v>
      </c>
      <c r="I303" s="5">
        <f t="shared" si="31"/>
        <v>0</v>
      </c>
      <c r="J303" s="5">
        <f>IF(E303=Menus!$K$1,Saisie!I303,0)</f>
        <v>0</v>
      </c>
      <c r="K303" s="5">
        <f>IF(G303&lt;&gt;Menus!$K$1,I303,0)</f>
        <v>0</v>
      </c>
    </row>
    <row r="304" spans="1:11" x14ac:dyDescent="0.25">
      <c r="A304" s="4">
        <f t="shared" si="28"/>
        <v>0</v>
      </c>
      <c r="B304" s="12">
        <f t="shared" si="29"/>
        <v>0</v>
      </c>
      <c r="H304" s="5">
        <f t="shared" si="30"/>
        <v>0</v>
      </c>
      <c r="I304" s="5">
        <f t="shared" si="31"/>
        <v>0</v>
      </c>
      <c r="J304" s="5">
        <f>IF(E304=Menus!$K$1,Saisie!I304,0)</f>
        <v>0</v>
      </c>
      <c r="K304" s="5">
        <f>IF(G304&lt;&gt;Menus!$K$1,I304,0)</f>
        <v>0</v>
      </c>
    </row>
    <row r="305" spans="1:11" x14ac:dyDescent="0.25">
      <c r="A305" s="4">
        <f t="shared" si="28"/>
        <v>0</v>
      </c>
      <c r="B305" s="12">
        <f t="shared" si="29"/>
        <v>0</v>
      </c>
      <c r="H305" s="5">
        <f t="shared" si="30"/>
        <v>0</v>
      </c>
      <c r="I305" s="5">
        <f t="shared" si="31"/>
        <v>0</v>
      </c>
      <c r="J305" s="5">
        <f>IF(E305=Menus!$K$1,Saisie!I305,0)</f>
        <v>0</v>
      </c>
      <c r="K305" s="5">
        <f>IF(G305&lt;&gt;Menus!$K$1,I305,0)</f>
        <v>0</v>
      </c>
    </row>
    <row r="306" spans="1:11" x14ac:dyDescent="0.25">
      <c r="A306" s="4">
        <f t="shared" si="28"/>
        <v>0</v>
      </c>
      <c r="B306" s="12">
        <f t="shared" si="29"/>
        <v>0</v>
      </c>
      <c r="H306" s="5">
        <f t="shared" si="30"/>
        <v>0</v>
      </c>
      <c r="I306" s="5">
        <f t="shared" si="31"/>
        <v>0</v>
      </c>
      <c r="J306" s="5">
        <f>IF(E306=Menus!$K$1,Saisie!I306,0)</f>
        <v>0</v>
      </c>
      <c r="K306" s="5">
        <f>IF(G306&lt;&gt;Menus!$K$1,I306,0)</f>
        <v>0</v>
      </c>
    </row>
    <row r="307" spans="1:11" x14ac:dyDescent="0.25">
      <c r="A307" s="4">
        <f t="shared" si="28"/>
        <v>0</v>
      </c>
      <c r="B307" s="12">
        <f t="shared" si="29"/>
        <v>0</v>
      </c>
      <c r="H307" s="5">
        <f t="shared" si="30"/>
        <v>0</v>
      </c>
      <c r="I307" s="5">
        <f t="shared" si="31"/>
        <v>0</v>
      </c>
      <c r="J307" s="5">
        <f>IF(E307=Menus!$K$1,Saisie!I307,0)</f>
        <v>0</v>
      </c>
      <c r="K307" s="5">
        <f>IF(G307&lt;&gt;Menus!$K$1,I307,0)</f>
        <v>0</v>
      </c>
    </row>
    <row r="308" spans="1:11" x14ac:dyDescent="0.25">
      <c r="A308" s="4">
        <f t="shared" si="28"/>
        <v>0</v>
      </c>
      <c r="B308" s="12">
        <f t="shared" si="29"/>
        <v>0</v>
      </c>
      <c r="H308" s="5">
        <f t="shared" si="30"/>
        <v>0</v>
      </c>
      <c r="I308" s="5">
        <f t="shared" si="31"/>
        <v>0</v>
      </c>
      <c r="J308" s="5">
        <f>IF(E308=Menus!$K$1,Saisie!I308,0)</f>
        <v>0</v>
      </c>
      <c r="K308" s="5">
        <f>IF(G308&lt;&gt;Menus!$K$1,I308,0)</f>
        <v>0</v>
      </c>
    </row>
    <row r="309" spans="1:11" x14ac:dyDescent="0.25">
      <c r="A309" s="4">
        <f t="shared" si="28"/>
        <v>0</v>
      </c>
      <c r="B309" s="12">
        <f t="shared" si="29"/>
        <v>0</v>
      </c>
      <c r="H309" s="5">
        <f t="shared" si="30"/>
        <v>0</v>
      </c>
      <c r="I309" s="5">
        <f t="shared" si="31"/>
        <v>0</v>
      </c>
      <c r="J309" s="5">
        <f>IF(E309=Menus!$K$1,Saisie!I309,0)</f>
        <v>0</v>
      </c>
      <c r="K309" s="5">
        <f>IF(G309&lt;&gt;Menus!$K$1,I309,0)</f>
        <v>0</v>
      </c>
    </row>
    <row r="310" spans="1:11" x14ac:dyDescent="0.25">
      <c r="A310" s="4">
        <f t="shared" si="28"/>
        <v>0</v>
      </c>
      <c r="B310" s="12">
        <f t="shared" si="29"/>
        <v>0</v>
      </c>
      <c r="H310" s="5">
        <f t="shared" si="30"/>
        <v>0</v>
      </c>
      <c r="I310" s="5">
        <f t="shared" si="31"/>
        <v>0</v>
      </c>
      <c r="J310" s="5">
        <f>IF(E310=Menus!$K$1,Saisie!I310,0)</f>
        <v>0</v>
      </c>
      <c r="K310" s="5">
        <f>IF(G310&lt;&gt;Menus!$K$1,I310,0)</f>
        <v>0</v>
      </c>
    </row>
    <row r="311" spans="1:11" x14ac:dyDescent="0.25">
      <c r="A311" s="4">
        <f t="shared" si="28"/>
        <v>0</v>
      </c>
      <c r="B311" s="12">
        <f t="shared" si="29"/>
        <v>0</v>
      </c>
      <c r="H311" s="5">
        <f t="shared" si="30"/>
        <v>0</v>
      </c>
      <c r="I311" s="5">
        <f t="shared" si="31"/>
        <v>0</v>
      </c>
      <c r="J311" s="5">
        <f>IF(E311=Menus!$K$1,Saisie!I311,0)</f>
        <v>0</v>
      </c>
      <c r="K311" s="5">
        <f>IF(G311&lt;&gt;Menus!$K$1,I311,0)</f>
        <v>0</v>
      </c>
    </row>
    <row r="312" spans="1:11" x14ac:dyDescent="0.25">
      <c r="A312" s="4">
        <f t="shared" si="28"/>
        <v>0</v>
      </c>
      <c r="B312" s="12">
        <f t="shared" si="29"/>
        <v>0</v>
      </c>
      <c r="H312" s="5">
        <f t="shared" si="30"/>
        <v>0</v>
      </c>
      <c r="I312" s="5">
        <f t="shared" si="31"/>
        <v>0</v>
      </c>
      <c r="J312" s="5">
        <f>IF(E312=Menus!$K$1,Saisie!I312,0)</f>
        <v>0</v>
      </c>
      <c r="K312" s="5">
        <f>IF(G312&lt;&gt;Menus!$K$1,I312,0)</f>
        <v>0</v>
      </c>
    </row>
    <row r="313" spans="1:11" x14ac:dyDescent="0.25">
      <c r="A313" s="4">
        <f t="shared" si="28"/>
        <v>0</v>
      </c>
      <c r="B313" s="12">
        <f t="shared" si="29"/>
        <v>0</v>
      </c>
      <c r="H313" s="5">
        <f t="shared" si="30"/>
        <v>0</v>
      </c>
      <c r="I313" s="5">
        <f t="shared" si="31"/>
        <v>0</v>
      </c>
      <c r="J313" s="5">
        <f>IF(E313=Menus!$K$1,Saisie!I313,0)</f>
        <v>0</v>
      </c>
      <c r="K313" s="5">
        <f>IF(G313&lt;&gt;Menus!$K$1,I313,0)</f>
        <v>0</v>
      </c>
    </row>
    <row r="314" spans="1:11" x14ac:dyDescent="0.25">
      <c r="A314" s="4">
        <f t="shared" si="28"/>
        <v>0</v>
      </c>
      <c r="B314" s="12">
        <f t="shared" si="29"/>
        <v>0</v>
      </c>
      <c r="H314" s="5">
        <f t="shared" si="30"/>
        <v>0</v>
      </c>
      <c r="I314" s="5">
        <f t="shared" si="31"/>
        <v>0</v>
      </c>
      <c r="J314" s="5">
        <f>IF(E314=Menus!$K$1,Saisie!I314,0)</f>
        <v>0</v>
      </c>
      <c r="K314" s="5">
        <f>IF(G314&lt;&gt;Menus!$K$1,I314,0)</f>
        <v>0</v>
      </c>
    </row>
    <row r="315" spans="1:11" x14ac:dyDescent="0.25">
      <c r="A315" s="4">
        <f t="shared" si="28"/>
        <v>0</v>
      </c>
      <c r="B315" s="12">
        <f t="shared" si="29"/>
        <v>0</v>
      </c>
      <c r="H315" s="5">
        <f t="shared" si="30"/>
        <v>0</v>
      </c>
      <c r="I315" s="5">
        <f t="shared" si="31"/>
        <v>0</v>
      </c>
      <c r="J315" s="5">
        <f>IF(E315=Menus!$K$1,Saisie!I315,0)</f>
        <v>0</v>
      </c>
      <c r="K315" s="5">
        <f>IF(G315&lt;&gt;Menus!$K$1,I315,0)</f>
        <v>0</v>
      </c>
    </row>
    <row r="316" spans="1:11" x14ac:dyDescent="0.25">
      <c r="A316" s="4">
        <f t="shared" si="28"/>
        <v>0</v>
      </c>
      <c r="B316" s="12">
        <f t="shared" si="29"/>
        <v>0</v>
      </c>
      <c r="H316" s="5">
        <f t="shared" si="30"/>
        <v>0</v>
      </c>
      <c r="I316" s="5">
        <f t="shared" si="31"/>
        <v>0</v>
      </c>
      <c r="J316" s="5">
        <f>IF(E316=Menus!$K$1,Saisie!I316,0)</f>
        <v>0</v>
      </c>
      <c r="K316" s="5">
        <f>IF(G316&lt;&gt;Menus!$K$1,I316,0)</f>
        <v>0</v>
      </c>
    </row>
    <row r="317" spans="1:11" x14ac:dyDescent="0.25">
      <c r="A317" s="4">
        <f t="shared" si="28"/>
        <v>0</v>
      </c>
      <c r="B317" s="12">
        <f t="shared" si="29"/>
        <v>0</v>
      </c>
      <c r="H317" s="5">
        <f t="shared" si="30"/>
        <v>0</v>
      </c>
      <c r="I317" s="5">
        <f t="shared" si="31"/>
        <v>0</v>
      </c>
      <c r="J317" s="5">
        <f>IF(E317=Menus!$K$1,Saisie!I317,0)</f>
        <v>0</v>
      </c>
      <c r="K317" s="5">
        <f>IF(G317&lt;&gt;Menus!$K$1,I317,0)</f>
        <v>0</v>
      </c>
    </row>
    <row r="318" spans="1:11" x14ac:dyDescent="0.25">
      <c r="A318" s="4">
        <f t="shared" si="28"/>
        <v>0</v>
      </c>
      <c r="B318" s="12">
        <f t="shared" si="29"/>
        <v>0</v>
      </c>
      <c r="H318" s="5">
        <f t="shared" si="30"/>
        <v>0</v>
      </c>
      <c r="I318" s="5">
        <f t="shared" si="31"/>
        <v>0</v>
      </c>
      <c r="J318" s="5">
        <f>IF(E318=Menus!$K$1,Saisie!I318,0)</f>
        <v>0</v>
      </c>
      <c r="K318" s="5">
        <f>IF(G318&lt;&gt;Menus!$K$1,I318,0)</f>
        <v>0</v>
      </c>
    </row>
    <row r="319" spans="1:11" x14ac:dyDescent="0.25">
      <c r="A319" s="4">
        <f t="shared" si="28"/>
        <v>0</v>
      </c>
      <c r="B319" s="12">
        <f t="shared" si="29"/>
        <v>0</v>
      </c>
      <c r="H319" s="5">
        <f t="shared" si="30"/>
        <v>0</v>
      </c>
      <c r="I319" s="5">
        <f t="shared" si="31"/>
        <v>0</v>
      </c>
      <c r="J319" s="5">
        <f>IF(E319=Menus!$K$1,Saisie!I319,0)</f>
        <v>0</v>
      </c>
      <c r="K319" s="5">
        <f>IF(G319&lt;&gt;Menus!$K$1,I319,0)</f>
        <v>0</v>
      </c>
    </row>
    <row r="320" spans="1:11" x14ac:dyDescent="0.25">
      <c r="A320" s="4">
        <f t="shared" si="28"/>
        <v>0</v>
      </c>
      <c r="B320" s="12">
        <f t="shared" si="29"/>
        <v>0</v>
      </c>
      <c r="H320" s="5">
        <f t="shared" si="30"/>
        <v>0</v>
      </c>
      <c r="I320" s="5">
        <f t="shared" si="31"/>
        <v>0</v>
      </c>
      <c r="J320" s="5">
        <f>IF(E320=Menus!$K$1,Saisie!I320,0)</f>
        <v>0</v>
      </c>
      <c r="K320" s="5">
        <f>IF(G320&lt;&gt;Menus!$K$1,I320,0)</f>
        <v>0</v>
      </c>
    </row>
    <row r="321" spans="1:11" x14ac:dyDescent="0.25">
      <c r="A321" s="4">
        <f t="shared" si="28"/>
        <v>0</v>
      </c>
      <c r="B321" s="12">
        <f t="shared" si="29"/>
        <v>0</v>
      </c>
      <c r="H321" s="5">
        <f t="shared" si="30"/>
        <v>0</v>
      </c>
      <c r="I321" s="5">
        <f t="shared" si="31"/>
        <v>0</v>
      </c>
      <c r="J321" s="5">
        <f>IF(E321=Menus!$K$1,Saisie!I321,0)</f>
        <v>0</v>
      </c>
      <c r="K321" s="5">
        <f>IF(G321&lt;&gt;Menus!$K$1,I321,0)</f>
        <v>0</v>
      </c>
    </row>
    <row r="322" spans="1:11" x14ac:dyDescent="0.25">
      <c r="A322" s="4">
        <f t="shared" si="28"/>
        <v>0</v>
      </c>
      <c r="B322" s="12">
        <f t="shared" si="29"/>
        <v>0</v>
      </c>
      <c r="H322" s="5">
        <f t="shared" si="30"/>
        <v>0</v>
      </c>
      <c r="I322" s="5">
        <f t="shared" si="31"/>
        <v>0</v>
      </c>
      <c r="J322" s="5">
        <f>IF(E322=Menus!$K$1,Saisie!I322,0)</f>
        <v>0</v>
      </c>
      <c r="K322" s="5">
        <f>IF(G322&lt;&gt;Menus!$K$1,I322,0)</f>
        <v>0</v>
      </c>
    </row>
    <row r="323" spans="1:11" x14ac:dyDescent="0.25">
      <c r="A323" s="4">
        <f t="shared" ref="A323:A386" si="32">IF(D323&lt;&gt;0,
IF($C323&lt;&gt;0,INDEX(N°APPT,MATCH($C323,NOMS,0)),0),0)</f>
        <v>0</v>
      </c>
      <c r="B323" s="12">
        <f t="shared" ref="B323:B386" si="33">IF(D323&lt;&gt;0,
IF($C323&lt;&gt;0,INDEX(CIVILITES,MATCH($C323,NOMS,0)),0),0)</f>
        <v>0</v>
      </c>
      <c r="H323" s="5">
        <f t="shared" ref="H323:H386" si="34">IF($G323&lt;&gt;0,
IF(AND(D323&lt;&gt;0,C323&lt;&gt;0),
INDEX(TARIFS,MATCH($G323,PRESTATIONS,0)),"FAUX"),0)</f>
        <v>0</v>
      </c>
      <c r="I323" s="5">
        <f t="shared" si="31"/>
        <v>0</v>
      </c>
      <c r="J323" s="5">
        <f>IF(E323=Menus!$K$1,Saisie!I323,0)</f>
        <v>0</v>
      </c>
      <c r="K323" s="5">
        <f>IF(G323&lt;&gt;Menus!$K$1,I323,0)</f>
        <v>0</v>
      </c>
    </row>
    <row r="324" spans="1:11" x14ac:dyDescent="0.25">
      <c r="A324" s="4">
        <f t="shared" si="32"/>
        <v>0</v>
      </c>
      <c r="B324" s="12">
        <f t="shared" si="33"/>
        <v>0</v>
      </c>
      <c r="H324" s="5">
        <f t="shared" si="34"/>
        <v>0</v>
      </c>
      <c r="I324" s="5">
        <f t="shared" ref="I324:I387" si="35">+H324*F324</f>
        <v>0</v>
      </c>
      <c r="J324" s="5">
        <f>IF(E324=Menus!$K$1,Saisie!I324,0)</f>
        <v>0</v>
      </c>
      <c r="K324" s="5">
        <f>IF(G324&lt;&gt;Menus!$K$1,I324,0)</f>
        <v>0</v>
      </c>
    </row>
    <row r="325" spans="1:11" x14ac:dyDescent="0.25">
      <c r="A325" s="4">
        <f t="shared" si="32"/>
        <v>0</v>
      </c>
      <c r="B325" s="12">
        <f t="shared" si="33"/>
        <v>0</v>
      </c>
      <c r="H325" s="5">
        <f t="shared" si="34"/>
        <v>0</v>
      </c>
      <c r="I325" s="5">
        <f t="shared" si="35"/>
        <v>0</v>
      </c>
      <c r="J325" s="5">
        <f>IF(E325=Menus!$K$1,Saisie!I325,0)</f>
        <v>0</v>
      </c>
      <c r="K325" s="5">
        <f>IF(G325&lt;&gt;Menus!$K$1,I325,0)</f>
        <v>0</v>
      </c>
    </row>
    <row r="326" spans="1:11" x14ac:dyDescent="0.25">
      <c r="A326" s="4">
        <f t="shared" si="32"/>
        <v>0</v>
      </c>
      <c r="B326" s="12">
        <f t="shared" si="33"/>
        <v>0</v>
      </c>
      <c r="H326" s="5">
        <f t="shared" si="34"/>
        <v>0</v>
      </c>
      <c r="I326" s="5">
        <f t="shared" si="35"/>
        <v>0</v>
      </c>
      <c r="J326" s="5">
        <f>IF(E326=Menus!$K$1,Saisie!I326,0)</f>
        <v>0</v>
      </c>
      <c r="K326" s="5">
        <f>IF(G326&lt;&gt;Menus!$K$1,I326,0)</f>
        <v>0</v>
      </c>
    </row>
    <row r="327" spans="1:11" x14ac:dyDescent="0.25">
      <c r="A327" s="4">
        <f t="shared" si="32"/>
        <v>0</v>
      </c>
      <c r="B327" s="12">
        <f t="shared" si="33"/>
        <v>0</v>
      </c>
      <c r="H327" s="5">
        <f t="shared" si="34"/>
        <v>0</v>
      </c>
      <c r="I327" s="5">
        <f t="shared" si="35"/>
        <v>0</v>
      </c>
      <c r="J327" s="5">
        <f>IF(E327=Menus!$K$1,Saisie!I327,0)</f>
        <v>0</v>
      </c>
      <c r="K327" s="5">
        <f>IF(G327&lt;&gt;Menus!$K$1,I327,0)</f>
        <v>0</v>
      </c>
    </row>
    <row r="328" spans="1:11" x14ac:dyDescent="0.25">
      <c r="A328" s="4">
        <f t="shared" si="32"/>
        <v>0</v>
      </c>
      <c r="B328" s="12">
        <f t="shared" si="33"/>
        <v>0</v>
      </c>
      <c r="H328" s="5">
        <f t="shared" si="34"/>
        <v>0</v>
      </c>
      <c r="I328" s="5">
        <f t="shared" si="35"/>
        <v>0</v>
      </c>
      <c r="J328" s="5">
        <f>IF(E328=Menus!$K$1,Saisie!I328,0)</f>
        <v>0</v>
      </c>
      <c r="K328" s="5">
        <f>IF(G328&lt;&gt;Menus!$K$1,I328,0)</f>
        <v>0</v>
      </c>
    </row>
    <row r="329" spans="1:11" x14ac:dyDescent="0.25">
      <c r="A329" s="4">
        <f t="shared" si="32"/>
        <v>0</v>
      </c>
      <c r="B329" s="12">
        <f t="shared" si="33"/>
        <v>0</v>
      </c>
      <c r="H329" s="5">
        <f t="shared" si="34"/>
        <v>0</v>
      </c>
      <c r="I329" s="5">
        <f t="shared" si="35"/>
        <v>0</v>
      </c>
      <c r="J329" s="5">
        <f>IF(E329=Menus!$K$1,Saisie!I329,0)</f>
        <v>0</v>
      </c>
      <c r="K329" s="5">
        <f>IF(G329&lt;&gt;Menus!$K$1,I329,0)</f>
        <v>0</v>
      </c>
    </row>
    <row r="330" spans="1:11" x14ac:dyDescent="0.25">
      <c r="A330" s="4">
        <f t="shared" si="32"/>
        <v>0</v>
      </c>
      <c r="B330" s="12">
        <f t="shared" si="33"/>
        <v>0</v>
      </c>
      <c r="H330" s="5">
        <f t="shared" si="34"/>
        <v>0</v>
      </c>
      <c r="I330" s="5">
        <f t="shared" si="35"/>
        <v>0</v>
      </c>
      <c r="J330" s="5">
        <f>IF(E330=Menus!$K$1,Saisie!I330,0)</f>
        <v>0</v>
      </c>
      <c r="K330" s="5">
        <f>IF(G330&lt;&gt;Menus!$K$1,I330,0)</f>
        <v>0</v>
      </c>
    </row>
    <row r="331" spans="1:11" x14ac:dyDescent="0.25">
      <c r="A331" s="4">
        <f t="shared" si="32"/>
        <v>0</v>
      </c>
      <c r="B331" s="12">
        <f t="shared" si="33"/>
        <v>0</v>
      </c>
      <c r="H331" s="5">
        <f t="shared" si="34"/>
        <v>0</v>
      </c>
      <c r="I331" s="5">
        <f t="shared" si="35"/>
        <v>0</v>
      </c>
      <c r="J331" s="5">
        <f>IF(E331=Menus!$K$1,Saisie!I331,0)</f>
        <v>0</v>
      </c>
      <c r="K331" s="5">
        <f>IF(G331&lt;&gt;Menus!$K$1,I331,0)</f>
        <v>0</v>
      </c>
    </row>
    <row r="332" spans="1:11" x14ac:dyDescent="0.25">
      <c r="A332" s="4">
        <f t="shared" si="32"/>
        <v>0</v>
      </c>
      <c r="B332" s="12">
        <f t="shared" si="33"/>
        <v>0</v>
      </c>
      <c r="H332" s="5">
        <f t="shared" si="34"/>
        <v>0</v>
      </c>
      <c r="I332" s="5">
        <f t="shared" si="35"/>
        <v>0</v>
      </c>
      <c r="J332" s="5">
        <f>IF(E332=Menus!$K$1,Saisie!I332,0)</f>
        <v>0</v>
      </c>
      <c r="K332" s="5">
        <f>IF(G332&lt;&gt;Menus!$K$1,I332,0)</f>
        <v>0</v>
      </c>
    </row>
    <row r="333" spans="1:11" x14ac:dyDescent="0.25">
      <c r="A333" s="4">
        <f t="shared" si="32"/>
        <v>0</v>
      </c>
      <c r="B333" s="12">
        <f t="shared" si="33"/>
        <v>0</v>
      </c>
      <c r="H333" s="5">
        <f t="shared" si="34"/>
        <v>0</v>
      </c>
      <c r="I333" s="5">
        <f t="shared" si="35"/>
        <v>0</v>
      </c>
      <c r="J333" s="5">
        <f>IF(E333=Menus!$K$1,Saisie!I333,0)</f>
        <v>0</v>
      </c>
      <c r="K333" s="5">
        <f>IF(G333&lt;&gt;Menus!$K$1,I333,0)</f>
        <v>0</v>
      </c>
    </row>
    <row r="334" spans="1:11" x14ac:dyDescent="0.25">
      <c r="A334" s="4">
        <f t="shared" si="32"/>
        <v>0</v>
      </c>
      <c r="B334" s="12">
        <f t="shared" si="33"/>
        <v>0</v>
      </c>
      <c r="H334" s="5">
        <f t="shared" si="34"/>
        <v>0</v>
      </c>
      <c r="I334" s="5">
        <f t="shared" si="35"/>
        <v>0</v>
      </c>
      <c r="J334" s="5">
        <f>IF(E334=Menus!$K$1,Saisie!I334,0)</f>
        <v>0</v>
      </c>
      <c r="K334" s="5">
        <f>IF(G334&lt;&gt;Menus!$K$1,I334,0)</f>
        <v>0</v>
      </c>
    </row>
    <row r="335" spans="1:11" x14ac:dyDescent="0.25">
      <c r="A335" s="4">
        <f t="shared" si="32"/>
        <v>0</v>
      </c>
      <c r="B335" s="12">
        <f t="shared" si="33"/>
        <v>0</v>
      </c>
      <c r="H335" s="5">
        <f t="shared" si="34"/>
        <v>0</v>
      </c>
      <c r="I335" s="5">
        <f t="shared" si="35"/>
        <v>0</v>
      </c>
      <c r="J335" s="5">
        <f>IF(E335=Menus!$K$1,Saisie!I335,0)</f>
        <v>0</v>
      </c>
      <c r="K335" s="5">
        <f>IF(G335&lt;&gt;Menus!$K$1,I335,0)</f>
        <v>0</v>
      </c>
    </row>
    <row r="336" spans="1:11" x14ac:dyDescent="0.25">
      <c r="A336" s="4">
        <f t="shared" si="32"/>
        <v>0</v>
      </c>
      <c r="B336" s="12">
        <f t="shared" si="33"/>
        <v>0</v>
      </c>
      <c r="H336" s="5">
        <f t="shared" si="34"/>
        <v>0</v>
      </c>
      <c r="I336" s="5">
        <f t="shared" si="35"/>
        <v>0</v>
      </c>
      <c r="J336" s="5">
        <f>IF(E336=Menus!$K$1,Saisie!I336,0)</f>
        <v>0</v>
      </c>
      <c r="K336" s="5">
        <f>IF(G336&lt;&gt;Menus!$K$1,I336,0)</f>
        <v>0</v>
      </c>
    </row>
    <row r="337" spans="1:11" x14ac:dyDescent="0.25">
      <c r="A337" s="4">
        <f t="shared" si="32"/>
        <v>0</v>
      </c>
      <c r="B337" s="12">
        <f t="shared" si="33"/>
        <v>0</v>
      </c>
      <c r="H337" s="5">
        <f t="shared" si="34"/>
        <v>0</v>
      </c>
      <c r="I337" s="5">
        <f t="shared" si="35"/>
        <v>0</v>
      </c>
      <c r="J337" s="5">
        <f>IF(E337=Menus!$K$1,Saisie!I337,0)</f>
        <v>0</v>
      </c>
      <c r="K337" s="5">
        <f>IF(G337&lt;&gt;Menus!$K$1,I337,0)</f>
        <v>0</v>
      </c>
    </row>
    <row r="338" spans="1:11" x14ac:dyDescent="0.25">
      <c r="A338" s="4">
        <f t="shared" si="32"/>
        <v>0</v>
      </c>
      <c r="B338" s="12">
        <f t="shared" si="33"/>
        <v>0</v>
      </c>
      <c r="H338" s="5">
        <f t="shared" si="34"/>
        <v>0</v>
      </c>
      <c r="I338" s="5">
        <f t="shared" si="35"/>
        <v>0</v>
      </c>
      <c r="J338" s="5">
        <f>IF(E338=Menus!$K$1,Saisie!I338,0)</f>
        <v>0</v>
      </c>
      <c r="K338" s="5">
        <f>IF(G338&lt;&gt;Menus!$K$1,I338,0)</f>
        <v>0</v>
      </c>
    </row>
    <row r="339" spans="1:11" x14ac:dyDescent="0.25">
      <c r="A339" s="4">
        <f t="shared" si="32"/>
        <v>0</v>
      </c>
      <c r="B339" s="12">
        <f t="shared" si="33"/>
        <v>0</v>
      </c>
      <c r="H339" s="5">
        <f t="shared" si="34"/>
        <v>0</v>
      </c>
      <c r="I339" s="5">
        <f t="shared" si="35"/>
        <v>0</v>
      </c>
      <c r="J339" s="5">
        <f>IF(E339=Menus!$K$1,Saisie!I339,0)</f>
        <v>0</v>
      </c>
      <c r="K339" s="5">
        <f>IF(G339&lt;&gt;Menus!$K$1,I339,0)</f>
        <v>0</v>
      </c>
    </row>
    <row r="340" spans="1:11" x14ac:dyDescent="0.25">
      <c r="A340" s="4">
        <f t="shared" si="32"/>
        <v>0</v>
      </c>
      <c r="B340" s="12">
        <f t="shared" si="33"/>
        <v>0</v>
      </c>
      <c r="H340" s="5">
        <f t="shared" si="34"/>
        <v>0</v>
      </c>
      <c r="I340" s="5">
        <f t="shared" si="35"/>
        <v>0</v>
      </c>
      <c r="J340" s="5">
        <f>IF(E340=Menus!$K$1,Saisie!I340,0)</f>
        <v>0</v>
      </c>
      <c r="K340" s="5">
        <f>IF(G340&lt;&gt;Menus!$K$1,I340,0)</f>
        <v>0</v>
      </c>
    </row>
    <row r="341" spans="1:11" x14ac:dyDescent="0.25">
      <c r="A341" s="4">
        <f t="shared" si="32"/>
        <v>0</v>
      </c>
      <c r="B341" s="12">
        <f t="shared" si="33"/>
        <v>0</v>
      </c>
      <c r="H341" s="5">
        <f t="shared" si="34"/>
        <v>0</v>
      </c>
      <c r="I341" s="5">
        <f t="shared" si="35"/>
        <v>0</v>
      </c>
      <c r="J341" s="5">
        <f>IF(E341=Menus!$K$1,Saisie!I341,0)</f>
        <v>0</v>
      </c>
      <c r="K341" s="5">
        <f>IF(G341&lt;&gt;Menus!$K$1,I341,0)</f>
        <v>0</v>
      </c>
    </row>
    <row r="342" spans="1:11" x14ac:dyDescent="0.25">
      <c r="A342" s="4">
        <f t="shared" si="32"/>
        <v>0</v>
      </c>
      <c r="B342" s="12">
        <f t="shared" si="33"/>
        <v>0</v>
      </c>
      <c r="H342" s="5">
        <f t="shared" si="34"/>
        <v>0</v>
      </c>
      <c r="I342" s="5">
        <f t="shared" si="35"/>
        <v>0</v>
      </c>
      <c r="J342" s="5">
        <f>IF(E342=Menus!$K$1,Saisie!I342,0)</f>
        <v>0</v>
      </c>
      <c r="K342" s="5">
        <f>IF(G342&lt;&gt;Menus!$K$1,I342,0)</f>
        <v>0</v>
      </c>
    </row>
    <row r="343" spans="1:11" x14ac:dyDescent="0.25">
      <c r="A343" s="4">
        <f t="shared" si="32"/>
        <v>0</v>
      </c>
      <c r="B343" s="12">
        <f t="shared" si="33"/>
        <v>0</v>
      </c>
      <c r="H343" s="5">
        <f t="shared" si="34"/>
        <v>0</v>
      </c>
      <c r="I343" s="5">
        <f t="shared" si="35"/>
        <v>0</v>
      </c>
      <c r="J343" s="5">
        <f>IF(E343=Menus!$K$1,Saisie!I343,0)</f>
        <v>0</v>
      </c>
      <c r="K343" s="5">
        <f>IF(G343&lt;&gt;Menus!$K$1,I343,0)</f>
        <v>0</v>
      </c>
    </row>
    <row r="344" spans="1:11" x14ac:dyDescent="0.25">
      <c r="A344" s="4">
        <f t="shared" si="32"/>
        <v>0</v>
      </c>
      <c r="B344" s="12">
        <f t="shared" si="33"/>
        <v>0</v>
      </c>
      <c r="H344" s="5">
        <f t="shared" si="34"/>
        <v>0</v>
      </c>
      <c r="I344" s="5">
        <f t="shared" si="35"/>
        <v>0</v>
      </c>
      <c r="J344" s="5">
        <f>IF(E344=Menus!$K$1,Saisie!I344,0)</f>
        <v>0</v>
      </c>
      <c r="K344" s="5">
        <f>IF(G344&lt;&gt;Menus!$K$1,I344,0)</f>
        <v>0</v>
      </c>
    </row>
    <row r="345" spans="1:11" x14ac:dyDescent="0.25">
      <c r="A345" s="4">
        <f t="shared" si="32"/>
        <v>0</v>
      </c>
      <c r="B345" s="12">
        <f t="shared" si="33"/>
        <v>0</v>
      </c>
      <c r="H345" s="5">
        <f t="shared" si="34"/>
        <v>0</v>
      </c>
      <c r="I345" s="5">
        <f t="shared" si="35"/>
        <v>0</v>
      </c>
      <c r="J345" s="5">
        <f>IF(E345=Menus!$K$1,Saisie!I345,0)</f>
        <v>0</v>
      </c>
      <c r="K345" s="5">
        <f>IF(G345&lt;&gt;Menus!$K$1,I345,0)</f>
        <v>0</v>
      </c>
    </row>
    <row r="346" spans="1:11" x14ac:dyDescent="0.25">
      <c r="A346" s="4">
        <f t="shared" si="32"/>
        <v>0</v>
      </c>
      <c r="B346" s="12">
        <f t="shared" si="33"/>
        <v>0</v>
      </c>
      <c r="H346" s="5">
        <f t="shared" si="34"/>
        <v>0</v>
      </c>
      <c r="I346" s="5">
        <f t="shared" si="35"/>
        <v>0</v>
      </c>
      <c r="J346" s="5">
        <f>IF(E346=Menus!$K$1,Saisie!I346,0)</f>
        <v>0</v>
      </c>
      <c r="K346" s="5">
        <f>IF(G346&lt;&gt;Menus!$K$1,I346,0)</f>
        <v>0</v>
      </c>
    </row>
    <row r="347" spans="1:11" x14ac:dyDescent="0.25">
      <c r="A347" s="4">
        <f t="shared" si="32"/>
        <v>0</v>
      </c>
      <c r="B347" s="12">
        <f t="shared" si="33"/>
        <v>0</v>
      </c>
      <c r="H347" s="5">
        <f t="shared" si="34"/>
        <v>0</v>
      </c>
      <c r="I347" s="5">
        <f t="shared" si="35"/>
        <v>0</v>
      </c>
      <c r="J347" s="5">
        <f>IF(E347=Menus!$K$1,Saisie!I347,0)</f>
        <v>0</v>
      </c>
      <c r="K347" s="5">
        <f>IF(G347&lt;&gt;Menus!$K$1,I347,0)</f>
        <v>0</v>
      </c>
    </row>
    <row r="348" spans="1:11" x14ac:dyDescent="0.25">
      <c r="A348" s="4">
        <f t="shared" si="32"/>
        <v>0</v>
      </c>
      <c r="B348" s="12">
        <f t="shared" si="33"/>
        <v>0</v>
      </c>
      <c r="H348" s="5">
        <f t="shared" si="34"/>
        <v>0</v>
      </c>
      <c r="I348" s="5">
        <f t="shared" si="35"/>
        <v>0</v>
      </c>
      <c r="J348" s="5">
        <f>IF(E348=Menus!$K$1,Saisie!I348,0)</f>
        <v>0</v>
      </c>
      <c r="K348" s="5">
        <f>IF(G348&lt;&gt;Menus!$K$1,I348,0)</f>
        <v>0</v>
      </c>
    </row>
    <row r="349" spans="1:11" x14ac:dyDescent="0.25">
      <c r="A349" s="4">
        <f t="shared" si="32"/>
        <v>0</v>
      </c>
      <c r="B349" s="12">
        <f t="shared" si="33"/>
        <v>0</v>
      </c>
      <c r="H349" s="5">
        <f t="shared" si="34"/>
        <v>0</v>
      </c>
      <c r="I349" s="5">
        <f t="shared" si="35"/>
        <v>0</v>
      </c>
      <c r="J349" s="5">
        <f>IF(E349=Menus!$K$1,Saisie!I349,0)</f>
        <v>0</v>
      </c>
      <c r="K349" s="5">
        <f>IF(G349&lt;&gt;Menus!$K$1,I349,0)</f>
        <v>0</v>
      </c>
    </row>
    <row r="350" spans="1:11" x14ac:dyDescent="0.25">
      <c r="A350" s="4">
        <f t="shared" si="32"/>
        <v>0</v>
      </c>
      <c r="B350" s="12">
        <f t="shared" si="33"/>
        <v>0</v>
      </c>
      <c r="H350" s="5">
        <f t="shared" si="34"/>
        <v>0</v>
      </c>
      <c r="I350" s="5">
        <f t="shared" si="35"/>
        <v>0</v>
      </c>
      <c r="J350" s="5">
        <f>IF(E350=Menus!$K$1,Saisie!I350,0)</f>
        <v>0</v>
      </c>
      <c r="K350" s="5">
        <f>IF(G350&lt;&gt;Menus!$K$1,I350,0)</f>
        <v>0</v>
      </c>
    </row>
    <row r="351" spans="1:11" x14ac:dyDescent="0.25">
      <c r="A351" s="4">
        <f t="shared" si="32"/>
        <v>0</v>
      </c>
      <c r="B351" s="12">
        <f t="shared" si="33"/>
        <v>0</v>
      </c>
      <c r="H351" s="5">
        <f t="shared" si="34"/>
        <v>0</v>
      </c>
      <c r="I351" s="5">
        <f t="shared" si="35"/>
        <v>0</v>
      </c>
      <c r="J351" s="5">
        <f>IF(E351=Menus!$K$1,Saisie!I351,0)</f>
        <v>0</v>
      </c>
      <c r="K351" s="5">
        <f>IF(G351&lt;&gt;Menus!$K$1,I351,0)</f>
        <v>0</v>
      </c>
    </row>
    <row r="352" spans="1:11" x14ac:dyDescent="0.25">
      <c r="A352" s="4">
        <f t="shared" si="32"/>
        <v>0</v>
      </c>
      <c r="B352" s="12">
        <f t="shared" si="33"/>
        <v>0</v>
      </c>
      <c r="H352" s="5">
        <f t="shared" si="34"/>
        <v>0</v>
      </c>
      <c r="I352" s="5">
        <f t="shared" si="35"/>
        <v>0</v>
      </c>
      <c r="J352" s="5">
        <f>IF(E352=Menus!$K$1,Saisie!I352,0)</f>
        <v>0</v>
      </c>
      <c r="K352" s="5">
        <f>IF(G352&lt;&gt;Menus!$K$1,I352,0)</f>
        <v>0</v>
      </c>
    </row>
    <row r="353" spans="1:11" x14ac:dyDescent="0.25">
      <c r="A353" s="4">
        <f t="shared" si="32"/>
        <v>0</v>
      </c>
      <c r="B353" s="12">
        <f t="shared" si="33"/>
        <v>0</v>
      </c>
      <c r="H353" s="5">
        <f t="shared" si="34"/>
        <v>0</v>
      </c>
      <c r="I353" s="5">
        <f t="shared" si="35"/>
        <v>0</v>
      </c>
      <c r="J353" s="5">
        <f>IF(E353=Menus!$K$1,Saisie!I353,0)</f>
        <v>0</v>
      </c>
      <c r="K353" s="5">
        <f>IF(G353&lt;&gt;Menus!$K$1,I353,0)</f>
        <v>0</v>
      </c>
    </row>
    <row r="354" spans="1:11" x14ac:dyDescent="0.25">
      <c r="A354" s="4">
        <f t="shared" si="32"/>
        <v>0</v>
      </c>
      <c r="B354" s="12">
        <f t="shared" si="33"/>
        <v>0</v>
      </c>
      <c r="H354" s="5">
        <f t="shared" si="34"/>
        <v>0</v>
      </c>
      <c r="I354" s="5">
        <f t="shared" si="35"/>
        <v>0</v>
      </c>
      <c r="J354" s="5">
        <f>IF(E354=Menus!$K$1,Saisie!I354,0)</f>
        <v>0</v>
      </c>
      <c r="K354" s="5">
        <f>IF(G354&lt;&gt;Menus!$K$1,I354,0)</f>
        <v>0</v>
      </c>
    </row>
    <row r="355" spans="1:11" x14ac:dyDescent="0.25">
      <c r="A355" s="4">
        <f t="shared" si="32"/>
        <v>0</v>
      </c>
      <c r="B355" s="12">
        <f t="shared" si="33"/>
        <v>0</v>
      </c>
      <c r="H355" s="5">
        <f t="shared" si="34"/>
        <v>0</v>
      </c>
      <c r="I355" s="5">
        <f t="shared" si="35"/>
        <v>0</v>
      </c>
      <c r="J355" s="5">
        <f>IF(E355=Menus!$K$1,Saisie!I355,0)</f>
        <v>0</v>
      </c>
      <c r="K355" s="5">
        <f>IF(G355&lt;&gt;Menus!$K$1,I355,0)</f>
        <v>0</v>
      </c>
    </row>
    <row r="356" spans="1:11" x14ac:dyDescent="0.25">
      <c r="A356" s="4">
        <f t="shared" si="32"/>
        <v>0</v>
      </c>
      <c r="B356" s="12">
        <f t="shared" si="33"/>
        <v>0</v>
      </c>
      <c r="H356" s="5">
        <f t="shared" si="34"/>
        <v>0</v>
      </c>
      <c r="I356" s="5">
        <f t="shared" si="35"/>
        <v>0</v>
      </c>
      <c r="J356" s="5">
        <f>IF(E356=Menus!$K$1,Saisie!I356,0)</f>
        <v>0</v>
      </c>
      <c r="K356" s="5">
        <f>IF(G356&lt;&gt;Menus!$K$1,I356,0)</f>
        <v>0</v>
      </c>
    </row>
    <row r="357" spans="1:11" x14ac:dyDescent="0.25">
      <c r="A357" s="4">
        <f t="shared" si="32"/>
        <v>0</v>
      </c>
      <c r="B357" s="12">
        <f t="shared" si="33"/>
        <v>0</v>
      </c>
      <c r="H357" s="5">
        <f t="shared" si="34"/>
        <v>0</v>
      </c>
      <c r="I357" s="5">
        <f t="shared" si="35"/>
        <v>0</v>
      </c>
      <c r="J357" s="5">
        <f>IF(E357=Menus!$K$1,Saisie!I357,0)</f>
        <v>0</v>
      </c>
      <c r="K357" s="5">
        <f>IF(G357&lt;&gt;Menus!$K$1,I357,0)</f>
        <v>0</v>
      </c>
    </row>
    <row r="358" spans="1:11" x14ac:dyDescent="0.25">
      <c r="A358" s="4">
        <f t="shared" si="32"/>
        <v>0</v>
      </c>
      <c r="B358" s="12">
        <f t="shared" si="33"/>
        <v>0</v>
      </c>
      <c r="H358" s="5">
        <f t="shared" si="34"/>
        <v>0</v>
      </c>
      <c r="I358" s="5">
        <f t="shared" si="35"/>
        <v>0</v>
      </c>
      <c r="J358" s="5">
        <f>IF(E358=Menus!$K$1,Saisie!I358,0)</f>
        <v>0</v>
      </c>
      <c r="K358" s="5">
        <f>IF(G358&lt;&gt;Menus!$K$1,I358,0)</f>
        <v>0</v>
      </c>
    </row>
    <row r="359" spans="1:11" x14ac:dyDescent="0.25">
      <c r="A359" s="4">
        <f t="shared" si="32"/>
        <v>0</v>
      </c>
      <c r="B359" s="12">
        <f t="shared" si="33"/>
        <v>0</v>
      </c>
      <c r="H359" s="5">
        <f t="shared" si="34"/>
        <v>0</v>
      </c>
      <c r="I359" s="5">
        <f t="shared" si="35"/>
        <v>0</v>
      </c>
      <c r="J359" s="5">
        <f>IF(E359=Menus!$K$1,Saisie!I359,0)</f>
        <v>0</v>
      </c>
      <c r="K359" s="5">
        <f>IF(G359&lt;&gt;Menus!$K$1,I359,0)</f>
        <v>0</v>
      </c>
    </row>
    <row r="360" spans="1:11" x14ac:dyDescent="0.25">
      <c r="A360" s="4">
        <f t="shared" si="32"/>
        <v>0</v>
      </c>
      <c r="B360" s="12">
        <f t="shared" si="33"/>
        <v>0</v>
      </c>
      <c r="H360" s="5">
        <f t="shared" si="34"/>
        <v>0</v>
      </c>
      <c r="I360" s="5">
        <f t="shared" si="35"/>
        <v>0</v>
      </c>
      <c r="J360" s="5">
        <f>IF(E360=Menus!$K$1,Saisie!I360,0)</f>
        <v>0</v>
      </c>
      <c r="K360" s="5">
        <f>IF(G360&lt;&gt;Menus!$K$1,I360,0)</f>
        <v>0</v>
      </c>
    </row>
    <row r="361" spans="1:11" x14ac:dyDescent="0.25">
      <c r="A361" s="4">
        <f t="shared" si="32"/>
        <v>0</v>
      </c>
      <c r="B361" s="12">
        <f t="shared" si="33"/>
        <v>0</v>
      </c>
      <c r="H361" s="5">
        <f t="shared" si="34"/>
        <v>0</v>
      </c>
      <c r="I361" s="5">
        <f t="shared" si="35"/>
        <v>0</v>
      </c>
      <c r="J361" s="5">
        <f>IF(E361=Menus!$K$1,Saisie!I361,0)</f>
        <v>0</v>
      </c>
      <c r="K361" s="5">
        <f>IF(G361&lt;&gt;Menus!$K$1,I361,0)</f>
        <v>0</v>
      </c>
    </row>
    <row r="362" spans="1:11" x14ac:dyDescent="0.25">
      <c r="A362" s="4">
        <f t="shared" si="32"/>
        <v>0</v>
      </c>
      <c r="B362" s="12">
        <f t="shared" si="33"/>
        <v>0</v>
      </c>
      <c r="H362" s="5">
        <f t="shared" si="34"/>
        <v>0</v>
      </c>
      <c r="I362" s="5">
        <f t="shared" si="35"/>
        <v>0</v>
      </c>
      <c r="J362" s="5">
        <f>IF(E362=Menus!$K$1,Saisie!I362,0)</f>
        <v>0</v>
      </c>
      <c r="K362" s="5">
        <f>IF(G362&lt;&gt;Menus!$K$1,I362,0)</f>
        <v>0</v>
      </c>
    </row>
    <row r="363" spans="1:11" x14ac:dyDescent="0.25">
      <c r="A363" s="4">
        <f t="shared" si="32"/>
        <v>0</v>
      </c>
      <c r="B363" s="12">
        <f t="shared" si="33"/>
        <v>0</v>
      </c>
      <c r="H363" s="5">
        <f t="shared" si="34"/>
        <v>0</v>
      </c>
      <c r="I363" s="5">
        <f t="shared" si="35"/>
        <v>0</v>
      </c>
      <c r="J363" s="5">
        <f>IF(E363=Menus!$K$1,Saisie!I363,0)</f>
        <v>0</v>
      </c>
      <c r="K363" s="5">
        <f>IF(G363&lt;&gt;Menus!$K$1,I363,0)</f>
        <v>0</v>
      </c>
    </row>
    <row r="364" spans="1:11" x14ac:dyDescent="0.25">
      <c r="A364" s="4">
        <f t="shared" si="32"/>
        <v>0</v>
      </c>
      <c r="B364" s="12">
        <f t="shared" si="33"/>
        <v>0</v>
      </c>
      <c r="H364" s="5">
        <f t="shared" si="34"/>
        <v>0</v>
      </c>
      <c r="I364" s="5">
        <f t="shared" si="35"/>
        <v>0</v>
      </c>
      <c r="J364" s="5">
        <f>IF(E364=Menus!$K$1,Saisie!I364,0)</f>
        <v>0</v>
      </c>
      <c r="K364" s="5">
        <f>IF(G364&lt;&gt;Menus!$K$1,I364,0)</f>
        <v>0</v>
      </c>
    </row>
    <row r="365" spans="1:11" x14ac:dyDescent="0.25">
      <c r="A365" s="4">
        <f t="shared" si="32"/>
        <v>0</v>
      </c>
      <c r="B365" s="12">
        <f t="shared" si="33"/>
        <v>0</v>
      </c>
      <c r="H365" s="5">
        <f t="shared" si="34"/>
        <v>0</v>
      </c>
      <c r="I365" s="5">
        <f t="shared" si="35"/>
        <v>0</v>
      </c>
      <c r="J365" s="5">
        <f>IF(E365=Menus!$K$1,Saisie!I365,0)</f>
        <v>0</v>
      </c>
      <c r="K365" s="5">
        <f>IF(G365&lt;&gt;Menus!$K$1,I365,0)</f>
        <v>0</v>
      </c>
    </row>
    <row r="366" spans="1:11" x14ac:dyDescent="0.25">
      <c r="A366" s="4">
        <f t="shared" si="32"/>
        <v>0</v>
      </c>
      <c r="B366" s="12">
        <f t="shared" si="33"/>
        <v>0</v>
      </c>
      <c r="H366" s="5">
        <f t="shared" si="34"/>
        <v>0</v>
      </c>
      <c r="I366" s="5">
        <f t="shared" si="35"/>
        <v>0</v>
      </c>
      <c r="J366" s="5">
        <f>IF(E366=Menus!$K$1,Saisie!I366,0)</f>
        <v>0</v>
      </c>
      <c r="K366" s="5">
        <f>IF(G366&lt;&gt;Menus!$K$1,I366,0)</f>
        <v>0</v>
      </c>
    </row>
    <row r="367" spans="1:11" x14ac:dyDescent="0.25">
      <c r="A367" s="4">
        <f t="shared" si="32"/>
        <v>0</v>
      </c>
      <c r="B367" s="12">
        <f t="shared" si="33"/>
        <v>0</v>
      </c>
      <c r="H367" s="5">
        <f t="shared" si="34"/>
        <v>0</v>
      </c>
      <c r="I367" s="5">
        <f t="shared" si="35"/>
        <v>0</v>
      </c>
      <c r="J367" s="5">
        <f>IF(E367=Menus!$K$1,Saisie!I367,0)</f>
        <v>0</v>
      </c>
      <c r="K367" s="5">
        <f>IF(G367&lt;&gt;Menus!$K$1,I367,0)</f>
        <v>0</v>
      </c>
    </row>
    <row r="368" spans="1:11" x14ac:dyDescent="0.25">
      <c r="A368" s="4">
        <f t="shared" si="32"/>
        <v>0</v>
      </c>
      <c r="B368" s="12">
        <f t="shared" si="33"/>
        <v>0</v>
      </c>
      <c r="H368" s="5">
        <f t="shared" si="34"/>
        <v>0</v>
      </c>
      <c r="I368" s="5">
        <f t="shared" si="35"/>
        <v>0</v>
      </c>
      <c r="J368" s="5">
        <f>IF(E368=Menus!$K$1,Saisie!I368,0)</f>
        <v>0</v>
      </c>
      <c r="K368" s="5">
        <f>IF(G368&lt;&gt;Menus!$K$1,I368,0)</f>
        <v>0</v>
      </c>
    </row>
    <row r="369" spans="1:11" x14ac:dyDescent="0.25">
      <c r="A369" s="4">
        <f t="shared" si="32"/>
        <v>0</v>
      </c>
      <c r="B369" s="12">
        <f t="shared" si="33"/>
        <v>0</v>
      </c>
      <c r="H369" s="5">
        <f t="shared" si="34"/>
        <v>0</v>
      </c>
      <c r="I369" s="5">
        <f t="shared" si="35"/>
        <v>0</v>
      </c>
      <c r="J369" s="5">
        <f>IF(E369=Menus!$K$1,Saisie!I369,0)</f>
        <v>0</v>
      </c>
      <c r="K369" s="5">
        <f>IF(G369&lt;&gt;Menus!$K$1,I369,0)</f>
        <v>0</v>
      </c>
    </row>
    <row r="370" spans="1:11" x14ac:dyDescent="0.25">
      <c r="A370" s="4">
        <f t="shared" si="32"/>
        <v>0</v>
      </c>
      <c r="B370" s="12">
        <f t="shared" si="33"/>
        <v>0</v>
      </c>
      <c r="H370" s="5">
        <f t="shared" si="34"/>
        <v>0</v>
      </c>
      <c r="I370" s="5">
        <f t="shared" si="35"/>
        <v>0</v>
      </c>
      <c r="J370" s="5">
        <f>IF(E370=Menus!$K$1,Saisie!I370,0)</f>
        <v>0</v>
      </c>
      <c r="K370" s="5">
        <f>IF(G370&lt;&gt;Menus!$K$1,I370,0)</f>
        <v>0</v>
      </c>
    </row>
    <row r="371" spans="1:11" x14ac:dyDescent="0.25">
      <c r="A371" s="4">
        <f t="shared" si="32"/>
        <v>0</v>
      </c>
      <c r="B371" s="12">
        <f t="shared" si="33"/>
        <v>0</v>
      </c>
      <c r="H371" s="5">
        <f t="shared" si="34"/>
        <v>0</v>
      </c>
      <c r="I371" s="5">
        <f t="shared" si="35"/>
        <v>0</v>
      </c>
      <c r="J371" s="5">
        <f>IF(E371=Menus!$K$1,Saisie!I371,0)</f>
        <v>0</v>
      </c>
      <c r="K371" s="5">
        <f>IF(G371&lt;&gt;Menus!$K$1,I371,0)</f>
        <v>0</v>
      </c>
    </row>
    <row r="372" spans="1:11" x14ac:dyDescent="0.25">
      <c r="A372" s="4">
        <f t="shared" si="32"/>
        <v>0</v>
      </c>
      <c r="B372" s="12">
        <f t="shared" si="33"/>
        <v>0</v>
      </c>
      <c r="H372" s="5">
        <f t="shared" si="34"/>
        <v>0</v>
      </c>
      <c r="I372" s="5">
        <f t="shared" si="35"/>
        <v>0</v>
      </c>
      <c r="J372" s="5">
        <f>IF(E372=Menus!$K$1,Saisie!I372,0)</f>
        <v>0</v>
      </c>
      <c r="K372" s="5">
        <f>IF(G372&lt;&gt;Menus!$K$1,I372,0)</f>
        <v>0</v>
      </c>
    </row>
    <row r="373" spans="1:11" x14ac:dyDescent="0.25">
      <c r="A373" s="4">
        <f t="shared" si="32"/>
        <v>0</v>
      </c>
      <c r="B373" s="12">
        <f t="shared" si="33"/>
        <v>0</v>
      </c>
      <c r="H373" s="5">
        <f t="shared" si="34"/>
        <v>0</v>
      </c>
      <c r="I373" s="5">
        <f t="shared" si="35"/>
        <v>0</v>
      </c>
      <c r="J373" s="5">
        <f>IF(E373=Menus!$K$1,Saisie!I373,0)</f>
        <v>0</v>
      </c>
      <c r="K373" s="5">
        <f>IF(G373&lt;&gt;Menus!$K$1,I373,0)</f>
        <v>0</v>
      </c>
    </row>
    <row r="374" spans="1:11" x14ac:dyDescent="0.25">
      <c r="A374" s="4">
        <f t="shared" si="32"/>
        <v>0</v>
      </c>
      <c r="B374" s="12">
        <f t="shared" si="33"/>
        <v>0</v>
      </c>
      <c r="H374" s="5">
        <f t="shared" si="34"/>
        <v>0</v>
      </c>
      <c r="I374" s="5">
        <f t="shared" si="35"/>
        <v>0</v>
      </c>
      <c r="J374" s="5">
        <f>IF(E374=Menus!$K$1,Saisie!I374,0)</f>
        <v>0</v>
      </c>
      <c r="K374" s="5">
        <f>IF(G374&lt;&gt;Menus!$K$1,I374,0)</f>
        <v>0</v>
      </c>
    </row>
    <row r="375" spans="1:11" x14ac:dyDescent="0.25">
      <c r="A375" s="4">
        <f t="shared" si="32"/>
        <v>0</v>
      </c>
      <c r="B375" s="12">
        <f t="shared" si="33"/>
        <v>0</v>
      </c>
      <c r="H375" s="5">
        <f t="shared" si="34"/>
        <v>0</v>
      </c>
      <c r="I375" s="5">
        <f t="shared" si="35"/>
        <v>0</v>
      </c>
      <c r="J375" s="5">
        <f>IF(E375=Menus!$K$1,Saisie!I375,0)</f>
        <v>0</v>
      </c>
      <c r="K375" s="5">
        <f>IF(G375&lt;&gt;Menus!$K$1,I375,0)</f>
        <v>0</v>
      </c>
    </row>
    <row r="376" spans="1:11" x14ac:dyDescent="0.25">
      <c r="A376" s="4">
        <f t="shared" si="32"/>
        <v>0</v>
      </c>
      <c r="B376" s="12">
        <f t="shared" si="33"/>
        <v>0</v>
      </c>
      <c r="H376" s="5">
        <f t="shared" si="34"/>
        <v>0</v>
      </c>
      <c r="I376" s="5">
        <f t="shared" si="35"/>
        <v>0</v>
      </c>
      <c r="J376" s="5">
        <f>IF(E376=Menus!$K$1,Saisie!I376,0)</f>
        <v>0</v>
      </c>
      <c r="K376" s="5">
        <f>IF(G376&lt;&gt;Menus!$K$1,I376,0)</f>
        <v>0</v>
      </c>
    </row>
    <row r="377" spans="1:11" x14ac:dyDescent="0.25">
      <c r="A377" s="4">
        <f t="shared" si="32"/>
        <v>0</v>
      </c>
      <c r="B377" s="12">
        <f t="shared" si="33"/>
        <v>0</v>
      </c>
      <c r="H377" s="5">
        <f t="shared" si="34"/>
        <v>0</v>
      </c>
      <c r="I377" s="5">
        <f t="shared" si="35"/>
        <v>0</v>
      </c>
      <c r="J377" s="5">
        <f>IF(E377=Menus!$K$1,Saisie!I377,0)</f>
        <v>0</v>
      </c>
      <c r="K377" s="5">
        <f>IF(G377&lt;&gt;Menus!$K$1,I377,0)</f>
        <v>0</v>
      </c>
    </row>
    <row r="378" spans="1:11" x14ac:dyDescent="0.25">
      <c r="A378" s="4">
        <f t="shared" si="32"/>
        <v>0</v>
      </c>
      <c r="B378" s="12">
        <f t="shared" si="33"/>
        <v>0</v>
      </c>
      <c r="H378" s="5">
        <f t="shared" si="34"/>
        <v>0</v>
      </c>
      <c r="I378" s="5">
        <f t="shared" si="35"/>
        <v>0</v>
      </c>
      <c r="J378" s="5">
        <f>IF(E378=Menus!$K$1,Saisie!I378,0)</f>
        <v>0</v>
      </c>
      <c r="K378" s="5">
        <f>IF(G378&lt;&gt;Menus!$K$1,I378,0)</f>
        <v>0</v>
      </c>
    </row>
    <row r="379" spans="1:11" x14ac:dyDescent="0.25">
      <c r="A379" s="4">
        <f t="shared" si="32"/>
        <v>0</v>
      </c>
      <c r="B379" s="12">
        <f t="shared" si="33"/>
        <v>0</v>
      </c>
      <c r="H379" s="5">
        <f t="shared" si="34"/>
        <v>0</v>
      </c>
      <c r="I379" s="5">
        <f t="shared" si="35"/>
        <v>0</v>
      </c>
      <c r="J379" s="5">
        <f>IF(E379=Menus!$K$1,Saisie!I379,0)</f>
        <v>0</v>
      </c>
      <c r="K379" s="5">
        <f>IF(G379&lt;&gt;Menus!$K$1,I379,0)</f>
        <v>0</v>
      </c>
    </row>
    <row r="380" spans="1:11" x14ac:dyDescent="0.25">
      <c r="A380" s="4">
        <f t="shared" si="32"/>
        <v>0</v>
      </c>
      <c r="B380" s="12">
        <f t="shared" si="33"/>
        <v>0</v>
      </c>
      <c r="H380" s="5">
        <f t="shared" si="34"/>
        <v>0</v>
      </c>
      <c r="I380" s="5">
        <f t="shared" si="35"/>
        <v>0</v>
      </c>
      <c r="J380" s="5">
        <f>IF(E380=Menus!$K$1,Saisie!I380,0)</f>
        <v>0</v>
      </c>
      <c r="K380" s="5">
        <f>IF(G380&lt;&gt;Menus!$K$1,I380,0)</f>
        <v>0</v>
      </c>
    </row>
    <row r="381" spans="1:11" x14ac:dyDescent="0.25">
      <c r="A381" s="4">
        <f t="shared" si="32"/>
        <v>0</v>
      </c>
      <c r="B381" s="12">
        <f t="shared" si="33"/>
        <v>0</v>
      </c>
      <c r="H381" s="5">
        <f t="shared" si="34"/>
        <v>0</v>
      </c>
      <c r="I381" s="5">
        <f t="shared" si="35"/>
        <v>0</v>
      </c>
      <c r="J381" s="5">
        <f>IF(E381=Menus!$K$1,Saisie!I381,0)</f>
        <v>0</v>
      </c>
      <c r="K381" s="5">
        <f>IF(G381&lt;&gt;Menus!$K$1,I381,0)</f>
        <v>0</v>
      </c>
    </row>
    <row r="382" spans="1:11" x14ac:dyDescent="0.25">
      <c r="A382" s="4">
        <f t="shared" si="32"/>
        <v>0</v>
      </c>
      <c r="B382" s="12">
        <f t="shared" si="33"/>
        <v>0</v>
      </c>
      <c r="H382" s="5">
        <f t="shared" si="34"/>
        <v>0</v>
      </c>
      <c r="I382" s="5">
        <f t="shared" si="35"/>
        <v>0</v>
      </c>
      <c r="J382" s="5">
        <f>IF(E382=Menus!$K$1,Saisie!I382,0)</f>
        <v>0</v>
      </c>
      <c r="K382" s="5">
        <f>IF(G382&lt;&gt;Menus!$K$1,I382,0)</f>
        <v>0</v>
      </c>
    </row>
    <row r="383" spans="1:11" x14ac:dyDescent="0.25">
      <c r="A383" s="4">
        <f t="shared" si="32"/>
        <v>0</v>
      </c>
      <c r="B383" s="12">
        <f t="shared" si="33"/>
        <v>0</v>
      </c>
      <c r="H383" s="5">
        <f t="shared" si="34"/>
        <v>0</v>
      </c>
      <c r="I383" s="5">
        <f t="shared" si="35"/>
        <v>0</v>
      </c>
      <c r="J383" s="5">
        <f>IF(E383=Menus!$K$1,Saisie!I383,0)</f>
        <v>0</v>
      </c>
      <c r="K383" s="5">
        <f>IF(G383&lt;&gt;Menus!$K$1,I383,0)</f>
        <v>0</v>
      </c>
    </row>
    <row r="384" spans="1:11" x14ac:dyDescent="0.25">
      <c r="A384" s="4">
        <f t="shared" si="32"/>
        <v>0</v>
      </c>
      <c r="B384" s="12">
        <f t="shared" si="33"/>
        <v>0</v>
      </c>
      <c r="H384" s="5">
        <f t="shared" si="34"/>
        <v>0</v>
      </c>
      <c r="I384" s="5">
        <f t="shared" si="35"/>
        <v>0</v>
      </c>
      <c r="J384" s="5">
        <f>IF(E384=Menus!$K$1,Saisie!I384,0)</f>
        <v>0</v>
      </c>
      <c r="K384" s="5">
        <f>IF(G384&lt;&gt;Menus!$K$1,I384,0)</f>
        <v>0</v>
      </c>
    </row>
    <row r="385" spans="1:11" x14ac:dyDescent="0.25">
      <c r="A385" s="4">
        <f t="shared" si="32"/>
        <v>0</v>
      </c>
      <c r="B385" s="12">
        <f t="shared" si="33"/>
        <v>0</v>
      </c>
      <c r="H385" s="5">
        <f t="shared" si="34"/>
        <v>0</v>
      </c>
      <c r="I385" s="5">
        <f t="shared" si="35"/>
        <v>0</v>
      </c>
      <c r="J385" s="5">
        <f>IF(E385=Menus!$K$1,Saisie!I385,0)</f>
        <v>0</v>
      </c>
      <c r="K385" s="5">
        <f>IF(G385&lt;&gt;Menus!$K$1,I385,0)</f>
        <v>0</v>
      </c>
    </row>
    <row r="386" spans="1:11" x14ac:dyDescent="0.25">
      <c r="A386" s="4">
        <f t="shared" si="32"/>
        <v>0</v>
      </c>
      <c r="B386" s="12">
        <f t="shared" si="33"/>
        <v>0</v>
      </c>
      <c r="H386" s="5">
        <f t="shared" si="34"/>
        <v>0</v>
      </c>
      <c r="I386" s="5">
        <f t="shared" si="35"/>
        <v>0</v>
      </c>
      <c r="J386" s="5">
        <f>IF(E386=Menus!$K$1,Saisie!I386,0)</f>
        <v>0</v>
      </c>
      <c r="K386" s="5">
        <f>IF(G386&lt;&gt;Menus!$K$1,I386,0)</f>
        <v>0</v>
      </c>
    </row>
    <row r="387" spans="1:11" x14ac:dyDescent="0.25">
      <c r="A387" s="4">
        <f t="shared" ref="A387:A450" si="36">IF(D387&lt;&gt;0,
IF($C387&lt;&gt;0,INDEX(N°APPT,MATCH($C387,NOMS,0)),0),0)</f>
        <v>0</v>
      </c>
      <c r="B387" s="12">
        <f t="shared" ref="B387:B450" si="37">IF(D387&lt;&gt;0,
IF($C387&lt;&gt;0,INDEX(CIVILITES,MATCH($C387,NOMS,0)),0),0)</f>
        <v>0</v>
      </c>
      <c r="H387" s="5">
        <f t="shared" ref="H387:H450" si="38">IF($G387&lt;&gt;0,
IF(AND(D387&lt;&gt;0,C387&lt;&gt;0),
INDEX(TARIFS,MATCH($G387,PRESTATIONS,0)),"FAUX"),0)</f>
        <v>0</v>
      </c>
      <c r="I387" s="5">
        <f t="shared" si="35"/>
        <v>0</v>
      </c>
      <c r="J387" s="5">
        <f>IF(E387=Menus!$K$1,Saisie!I387,0)</f>
        <v>0</v>
      </c>
      <c r="K387" s="5">
        <f>IF(G387&lt;&gt;Menus!$K$1,I387,0)</f>
        <v>0</v>
      </c>
    </row>
    <row r="388" spans="1:11" x14ac:dyDescent="0.25">
      <c r="A388" s="4">
        <f t="shared" si="36"/>
        <v>0</v>
      </c>
      <c r="B388" s="12">
        <f t="shared" si="37"/>
        <v>0</v>
      </c>
      <c r="H388" s="5">
        <f t="shared" si="38"/>
        <v>0</v>
      </c>
      <c r="I388" s="5">
        <f t="shared" ref="I388:I451" si="39">+H388*F388</f>
        <v>0</v>
      </c>
      <c r="J388" s="5">
        <f>IF(E388=Menus!$K$1,Saisie!I388,0)</f>
        <v>0</v>
      </c>
      <c r="K388" s="5">
        <f>IF(G388&lt;&gt;Menus!$K$1,I388,0)</f>
        <v>0</v>
      </c>
    </row>
    <row r="389" spans="1:11" x14ac:dyDescent="0.25">
      <c r="A389" s="4">
        <f t="shared" si="36"/>
        <v>0</v>
      </c>
      <c r="B389" s="12">
        <f t="shared" si="37"/>
        <v>0</v>
      </c>
      <c r="H389" s="5">
        <f t="shared" si="38"/>
        <v>0</v>
      </c>
      <c r="I389" s="5">
        <f t="shared" si="39"/>
        <v>0</v>
      </c>
      <c r="J389" s="5">
        <f>IF(E389=Menus!$K$1,Saisie!I389,0)</f>
        <v>0</v>
      </c>
      <c r="K389" s="5">
        <f>IF(G389&lt;&gt;Menus!$K$1,I389,0)</f>
        <v>0</v>
      </c>
    </row>
    <row r="390" spans="1:11" x14ac:dyDescent="0.25">
      <c r="A390" s="4">
        <f t="shared" si="36"/>
        <v>0</v>
      </c>
      <c r="B390" s="12">
        <f t="shared" si="37"/>
        <v>0</v>
      </c>
      <c r="H390" s="5">
        <f t="shared" si="38"/>
        <v>0</v>
      </c>
      <c r="I390" s="5">
        <f t="shared" si="39"/>
        <v>0</v>
      </c>
      <c r="J390" s="5">
        <f>IF(E390=Menus!$K$1,Saisie!I390,0)</f>
        <v>0</v>
      </c>
      <c r="K390" s="5">
        <f>IF(G390&lt;&gt;Menus!$K$1,I390,0)</f>
        <v>0</v>
      </c>
    </row>
    <row r="391" spans="1:11" x14ac:dyDescent="0.25">
      <c r="A391" s="4">
        <f t="shared" si="36"/>
        <v>0</v>
      </c>
      <c r="B391" s="12">
        <f t="shared" si="37"/>
        <v>0</v>
      </c>
      <c r="H391" s="5">
        <f t="shared" si="38"/>
        <v>0</v>
      </c>
      <c r="I391" s="5">
        <f t="shared" si="39"/>
        <v>0</v>
      </c>
      <c r="J391" s="5">
        <f>IF(E391=Menus!$K$1,Saisie!I391,0)</f>
        <v>0</v>
      </c>
      <c r="K391" s="5">
        <f>IF(G391&lt;&gt;Menus!$K$1,I391,0)</f>
        <v>0</v>
      </c>
    </row>
    <row r="392" spans="1:11" x14ac:dyDescent="0.25">
      <c r="A392" s="4">
        <f t="shared" si="36"/>
        <v>0</v>
      </c>
      <c r="B392" s="12">
        <f t="shared" si="37"/>
        <v>0</v>
      </c>
      <c r="H392" s="5">
        <f t="shared" si="38"/>
        <v>0</v>
      </c>
      <c r="I392" s="5">
        <f t="shared" si="39"/>
        <v>0</v>
      </c>
      <c r="J392" s="5">
        <f>IF(E392=Menus!$K$1,Saisie!I392,0)</f>
        <v>0</v>
      </c>
      <c r="K392" s="5">
        <f>IF(G392&lt;&gt;Menus!$K$1,I392,0)</f>
        <v>0</v>
      </c>
    </row>
    <row r="393" spans="1:11" x14ac:dyDescent="0.25">
      <c r="A393" s="4">
        <f t="shared" si="36"/>
        <v>0</v>
      </c>
      <c r="B393" s="12">
        <f t="shared" si="37"/>
        <v>0</v>
      </c>
      <c r="H393" s="5">
        <f t="shared" si="38"/>
        <v>0</v>
      </c>
      <c r="I393" s="5">
        <f t="shared" si="39"/>
        <v>0</v>
      </c>
      <c r="J393" s="5">
        <f>IF(E393=Menus!$K$1,Saisie!I393,0)</f>
        <v>0</v>
      </c>
      <c r="K393" s="5">
        <f>IF(G393&lt;&gt;Menus!$K$1,I393,0)</f>
        <v>0</v>
      </c>
    </row>
    <row r="394" spans="1:11" x14ac:dyDescent="0.25">
      <c r="A394" s="4">
        <f t="shared" si="36"/>
        <v>0</v>
      </c>
      <c r="B394" s="12">
        <f t="shared" si="37"/>
        <v>0</v>
      </c>
      <c r="H394" s="5">
        <f t="shared" si="38"/>
        <v>0</v>
      </c>
      <c r="I394" s="5">
        <f t="shared" si="39"/>
        <v>0</v>
      </c>
      <c r="J394" s="5">
        <f>IF(E394=Menus!$K$1,Saisie!I394,0)</f>
        <v>0</v>
      </c>
      <c r="K394" s="5">
        <f>IF(G394&lt;&gt;Menus!$K$1,I394,0)</f>
        <v>0</v>
      </c>
    </row>
    <row r="395" spans="1:11" x14ac:dyDescent="0.25">
      <c r="A395" s="4">
        <f t="shared" si="36"/>
        <v>0</v>
      </c>
      <c r="B395" s="12">
        <f t="shared" si="37"/>
        <v>0</v>
      </c>
      <c r="H395" s="5">
        <f t="shared" si="38"/>
        <v>0</v>
      </c>
      <c r="I395" s="5">
        <f t="shared" si="39"/>
        <v>0</v>
      </c>
      <c r="J395" s="5">
        <f>IF(E395=Menus!$K$1,Saisie!I395,0)</f>
        <v>0</v>
      </c>
      <c r="K395" s="5">
        <f>IF(G395&lt;&gt;Menus!$K$1,I395,0)</f>
        <v>0</v>
      </c>
    </row>
    <row r="396" spans="1:11" x14ac:dyDescent="0.25">
      <c r="A396" s="4">
        <f t="shared" si="36"/>
        <v>0</v>
      </c>
      <c r="B396" s="12">
        <f t="shared" si="37"/>
        <v>0</v>
      </c>
      <c r="H396" s="5">
        <f t="shared" si="38"/>
        <v>0</v>
      </c>
      <c r="I396" s="5">
        <f t="shared" si="39"/>
        <v>0</v>
      </c>
      <c r="J396" s="5">
        <f>IF(E396=Menus!$K$1,Saisie!I396,0)</f>
        <v>0</v>
      </c>
      <c r="K396" s="5">
        <f>IF(G396&lt;&gt;Menus!$K$1,I396,0)</f>
        <v>0</v>
      </c>
    </row>
    <row r="397" spans="1:11" x14ac:dyDescent="0.25">
      <c r="A397" s="4">
        <f t="shared" si="36"/>
        <v>0</v>
      </c>
      <c r="B397" s="12">
        <f t="shared" si="37"/>
        <v>0</v>
      </c>
      <c r="H397" s="5">
        <f t="shared" si="38"/>
        <v>0</v>
      </c>
      <c r="I397" s="5">
        <f t="shared" si="39"/>
        <v>0</v>
      </c>
      <c r="J397" s="5">
        <f>IF(E397=Menus!$K$1,Saisie!I397,0)</f>
        <v>0</v>
      </c>
      <c r="K397" s="5">
        <f>IF(G397&lt;&gt;Menus!$K$1,I397,0)</f>
        <v>0</v>
      </c>
    </row>
    <row r="398" spans="1:11" x14ac:dyDescent="0.25">
      <c r="A398" s="4">
        <f t="shared" si="36"/>
        <v>0</v>
      </c>
      <c r="B398" s="12">
        <f t="shared" si="37"/>
        <v>0</v>
      </c>
      <c r="H398" s="5">
        <f t="shared" si="38"/>
        <v>0</v>
      </c>
      <c r="I398" s="5">
        <f t="shared" si="39"/>
        <v>0</v>
      </c>
      <c r="J398" s="5">
        <f>IF(E398=Menus!$K$1,Saisie!I398,0)</f>
        <v>0</v>
      </c>
      <c r="K398" s="5">
        <f>IF(G398&lt;&gt;Menus!$K$1,I398,0)</f>
        <v>0</v>
      </c>
    </row>
    <row r="399" spans="1:11" x14ac:dyDescent="0.25">
      <c r="A399" s="4">
        <f t="shared" si="36"/>
        <v>0</v>
      </c>
      <c r="B399" s="12">
        <f t="shared" si="37"/>
        <v>0</v>
      </c>
      <c r="H399" s="5">
        <f t="shared" si="38"/>
        <v>0</v>
      </c>
      <c r="I399" s="5">
        <f t="shared" si="39"/>
        <v>0</v>
      </c>
      <c r="J399" s="5">
        <f>IF(E399=Menus!$K$1,Saisie!I399,0)</f>
        <v>0</v>
      </c>
      <c r="K399" s="5">
        <f>IF(G399&lt;&gt;Menus!$K$1,I399,0)</f>
        <v>0</v>
      </c>
    </row>
    <row r="400" spans="1:11" x14ac:dyDescent="0.25">
      <c r="A400" s="4">
        <f t="shared" si="36"/>
        <v>0</v>
      </c>
      <c r="B400" s="12">
        <f t="shared" si="37"/>
        <v>0</v>
      </c>
      <c r="H400" s="5">
        <f t="shared" si="38"/>
        <v>0</v>
      </c>
      <c r="I400" s="5">
        <f t="shared" si="39"/>
        <v>0</v>
      </c>
      <c r="J400" s="5">
        <f>IF(E400=Menus!$K$1,Saisie!I400,0)</f>
        <v>0</v>
      </c>
      <c r="K400" s="5">
        <f>IF(G400&lt;&gt;Menus!$K$1,I400,0)</f>
        <v>0</v>
      </c>
    </row>
    <row r="401" spans="1:11" x14ac:dyDescent="0.25">
      <c r="A401" s="4">
        <f t="shared" si="36"/>
        <v>0</v>
      </c>
      <c r="B401" s="12">
        <f t="shared" si="37"/>
        <v>0</v>
      </c>
      <c r="H401" s="5">
        <f t="shared" si="38"/>
        <v>0</v>
      </c>
      <c r="I401" s="5">
        <f t="shared" si="39"/>
        <v>0</v>
      </c>
      <c r="J401" s="5">
        <f>IF(E401=Menus!$K$1,Saisie!I401,0)</f>
        <v>0</v>
      </c>
      <c r="K401" s="5">
        <f>IF(G401&lt;&gt;Menus!$K$1,I401,0)</f>
        <v>0</v>
      </c>
    </row>
    <row r="402" spans="1:11" x14ac:dyDescent="0.25">
      <c r="A402" s="4">
        <f t="shared" si="36"/>
        <v>0</v>
      </c>
      <c r="B402" s="12">
        <f t="shared" si="37"/>
        <v>0</v>
      </c>
      <c r="H402" s="5">
        <f t="shared" si="38"/>
        <v>0</v>
      </c>
      <c r="I402" s="5">
        <f t="shared" si="39"/>
        <v>0</v>
      </c>
      <c r="J402" s="5">
        <f>IF(E402=Menus!$K$1,Saisie!I402,0)</f>
        <v>0</v>
      </c>
      <c r="K402" s="5">
        <f>IF(G402&lt;&gt;Menus!$K$1,I402,0)</f>
        <v>0</v>
      </c>
    </row>
    <row r="403" spans="1:11" x14ac:dyDescent="0.25">
      <c r="A403" s="4">
        <f t="shared" si="36"/>
        <v>0</v>
      </c>
      <c r="B403" s="12">
        <f t="shared" si="37"/>
        <v>0</v>
      </c>
      <c r="H403" s="5">
        <f t="shared" si="38"/>
        <v>0</v>
      </c>
      <c r="I403" s="5">
        <f t="shared" si="39"/>
        <v>0</v>
      </c>
      <c r="J403" s="5">
        <f>IF(E403=Menus!$K$1,Saisie!I403,0)</f>
        <v>0</v>
      </c>
      <c r="K403" s="5">
        <f>IF(G403&lt;&gt;Menus!$K$1,I403,0)</f>
        <v>0</v>
      </c>
    </row>
    <row r="404" spans="1:11" x14ac:dyDescent="0.25">
      <c r="A404" s="4">
        <f t="shared" si="36"/>
        <v>0</v>
      </c>
      <c r="B404" s="12">
        <f t="shared" si="37"/>
        <v>0</v>
      </c>
      <c r="H404" s="5">
        <f t="shared" si="38"/>
        <v>0</v>
      </c>
      <c r="I404" s="5">
        <f t="shared" si="39"/>
        <v>0</v>
      </c>
      <c r="J404" s="5">
        <f>IF(E404=Menus!$K$1,Saisie!I404,0)</f>
        <v>0</v>
      </c>
      <c r="K404" s="5">
        <f>IF(G404&lt;&gt;Menus!$K$1,I404,0)</f>
        <v>0</v>
      </c>
    </row>
    <row r="405" spans="1:11" x14ac:dyDescent="0.25">
      <c r="A405" s="4">
        <f t="shared" si="36"/>
        <v>0</v>
      </c>
      <c r="B405" s="12">
        <f t="shared" si="37"/>
        <v>0</v>
      </c>
      <c r="H405" s="5">
        <f t="shared" si="38"/>
        <v>0</v>
      </c>
      <c r="I405" s="5">
        <f t="shared" si="39"/>
        <v>0</v>
      </c>
      <c r="J405" s="5">
        <f>IF(E405=Menus!$K$1,Saisie!I405,0)</f>
        <v>0</v>
      </c>
      <c r="K405" s="5">
        <f>IF(G405&lt;&gt;Menus!$K$1,I405,0)</f>
        <v>0</v>
      </c>
    </row>
    <row r="406" spans="1:11" x14ac:dyDescent="0.25">
      <c r="A406" s="4">
        <f t="shared" si="36"/>
        <v>0</v>
      </c>
      <c r="B406" s="12">
        <f t="shared" si="37"/>
        <v>0</v>
      </c>
      <c r="H406" s="5">
        <f t="shared" si="38"/>
        <v>0</v>
      </c>
      <c r="I406" s="5">
        <f t="shared" si="39"/>
        <v>0</v>
      </c>
      <c r="J406" s="5">
        <f>IF(E406=Menus!$K$1,Saisie!I406,0)</f>
        <v>0</v>
      </c>
      <c r="K406" s="5">
        <f>IF(G406&lt;&gt;Menus!$K$1,I406,0)</f>
        <v>0</v>
      </c>
    </row>
    <row r="407" spans="1:11" x14ac:dyDescent="0.25">
      <c r="A407" s="4">
        <f t="shared" si="36"/>
        <v>0</v>
      </c>
      <c r="B407" s="12">
        <f t="shared" si="37"/>
        <v>0</v>
      </c>
      <c r="H407" s="5">
        <f t="shared" si="38"/>
        <v>0</v>
      </c>
      <c r="I407" s="5">
        <f t="shared" si="39"/>
        <v>0</v>
      </c>
      <c r="J407" s="5">
        <f>IF(E407=Menus!$K$1,Saisie!I407,0)</f>
        <v>0</v>
      </c>
      <c r="K407" s="5">
        <f>IF(G407&lt;&gt;Menus!$K$1,I407,0)</f>
        <v>0</v>
      </c>
    </row>
    <row r="408" spans="1:11" x14ac:dyDescent="0.25">
      <c r="A408" s="4">
        <f t="shared" si="36"/>
        <v>0</v>
      </c>
      <c r="B408" s="12">
        <f t="shared" si="37"/>
        <v>0</v>
      </c>
      <c r="H408" s="5">
        <f t="shared" si="38"/>
        <v>0</v>
      </c>
      <c r="I408" s="5">
        <f t="shared" si="39"/>
        <v>0</v>
      </c>
      <c r="J408" s="5">
        <f>IF(E408=Menus!$K$1,Saisie!I408,0)</f>
        <v>0</v>
      </c>
      <c r="K408" s="5">
        <f>IF(G408&lt;&gt;Menus!$K$1,I408,0)</f>
        <v>0</v>
      </c>
    </row>
    <row r="409" spans="1:11" x14ac:dyDescent="0.25">
      <c r="A409" s="4">
        <f t="shared" si="36"/>
        <v>0</v>
      </c>
      <c r="B409" s="12">
        <f t="shared" si="37"/>
        <v>0</v>
      </c>
      <c r="H409" s="5">
        <f t="shared" si="38"/>
        <v>0</v>
      </c>
      <c r="I409" s="5">
        <f t="shared" si="39"/>
        <v>0</v>
      </c>
      <c r="J409" s="5">
        <f>IF(E409=Menus!$K$1,Saisie!I409,0)</f>
        <v>0</v>
      </c>
      <c r="K409" s="5">
        <f>IF(G409&lt;&gt;Menus!$K$1,I409,0)</f>
        <v>0</v>
      </c>
    </row>
    <row r="410" spans="1:11" x14ac:dyDescent="0.25">
      <c r="A410" s="4">
        <f t="shared" si="36"/>
        <v>0</v>
      </c>
      <c r="B410" s="12">
        <f t="shared" si="37"/>
        <v>0</v>
      </c>
      <c r="H410" s="5">
        <f t="shared" si="38"/>
        <v>0</v>
      </c>
      <c r="I410" s="5">
        <f t="shared" si="39"/>
        <v>0</v>
      </c>
      <c r="J410" s="5">
        <f>IF(E410=Menus!$K$1,Saisie!I410,0)</f>
        <v>0</v>
      </c>
      <c r="K410" s="5">
        <f>IF(G410&lt;&gt;Menus!$K$1,I410,0)</f>
        <v>0</v>
      </c>
    </row>
    <row r="411" spans="1:11" x14ac:dyDescent="0.25">
      <c r="A411" s="4">
        <f t="shared" si="36"/>
        <v>0</v>
      </c>
      <c r="B411" s="12">
        <f t="shared" si="37"/>
        <v>0</v>
      </c>
      <c r="H411" s="5">
        <f t="shared" si="38"/>
        <v>0</v>
      </c>
      <c r="I411" s="5">
        <f t="shared" si="39"/>
        <v>0</v>
      </c>
      <c r="J411" s="5">
        <f>IF(E411=Menus!$K$1,Saisie!I411,0)</f>
        <v>0</v>
      </c>
      <c r="K411" s="5">
        <f>IF(G411&lt;&gt;Menus!$K$1,I411,0)</f>
        <v>0</v>
      </c>
    </row>
    <row r="412" spans="1:11" x14ac:dyDescent="0.25">
      <c r="A412" s="4">
        <f t="shared" si="36"/>
        <v>0</v>
      </c>
      <c r="B412" s="12">
        <f t="shared" si="37"/>
        <v>0</v>
      </c>
      <c r="H412" s="5">
        <f t="shared" si="38"/>
        <v>0</v>
      </c>
      <c r="I412" s="5">
        <f t="shared" si="39"/>
        <v>0</v>
      </c>
      <c r="J412" s="5">
        <f>IF(E412=Menus!$K$1,Saisie!I412,0)</f>
        <v>0</v>
      </c>
      <c r="K412" s="5">
        <f>IF(G412&lt;&gt;Menus!$K$1,I412,0)</f>
        <v>0</v>
      </c>
    </row>
    <row r="413" spans="1:11" x14ac:dyDescent="0.25">
      <c r="A413" s="4">
        <f t="shared" si="36"/>
        <v>0</v>
      </c>
      <c r="B413" s="12">
        <f t="shared" si="37"/>
        <v>0</v>
      </c>
      <c r="H413" s="5">
        <f t="shared" si="38"/>
        <v>0</v>
      </c>
      <c r="I413" s="5">
        <f t="shared" si="39"/>
        <v>0</v>
      </c>
      <c r="J413" s="5">
        <f>IF(E413=Menus!$K$1,Saisie!I413,0)</f>
        <v>0</v>
      </c>
      <c r="K413" s="5">
        <f>IF(G413&lt;&gt;Menus!$K$1,I413,0)</f>
        <v>0</v>
      </c>
    </row>
    <row r="414" spans="1:11" x14ac:dyDescent="0.25">
      <c r="A414" s="4">
        <f t="shared" si="36"/>
        <v>0</v>
      </c>
      <c r="B414" s="12">
        <f t="shared" si="37"/>
        <v>0</v>
      </c>
      <c r="H414" s="5">
        <f t="shared" si="38"/>
        <v>0</v>
      </c>
      <c r="I414" s="5">
        <f t="shared" si="39"/>
        <v>0</v>
      </c>
      <c r="J414" s="5">
        <f>IF(E414=Menus!$K$1,Saisie!I414,0)</f>
        <v>0</v>
      </c>
      <c r="K414" s="5">
        <f>IF(G414&lt;&gt;Menus!$K$1,I414,0)</f>
        <v>0</v>
      </c>
    </row>
    <row r="415" spans="1:11" x14ac:dyDescent="0.25">
      <c r="A415" s="4">
        <f t="shared" si="36"/>
        <v>0</v>
      </c>
      <c r="B415" s="12">
        <f t="shared" si="37"/>
        <v>0</v>
      </c>
      <c r="H415" s="5">
        <f t="shared" si="38"/>
        <v>0</v>
      </c>
      <c r="I415" s="5">
        <f t="shared" si="39"/>
        <v>0</v>
      </c>
      <c r="J415" s="5">
        <f>IF(E415=Menus!$K$1,Saisie!I415,0)</f>
        <v>0</v>
      </c>
      <c r="K415" s="5">
        <f>IF(G415&lt;&gt;Menus!$K$1,I415,0)</f>
        <v>0</v>
      </c>
    </row>
    <row r="416" spans="1:11" x14ac:dyDescent="0.25">
      <c r="A416" s="4">
        <f t="shared" si="36"/>
        <v>0</v>
      </c>
      <c r="B416" s="12">
        <f t="shared" si="37"/>
        <v>0</v>
      </c>
      <c r="H416" s="5">
        <f t="shared" si="38"/>
        <v>0</v>
      </c>
      <c r="I416" s="5">
        <f t="shared" si="39"/>
        <v>0</v>
      </c>
      <c r="J416" s="5">
        <f>IF(E416=Menus!$K$1,Saisie!I416,0)</f>
        <v>0</v>
      </c>
      <c r="K416" s="5">
        <f>IF(G416&lt;&gt;Menus!$K$1,I416,0)</f>
        <v>0</v>
      </c>
    </row>
    <row r="417" spans="1:11" x14ac:dyDescent="0.25">
      <c r="A417" s="4">
        <f t="shared" si="36"/>
        <v>0</v>
      </c>
      <c r="B417" s="12">
        <f t="shared" si="37"/>
        <v>0</v>
      </c>
      <c r="H417" s="5">
        <f t="shared" si="38"/>
        <v>0</v>
      </c>
      <c r="I417" s="5">
        <f t="shared" si="39"/>
        <v>0</v>
      </c>
      <c r="J417" s="5">
        <f>IF(E417=Menus!$K$1,Saisie!I417,0)</f>
        <v>0</v>
      </c>
      <c r="K417" s="5">
        <f>IF(G417&lt;&gt;Menus!$K$1,I417,0)</f>
        <v>0</v>
      </c>
    </row>
    <row r="418" spans="1:11" x14ac:dyDescent="0.25">
      <c r="A418" s="4">
        <f t="shared" si="36"/>
        <v>0</v>
      </c>
      <c r="B418" s="12">
        <f t="shared" si="37"/>
        <v>0</v>
      </c>
      <c r="H418" s="5">
        <f t="shared" si="38"/>
        <v>0</v>
      </c>
      <c r="I418" s="5">
        <f t="shared" si="39"/>
        <v>0</v>
      </c>
      <c r="J418" s="5">
        <f>IF(E418=Menus!$K$1,Saisie!I418,0)</f>
        <v>0</v>
      </c>
      <c r="K418" s="5">
        <f>IF(G418&lt;&gt;Menus!$K$1,I418,0)</f>
        <v>0</v>
      </c>
    </row>
    <row r="419" spans="1:11" x14ac:dyDescent="0.25">
      <c r="A419" s="4">
        <f t="shared" si="36"/>
        <v>0</v>
      </c>
      <c r="B419" s="12">
        <f t="shared" si="37"/>
        <v>0</v>
      </c>
      <c r="H419" s="5">
        <f t="shared" si="38"/>
        <v>0</v>
      </c>
      <c r="I419" s="5">
        <f t="shared" si="39"/>
        <v>0</v>
      </c>
      <c r="J419" s="5">
        <f>IF(E419=Menus!$K$1,Saisie!I419,0)</f>
        <v>0</v>
      </c>
      <c r="K419" s="5">
        <f>IF(G419&lt;&gt;Menus!$K$1,I419,0)</f>
        <v>0</v>
      </c>
    </row>
    <row r="420" spans="1:11" x14ac:dyDescent="0.25">
      <c r="A420" s="4">
        <f t="shared" si="36"/>
        <v>0</v>
      </c>
      <c r="B420" s="12">
        <f t="shared" si="37"/>
        <v>0</v>
      </c>
      <c r="H420" s="5">
        <f t="shared" si="38"/>
        <v>0</v>
      </c>
      <c r="I420" s="5">
        <f t="shared" si="39"/>
        <v>0</v>
      </c>
      <c r="J420" s="5">
        <f>IF(E420=Menus!$K$1,Saisie!I420,0)</f>
        <v>0</v>
      </c>
      <c r="K420" s="5">
        <f>IF(G420&lt;&gt;Menus!$K$1,I420,0)</f>
        <v>0</v>
      </c>
    </row>
    <row r="421" spans="1:11" x14ac:dyDescent="0.25">
      <c r="A421" s="4">
        <f t="shared" si="36"/>
        <v>0</v>
      </c>
      <c r="B421" s="12">
        <f t="shared" si="37"/>
        <v>0</v>
      </c>
      <c r="H421" s="5">
        <f t="shared" si="38"/>
        <v>0</v>
      </c>
      <c r="I421" s="5">
        <f t="shared" si="39"/>
        <v>0</v>
      </c>
      <c r="J421" s="5">
        <f>IF(E421=Menus!$K$1,Saisie!I421,0)</f>
        <v>0</v>
      </c>
      <c r="K421" s="5">
        <f>IF(G421&lt;&gt;Menus!$K$1,I421,0)</f>
        <v>0</v>
      </c>
    </row>
    <row r="422" spans="1:11" x14ac:dyDescent="0.25">
      <c r="A422" s="4">
        <f t="shared" si="36"/>
        <v>0</v>
      </c>
      <c r="B422" s="12">
        <f t="shared" si="37"/>
        <v>0</v>
      </c>
      <c r="H422" s="5">
        <f t="shared" si="38"/>
        <v>0</v>
      </c>
      <c r="I422" s="5">
        <f t="shared" si="39"/>
        <v>0</v>
      </c>
      <c r="J422" s="5">
        <f>IF(E422=Menus!$K$1,Saisie!I422,0)</f>
        <v>0</v>
      </c>
      <c r="K422" s="5">
        <f>IF(G422&lt;&gt;Menus!$K$1,I422,0)</f>
        <v>0</v>
      </c>
    </row>
    <row r="423" spans="1:11" x14ac:dyDescent="0.25">
      <c r="A423" s="4">
        <f t="shared" si="36"/>
        <v>0</v>
      </c>
      <c r="B423" s="12">
        <f t="shared" si="37"/>
        <v>0</v>
      </c>
      <c r="H423" s="5">
        <f t="shared" si="38"/>
        <v>0</v>
      </c>
      <c r="I423" s="5">
        <f t="shared" si="39"/>
        <v>0</v>
      </c>
      <c r="J423" s="5">
        <f>IF(E423=Menus!$K$1,Saisie!I423,0)</f>
        <v>0</v>
      </c>
      <c r="K423" s="5">
        <f>IF(G423&lt;&gt;Menus!$K$1,I423,0)</f>
        <v>0</v>
      </c>
    </row>
    <row r="424" spans="1:11" x14ac:dyDescent="0.25">
      <c r="A424" s="4">
        <f t="shared" si="36"/>
        <v>0</v>
      </c>
      <c r="B424" s="12">
        <f t="shared" si="37"/>
        <v>0</v>
      </c>
      <c r="H424" s="5">
        <f t="shared" si="38"/>
        <v>0</v>
      </c>
      <c r="I424" s="5">
        <f t="shared" si="39"/>
        <v>0</v>
      </c>
      <c r="J424" s="5">
        <f>IF(E424=Menus!$K$1,Saisie!I424,0)</f>
        <v>0</v>
      </c>
      <c r="K424" s="5">
        <f>IF(G424&lt;&gt;Menus!$K$1,I424,0)</f>
        <v>0</v>
      </c>
    </row>
    <row r="425" spans="1:11" x14ac:dyDescent="0.25">
      <c r="A425" s="4">
        <f t="shared" si="36"/>
        <v>0</v>
      </c>
      <c r="B425" s="12">
        <f t="shared" si="37"/>
        <v>0</v>
      </c>
      <c r="H425" s="5">
        <f t="shared" si="38"/>
        <v>0</v>
      </c>
      <c r="I425" s="5">
        <f t="shared" si="39"/>
        <v>0</v>
      </c>
      <c r="J425" s="5">
        <f>IF(E425=Menus!$K$1,Saisie!I425,0)</f>
        <v>0</v>
      </c>
      <c r="K425" s="5">
        <f>IF(G425&lt;&gt;Menus!$K$1,I425,0)</f>
        <v>0</v>
      </c>
    </row>
    <row r="426" spans="1:11" x14ac:dyDescent="0.25">
      <c r="A426" s="4">
        <f t="shared" si="36"/>
        <v>0</v>
      </c>
      <c r="B426" s="12">
        <f t="shared" si="37"/>
        <v>0</v>
      </c>
      <c r="H426" s="5">
        <f t="shared" si="38"/>
        <v>0</v>
      </c>
      <c r="I426" s="5">
        <f t="shared" si="39"/>
        <v>0</v>
      </c>
      <c r="J426" s="5">
        <f>IF(E426=Menus!$K$1,Saisie!I426,0)</f>
        <v>0</v>
      </c>
      <c r="K426" s="5">
        <f>IF(G426&lt;&gt;Menus!$K$1,I426,0)</f>
        <v>0</v>
      </c>
    </row>
    <row r="427" spans="1:11" x14ac:dyDescent="0.25">
      <c r="A427" s="4">
        <f t="shared" si="36"/>
        <v>0</v>
      </c>
      <c r="B427" s="12">
        <f t="shared" si="37"/>
        <v>0</v>
      </c>
      <c r="H427" s="5">
        <f t="shared" si="38"/>
        <v>0</v>
      </c>
      <c r="I427" s="5">
        <f t="shared" si="39"/>
        <v>0</v>
      </c>
      <c r="J427" s="5">
        <f>IF(E427=Menus!$K$1,Saisie!I427,0)</f>
        <v>0</v>
      </c>
      <c r="K427" s="5">
        <f>IF(G427&lt;&gt;Menus!$K$1,I427,0)</f>
        <v>0</v>
      </c>
    </row>
    <row r="428" spans="1:11" x14ac:dyDescent="0.25">
      <c r="A428" s="4">
        <f t="shared" si="36"/>
        <v>0</v>
      </c>
      <c r="B428" s="12">
        <f t="shared" si="37"/>
        <v>0</v>
      </c>
      <c r="H428" s="5">
        <f t="shared" si="38"/>
        <v>0</v>
      </c>
      <c r="I428" s="5">
        <f t="shared" si="39"/>
        <v>0</v>
      </c>
      <c r="J428" s="5">
        <f>IF(E428=Menus!$K$1,Saisie!I428,0)</f>
        <v>0</v>
      </c>
      <c r="K428" s="5">
        <f>IF(G428&lt;&gt;Menus!$K$1,I428,0)</f>
        <v>0</v>
      </c>
    </row>
    <row r="429" spans="1:11" x14ac:dyDescent="0.25">
      <c r="A429" s="4">
        <f t="shared" si="36"/>
        <v>0</v>
      </c>
      <c r="B429" s="12">
        <f t="shared" si="37"/>
        <v>0</v>
      </c>
      <c r="H429" s="5">
        <f t="shared" si="38"/>
        <v>0</v>
      </c>
      <c r="I429" s="5">
        <f t="shared" si="39"/>
        <v>0</v>
      </c>
      <c r="J429" s="5">
        <f>IF(E429=Menus!$K$1,Saisie!I429,0)</f>
        <v>0</v>
      </c>
      <c r="K429" s="5">
        <f>IF(G429&lt;&gt;Menus!$K$1,I429,0)</f>
        <v>0</v>
      </c>
    </row>
    <row r="430" spans="1:11" x14ac:dyDescent="0.25">
      <c r="A430" s="4">
        <f t="shared" si="36"/>
        <v>0</v>
      </c>
      <c r="B430" s="12">
        <f t="shared" si="37"/>
        <v>0</v>
      </c>
      <c r="H430" s="5">
        <f t="shared" si="38"/>
        <v>0</v>
      </c>
      <c r="I430" s="5">
        <f t="shared" si="39"/>
        <v>0</v>
      </c>
      <c r="J430" s="5">
        <f>IF(E430=Menus!$K$1,Saisie!I430,0)</f>
        <v>0</v>
      </c>
      <c r="K430" s="5">
        <f>IF(G430&lt;&gt;Menus!$K$1,I430,0)</f>
        <v>0</v>
      </c>
    </row>
    <row r="431" spans="1:11" x14ac:dyDescent="0.25">
      <c r="A431" s="4">
        <f t="shared" si="36"/>
        <v>0</v>
      </c>
      <c r="B431" s="12">
        <f t="shared" si="37"/>
        <v>0</v>
      </c>
      <c r="H431" s="5">
        <f t="shared" si="38"/>
        <v>0</v>
      </c>
      <c r="I431" s="5">
        <f t="shared" si="39"/>
        <v>0</v>
      </c>
      <c r="J431" s="5">
        <f>IF(E431=Menus!$K$1,Saisie!I431,0)</f>
        <v>0</v>
      </c>
      <c r="K431" s="5">
        <f>IF(G431&lt;&gt;Menus!$K$1,I431,0)</f>
        <v>0</v>
      </c>
    </row>
    <row r="432" spans="1:11" x14ac:dyDescent="0.25">
      <c r="A432" s="4">
        <f t="shared" si="36"/>
        <v>0</v>
      </c>
      <c r="B432" s="12">
        <f t="shared" si="37"/>
        <v>0</v>
      </c>
      <c r="H432" s="5">
        <f t="shared" si="38"/>
        <v>0</v>
      </c>
      <c r="I432" s="5">
        <f t="shared" si="39"/>
        <v>0</v>
      </c>
      <c r="J432" s="5">
        <f>IF(E432=Menus!$K$1,Saisie!I432,0)</f>
        <v>0</v>
      </c>
      <c r="K432" s="5">
        <f>IF(G432&lt;&gt;Menus!$K$1,I432,0)</f>
        <v>0</v>
      </c>
    </row>
    <row r="433" spans="1:11" x14ac:dyDescent="0.25">
      <c r="A433" s="4">
        <f t="shared" si="36"/>
        <v>0</v>
      </c>
      <c r="B433" s="12">
        <f t="shared" si="37"/>
        <v>0</v>
      </c>
      <c r="H433" s="5">
        <f t="shared" si="38"/>
        <v>0</v>
      </c>
      <c r="I433" s="5">
        <f t="shared" si="39"/>
        <v>0</v>
      </c>
      <c r="J433" s="5">
        <f>IF(E433=Menus!$K$1,Saisie!I433,0)</f>
        <v>0</v>
      </c>
      <c r="K433" s="5">
        <f>IF(G433&lt;&gt;Menus!$K$1,I433,0)</f>
        <v>0</v>
      </c>
    </row>
    <row r="434" spans="1:11" x14ac:dyDescent="0.25">
      <c r="A434" s="4">
        <f t="shared" si="36"/>
        <v>0</v>
      </c>
      <c r="B434" s="12">
        <f t="shared" si="37"/>
        <v>0</v>
      </c>
      <c r="H434" s="5">
        <f t="shared" si="38"/>
        <v>0</v>
      </c>
      <c r="I434" s="5">
        <f t="shared" si="39"/>
        <v>0</v>
      </c>
      <c r="J434" s="5">
        <f>IF(E434=Menus!$K$1,Saisie!I434,0)</f>
        <v>0</v>
      </c>
      <c r="K434" s="5">
        <f>IF(G434&lt;&gt;Menus!$K$1,I434,0)</f>
        <v>0</v>
      </c>
    </row>
    <row r="435" spans="1:11" x14ac:dyDescent="0.25">
      <c r="A435" s="4">
        <f t="shared" si="36"/>
        <v>0</v>
      </c>
      <c r="B435" s="12">
        <f t="shared" si="37"/>
        <v>0</v>
      </c>
      <c r="H435" s="5">
        <f t="shared" si="38"/>
        <v>0</v>
      </c>
      <c r="I435" s="5">
        <f t="shared" si="39"/>
        <v>0</v>
      </c>
      <c r="J435" s="5">
        <f>IF(E435=Menus!$K$1,Saisie!I435,0)</f>
        <v>0</v>
      </c>
      <c r="K435" s="5">
        <f>IF(G435&lt;&gt;Menus!$K$1,I435,0)</f>
        <v>0</v>
      </c>
    </row>
    <row r="436" spans="1:11" x14ac:dyDescent="0.25">
      <c r="A436" s="4">
        <f t="shared" si="36"/>
        <v>0</v>
      </c>
      <c r="B436" s="12">
        <f t="shared" si="37"/>
        <v>0</v>
      </c>
      <c r="H436" s="5">
        <f t="shared" si="38"/>
        <v>0</v>
      </c>
      <c r="I436" s="5">
        <f t="shared" si="39"/>
        <v>0</v>
      </c>
      <c r="J436" s="5">
        <f>IF(E436=Menus!$K$1,Saisie!I436,0)</f>
        <v>0</v>
      </c>
      <c r="K436" s="5">
        <f>IF(G436&lt;&gt;Menus!$K$1,I436,0)</f>
        <v>0</v>
      </c>
    </row>
    <row r="437" spans="1:11" x14ac:dyDescent="0.25">
      <c r="A437" s="4">
        <f t="shared" si="36"/>
        <v>0</v>
      </c>
      <c r="B437" s="12">
        <f t="shared" si="37"/>
        <v>0</v>
      </c>
      <c r="H437" s="5">
        <f t="shared" si="38"/>
        <v>0</v>
      </c>
      <c r="I437" s="5">
        <f t="shared" si="39"/>
        <v>0</v>
      </c>
      <c r="J437" s="5">
        <f>IF(E437=Menus!$K$1,Saisie!I437,0)</f>
        <v>0</v>
      </c>
      <c r="K437" s="5">
        <f>IF(G437&lt;&gt;Menus!$K$1,I437,0)</f>
        <v>0</v>
      </c>
    </row>
    <row r="438" spans="1:11" x14ac:dyDescent="0.25">
      <c r="A438" s="4">
        <f t="shared" si="36"/>
        <v>0</v>
      </c>
      <c r="B438" s="12">
        <f t="shared" si="37"/>
        <v>0</v>
      </c>
      <c r="H438" s="5">
        <f t="shared" si="38"/>
        <v>0</v>
      </c>
      <c r="I438" s="5">
        <f t="shared" si="39"/>
        <v>0</v>
      </c>
      <c r="J438" s="5">
        <f>IF(E438=Menus!$K$1,Saisie!I438,0)</f>
        <v>0</v>
      </c>
      <c r="K438" s="5">
        <f>IF(G438&lt;&gt;Menus!$K$1,I438,0)</f>
        <v>0</v>
      </c>
    </row>
    <row r="439" spans="1:11" x14ac:dyDescent="0.25">
      <c r="A439" s="4">
        <f t="shared" si="36"/>
        <v>0</v>
      </c>
      <c r="B439" s="12">
        <f t="shared" si="37"/>
        <v>0</v>
      </c>
      <c r="H439" s="5">
        <f t="shared" si="38"/>
        <v>0</v>
      </c>
      <c r="I439" s="5">
        <f t="shared" si="39"/>
        <v>0</v>
      </c>
      <c r="J439" s="5">
        <f>IF(E439=Menus!$K$1,Saisie!I439,0)</f>
        <v>0</v>
      </c>
      <c r="K439" s="5">
        <f>IF(G439&lt;&gt;Menus!$K$1,I439,0)</f>
        <v>0</v>
      </c>
    </row>
    <row r="440" spans="1:11" x14ac:dyDescent="0.25">
      <c r="A440" s="4">
        <f t="shared" si="36"/>
        <v>0</v>
      </c>
      <c r="B440" s="12">
        <f t="shared" si="37"/>
        <v>0</v>
      </c>
      <c r="H440" s="5">
        <f t="shared" si="38"/>
        <v>0</v>
      </c>
      <c r="I440" s="5">
        <f t="shared" si="39"/>
        <v>0</v>
      </c>
      <c r="J440" s="5">
        <f>IF(E440=Menus!$K$1,Saisie!I440,0)</f>
        <v>0</v>
      </c>
      <c r="K440" s="5">
        <f>IF(G440&lt;&gt;Menus!$K$1,I440,0)</f>
        <v>0</v>
      </c>
    </row>
    <row r="441" spans="1:11" x14ac:dyDescent="0.25">
      <c r="A441" s="4">
        <f t="shared" si="36"/>
        <v>0</v>
      </c>
      <c r="B441" s="12">
        <f t="shared" si="37"/>
        <v>0</v>
      </c>
      <c r="H441" s="5">
        <f t="shared" si="38"/>
        <v>0</v>
      </c>
      <c r="I441" s="5">
        <f t="shared" si="39"/>
        <v>0</v>
      </c>
      <c r="J441" s="5">
        <f>IF(E441=Menus!$K$1,Saisie!I441,0)</f>
        <v>0</v>
      </c>
      <c r="K441" s="5">
        <f>IF(G441&lt;&gt;Menus!$K$1,I441,0)</f>
        <v>0</v>
      </c>
    </row>
    <row r="442" spans="1:11" x14ac:dyDescent="0.25">
      <c r="A442" s="4">
        <f t="shared" si="36"/>
        <v>0</v>
      </c>
      <c r="B442" s="12">
        <f t="shared" si="37"/>
        <v>0</v>
      </c>
      <c r="H442" s="5">
        <f t="shared" si="38"/>
        <v>0</v>
      </c>
      <c r="I442" s="5">
        <f t="shared" si="39"/>
        <v>0</v>
      </c>
      <c r="J442" s="5">
        <f>IF(E442=Menus!$K$1,Saisie!I442,0)</f>
        <v>0</v>
      </c>
      <c r="K442" s="5">
        <f>IF(G442&lt;&gt;Menus!$K$1,I442,0)</f>
        <v>0</v>
      </c>
    </row>
    <row r="443" spans="1:11" x14ac:dyDescent="0.25">
      <c r="A443" s="4">
        <f t="shared" si="36"/>
        <v>0</v>
      </c>
      <c r="B443" s="12">
        <f t="shared" si="37"/>
        <v>0</v>
      </c>
      <c r="H443" s="5">
        <f t="shared" si="38"/>
        <v>0</v>
      </c>
      <c r="I443" s="5">
        <f t="shared" si="39"/>
        <v>0</v>
      </c>
      <c r="J443" s="5">
        <f>IF(E443=Menus!$K$1,Saisie!I443,0)</f>
        <v>0</v>
      </c>
      <c r="K443" s="5">
        <f>IF(G443&lt;&gt;Menus!$K$1,I443,0)</f>
        <v>0</v>
      </c>
    </row>
    <row r="444" spans="1:11" x14ac:dyDescent="0.25">
      <c r="A444" s="4">
        <f t="shared" si="36"/>
        <v>0</v>
      </c>
      <c r="B444" s="12">
        <f t="shared" si="37"/>
        <v>0</v>
      </c>
      <c r="H444" s="5">
        <f t="shared" si="38"/>
        <v>0</v>
      </c>
      <c r="I444" s="5">
        <f t="shared" si="39"/>
        <v>0</v>
      </c>
      <c r="J444" s="5">
        <f>IF(E444=Menus!$K$1,Saisie!I444,0)</f>
        <v>0</v>
      </c>
      <c r="K444" s="5">
        <f>IF(G444&lt;&gt;Menus!$K$1,I444,0)</f>
        <v>0</v>
      </c>
    </row>
    <row r="445" spans="1:11" x14ac:dyDescent="0.25">
      <c r="A445" s="4">
        <f t="shared" si="36"/>
        <v>0</v>
      </c>
      <c r="B445" s="12">
        <f t="shared" si="37"/>
        <v>0</v>
      </c>
      <c r="H445" s="5">
        <f t="shared" si="38"/>
        <v>0</v>
      </c>
      <c r="I445" s="5">
        <f t="shared" si="39"/>
        <v>0</v>
      </c>
      <c r="J445" s="5">
        <f>IF(E445=Menus!$K$1,Saisie!I445,0)</f>
        <v>0</v>
      </c>
      <c r="K445" s="5">
        <f>IF(G445&lt;&gt;Menus!$K$1,I445,0)</f>
        <v>0</v>
      </c>
    </row>
    <row r="446" spans="1:11" x14ac:dyDescent="0.25">
      <c r="A446" s="4">
        <f t="shared" si="36"/>
        <v>0</v>
      </c>
      <c r="B446" s="12">
        <f t="shared" si="37"/>
        <v>0</v>
      </c>
      <c r="H446" s="5">
        <f t="shared" si="38"/>
        <v>0</v>
      </c>
      <c r="I446" s="5">
        <f t="shared" si="39"/>
        <v>0</v>
      </c>
      <c r="J446" s="5">
        <f>IF(E446=Menus!$K$1,Saisie!I446,0)</f>
        <v>0</v>
      </c>
      <c r="K446" s="5">
        <f>IF(G446&lt;&gt;Menus!$K$1,I446,0)</f>
        <v>0</v>
      </c>
    </row>
    <row r="447" spans="1:11" x14ac:dyDescent="0.25">
      <c r="A447" s="4">
        <f t="shared" si="36"/>
        <v>0</v>
      </c>
      <c r="B447" s="12">
        <f t="shared" si="37"/>
        <v>0</v>
      </c>
      <c r="H447" s="5">
        <f t="shared" si="38"/>
        <v>0</v>
      </c>
      <c r="I447" s="5">
        <f t="shared" si="39"/>
        <v>0</v>
      </c>
      <c r="J447" s="5">
        <f>IF(E447=Menus!$K$1,Saisie!I447,0)</f>
        <v>0</v>
      </c>
      <c r="K447" s="5">
        <f>IF(G447&lt;&gt;Menus!$K$1,I447,0)</f>
        <v>0</v>
      </c>
    </row>
    <row r="448" spans="1:11" x14ac:dyDescent="0.25">
      <c r="A448" s="4">
        <f t="shared" si="36"/>
        <v>0</v>
      </c>
      <c r="B448" s="12">
        <f t="shared" si="37"/>
        <v>0</v>
      </c>
      <c r="H448" s="5">
        <f t="shared" si="38"/>
        <v>0</v>
      </c>
      <c r="I448" s="5">
        <f t="shared" si="39"/>
        <v>0</v>
      </c>
      <c r="J448" s="5">
        <f>IF(E448=Menus!$K$1,Saisie!I448,0)</f>
        <v>0</v>
      </c>
      <c r="K448" s="5">
        <f>IF(G448&lt;&gt;Menus!$K$1,I448,0)</f>
        <v>0</v>
      </c>
    </row>
    <row r="449" spans="1:11" x14ac:dyDescent="0.25">
      <c r="A449" s="4">
        <f t="shared" si="36"/>
        <v>0</v>
      </c>
      <c r="B449" s="12">
        <f t="shared" si="37"/>
        <v>0</v>
      </c>
      <c r="H449" s="5">
        <f t="shared" si="38"/>
        <v>0</v>
      </c>
      <c r="I449" s="5">
        <f t="shared" si="39"/>
        <v>0</v>
      </c>
      <c r="J449" s="5">
        <f>IF(E449=Menus!$K$1,Saisie!I449,0)</f>
        <v>0</v>
      </c>
      <c r="K449" s="5">
        <f>IF(G449&lt;&gt;Menus!$K$1,I449,0)</f>
        <v>0</v>
      </c>
    </row>
    <row r="450" spans="1:11" x14ac:dyDescent="0.25">
      <c r="A450" s="4">
        <f t="shared" si="36"/>
        <v>0</v>
      </c>
      <c r="B450" s="12">
        <f t="shared" si="37"/>
        <v>0</v>
      </c>
      <c r="H450" s="5">
        <f t="shared" si="38"/>
        <v>0</v>
      </c>
      <c r="I450" s="5">
        <f t="shared" si="39"/>
        <v>0</v>
      </c>
      <c r="J450" s="5">
        <f>IF(E450=Menus!$K$1,Saisie!I450,0)</f>
        <v>0</v>
      </c>
      <c r="K450" s="5">
        <f>IF(G450&lt;&gt;Menus!$K$1,I450,0)</f>
        <v>0</v>
      </c>
    </row>
    <row r="451" spans="1:11" x14ac:dyDescent="0.25">
      <c r="A451" s="4">
        <f t="shared" ref="A451:A514" si="40">IF(D451&lt;&gt;0,
IF($C451&lt;&gt;0,INDEX(N°APPT,MATCH($C451,NOMS,0)),0),0)</f>
        <v>0</v>
      </c>
      <c r="B451" s="12">
        <f t="shared" ref="B451:B514" si="41">IF(D451&lt;&gt;0,
IF($C451&lt;&gt;0,INDEX(CIVILITES,MATCH($C451,NOMS,0)),0),0)</f>
        <v>0</v>
      </c>
      <c r="H451" s="5">
        <f t="shared" ref="H451:H514" si="42">IF($G451&lt;&gt;0,
IF(AND(D451&lt;&gt;0,C451&lt;&gt;0),
INDEX(TARIFS,MATCH($G451,PRESTATIONS,0)),"FAUX"),0)</f>
        <v>0</v>
      </c>
      <c r="I451" s="5">
        <f t="shared" si="39"/>
        <v>0</v>
      </c>
      <c r="J451" s="5">
        <f>IF(E451=Menus!$K$1,Saisie!I451,0)</f>
        <v>0</v>
      </c>
      <c r="K451" s="5">
        <f>IF(G451&lt;&gt;Menus!$K$1,I451,0)</f>
        <v>0</v>
      </c>
    </row>
    <row r="452" spans="1:11" x14ac:dyDescent="0.25">
      <c r="A452" s="4">
        <f t="shared" si="40"/>
        <v>0</v>
      </c>
      <c r="B452" s="12">
        <f t="shared" si="41"/>
        <v>0</v>
      </c>
      <c r="H452" s="5">
        <f t="shared" si="42"/>
        <v>0</v>
      </c>
      <c r="I452" s="5">
        <f t="shared" ref="I452:I515" si="43">+H452*F452</f>
        <v>0</v>
      </c>
      <c r="J452" s="5">
        <f>IF(E452=Menus!$K$1,Saisie!I452,0)</f>
        <v>0</v>
      </c>
      <c r="K452" s="5">
        <f>IF(G452&lt;&gt;Menus!$K$1,I452,0)</f>
        <v>0</v>
      </c>
    </row>
    <row r="453" spans="1:11" x14ac:dyDescent="0.25">
      <c r="A453" s="4">
        <f t="shared" si="40"/>
        <v>0</v>
      </c>
      <c r="B453" s="12">
        <f t="shared" si="41"/>
        <v>0</v>
      </c>
      <c r="H453" s="5">
        <f t="shared" si="42"/>
        <v>0</v>
      </c>
      <c r="I453" s="5">
        <f t="shared" si="43"/>
        <v>0</v>
      </c>
      <c r="J453" s="5">
        <f>IF(E453=Menus!$K$1,Saisie!I453,0)</f>
        <v>0</v>
      </c>
      <c r="K453" s="5">
        <f>IF(G453&lt;&gt;Menus!$K$1,I453,0)</f>
        <v>0</v>
      </c>
    </row>
    <row r="454" spans="1:11" x14ac:dyDescent="0.25">
      <c r="A454" s="4">
        <f t="shared" si="40"/>
        <v>0</v>
      </c>
      <c r="B454" s="12">
        <f t="shared" si="41"/>
        <v>0</v>
      </c>
      <c r="H454" s="5">
        <f t="shared" si="42"/>
        <v>0</v>
      </c>
      <c r="I454" s="5">
        <f t="shared" si="43"/>
        <v>0</v>
      </c>
      <c r="J454" s="5">
        <f>IF(E454=Menus!$K$1,Saisie!I454,0)</f>
        <v>0</v>
      </c>
      <c r="K454" s="5">
        <f>IF(G454&lt;&gt;Menus!$K$1,I454,0)</f>
        <v>0</v>
      </c>
    </row>
    <row r="455" spans="1:11" x14ac:dyDescent="0.25">
      <c r="A455" s="4">
        <f t="shared" si="40"/>
        <v>0</v>
      </c>
      <c r="B455" s="12">
        <f t="shared" si="41"/>
        <v>0</v>
      </c>
      <c r="H455" s="5">
        <f t="shared" si="42"/>
        <v>0</v>
      </c>
      <c r="I455" s="5">
        <f t="shared" si="43"/>
        <v>0</v>
      </c>
      <c r="J455" s="5">
        <f>IF(E455=Menus!$K$1,Saisie!I455,0)</f>
        <v>0</v>
      </c>
      <c r="K455" s="5">
        <f>IF(G455&lt;&gt;Menus!$K$1,I455,0)</f>
        <v>0</v>
      </c>
    </row>
    <row r="456" spans="1:11" x14ac:dyDescent="0.25">
      <c r="A456" s="4">
        <f t="shared" si="40"/>
        <v>0</v>
      </c>
      <c r="B456" s="12">
        <f t="shared" si="41"/>
        <v>0</v>
      </c>
      <c r="H456" s="5">
        <f t="shared" si="42"/>
        <v>0</v>
      </c>
      <c r="I456" s="5">
        <f t="shared" si="43"/>
        <v>0</v>
      </c>
      <c r="J456" s="5">
        <f>IF(E456=Menus!$K$1,Saisie!I456,0)</f>
        <v>0</v>
      </c>
      <c r="K456" s="5">
        <f>IF(G456&lt;&gt;Menus!$K$1,I456,0)</f>
        <v>0</v>
      </c>
    </row>
    <row r="457" spans="1:11" x14ac:dyDescent="0.25">
      <c r="A457" s="4">
        <f t="shared" si="40"/>
        <v>0</v>
      </c>
      <c r="B457" s="12">
        <f t="shared" si="41"/>
        <v>0</v>
      </c>
      <c r="H457" s="5">
        <f t="shared" si="42"/>
        <v>0</v>
      </c>
      <c r="I457" s="5">
        <f t="shared" si="43"/>
        <v>0</v>
      </c>
      <c r="J457" s="5">
        <f>IF(E457=Menus!$K$1,Saisie!I457,0)</f>
        <v>0</v>
      </c>
      <c r="K457" s="5">
        <f>IF(G457&lt;&gt;Menus!$K$1,I457,0)</f>
        <v>0</v>
      </c>
    </row>
    <row r="458" spans="1:11" x14ac:dyDescent="0.25">
      <c r="A458" s="4">
        <f t="shared" si="40"/>
        <v>0</v>
      </c>
      <c r="B458" s="12">
        <f t="shared" si="41"/>
        <v>0</v>
      </c>
      <c r="H458" s="5">
        <f t="shared" si="42"/>
        <v>0</v>
      </c>
      <c r="I458" s="5">
        <f t="shared" si="43"/>
        <v>0</v>
      </c>
      <c r="J458" s="5">
        <f>IF(E458=Menus!$K$1,Saisie!I458,0)</f>
        <v>0</v>
      </c>
      <c r="K458" s="5">
        <f>IF(G458&lt;&gt;Menus!$K$1,I458,0)</f>
        <v>0</v>
      </c>
    </row>
    <row r="459" spans="1:11" x14ac:dyDescent="0.25">
      <c r="A459" s="4">
        <f t="shared" si="40"/>
        <v>0</v>
      </c>
      <c r="B459" s="12">
        <f t="shared" si="41"/>
        <v>0</v>
      </c>
      <c r="H459" s="5">
        <f t="shared" si="42"/>
        <v>0</v>
      </c>
      <c r="I459" s="5">
        <f t="shared" si="43"/>
        <v>0</v>
      </c>
      <c r="J459" s="5">
        <f>IF(E459=Menus!$K$1,Saisie!I459,0)</f>
        <v>0</v>
      </c>
      <c r="K459" s="5">
        <f>IF(G459&lt;&gt;Menus!$K$1,I459,0)</f>
        <v>0</v>
      </c>
    </row>
    <row r="460" spans="1:11" x14ac:dyDescent="0.25">
      <c r="A460" s="4">
        <f t="shared" si="40"/>
        <v>0</v>
      </c>
      <c r="B460" s="12">
        <f t="shared" si="41"/>
        <v>0</v>
      </c>
      <c r="H460" s="5">
        <f t="shared" si="42"/>
        <v>0</v>
      </c>
      <c r="I460" s="5">
        <f t="shared" si="43"/>
        <v>0</v>
      </c>
      <c r="J460" s="5">
        <f>IF(E460=Menus!$K$1,Saisie!I460,0)</f>
        <v>0</v>
      </c>
      <c r="K460" s="5">
        <f>IF(G460&lt;&gt;Menus!$K$1,I460,0)</f>
        <v>0</v>
      </c>
    </row>
    <row r="461" spans="1:11" x14ac:dyDescent="0.25">
      <c r="A461" s="4">
        <f t="shared" si="40"/>
        <v>0</v>
      </c>
      <c r="B461" s="12">
        <f t="shared" si="41"/>
        <v>0</v>
      </c>
      <c r="H461" s="5">
        <f t="shared" si="42"/>
        <v>0</v>
      </c>
      <c r="I461" s="5">
        <f t="shared" si="43"/>
        <v>0</v>
      </c>
      <c r="J461" s="5">
        <f>IF(E461=Menus!$K$1,Saisie!I461,0)</f>
        <v>0</v>
      </c>
      <c r="K461" s="5">
        <f>IF(G461&lt;&gt;Menus!$K$1,I461,0)</f>
        <v>0</v>
      </c>
    </row>
    <row r="462" spans="1:11" x14ac:dyDescent="0.25">
      <c r="A462" s="4">
        <f t="shared" si="40"/>
        <v>0</v>
      </c>
      <c r="B462" s="12">
        <f t="shared" si="41"/>
        <v>0</v>
      </c>
      <c r="H462" s="5">
        <f t="shared" si="42"/>
        <v>0</v>
      </c>
      <c r="I462" s="5">
        <f t="shared" si="43"/>
        <v>0</v>
      </c>
      <c r="J462" s="5">
        <f>IF(E462=Menus!$K$1,Saisie!I462,0)</f>
        <v>0</v>
      </c>
      <c r="K462" s="5">
        <f>IF(G462&lt;&gt;Menus!$K$1,I462,0)</f>
        <v>0</v>
      </c>
    </row>
    <row r="463" spans="1:11" x14ac:dyDescent="0.25">
      <c r="A463" s="4">
        <f t="shared" si="40"/>
        <v>0</v>
      </c>
      <c r="B463" s="12">
        <f t="shared" si="41"/>
        <v>0</v>
      </c>
      <c r="H463" s="5">
        <f t="shared" si="42"/>
        <v>0</v>
      </c>
      <c r="I463" s="5">
        <f t="shared" si="43"/>
        <v>0</v>
      </c>
      <c r="J463" s="5">
        <f>IF(E463=Menus!$K$1,Saisie!I463,0)</f>
        <v>0</v>
      </c>
      <c r="K463" s="5">
        <f>IF(G463&lt;&gt;Menus!$K$1,I463,0)</f>
        <v>0</v>
      </c>
    </row>
    <row r="464" spans="1:11" x14ac:dyDescent="0.25">
      <c r="A464" s="4">
        <f t="shared" si="40"/>
        <v>0</v>
      </c>
      <c r="B464" s="12">
        <f t="shared" si="41"/>
        <v>0</v>
      </c>
      <c r="H464" s="5">
        <f t="shared" si="42"/>
        <v>0</v>
      </c>
      <c r="I464" s="5">
        <f t="shared" si="43"/>
        <v>0</v>
      </c>
      <c r="J464" s="5">
        <f>IF(E464=Menus!$K$1,Saisie!I464,0)</f>
        <v>0</v>
      </c>
      <c r="K464" s="5">
        <f>IF(G464&lt;&gt;Menus!$K$1,I464,0)</f>
        <v>0</v>
      </c>
    </row>
    <row r="465" spans="1:11" x14ac:dyDescent="0.25">
      <c r="A465" s="4">
        <f t="shared" si="40"/>
        <v>0</v>
      </c>
      <c r="B465" s="12">
        <f t="shared" si="41"/>
        <v>0</v>
      </c>
      <c r="H465" s="5">
        <f t="shared" si="42"/>
        <v>0</v>
      </c>
      <c r="I465" s="5">
        <f t="shared" si="43"/>
        <v>0</v>
      </c>
      <c r="J465" s="5">
        <f>IF(E465=Menus!$K$1,Saisie!I465,0)</f>
        <v>0</v>
      </c>
      <c r="K465" s="5">
        <f>IF(G465&lt;&gt;Menus!$K$1,I465,0)</f>
        <v>0</v>
      </c>
    </row>
    <row r="466" spans="1:11" x14ac:dyDescent="0.25">
      <c r="A466" s="4">
        <f t="shared" si="40"/>
        <v>0</v>
      </c>
      <c r="B466" s="12">
        <f t="shared" si="41"/>
        <v>0</v>
      </c>
      <c r="H466" s="5">
        <f t="shared" si="42"/>
        <v>0</v>
      </c>
      <c r="I466" s="5">
        <f t="shared" si="43"/>
        <v>0</v>
      </c>
      <c r="J466" s="5">
        <f>IF(E466=Menus!$K$1,Saisie!I466,0)</f>
        <v>0</v>
      </c>
      <c r="K466" s="5">
        <f>IF(G466&lt;&gt;Menus!$K$1,I466,0)</f>
        <v>0</v>
      </c>
    </row>
    <row r="467" spans="1:11" x14ac:dyDescent="0.25">
      <c r="A467" s="4">
        <f t="shared" si="40"/>
        <v>0</v>
      </c>
      <c r="B467" s="12">
        <f t="shared" si="41"/>
        <v>0</v>
      </c>
      <c r="H467" s="5">
        <f t="shared" si="42"/>
        <v>0</v>
      </c>
      <c r="I467" s="5">
        <f t="shared" si="43"/>
        <v>0</v>
      </c>
      <c r="J467" s="5">
        <f>IF(E467=Menus!$K$1,Saisie!I467,0)</f>
        <v>0</v>
      </c>
      <c r="K467" s="5">
        <f>IF(G467&lt;&gt;Menus!$K$1,I467,0)</f>
        <v>0</v>
      </c>
    </row>
    <row r="468" spans="1:11" x14ac:dyDescent="0.25">
      <c r="A468" s="4">
        <f t="shared" si="40"/>
        <v>0</v>
      </c>
      <c r="B468" s="12">
        <f t="shared" si="41"/>
        <v>0</v>
      </c>
      <c r="H468" s="5">
        <f t="shared" si="42"/>
        <v>0</v>
      </c>
      <c r="I468" s="5">
        <f t="shared" si="43"/>
        <v>0</v>
      </c>
      <c r="J468" s="5">
        <f>IF(E468=Menus!$K$1,Saisie!I468,0)</f>
        <v>0</v>
      </c>
      <c r="K468" s="5">
        <f>IF(G468&lt;&gt;Menus!$K$1,I468,0)</f>
        <v>0</v>
      </c>
    </row>
    <row r="469" spans="1:11" x14ac:dyDescent="0.25">
      <c r="A469" s="4">
        <f t="shared" si="40"/>
        <v>0</v>
      </c>
      <c r="B469" s="12">
        <f t="shared" si="41"/>
        <v>0</v>
      </c>
      <c r="H469" s="5">
        <f t="shared" si="42"/>
        <v>0</v>
      </c>
      <c r="I469" s="5">
        <f t="shared" si="43"/>
        <v>0</v>
      </c>
      <c r="J469" s="5">
        <f>IF(E469=Menus!$K$1,Saisie!I469,0)</f>
        <v>0</v>
      </c>
      <c r="K469" s="5">
        <f>IF(G469&lt;&gt;Menus!$K$1,I469,0)</f>
        <v>0</v>
      </c>
    </row>
    <row r="470" spans="1:11" x14ac:dyDescent="0.25">
      <c r="A470" s="4">
        <f t="shared" si="40"/>
        <v>0</v>
      </c>
      <c r="B470" s="12">
        <f t="shared" si="41"/>
        <v>0</v>
      </c>
      <c r="H470" s="5">
        <f t="shared" si="42"/>
        <v>0</v>
      </c>
      <c r="I470" s="5">
        <f t="shared" si="43"/>
        <v>0</v>
      </c>
      <c r="J470" s="5">
        <f>IF(E470=Menus!$K$1,Saisie!I470,0)</f>
        <v>0</v>
      </c>
      <c r="K470" s="5">
        <f>IF(G470&lt;&gt;Menus!$K$1,I470,0)</f>
        <v>0</v>
      </c>
    </row>
    <row r="471" spans="1:11" x14ac:dyDescent="0.25">
      <c r="A471" s="4">
        <f t="shared" si="40"/>
        <v>0</v>
      </c>
      <c r="B471" s="12">
        <f t="shared" si="41"/>
        <v>0</v>
      </c>
      <c r="H471" s="5">
        <f t="shared" si="42"/>
        <v>0</v>
      </c>
      <c r="I471" s="5">
        <f t="shared" si="43"/>
        <v>0</v>
      </c>
      <c r="J471" s="5">
        <f>IF(E471=Menus!$K$1,Saisie!I471,0)</f>
        <v>0</v>
      </c>
      <c r="K471" s="5">
        <f>IF(G471&lt;&gt;Menus!$K$1,I471,0)</f>
        <v>0</v>
      </c>
    </row>
    <row r="472" spans="1:11" x14ac:dyDescent="0.25">
      <c r="A472" s="4">
        <f t="shared" si="40"/>
        <v>0</v>
      </c>
      <c r="B472" s="12">
        <f t="shared" si="41"/>
        <v>0</v>
      </c>
      <c r="H472" s="5">
        <f t="shared" si="42"/>
        <v>0</v>
      </c>
      <c r="I472" s="5">
        <f t="shared" si="43"/>
        <v>0</v>
      </c>
      <c r="J472" s="5">
        <f>IF(E472=Menus!$K$1,Saisie!I472,0)</f>
        <v>0</v>
      </c>
      <c r="K472" s="5">
        <f>IF(G472&lt;&gt;Menus!$K$1,I472,0)</f>
        <v>0</v>
      </c>
    </row>
    <row r="473" spans="1:11" x14ac:dyDescent="0.25">
      <c r="A473" s="4">
        <f t="shared" si="40"/>
        <v>0</v>
      </c>
      <c r="B473" s="12">
        <f t="shared" si="41"/>
        <v>0</v>
      </c>
      <c r="H473" s="5">
        <f t="shared" si="42"/>
        <v>0</v>
      </c>
      <c r="I473" s="5">
        <f t="shared" si="43"/>
        <v>0</v>
      </c>
      <c r="J473" s="5">
        <f>IF(E473=Menus!$K$1,Saisie!I473,0)</f>
        <v>0</v>
      </c>
      <c r="K473" s="5">
        <f>IF(G473&lt;&gt;Menus!$K$1,I473,0)</f>
        <v>0</v>
      </c>
    </row>
    <row r="474" spans="1:11" x14ac:dyDescent="0.25">
      <c r="A474" s="4">
        <f t="shared" si="40"/>
        <v>0</v>
      </c>
      <c r="B474" s="12">
        <f t="shared" si="41"/>
        <v>0</v>
      </c>
      <c r="H474" s="5">
        <f t="shared" si="42"/>
        <v>0</v>
      </c>
      <c r="I474" s="5">
        <f t="shared" si="43"/>
        <v>0</v>
      </c>
      <c r="J474" s="5">
        <f>IF(E474=Menus!$K$1,Saisie!I474,0)</f>
        <v>0</v>
      </c>
      <c r="K474" s="5">
        <f>IF(G474&lt;&gt;Menus!$K$1,I474,0)</f>
        <v>0</v>
      </c>
    </row>
    <row r="475" spans="1:11" x14ac:dyDescent="0.25">
      <c r="A475" s="4">
        <f t="shared" si="40"/>
        <v>0</v>
      </c>
      <c r="B475" s="12">
        <f t="shared" si="41"/>
        <v>0</v>
      </c>
      <c r="H475" s="5">
        <f t="shared" si="42"/>
        <v>0</v>
      </c>
      <c r="I475" s="5">
        <f t="shared" si="43"/>
        <v>0</v>
      </c>
      <c r="J475" s="5">
        <f>IF(E475=Menus!$K$1,Saisie!I475,0)</f>
        <v>0</v>
      </c>
      <c r="K475" s="5">
        <f>IF(G475&lt;&gt;Menus!$K$1,I475,0)</f>
        <v>0</v>
      </c>
    </row>
    <row r="476" spans="1:11" x14ac:dyDescent="0.25">
      <c r="A476" s="4">
        <f t="shared" si="40"/>
        <v>0</v>
      </c>
      <c r="B476" s="12">
        <f t="shared" si="41"/>
        <v>0</v>
      </c>
      <c r="H476" s="5">
        <f t="shared" si="42"/>
        <v>0</v>
      </c>
      <c r="I476" s="5">
        <f t="shared" si="43"/>
        <v>0</v>
      </c>
      <c r="J476" s="5">
        <f>IF(E476=Menus!$K$1,Saisie!I476,0)</f>
        <v>0</v>
      </c>
      <c r="K476" s="5">
        <f>IF(G476&lt;&gt;Menus!$K$1,I476,0)</f>
        <v>0</v>
      </c>
    </row>
    <row r="477" spans="1:11" x14ac:dyDescent="0.25">
      <c r="A477" s="4">
        <f t="shared" si="40"/>
        <v>0</v>
      </c>
      <c r="B477" s="12">
        <f t="shared" si="41"/>
        <v>0</v>
      </c>
      <c r="H477" s="5">
        <f t="shared" si="42"/>
        <v>0</v>
      </c>
      <c r="I477" s="5">
        <f t="shared" si="43"/>
        <v>0</v>
      </c>
      <c r="J477" s="5">
        <f>IF(E477=Menus!$K$1,Saisie!I477,0)</f>
        <v>0</v>
      </c>
      <c r="K477" s="5">
        <f>IF(G477&lt;&gt;Menus!$K$1,I477,0)</f>
        <v>0</v>
      </c>
    </row>
    <row r="478" spans="1:11" x14ac:dyDescent="0.25">
      <c r="A478" s="4">
        <f t="shared" si="40"/>
        <v>0</v>
      </c>
      <c r="B478" s="12">
        <f t="shared" si="41"/>
        <v>0</v>
      </c>
      <c r="H478" s="5">
        <f t="shared" si="42"/>
        <v>0</v>
      </c>
      <c r="I478" s="5">
        <f t="shared" si="43"/>
        <v>0</v>
      </c>
      <c r="J478" s="5">
        <f>IF(E478=Menus!$K$1,Saisie!I478,0)</f>
        <v>0</v>
      </c>
      <c r="K478" s="5">
        <f>IF(G478&lt;&gt;Menus!$K$1,I478,0)</f>
        <v>0</v>
      </c>
    </row>
    <row r="479" spans="1:11" x14ac:dyDescent="0.25">
      <c r="A479" s="4">
        <f t="shared" si="40"/>
        <v>0</v>
      </c>
      <c r="B479" s="12">
        <f t="shared" si="41"/>
        <v>0</v>
      </c>
      <c r="H479" s="5">
        <f t="shared" si="42"/>
        <v>0</v>
      </c>
      <c r="I479" s="5">
        <f t="shared" si="43"/>
        <v>0</v>
      </c>
      <c r="J479" s="5">
        <f>IF(E479=Menus!$K$1,Saisie!I479,0)</f>
        <v>0</v>
      </c>
      <c r="K479" s="5">
        <f>IF(G479&lt;&gt;Menus!$K$1,I479,0)</f>
        <v>0</v>
      </c>
    </row>
    <row r="480" spans="1:11" x14ac:dyDescent="0.25">
      <c r="A480" s="4">
        <f t="shared" si="40"/>
        <v>0</v>
      </c>
      <c r="B480" s="12">
        <f t="shared" si="41"/>
        <v>0</v>
      </c>
      <c r="H480" s="5">
        <f t="shared" si="42"/>
        <v>0</v>
      </c>
      <c r="I480" s="5">
        <f t="shared" si="43"/>
        <v>0</v>
      </c>
      <c r="J480" s="5">
        <f>IF(E480=Menus!$K$1,Saisie!I480,0)</f>
        <v>0</v>
      </c>
      <c r="K480" s="5">
        <f>IF(G480&lt;&gt;Menus!$K$1,I480,0)</f>
        <v>0</v>
      </c>
    </row>
    <row r="481" spans="1:11" x14ac:dyDescent="0.25">
      <c r="A481" s="4">
        <f t="shared" si="40"/>
        <v>0</v>
      </c>
      <c r="B481" s="12">
        <f t="shared" si="41"/>
        <v>0</v>
      </c>
      <c r="H481" s="5">
        <f t="shared" si="42"/>
        <v>0</v>
      </c>
      <c r="I481" s="5">
        <f t="shared" si="43"/>
        <v>0</v>
      </c>
      <c r="J481" s="5">
        <f>IF(E481=Menus!$K$1,Saisie!I481,0)</f>
        <v>0</v>
      </c>
      <c r="K481" s="5">
        <f>IF(G481&lt;&gt;Menus!$K$1,I481,0)</f>
        <v>0</v>
      </c>
    </row>
    <row r="482" spans="1:11" x14ac:dyDescent="0.25">
      <c r="A482" s="4">
        <f t="shared" si="40"/>
        <v>0</v>
      </c>
      <c r="B482" s="12">
        <f t="shared" si="41"/>
        <v>0</v>
      </c>
      <c r="H482" s="5">
        <f t="shared" si="42"/>
        <v>0</v>
      </c>
      <c r="I482" s="5">
        <f t="shared" si="43"/>
        <v>0</v>
      </c>
      <c r="J482" s="5">
        <f>IF(E482=Menus!$K$1,Saisie!I482,0)</f>
        <v>0</v>
      </c>
      <c r="K482" s="5">
        <f>IF(G482&lt;&gt;Menus!$K$1,I482,0)</f>
        <v>0</v>
      </c>
    </row>
    <row r="483" spans="1:11" x14ac:dyDescent="0.25">
      <c r="A483" s="4">
        <f t="shared" si="40"/>
        <v>0</v>
      </c>
      <c r="B483" s="12">
        <f t="shared" si="41"/>
        <v>0</v>
      </c>
      <c r="H483" s="5">
        <f t="shared" si="42"/>
        <v>0</v>
      </c>
      <c r="I483" s="5">
        <f t="shared" si="43"/>
        <v>0</v>
      </c>
      <c r="J483" s="5">
        <f>IF(E483=Menus!$K$1,Saisie!I483,0)</f>
        <v>0</v>
      </c>
      <c r="K483" s="5">
        <f>IF(G483&lt;&gt;Menus!$K$1,I483,0)</f>
        <v>0</v>
      </c>
    </row>
    <row r="484" spans="1:11" x14ac:dyDescent="0.25">
      <c r="A484" s="4">
        <f t="shared" si="40"/>
        <v>0</v>
      </c>
      <c r="B484" s="12">
        <f t="shared" si="41"/>
        <v>0</v>
      </c>
      <c r="H484" s="5">
        <f t="shared" si="42"/>
        <v>0</v>
      </c>
      <c r="I484" s="5">
        <f t="shared" si="43"/>
        <v>0</v>
      </c>
      <c r="J484" s="5">
        <f>IF(E484=Menus!$K$1,Saisie!I484,0)</f>
        <v>0</v>
      </c>
      <c r="K484" s="5">
        <f>IF(G484&lt;&gt;Menus!$K$1,I484,0)</f>
        <v>0</v>
      </c>
    </row>
    <row r="485" spans="1:11" x14ac:dyDescent="0.25">
      <c r="A485" s="4">
        <f t="shared" si="40"/>
        <v>0</v>
      </c>
      <c r="B485" s="12">
        <f t="shared" si="41"/>
        <v>0</v>
      </c>
      <c r="H485" s="5">
        <f t="shared" si="42"/>
        <v>0</v>
      </c>
      <c r="I485" s="5">
        <f t="shared" si="43"/>
        <v>0</v>
      </c>
      <c r="J485" s="5">
        <f>IF(E485=Menus!$K$1,Saisie!I485,0)</f>
        <v>0</v>
      </c>
      <c r="K485" s="5">
        <f>IF(G485&lt;&gt;Menus!$K$1,I485,0)</f>
        <v>0</v>
      </c>
    </row>
    <row r="486" spans="1:11" x14ac:dyDescent="0.25">
      <c r="A486" s="4">
        <f t="shared" si="40"/>
        <v>0</v>
      </c>
      <c r="B486" s="12">
        <f t="shared" si="41"/>
        <v>0</v>
      </c>
      <c r="H486" s="5">
        <f t="shared" si="42"/>
        <v>0</v>
      </c>
      <c r="I486" s="5">
        <f t="shared" si="43"/>
        <v>0</v>
      </c>
      <c r="J486" s="5">
        <f>IF(E486=Menus!$K$1,Saisie!I486,0)</f>
        <v>0</v>
      </c>
      <c r="K486" s="5">
        <f>IF(G486&lt;&gt;Menus!$K$1,I486,0)</f>
        <v>0</v>
      </c>
    </row>
    <row r="487" spans="1:11" x14ac:dyDescent="0.25">
      <c r="A487" s="4">
        <f t="shared" si="40"/>
        <v>0</v>
      </c>
      <c r="B487" s="12">
        <f t="shared" si="41"/>
        <v>0</v>
      </c>
      <c r="H487" s="5">
        <f t="shared" si="42"/>
        <v>0</v>
      </c>
      <c r="I487" s="5">
        <f t="shared" si="43"/>
        <v>0</v>
      </c>
      <c r="J487" s="5">
        <f>IF(E487=Menus!$K$1,Saisie!I487,0)</f>
        <v>0</v>
      </c>
      <c r="K487" s="5">
        <f>IF(G487&lt;&gt;Menus!$K$1,I487,0)</f>
        <v>0</v>
      </c>
    </row>
    <row r="488" spans="1:11" x14ac:dyDescent="0.25">
      <c r="A488" s="4">
        <f t="shared" si="40"/>
        <v>0</v>
      </c>
      <c r="B488" s="12">
        <f t="shared" si="41"/>
        <v>0</v>
      </c>
      <c r="H488" s="5">
        <f t="shared" si="42"/>
        <v>0</v>
      </c>
      <c r="I488" s="5">
        <f t="shared" si="43"/>
        <v>0</v>
      </c>
      <c r="J488" s="5">
        <f>IF(E488=Menus!$K$1,Saisie!I488,0)</f>
        <v>0</v>
      </c>
      <c r="K488" s="5">
        <f>IF(G488&lt;&gt;Menus!$K$1,I488,0)</f>
        <v>0</v>
      </c>
    </row>
    <row r="489" spans="1:11" x14ac:dyDescent="0.25">
      <c r="A489" s="4">
        <f t="shared" si="40"/>
        <v>0</v>
      </c>
      <c r="B489" s="12">
        <f t="shared" si="41"/>
        <v>0</v>
      </c>
      <c r="H489" s="5">
        <f t="shared" si="42"/>
        <v>0</v>
      </c>
      <c r="I489" s="5">
        <f t="shared" si="43"/>
        <v>0</v>
      </c>
      <c r="J489" s="5">
        <f>IF(E489=Menus!$K$1,Saisie!I489,0)</f>
        <v>0</v>
      </c>
      <c r="K489" s="5">
        <f>IF(G489&lt;&gt;Menus!$K$1,I489,0)</f>
        <v>0</v>
      </c>
    </row>
    <row r="490" spans="1:11" x14ac:dyDescent="0.25">
      <c r="A490" s="4">
        <f t="shared" si="40"/>
        <v>0</v>
      </c>
      <c r="B490" s="12">
        <f t="shared" si="41"/>
        <v>0</v>
      </c>
      <c r="H490" s="5">
        <f t="shared" si="42"/>
        <v>0</v>
      </c>
      <c r="I490" s="5">
        <f t="shared" si="43"/>
        <v>0</v>
      </c>
      <c r="J490" s="5">
        <f>IF(E490=Menus!$K$1,Saisie!I490,0)</f>
        <v>0</v>
      </c>
      <c r="K490" s="5">
        <f>IF(G490&lt;&gt;Menus!$K$1,I490,0)</f>
        <v>0</v>
      </c>
    </row>
    <row r="491" spans="1:11" x14ac:dyDescent="0.25">
      <c r="A491" s="4">
        <f t="shared" si="40"/>
        <v>0</v>
      </c>
      <c r="B491" s="12">
        <f t="shared" si="41"/>
        <v>0</v>
      </c>
      <c r="H491" s="5">
        <f t="shared" si="42"/>
        <v>0</v>
      </c>
      <c r="I491" s="5">
        <f t="shared" si="43"/>
        <v>0</v>
      </c>
      <c r="J491" s="5">
        <f>IF(E491=Menus!$K$1,Saisie!I491,0)</f>
        <v>0</v>
      </c>
      <c r="K491" s="5">
        <f>IF(G491&lt;&gt;Menus!$K$1,I491,0)</f>
        <v>0</v>
      </c>
    </row>
    <row r="492" spans="1:11" x14ac:dyDescent="0.25">
      <c r="A492" s="4">
        <f t="shared" si="40"/>
        <v>0</v>
      </c>
      <c r="B492" s="12">
        <f t="shared" si="41"/>
        <v>0</v>
      </c>
      <c r="H492" s="5">
        <f t="shared" si="42"/>
        <v>0</v>
      </c>
      <c r="I492" s="5">
        <f t="shared" si="43"/>
        <v>0</v>
      </c>
      <c r="J492" s="5">
        <f>IF(E492=Menus!$K$1,Saisie!I492,0)</f>
        <v>0</v>
      </c>
      <c r="K492" s="5">
        <f>IF(G492&lt;&gt;Menus!$K$1,I492,0)</f>
        <v>0</v>
      </c>
    </row>
    <row r="493" spans="1:11" x14ac:dyDescent="0.25">
      <c r="A493" s="4">
        <f t="shared" si="40"/>
        <v>0</v>
      </c>
      <c r="B493" s="12">
        <f t="shared" si="41"/>
        <v>0</v>
      </c>
      <c r="H493" s="5">
        <f t="shared" si="42"/>
        <v>0</v>
      </c>
      <c r="I493" s="5">
        <f t="shared" si="43"/>
        <v>0</v>
      </c>
      <c r="J493" s="5">
        <f>IF(E493=Menus!$K$1,Saisie!I493,0)</f>
        <v>0</v>
      </c>
      <c r="K493" s="5">
        <f>IF(G493&lt;&gt;Menus!$K$1,I493,0)</f>
        <v>0</v>
      </c>
    </row>
    <row r="494" spans="1:11" x14ac:dyDescent="0.25">
      <c r="A494" s="4">
        <f t="shared" si="40"/>
        <v>0</v>
      </c>
      <c r="B494" s="12">
        <f t="shared" si="41"/>
        <v>0</v>
      </c>
      <c r="H494" s="5">
        <f t="shared" si="42"/>
        <v>0</v>
      </c>
      <c r="I494" s="5">
        <f t="shared" si="43"/>
        <v>0</v>
      </c>
      <c r="J494" s="5">
        <f>IF(E494=Menus!$K$1,Saisie!I494,0)</f>
        <v>0</v>
      </c>
      <c r="K494" s="5">
        <f>IF(G494&lt;&gt;Menus!$K$1,I494,0)</f>
        <v>0</v>
      </c>
    </row>
    <row r="495" spans="1:11" x14ac:dyDescent="0.25">
      <c r="A495" s="4">
        <f t="shared" si="40"/>
        <v>0</v>
      </c>
      <c r="B495" s="12">
        <f t="shared" si="41"/>
        <v>0</v>
      </c>
      <c r="H495" s="5">
        <f t="shared" si="42"/>
        <v>0</v>
      </c>
      <c r="I495" s="5">
        <f t="shared" si="43"/>
        <v>0</v>
      </c>
      <c r="J495" s="5">
        <f>IF(E495=Menus!$K$1,Saisie!I495,0)</f>
        <v>0</v>
      </c>
      <c r="K495" s="5">
        <f>IF(G495&lt;&gt;Menus!$K$1,I495,0)</f>
        <v>0</v>
      </c>
    </row>
    <row r="496" spans="1:11" x14ac:dyDescent="0.25">
      <c r="A496" s="4">
        <f t="shared" si="40"/>
        <v>0</v>
      </c>
      <c r="B496" s="12">
        <f t="shared" si="41"/>
        <v>0</v>
      </c>
      <c r="H496" s="5">
        <f t="shared" si="42"/>
        <v>0</v>
      </c>
      <c r="I496" s="5">
        <f t="shared" si="43"/>
        <v>0</v>
      </c>
      <c r="J496" s="5">
        <f>IF(E496=Menus!$K$1,Saisie!I496,0)</f>
        <v>0</v>
      </c>
      <c r="K496" s="5">
        <f>IF(G496&lt;&gt;Menus!$K$1,I496,0)</f>
        <v>0</v>
      </c>
    </row>
    <row r="497" spans="1:11" x14ac:dyDescent="0.25">
      <c r="A497" s="4">
        <f t="shared" si="40"/>
        <v>0</v>
      </c>
      <c r="B497" s="12">
        <f t="shared" si="41"/>
        <v>0</v>
      </c>
      <c r="H497" s="5">
        <f t="shared" si="42"/>
        <v>0</v>
      </c>
      <c r="I497" s="5">
        <f t="shared" si="43"/>
        <v>0</v>
      </c>
      <c r="J497" s="5">
        <f>IF(E497=Menus!$K$1,Saisie!I497,0)</f>
        <v>0</v>
      </c>
      <c r="K497" s="5">
        <f>IF(G497&lt;&gt;Menus!$K$1,I497,0)</f>
        <v>0</v>
      </c>
    </row>
    <row r="498" spans="1:11" x14ac:dyDescent="0.25">
      <c r="A498" s="4">
        <f t="shared" si="40"/>
        <v>0</v>
      </c>
      <c r="B498" s="12">
        <f t="shared" si="41"/>
        <v>0</v>
      </c>
      <c r="H498" s="5">
        <f t="shared" si="42"/>
        <v>0</v>
      </c>
      <c r="I498" s="5">
        <f t="shared" si="43"/>
        <v>0</v>
      </c>
      <c r="J498" s="5">
        <f>IF(E498=Menus!$K$1,Saisie!I498,0)</f>
        <v>0</v>
      </c>
      <c r="K498" s="5">
        <f>IF(G498&lt;&gt;Menus!$K$1,I498,0)</f>
        <v>0</v>
      </c>
    </row>
    <row r="499" spans="1:11" x14ac:dyDescent="0.25">
      <c r="A499" s="4">
        <f t="shared" si="40"/>
        <v>0</v>
      </c>
      <c r="B499" s="12">
        <f t="shared" si="41"/>
        <v>0</v>
      </c>
      <c r="H499" s="5">
        <f t="shared" si="42"/>
        <v>0</v>
      </c>
      <c r="I499" s="5">
        <f t="shared" si="43"/>
        <v>0</v>
      </c>
      <c r="J499" s="5">
        <f>IF(E499=Menus!$K$1,Saisie!I499,0)</f>
        <v>0</v>
      </c>
      <c r="K499" s="5">
        <f>IF(G499&lt;&gt;Menus!$K$1,I499,0)</f>
        <v>0</v>
      </c>
    </row>
    <row r="500" spans="1:11" x14ac:dyDescent="0.25">
      <c r="A500" s="4">
        <f t="shared" si="40"/>
        <v>0</v>
      </c>
      <c r="B500" s="12">
        <f t="shared" si="41"/>
        <v>0</v>
      </c>
      <c r="H500" s="5">
        <f t="shared" si="42"/>
        <v>0</v>
      </c>
      <c r="I500" s="5">
        <f t="shared" si="43"/>
        <v>0</v>
      </c>
      <c r="J500" s="5">
        <f>IF(E500=Menus!$K$1,Saisie!I500,0)</f>
        <v>0</v>
      </c>
      <c r="K500" s="5">
        <f>IF(G500&lt;&gt;Menus!$K$1,I500,0)</f>
        <v>0</v>
      </c>
    </row>
    <row r="501" spans="1:11" x14ac:dyDescent="0.25">
      <c r="A501" s="4">
        <f t="shared" si="40"/>
        <v>0</v>
      </c>
      <c r="B501" s="12">
        <f t="shared" si="41"/>
        <v>0</v>
      </c>
      <c r="H501" s="5">
        <f t="shared" si="42"/>
        <v>0</v>
      </c>
      <c r="I501" s="5">
        <f t="shared" si="43"/>
        <v>0</v>
      </c>
      <c r="J501" s="5">
        <f>IF(E501=Menus!$K$1,Saisie!I501,0)</f>
        <v>0</v>
      </c>
      <c r="K501" s="5">
        <f>IF(G501&lt;&gt;Menus!$K$1,I501,0)</f>
        <v>0</v>
      </c>
    </row>
    <row r="502" spans="1:11" x14ac:dyDescent="0.25">
      <c r="A502" s="4">
        <f t="shared" si="40"/>
        <v>0</v>
      </c>
      <c r="B502" s="12">
        <f t="shared" si="41"/>
        <v>0</v>
      </c>
      <c r="H502" s="5">
        <f t="shared" si="42"/>
        <v>0</v>
      </c>
      <c r="I502" s="5">
        <f t="shared" si="43"/>
        <v>0</v>
      </c>
      <c r="J502" s="5">
        <f>IF(E502=Menus!$K$1,Saisie!I502,0)</f>
        <v>0</v>
      </c>
      <c r="K502" s="5">
        <f>IF(G502&lt;&gt;Menus!$K$1,I502,0)</f>
        <v>0</v>
      </c>
    </row>
    <row r="503" spans="1:11" x14ac:dyDescent="0.25">
      <c r="A503" s="4">
        <f t="shared" si="40"/>
        <v>0</v>
      </c>
      <c r="B503" s="12">
        <f t="shared" si="41"/>
        <v>0</v>
      </c>
      <c r="H503" s="5">
        <f t="shared" si="42"/>
        <v>0</v>
      </c>
      <c r="I503" s="5">
        <f t="shared" si="43"/>
        <v>0</v>
      </c>
      <c r="J503" s="5">
        <f>IF(E503=Menus!$K$1,Saisie!I503,0)</f>
        <v>0</v>
      </c>
      <c r="K503" s="5">
        <f>IF(G503&lt;&gt;Menus!$K$1,I503,0)</f>
        <v>0</v>
      </c>
    </row>
    <row r="504" spans="1:11" x14ac:dyDescent="0.25">
      <c r="A504" s="4">
        <f t="shared" si="40"/>
        <v>0</v>
      </c>
      <c r="B504" s="12">
        <f t="shared" si="41"/>
        <v>0</v>
      </c>
      <c r="H504" s="5">
        <f t="shared" si="42"/>
        <v>0</v>
      </c>
      <c r="I504" s="5">
        <f t="shared" si="43"/>
        <v>0</v>
      </c>
      <c r="J504" s="5">
        <f>IF(E504=Menus!$K$1,Saisie!I504,0)</f>
        <v>0</v>
      </c>
      <c r="K504" s="5">
        <f>IF(G504&lt;&gt;Menus!$K$1,I504,0)</f>
        <v>0</v>
      </c>
    </row>
    <row r="505" spans="1:11" x14ac:dyDescent="0.25">
      <c r="A505" s="4">
        <f t="shared" si="40"/>
        <v>0</v>
      </c>
      <c r="B505" s="12">
        <f t="shared" si="41"/>
        <v>0</v>
      </c>
      <c r="H505" s="5">
        <f t="shared" si="42"/>
        <v>0</v>
      </c>
      <c r="I505" s="5">
        <f t="shared" si="43"/>
        <v>0</v>
      </c>
      <c r="J505" s="5">
        <f>IF(E505=Menus!$K$1,Saisie!I505,0)</f>
        <v>0</v>
      </c>
      <c r="K505" s="5">
        <f>IF(G505&lt;&gt;Menus!$K$1,I505,0)</f>
        <v>0</v>
      </c>
    </row>
    <row r="506" spans="1:11" x14ac:dyDescent="0.25">
      <c r="A506" s="4">
        <f t="shared" si="40"/>
        <v>0</v>
      </c>
      <c r="B506" s="12">
        <f t="shared" si="41"/>
        <v>0</v>
      </c>
      <c r="H506" s="5">
        <f t="shared" si="42"/>
        <v>0</v>
      </c>
      <c r="I506" s="5">
        <f t="shared" si="43"/>
        <v>0</v>
      </c>
      <c r="J506" s="5">
        <f>IF(E506=Menus!$K$1,Saisie!I506,0)</f>
        <v>0</v>
      </c>
      <c r="K506" s="5">
        <f>IF(G506&lt;&gt;Menus!$K$1,I506,0)</f>
        <v>0</v>
      </c>
    </row>
    <row r="507" spans="1:11" x14ac:dyDescent="0.25">
      <c r="A507" s="4">
        <f t="shared" si="40"/>
        <v>0</v>
      </c>
      <c r="B507" s="12">
        <f t="shared" si="41"/>
        <v>0</v>
      </c>
      <c r="H507" s="5">
        <f t="shared" si="42"/>
        <v>0</v>
      </c>
      <c r="I507" s="5">
        <f t="shared" si="43"/>
        <v>0</v>
      </c>
      <c r="J507" s="5">
        <f>IF(E507=Menus!$K$1,Saisie!I507,0)</f>
        <v>0</v>
      </c>
      <c r="K507" s="5">
        <f>IF(G507&lt;&gt;Menus!$K$1,I507,0)</f>
        <v>0</v>
      </c>
    </row>
    <row r="508" spans="1:11" x14ac:dyDescent="0.25">
      <c r="A508" s="4">
        <f t="shared" si="40"/>
        <v>0</v>
      </c>
      <c r="B508" s="12">
        <f t="shared" si="41"/>
        <v>0</v>
      </c>
      <c r="H508" s="5">
        <f t="shared" si="42"/>
        <v>0</v>
      </c>
      <c r="I508" s="5">
        <f t="shared" si="43"/>
        <v>0</v>
      </c>
      <c r="J508" s="5">
        <f>IF(E508=Menus!$K$1,Saisie!I508,0)</f>
        <v>0</v>
      </c>
      <c r="K508" s="5">
        <f>IF(G508&lt;&gt;Menus!$K$1,I508,0)</f>
        <v>0</v>
      </c>
    </row>
    <row r="509" spans="1:11" x14ac:dyDescent="0.25">
      <c r="A509" s="4">
        <f t="shared" si="40"/>
        <v>0</v>
      </c>
      <c r="B509" s="12">
        <f t="shared" si="41"/>
        <v>0</v>
      </c>
      <c r="H509" s="5">
        <f t="shared" si="42"/>
        <v>0</v>
      </c>
      <c r="I509" s="5">
        <f t="shared" si="43"/>
        <v>0</v>
      </c>
      <c r="J509" s="5">
        <f>IF(E509=Menus!$K$1,Saisie!I509,0)</f>
        <v>0</v>
      </c>
      <c r="K509" s="5">
        <f>IF(G509&lt;&gt;Menus!$K$1,I509,0)</f>
        <v>0</v>
      </c>
    </row>
    <row r="510" spans="1:11" x14ac:dyDescent="0.25">
      <c r="A510" s="4">
        <f t="shared" si="40"/>
        <v>0</v>
      </c>
      <c r="B510" s="12">
        <f t="shared" si="41"/>
        <v>0</v>
      </c>
      <c r="H510" s="5">
        <f t="shared" si="42"/>
        <v>0</v>
      </c>
      <c r="I510" s="5">
        <f t="shared" si="43"/>
        <v>0</v>
      </c>
      <c r="J510" s="5">
        <f>IF(E510=Menus!$K$1,Saisie!I510,0)</f>
        <v>0</v>
      </c>
      <c r="K510" s="5">
        <f>IF(G510&lt;&gt;Menus!$K$1,I510,0)</f>
        <v>0</v>
      </c>
    </row>
    <row r="511" spans="1:11" x14ac:dyDescent="0.25">
      <c r="A511" s="4">
        <f t="shared" si="40"/>
        <v>0</v>
      </c>
      <c r="B511" s="12">
        <f t="shared" si="41"/>
        <v>0</v>
      </c>
      <c r="H511" s="5">
        <f t="shared" si="42"/>
        <v>0</v>
      </c>
      <c r="I511" s="5">
        <f t="shared" si="43"/>
        <v>0</v>
      </c>
      <c r="J511" s="5">
        <f>IF(E511=Menus!$K$1,Saisie!I511,0)</f>
        <v>0</v>
      </c>
      <c r="K511" s="5">
        <f>IF(G511&lt;&gt;Menus!$K$1,I511,0)</f>
        <v>0</v>
      </c>
    </row>
    <row r="512" spans="1:11" x14ac:dyDescent="0.25">
      <c r="A512" s="4">
        <f t="shared" si="40"/>
        <v>0</v>
      </c>
      <c r="B512" s="12">
        <f t="shared" si="41"/>
        <v>0</v>
      </c>
      <c r="H512" s="5">
        <f t="shared" si="42"/>
        <v>0</v>
      </c>
      <c r="I512" s="5">
        <f t="shared" si="43"/>
        <v>0</v>
      </c>
      <c r="J512" s="5">
        <f>IF(E512=Menus!$K$1,Saisie!I512,0)</f>
        <v>0</v>
      </c>
      <c r="K512" s="5">
        <f>IF(G512&lt;&gt;Menus!$K$1,I512,0)</f>
        <v>0</v>
      </c>
    </row>
    <row r="513" spans="1:11" x14ac:dyDescent="0.25">
      <c r="A513" s="4">
        <f t="shared" si="40"/>
        <v>0</v>
      </c>
      <c r="B513" s="12">
        <f t="shared" si="41"/>
        <v>0</v>
      </c>
      <c r="H513" s="5">
        <f t="shared" si="42"/>
        <v>0</v>
      </c>
      <c r="I513" s="5">
        <f t="shared" si="43"/>
        <v>0</v>
      </c>
      <c r="J513" s="5">
        <f>IF(E513=Menus!$K$1,Saisie!I513,0)</f>
        <v>0</v>
      </c>
      <c r="K513" s="5">
        <f>IF(G513&lt;&gt;Menus!$K$1,I513,0)</f>
        <v>0</v>
      </c>
    </row>
    <row r="514" spans="1:11" x14ac:dyDescent="0.25">
      <c r="A514" s="4">
        <f t="shared" si="40"/>
        <v>0</v>
      </c>
      <c r="B514" s="12">
        <f t="shared" si="41"/>
        <v>0</v>
      </c>
      <c r="H514" s="5">
        <f t="shared" si="42"/>
        <v>0</v>
      </c>
      <c r="I514" s="5">
        <f t="shared" si="43"/>
        <v>0</v>
      </c>
      <c r="J514" s="5">
        <f>IF(E514=Menus!$K$1,Saisie!I514,0)</f>
        <v>0</v>
      </c>
      <c r="K514" s="5">
        <f>IF(G514&lt;&gt;Menus!$K$1,I514,0)</f>
        <v>0</v>
      </c>
    </row>
    <row r="515" spans="1:11" x14ac:dyDescent="0.25">
      <c r="A515" s="4">
        <f t="shared" ref="A515:A578" si="44">IF(D515&lt;&gt;0,
IF($C515&lt;&gt;0,INDEX(N°APPT,MATCH($C515,NOMS,0)),0),0)</f>
        <v>0</v>
      </c>
      <c r="B515" s="12">
        <f t="shared" ref="B515:B578" si="45">IF(D515&lt;&gt;0,
IF($C515&lt;&gt;0,INDEX(CIVILITES,MATCH($C515,NOMS,0)),0),0)</f>
        <v>0</v>
      </c>
      <c r="H515" s="5">
        <f t="shared" ref="H515:H578" si="46">IF($G515&lt;&gt;0,
IF(AND(D515&lt;&gt;0,C515&lt;&gt;0),
INDEX(TARIFS,MATCH($G515,PRESTATIONS,0)),"FAUX"),0)</f>
        <v>0</v>
      </c>
      <c r="I515" s="5">
        <f t="shared" si="43"/>
        <v>0</v>
      </c>
      <c r="J515" s="5">
        <f>IF(E515=Menus!$K$1,Saisie!I515,0)</f>
        <v>0</v>
      </c>
      <c r="K515" s="5">
        <f>IF(G515&lt;&gt;Menus!$K$1,I515,0)</f>
        <v>0</v>
      </c>
    </row>
    <row r="516" spans="1:11" x14ac:dyDescent="0.25">
      <c r="A516" s="4">
        <f t="shared" si="44"/>
        <v>0</v>
      </c>
      <c r="B516" s="12">
        <f t="shared" si="45"/>
        <v>0</v>
      </c>
      <c r="H516" s="5">
        <f t="shared" si="46"/>
        <v>0</v>
      </c>
      <c r="I516" s="5">
        <f t="shared" ref="I516:I579" si="47">+H516*F516</f>
        <v>0</v>
      </c>
      <c r="J516" s="5">
        <f>IF(E516=Menus!$K$1,Saisie!I516,0)</f>
        <v>0</v>
      </c>
      <c r="K516" s="5">
        <f>IF(G516&lt;&gt;Menus!$K$1,I516,0)</f>
        <v>0</v>
      </c>
    </row>
    <row r="517" spans="1:11" x14ac:dyDescent="0.25">
      <c r="A517" s="4">
        <f t="shared" si="44"/>
        <v>0</v>
      </c>
      <c r="B517" s="12">
        <f t="shared" si="45"/>
        <v>0</v>
      </c>
      <c r="H517" s="5">
        <f t="shared" si="46"/>
        <v>0</v>
      </c>
      <c r="I517" s="5">
        <f t="shared" si="47"/>
        <v>0</v>
      </c>
      <c r="J517" s="5">
        <f>IF(E517=Menus!$K$1,Saisie!I517,0)</f>
        <v>0</v>
      </c>
      <c r="K517" s="5">
        <f>IF(G517&lt;&gt;Menus!$K$1,I517,0)</f>
        <v>0</v>
      </c>
    </row>
    <row r="518" spans="1:11" x14ac:dyDescent="0.25">
      <c r="A518" s="4">
        <f t="shared" si="44"/>
        <v>0</v>
      </c>
      <c r="B518" s="12">
        <f t="shared" si="45"/>
        <v>0</v>
      </c>
      <c r="H518" s="5">
        <f t="shared" si="46"/>
        <v>0</v>
      </c>
      <c r="I518" s="5">
        <f t="shared" si="47"/>
        <v>0</v>
      </c>
      <c r="J518" s="5">
        <f>IF(E518=Menus!$K$1,Saisie!I518,0)</f>
        <v>0</v>
      </c>
      <c r="K518" s="5">
        <f>IF(G518&lt;&gt;Menus!$K$1,I518,0)</f>
        <v>0</v>
      </c>
    </row>
    <row r="519" spans="1:11" x14ac:dyDescent="0.25">
      <c r="A519" s="4">
        <f t="shared" si="44"/>
        <v>0</v>
      </c>
      <c r="B519" s="12">
        <f t="shared" si="45"/>
        <v>0</v>
      </c>
      <c r="H519" s="5">
        <f t="shared" si="46"/>
        <v>0</v>
      </c>
      <c r="I519" s="5">
        <f t="shared" si="47"/>
        <v>0</v>
      </c>
      <c r="J519" s="5">
        <f>IF(E519=Menus!$K$1,Saisie!I519,0)</f>
        <v>0</v>
      </c>
      <c r="K519" s="5">
        <f>IF(G519&lt;&gt;Menus!$K$1,I519,0)</f>
        <v>0</v>
      </c>
    </row>
    <row r="520" spans="1:11" x14ac:dyDescent="0.25">
      <c r="A520" s="4">
        <f t="shared" si="44"/>
        <v>0</v>
      </c>
      <c r="B520" s="12">
        <f t="shared" si="45"/>
        <v>0</v>
      </c>
      <c r="H520" s="5">
        <f t="shared" si="46"/>
        <v>0</v>
      </c>
      <c r="I520" s="5">
        <f t="shared" si="47"/>
        <v>0</v>
      </c>
      <c r="J520" s="5">
        <f>IF(E520=Menus!$K$1,Saisie!I520,0)</f>
        <v>0</v>
      </c>
      <c r="K520" s="5">
        <f>IF(G520&lt;&gt;Menus!$K$1,I520,0)</f>
        <v>0</v>
      </c>
    </row>
    <row r="521" spans="1:11" x14ac:dyDescent="0.25">
      <c r="A521" s="4">
        <f t="shared" si="44"/>
        <v>0</v>
      </c>
      <c r="B521" s="12">
        <f t="shared" si="45"/>
        <v>0</v>
      </c>
      <c r="H521" s="5">
        <f t="shared" si="46"/>
        <v>0</v>
      </c>
      <c r="I521" s="5">
        <f t="shared" si="47"/>
        <v>0</v>
      </c>
      <c r="J521" s="5">
        <f>IF(E521=Menus!$K$1,Saisie!I521,0)</f>
        <v>0</v>
      </c>
      <c r="K521" s="5">
        <f>IF(G521&lt;&gt;Menus!$K$1,I521,0)</f>
        <v>0</v>
      </c>
    </row>
    <row r="522" spans="1:11" x14ac:dyDescent="0.25">
      <c r="A522" s="4">
        <f t="shared" si="44"/>
        <v>0</v>
      </c>
      <c r="B522" s="12">
        <f t="shared" si="45"/>
        <v>0</v>
      </c>
      <c r="H522" s="5">
        <f t="shared" si="46"/>
        <v>0</v>
      </c>
      <c r="I522" s="5">
        <f t="shared" si="47"/>
        <v>0</v>
      </c>
      <c r="J522" s="5">
        <f>IF(E522=Menus!$K$1,Saisie!I522,0)</f>
        <v>0</v>
      </c>
      <c r="K522" s="5">
        <f>IF(G522&lt;&gt;Menus!$K$1,I522,0)</f>
        <v>0</v>
      </c>
    </row>
    <row r="523" spans="1:11" x14ac:dyDescent="0.25">
      <c r="A523" s="4">
        <f t="shared" si="44"/>
        <v>0</v>
      </c>
      <c r="B523" s="12">
        <f t="shared" si="45"/>
        <v>0</v>
      </c>
      <c r="H523" s="5">
        <f t="shared" si="46"/>
        <v>0</v>
      </c>
      <c r="I523" s="5">
        <f t="shared" si="47"/>
        <v>0</v>
      </c>
      <c r="J523" s="5">
        <f>IF(E523=Menus!$K$1,Saisie!I523,0)</f>
        <v>0</v>
      </c>
      <c r="K523" s="5">
        <f>IF(G523&lt;&gt;Menus!$K$1,I523,0)</f>
        <v>0</v>
      </c>
    </row>
    <row r="524" spans="1:11" x14ac:dyDescent="0.25">
      <c r="A524" s="4">
        <f t="shared" si="44"/>
        <v>0</v>
      </c>
      <c r="B524" s="12">
        <f t="shared" si="45"/>
        <v>0</v>
      </c>
      <c r="H524" s="5">
        <f t="shared" si="46"/>
        <v>0</v>
      </c>
      <c r="I524" s="5">
        <f t="shared" si="47"/>
        <v>0</v>
      </c>
      <c r="J524" s="5">
        <f>IF(E524=Menus!$K$1,Saisie!I524,0)</f>
        <v>0</v>
      </c>
      <c r="K524" s="5">
        <f>IF(G524&lt;&gt;Menus!$K$1,I524,0)</f>
        <v>0</v>
      </c>
    </row>
    <row r="525" spans="1:11" x14ac:dyDescent="0.25">
      <c r="A525" s="4">
        <f t="shared" si="44"/>
        <v>0</v>
      </c>
      <c r="B525" s="12">
        <f t="shared" si="45"/>
        <v>0</v>
      </c>
      <c r="H525" s="5">
        <f t="shared" si="46"/>
        <v>0</v>
      </c>
      <c r="I525" s="5">
        <f t="shared" si="47"/>
        <v>0</v>
      </c>
      <c r="J525" s="5">
        <f>IF(E525=Menus!$K$1,Saisie!I525,0)</f>
        <v>0</v>
      </c>
      <c r="K525" s="5">
        <f>IF(G525&lt;&gt;Menus!$K$1,I525,0)</f>
        <v>0</v>
      </c>
    </row>
    <row r="526" spans="1:11" x14ac:dyDescent="0.25">
      <c r="A526" s="4">
        <f t="shared" si="44"/>
        <v>0</v>
      </c>
      <c r="B526" s="12">
        <f t="shared" si="45"/>
        <v>0</v>
      </c>
      <c r="H526" s="5">
        <f t="shared" si="46"/>
        <v>0</v>
      </c>
      <c r="I526" s="5">
        <f t="shared" si="47"/>
        <v>0</v>
      </c>
      <c r="J526" s="5">
        <f>IF(E526=Menus!$K$1,Saisie!I526,0)</f>
        <v>0</v>
      </c>
      <c r="K526" s="5">
        <f>IF(G526&lt;&gt;Menus!$K$1,I526,0)</f>
        <v>0</v>
      </c>
    </row>
    <row r="527" spans="1:11" x14ac:dyDescent="0.25">
      <c r="A527" s="4">
        <f t="shared" si="44"/>
        <v>0</v>
      </c>
      <c r="B527" s="12">
        <f t="shared" si="45"/>
        <v>0</v>
      </c>
      <c r="H527" s="5">
        <f t="shared" si="46"/>
        <v>0</v>
      </c>
      <c r="I527" s="5">
        <f t="shared" si="47"/>
        <v>0</v>
      </c>
      <c r="J527" s="5">
        <f>IF(E527=Menus!$K$1,Saisie!I527,0)</f>
        <v>0</v>
      </c>
      <c r="K527" s="5">
        <f>IF(G527&lt;&gt;Menus!$K$1,I527,0)</f>
        <v>0</v>
      </c>
    </row>
    <row r="528" spans="1:11" x14ac:dyDescent="0.25">
      <c r="A528" s="4">
        <f t="shared" si="44"/>
        <v>0</v>
      </c>
      <c r="B528" s="12">
        <f t="shared" si="45"/>
        <v>0</v>
      </c>
      <c r="H528" s="5">
        <f t="shared" si="46"/>
        <v>0</v>
      </c>
      <c r="I528" s="5">
        <f t="shared" si="47"/>
        <v>0</v>
      </c>
      <c r="J528" s="5">
        <f>IF(E528=Menus!$K$1,Saisie!I528,0)</f>
        <v>0</v>
      </c>
      <c r="K528" s="5">
        <f>IF(G528&lt;&gt;Menus!$K$1,I528,0)</f>
        <v>0</v>
      </c>
    </row>
    <row r="529" spans="1:11" x14ac:dyDescent="0.25">
      <c r="A529" s="4">
        <f t="shared" si="44"/>
        <v>0</v>
      </c>
      <c r="B529" s="12">
        <f t="shared" si="45"/>
        <v>0</v>
      </c>
      <c r="H529" s="5">
        <f t="shared" si="46"/>
        <v>0</v>
      </c>
      <c r="I529" s="5">
        <f t="shared" si="47"/>
        <v>0</v>
      </c>
      <c r="J529" s="5">
        <f>IF(E529=Menus!$K$1,Saisie!I529,0)</f>
        <v>0</v>
      </c>
      <c r="K529" s="5">
        <f>IF(G529&lt;&gt;Menus!$K$1,I529,0)</f>
        <v>0</v>
      </c>
    </row>
    <row r="530" spans="1:11" x14ac:dyDescent="0.25">
      <c r="A530" s="4">
        <f t="shared" si="44"/>
        <v>0</v>
      </c>
      <c r="B530" s="12">
        <f t="shared" si="45"/>
        <v>0</v>
      </c>
      <c r="H530" s="5">
        <f t="shared" si="46"/>
        <v>0</v>
      </c>
      <c r="I530" s="5">
        <f t="shared" si="47"/>
        <v>0</v>
      </c>
      <c r="J530" s="5">
        <f>IF(E530=Menus!$K$1,Saisie!I530,0)</f>
        <v>0</v>
      </c>
      <c r="K530" s="5">
        <f>IF(G530&lt;&gt;Menus!$K$1,I530,0)</f>
        <v>0</v>
      </c>
    </row>
    <row r="531" spans="1:11" x14ac:dyDescent="0.25">
      <c r="A531" s="4">
        <f t="shared" si="44"/>
        <v>0</v>
      </c>
      <c r="B531" s="12">
        <f t="shared" si="45"/>
        <v>0</v>
      </c>
      <c r="H531" s="5">
        <f t="shared" si="46"/>
        <v>0</v>
      </c>
      <c r="I531" s="5">
        <f t="shared" si="47"/>
        <v>0</v>
      </c>
      <c r="J531" s="5">
        <f>IF(E531=Menus!$K$1,Saisie!I531,0)</f>
        <v>0</v>
      </c>
      <c r="K531" s="5">
        <f>IF(G531&lt;&gt;Menus!$K$1,I531,0)</f>
        <v>0</v>
      </c>
    </row>
    <row r="532" spans="1:11" x14ac:dyDescent="0.25">
      <c r="A532" s="4">
        <f t="shared" si="44"/>
        <v>0</v>
      </c>
      <c r="B532" s="12">
        <f t="shared" si="45"/>
        <v>0</v>
      </c>
      <c r="H532" s="5">
        <f t="shared" si="46"/>
        <v>0</v>
      </c>
      <c r="I532" s="5">
        <f t="shared" si="47"/>
        <v>0</v>
      </c>
      <c r="J532" s="5">
        <f>IF(E532=Menus!$K$1,Saisie!I532,0)</f>
        <v>0</v>
      </c>
      <c r="K532" s="5">
        <f>IF(G532&lt;&gt;Menus!$K$1,I532,0)</f>
        <v>0</v>
      </c>
    </row>
    <row r="533" spans="1:11" x14ac:dyDescent="0.25">
      <c r="A533" s="4">
        <f t="shared" si="44"/>
        <v>0</v>
      </c>
      <c r="B533" s="12">
        <f t="shared" si="45"/>
        <v>0</v>
      </c>
      <c r="H533" s="5">
        <f t="shared" si="46"/>
        <v>0</v>
      </c>
      <c r="I533" s="5">
        <f t="shared" si="47"/>
        <v>0</v>
      </c>
      <c r="J533" s="5">
        <f>IF(E533=Menus!$K$1,Saisie!I533,0)</f>
        <v>0</v>
      </c>
      <c r="K533" s="5">
        <f>IF(G533&lt;&gt;Menus!$K$1,I533,0)</f>
        <v>0</v>
      </c>
    </row>
    <row r="534" spans="1:11" x14ac:dyDescent="0.25">
      <c r="A534" s="4">
        <f t="shared" si="44"/>
        <v>0</v>
      </c>
      <c r="B534" s="12">
        <f t="shared" si="45"/>
        <v>0</v>
      </c>
      <c r="H534" s="5">
        <f t="shared" si="46"/>
        <v>0</v>
      </c>
      <c r="I534" s="5">
        <f t="shared" si="47"/>
        <v>0</v>
      </c>
      <c r="J534" s="5">
        <f>IF(E534=Menus!$K$1,Saisie!I534,0)</f>
        <v>0</v>
      </c>
      <c r="K534" s="5">
        <f>IF(G534&lt;&gt;Menus!$K$1,I534,0)</f>
        <v>0</v>
      </c>
    </row>
    <row r="535" spans="1:11" x14ac:dyDescent="0.25">
      <c r="A535" s="4">
        <f t="shared" si="44"/>
        <v>0</v>
      </c>
      <c r="B535" s="12">
        <f t="shared" si="45"/>
        <v>0</v>
      </c>
      <c r="H535" s="5">
        <f t="shared" si="46"/>
        <v>0</v>
      </c>
      <c r="I535" s="5">
        <f t="shared" si="47"/>
        <v>0</v>
      </c>
      <c r="J535" s="5">
        <f>IF(E535=Menus!$K$1,Saisie!I535,0)</f>
        <v>0</v>
      </c>
      <c r="K535" s="5">
        <f>IF(G535&lt;&gt;Menus!$K$1,I535,0)</f>
        <v>0</v>
      </c>
    </row>
    <row r="536" spans="1:11" x14ac:dyDescent="0.25">
      <c r="A536" s="4">
        <f t="shared" si="44"/>
        <v>0</v>
      </c>
      <c r="B536" s="12">
        <f t="shared" si="45"/>
        <v>0</v>
      </c>
      <c r="H536" s="5">
        <f t="shared" si="46"/>
        <v>0</v>
      </c>
      <c r="I536" s="5">
        <f t="shared" si="47"/>
        <v>0</v>
      </c>
      <c r="J536" s="5">
        <f>IF(E536=Menus!$K$1,Saisie!I536,0)</f>
        <v>0</v>
      </c>
      <c r="K536" s="5">
        <f>IF(G536&lt;&gt;Menus!$K$1,I536,0)</f>
        <v>0</v>
      </c>
    </row>
    <row r="537" spans="1:11" x14ac:dyDescent="0.25">
      <c r="A537" s="4">
        <f t="shared" si="44"/>
        <v>0</v>
      </c>
      <c r="B537" s="12">
        <f t="shared" si="45"/>
        <v>0</v>
      </c>
      <c r="H537" s="5">
        <f t="shared" si="46"/>
        <v>0</v>
      </c>
      <c r="I537" s="5">
        <f t="shared" si="47"/>
        <v>0</v>
      </c>
      <c r="J537" s="5">
        <f>IF(E537=Menus!$K$1,Saisie!I537,0)</f>
        <v>0</v>
      </c>
      <c r="K537" s="5">
        <f>IF(G537&lt;&gt;Menus!$K$1,I537,0)</f>
        <v>0</v>
      </c>
    </row>
    <row r="538" spans="1:11" x14ac:dyDescent="0.25">
      <c r="A538" s="4">
        <f t="shared" si="44"/>
        <v>0</v>
      </c>
      <c r="B538" s="12">
        <f t="shared" si="45"/>
        <v>0</v>
      </c>
      <c r="H538" s="5">
        <f t="shared" si="46"/>
        <v>0</v>
      </c>
      <c r="I538" s="5">
        <f t="shared" si="47"/>
        <v>0</v>
      </c>
      <c r="J538" s="5">
        <f>IF(E538=Menus!$K$1,Saisie!I538,0)</f>
        <v>0</v>
      </c>
      <c r="K538" s="5">
        <f>IF(G538&lt;&gt;Menus!$K$1,I538,0)</f>
        <v>0</v>
      </c>
    </row>
    <row r="539" spans="1:11" x14ac:dyDescent="0.25">
      <c r="A539" s="4">
        <f t="shared" si="44"/>
        <v>0</v>
      </c>
      <c r="B539" s="12">
        <f t="shared" si="45"/>
        <v>0</v>
      </c>
      <c r="H539" s="5">
        <f t="shared" si="46"/>
        <v>0</v>
      </c>
      <c r="I539" s="5">
        <f t="shared" si="47"/>
        <v>0</v>
      </c>
      <c r="J539" s="5">
        <f>IF(E539=Menus!$K$1,Saisie!I539,0)</f>
        <v>0</v>
      </c>
      <c r="K539" s="5">
        <f>IF(G539&lt;&gt;Menus!$K$1,I539,0)</f>
        <v>0</v>
      </c>
    </row>
    <row r="540" spans="1:11" x14ac:dyDescent="0.25">
      <c r="A540" s="4">
        <f t="shared" si="44"/>
        <v>0</v>
      </c>
      <c r="B540" s="12">
        <f t="shared" si="45"/>
        <v>0</v>
      </c>
      <c r="H540" s="5">
        <f t="shared" si="46"/>
        <v>0</v>
      </c>
      <c r="I540" s="5">
        <f t="shared" si="47"/>
        <v>0</v>
      </c>
      <c r="J540" s="5">
        <f>IF(E540=Menus!$K$1,Saisie!I540,0)</f>
        <v>0</v>
      </c>
      <c r="K540" s="5">
        <f>IF(G540&lt;&gt;Menus!$K$1,I540,0)</f>
        <v>0</v>
      </c>
    </row>
    <row r="541" spans="1:11" x14ac:dyDescent="0.25">
      <c r="A541" s="4">
        <f t="shared" si="44"/>
        <v>0</v>
      </c>
      <c r="B541" s="12">
        <f t="shared" si="45"/>
        <v>0</v>
      </c>
      <c r="H541" s="5">
        <f t="shared" si="46"/>
        <v>0</v>
      </c>
      <c r="I541" s="5">
        <f t="shared" si="47"/>
        <v>0</v>
      </c>
      <c r="J541" s="5">
        <f>IF(E541=Menus!$K$1,Saisie!I541,0)</f>
        <v>0</v>
      </c>
      <c r="K541" s="5">
        <f>IF(G541&lt;&gt;Menus!$K$1,I541,0)</f>
        <v>0</v>
      </c>
    </row>
    <row r="542" spans="1:11" x14ac:dyDescent="0.25">
      <c r="A542" s="4">
        <f t="shared" si="44"/>
        <v>0</v>
      </c>
      <c r="B542" s="12">
        <f t="shared" si="45"/>
        <v>0</v>
      </c>
      <c r="H542" s="5">
        <f t="shared" si="46"/>
        <v>0</v>
      </c>
      <c r="I542" s="5">
        <f t="shared" si="47"/>
        <v>0</v>
      </c>
      <c r="J542" s="5">
        <f>IF(E542=Menus!$K$1,Saisie!I542,0)</f>
        <v>0</v>
      </c>
      <c r="K542" s="5">
        <f>IF(G542&lt;&gt;Menus!$K$1,I542,0)</f>
        <v>0</v>
      </c>
    </row>
    <row r="543" spans="1:11" x14ac:dyDescent="0.25">
      <c r="A543" s="4">
        <f t="shared" si="44"/>
        <v>0</v>
      </c>
      <c r="B543" s="12">
        <f t="shared" si="45"/>
        <v>0</v>
      </c>
      <c r="H543" s="5">
        <f t="shared" si="46"/>
        <v>0</v>
      </c>
      <c r="I543" s="5">
        <f t="shared" si="47"/>
        <v>0</v>
      </c>
      <c r="J543" s="5">
        <f>IF(E543=Menus!$K$1,Saisie!I543,0)</f>
        <v>0</v>
      </c>
      <c r="K543" s="5">
        <f>IF(G543&lt;&gt;Menus!$K$1,I543,0)</f>
        <v>0</v>
      </c>
    </row>
    <row r="544" spans="1:11" x14ac:dyDescent="0.25">
      <c r="A544" s="4">
        <f t="shared" si="44"/>
        <v>0</v>
      </c>
      <c r="B544" s="12">
        <f t="shared" si="45"/>
        <v>0</v>
      </c>
      <c r="H544" s="5">
        <f t="shared" si="46"/>
        <v>0</v>
      </c>
      <c r="I544" s="5">
        <f t="shared" si="47"/>
        <v>0</v>
      </c>
      <c r="J544" s="5">
        <f>IF(E544=Menus!$K$1,Saisie!I544,0)</f>
        <v>0</v>
      </c>
      <c r="K544" s="5">
        <f>IF(G544&lt;&gt;Menus!$K$1,I544,0)</f>
        <v>0</v>
      </c>
    </row>
    <row r="545" spans="1:11" x14ac:dyDescent="0.25">
      <c r="A545" s="4">
        <f t="shared" si="44"/>
        <v>0</v>
      </c>
      <c r="B545" s="12">
        <f t="shared" si="45"/>
        <v>0</v>
      </c>
      <c r="H545" s="5">
        <f t="shared" si="46"/>
        <v>0</v>
      </c>
      <c r="I545" s="5">
        <f t="shared" si="47"/>
        <v>0</v>
      </c>
      <c r="J545" s="5">
        <f>IF(E545=Menus!$K$1,Saisie!I545,0)</f>
        <v>0</v>
      </c>
      <c r="K545" s="5">
        <f>IF(G545&lt;&gt;Menus!$K$1,I545,0)</f>
        <v>0</v>
      </c>
    </row>
    <row r="546" spans="1:11" x14ac:dyDescent="0.25">
      <c r="A546" s="4">
        <f t="shared" si="44"/>
        <v>0</v>
      </c>
      <c r="B546" s="12">
        <f t="shared" si="45"/>
        <v>0</v>
      </c>
      <c r="H546" s="5">
        <f t="shared" si="46"/>
        <v>0</v>
      </c>
      <c r="I546" s="5">
        <f t="shared" si="47"/>
        <v>0</v>
      </c>
      <c r="J546" s="5">
        <f>IF(E546=Menus!$K$1,Saisie!I546,0)</f>
        <v>0</v>
      </c>
      <c r="K546" s="5">
        <f>IF(G546&lt;&gt;Menus!$K$1,I546,0)</f>
        <v>0</v>
      </c>
    </row>
    <row r="547" spans="1:11" x14ac:dyDescent="0.25">
      <c r="A547" s="4">
        <f t="shared" si="44"/>
        <v>0</v>
      </c>
      <c r="B547" s="12">
        <f t="shared" si="45"/>
        <v>0</v>
      </c>
      <c r="H547" s="5">
        <f t="shared" si="46"/>
        <v>0</v>
      </c>
      <c r="I547" s="5">
        <f t="shared" si="47"/>
        <v>0</v>
      </c>
      <c r="J547" s="5">
        <f>IF(E547=Menus!$K$1,Saisie!I547,0)</f>
        <v>0</v>
      </c>
      <c r="K547" s="5">
        <f>IF(G547&lt;&gt;Menus!$K$1,I547,0)</f>
        <v>0</v>
      </c>
    </row>
    <row r="548" spans="1:11" x14ac:dyDescent="0.25">
      <c r="A548" s="4">
        <f t="shared" si="44"/>
        <v>0</v>
      </c>
      <c r="B548" s="12">
        <f t="shared" si="45"/>
        <v>0</v>
      </c>
      <c r="H548" s="5">
        <f t="shared" si="46"/>
        <v>0</v>
      </c>
      <c r="I548" s="5">
        <f t="shared" si="47"/>
        <v>0</v>
      </c>
      <c r="J548" s="5">
        <f>IF(E548=Menus!$K$1,Saisie!I548,0)</f>
        <v>0</v>
      </c>
      <c r="K548" s="5">
        <f>IF(G548&lt;&gt;Menus!$K$1,I548,0)</f>
        <v>0</v>
      </c>
    </row>
    <row r="549" spans="1:11" x14ac:dyDescent="0.25">
      <c r="A549" s="4">
        <f t="shared" si="44"/>
        <v>0</v>
      </c>
      <c r="B549" s="12">
        <f t="shared" si="45"/>
        <v>0</v>
      </c>
      <c r="H549" s="5">
        <f t="shared" si="46"/>
        <v>0</v>
      </c>
      <c r="I549" s="5">
        <f t="shared" si="47"/>
        <v>0</v>
      </c>
      <c r="J549" s="5">
        <f>IF(E549=Menus!$K$1,Saisie!I549,0)</f>
        <v>0</v>
      </c>
      <c r="K549" s="5">
        <f>IF(G549&lt;&gt;Menus!$K$1,I549,0)</f>
        <v>0</v>
      </c>
    </row>
    <row r="550" spans="1:11" x14ac:dyDescent="0.25">
      <c r="A550" s="4">
        <f t="shared" si="44"/>
        <v>0</v>
      </c>
      <c r="B550" s="12">
        <f t="shared" si="45"/>
        <v>0</v>
      </c>
      <c r="H550" s="5">
        <f t="shared" si="46"/>
        <v>0</v>
      </c>
      <c r="I550" s="5">
        <f t="shared" si="47"/>
        <v>0</v>
      </c>
      <c r="J550" s="5">
        <f>IF(E550=Menus!$K$1,Saisie!I550,0)</f>
        <v>0</v>
      </c>
      <c r="K550" s="5">
        <f>IF(G550&lt;&gt;Menus!$K$1,I550,0)</f>
        <v>0</v>
      </c>
    </row>
    <row r="551" spans="1:11" x14ac:dyDescent="0.25">
      <c r="A551" s="4">
        <f t="shared" si="44"/>
        <v>0</v>
      </c>
      <c r="B551" s="12">
        <f t="shared" si="45"/>
        <v>0</v>
      </c>
      <c r="H551" s="5">
        <f t="shared" si="46"/>
        <v>0</v>
      </c>
      <c r="I551" s="5">
        <f t="shared" si="47"/>
        <v>0</v>
      </c>
      <c r="J551" s="5">
        <f>IF(E551=Menus!$K$1,Saisie!I551,0)</f>
        <v>0</v>
      </c>
      <c r="K551" s="5">
        <f>IF(G551&lt;&gt;Menus!$K$1,I551,0)</f>
        <v>0</v>
      </c>
    </row>
    <row r="552" spans="1:11" x14ac:dyDescent="0.25">
      <c r="A552" s="4">
        <f t="shared" si="44"/>
        <v>0</v>
      </c>
      <c r="B552" s="12">
        <f t="shared" si="45"/>
        <v>0</v>
      </c>
      <c r="H552" s="5">
        <f t="shared" si="46"/>
        <v>0</v>
      </c>
      <c r="I552" s="5">
        <f t="shared" si="47"/>
        <v>0</v>
      </c>
      <c r="J552" s="5">
        <f>IF(E552=Menus!$K$1,Saisie!I552,0)</f>
        <v>0</v>
      </c>
      <c r="K552" s="5">
        <f>IF(G552&lt;&gt;Menus!$K$1,I552,0)</f>
        <v>0</v>
      </c>
    </row>
    <row r="553" spans="1:11" x14ac:dyDescent="0.25">
      <c r="A553" s="4">
        <f t="shared" si="44"/>
        <v>0</v>
      </c>
      <c r="B553" s="12">
        <f t="shared" si="45"/>
        <v>0</v>
      </c>
      <c r="H553" s="5">
        <f t="shared" si="46"/>
        <v>0</v>
      </c>
      <c r="I553" s="5">
        <f t="shared" si="47"/>
        <v>0</v>
      </c>
      <c r="J553" s="5">
        <f>IF(E553=Menus!$K$1,Saisie!I553,0)</f>
        <v>0</v>
      </c>
      <c r="K553" s="5">
        <f>IF(G553&lt;&gt;Menus!$K$1,I553,0)</f>
        <v>0</v>
      </c>
    </row>
    <row r="554" spans="1:11" x14ac:dyDescent="0.25">
      <c r="A554" s="4">
        <f t="shared" si="44"/>
        <v>0</v>
      </c>
      <c r="B554" s="12">
        <f t="shared" si="45"/>
        <v>0</v>
      </c>
      <c r="H554" s="5">
        <f t="shared" si="46"/>
        <v>0</v>
      </c>
      <c r="I554" s="5">
        <f t="shared" si="47"/>
        <v>0</v>
      </c>
      <c r="J554" s="5">
        <f>IF(E554=Menus!$K$1,Saisie!I554,0)</f>
        <v>0</v>
      </c>
      <c r="K554" s="5">
        <f>IF(G554&lt;&gt;Menus!$K$1,I554,0)</f>
        <v>0</v>
      </c>
    </row>
    <row r="555" spans="1:11" x14ac:dyDescent="0.25">
      <c r="A555" s="4">
        <f t="shared" si="44"/>
        <v>0</v>
      </c>
      <c r="B555" s="12">
        <f t="shared" si="45"/>
        <v>0</v>
      </c>
      <c r="H555" s="5">
        <f t="shared" si="46"/>
        <v>0</v>
      </c>
      <c r="I555" s="5">
        <f t="shared" si="47"/>
        <v>0</v>
      </c>
      <c r="J555" s="5">
        <f>IF(E555=Menus!$K$1,Saisie!I555,0)</f>
        <v>0</v>
      </c>
      <c r="K555" s="5">
        <f>IF(G555&lt;&gt;Menus!$K$1,I555,0)</f>
        <v>0</v>
      </c>
    </row>
    <row r="556" spans="1:11" x14ac:dyDescent="0.25">
      <c r="A556" s="4">
        <f t="shared" si="44"/>
        <v>0</v>
      </c>
      <c r="B556" s="12">
        <f t="shared" si="45"/>
        <v>0</v>
      </c>
      <c r="H556" s="5">
        <f t="shared" si="46"/>
        <v>0</v>
      </c>
      <c r="I556" s="5">
        <f t="shared" si="47"/>
        <v>0</v>
      </c>
      <c r="J556" s="5">
        <f>IF(E556=Menus!$K$1,Saisie!I556,0)</f>
        <v>0</v>
      </c>
      <c r="K556" s="5">
        <f>IF(G556&lt;&gt;Menus!$K$1,I556,0)</f>
        <v>0</v>
      </c>
    </row>
    <row r="557" spans="1:11" x14ac:dyDescent="0.25">
      <c r="A557" s="4">
        <f t="shared" si="44"/>
        <v>0</v>
      </c>
      <c r="B557" s="12">
        <f t="shared" si="45"/>
        <v>0</v>
      </c>
      <c r="H557" s="5">
        <f t="shared" si="46"/>
        <v>0</v>
      </c>
      <c r="I557" s="5">
        <f t="shared" si="47"/>
        <v>0</v>
      </c>
      <c r="J557" s="5">
        <f>IF(E557=Menus!$K$1,Saisie!I557,0)</f>
        <v>0</v>
      </c>
      <c r="K557" s="5">
        <f>IF(G557&lt;&gt;Menus!$K$1,I557,0)</f>
        <v>0</v>
      </c>
    </row>
    <row r="558" spans="1:11" x14ac:dyDescent="0.25">
      <c r="A558" s="4">
        <f t="shared" si="44"/>
        <v>0</v>
      </c>
      <c r="B558" s="12">
        <f t="shared" si="45"/>
        <v>0</v>
      </c>
      <c r="H558" s="5">
        <f t="shared" si="46"/>
        <v>0</v>
      </c>
      <c r="I558" s="5">
        <f t="shared" si="47"/>
        <v>0</v>
      </c>
      <c r="J558" s="5">
        <f>IF(E558=Menus!$K$1,Saisie!I558,0)</f>
        <v>0</v>
      </c>
      <c r="K558" s="5">
        <f>IF(G558&lt;&gt;Menus!$K$1,I558,0)</f>
        <v>0</v>
      </c>
    </row>
    <row r="559" spans="1:11" x14ac:dyDescent="0.25">
      <c r="A559" s="4">
        <f t="shared" si="44"/>
        <v>0</v>
      </c>
      <c r="B559" s="12">
        <f t="shared" si="45"/>
        <v>0</v>
      </c>
      <c r="H559" s="5">
        <f t="shared" si="46"/>
        <v>0</v>
      </c>
      <c r="I559" s="5">
        <f t="shared" si="47"/>
        <v>0</v>
      </c>
      <c r="J559" s="5">
        <f>IF(E559=Menus!$K$1,Saisie!I559,0)</f>
        <v>0</v>
      </c>
      <c r="K559" s="5">
        <f>IF(G559&lt;&gt;Menus!$K$1,I559,0)</f>
        <v>0</v>
      </c>
    </row>
    <row r="560" spans="1:11" x14ac:dyDescent="0.25">
      <c r="A560" s="4">
        <f t="shared" si="44"/>
        <v>0</v>
      </c>
      <c r="B560" s="12">
        <f t="shared" si="45"/>
        <v>0</v>
      </c>
      <c r="H560" s="5">
        <f t="shared" si="46"/>
        <v>0</v>
      </c>
      <c r="I560" s="5">
        <f t="shared" si="47"/>
        <v>0</v>
      </c>
      <c r="J560" s="5">
        <f>IF(E560=Menus!$K$1,Saisie!I560,0)</f>
        <v>0</v>
      </c>
      <c r="K560" s="5">
        <f>IF(G560&lt;&gt;Menus!$K$1,I560,0)</f>
        <v>0</v>
      </c>
    </row>
    <row r="561" spans="1:11" x14ac:dyDescent="0.25">
      <c r="A561" s="4">
        <f t="shared" si="44"/>
        <v>0</v>
      </c>
      <c r="B561" s="12">
        <f t="shared" si="45"/>
        <v>0</v>
      </c>
      <c r="H561" s="5">
        <f t="shared" si="46"/>
        <v>0</v>
      </c>
      <c r="I561" s="5">
        <f t="shared" si="47"/>
        <v>0</v>
      </c>
      <c r="J561" s="5">
        <f>IF(E561=Menus!$K$1,Saisie!I561,0)</f>
        <v>0</v>
      </c>
      <c r="K561" s="5">
        <f>IF(G561&lt;&gt;Menus!$K$1,I561,0)</f>
        <v>0</v>
      </c>
    </row>
    <row r="562" spans="1:11" x14ac:dyDescent="0.25">
      <c r="A562" s="4">
        <f t="shared" si="44"/>
        <v>0</v>
      </c>
      <c r="B562" s="12">
        <f t="shared" si="45"/>
        <v>0</v>
      </c>
      <c r="H562" s="5">
        <f t="shared" si="46"/>
        <v>0</v>
      </c>
      <c r="I562" s="5">
        <f t="shared" si="47"/>
        <v>0</v>
      </c>
      <c r="J562" s="5">
        <f>IF(E562=Menus!$K$1,Saisie!I562,0)</f>
        <v>0</v>
      </c>
      <c r="K562" s="5">
        <f>IF(G562&lt;&gt;Menus!$K$1,I562,0)</f>
        <v>0</v>
      </c>
    </row>
    <row r="563" spans="1:11" x14ac:dyDescent="0.25">
      <c r="A563" s="4">
        <f t="shared" si="44"/>
        <v>0</v>
      </c>
      <c r="B563" s="12">
        <f t="shared" si="45"/>
        <v>0</v>
      </c>
      <c r="H563" s="5">
        <f t="shared" si="46"/>
        <v>0</v>
      </c>
      <c r="I563" s="5">
        <f t="shared" si="47"/>
        <v>0</v>
      </c>
      <c r="J563" s="5">
        <f>IF(E563=Menus!$K$1,Saisie!I563,0)</f>
        <v>0</v>
      </c>
      <c r="K563" s="5">
        <f>IF(G563&lt;&gt;Menus!$K$1,I563,0)</f>
        <v>0</v>
      </c>
    </row>
    <row r="564" spans="1:11" x14ac:dyDescent="0.25">
      <c r="A564" s="4">
        <f t="shared" si="44"/>
        <v>0</v>
      </c>
      <c r="B564" s="12">
        <f t="shared" si="45"/>
        <v>0</v>
      </c>
      <c r="H564" s="5">
        <f t="shared" si="46"/>
        <v>0</v>
      </c>
      <c r="I564" s="5">
        <f t="shared" si="47"/>
        <v>0</v>
      </c>
      <c r="J564" s="5">
        <f>IF(E564=Menus!$K$1,Saisie!I564,0)</f>
        <v>0</v>
      </c>
      <c r="K564" s="5">
        <f>IF(G564&lt;&gt;Menus!$K$1,I564,0)</f>
        <v>0</v>
      </c>
    </row>
    <row r="565" spans="1:11" x14ac:dyDescent="0.25">
      <c r="A565" s="4">
        <f t="shared" si="44"/>
        <v>0</v>
      </c>
      <c r="B565" s="12">
        <f t="shared" si="45"/>
        <v>0</v>
      </c>
      <c r="H565" s="5">
        <f t="shared" si="46"/>
        <v>0</v>
      </c>
      <c r="I565" s="5">
        <f t="shared" si="47"/>
        <v>0</v>
      </c>
      <c r="J565" s="5">
        <f>IF(E565=Menus!$K$1,Saisie!I565,0)</f>
        <v>0</v>
      </c>
      <c r="K565" s="5">
        <f>IF(G565&lt;&gt;Menus!$K$1,I565,0)</f>
        <v>0</v>
      </c>
    </row>
    <row r="566" spans="1:11" x14ac:dyDescent="0.25">
      <c r="A566" s="4">
        <f t="shared" si="44"/>
        <v>0</v>
      </c>
      <c r="B566" s="12">
        <f t="shared" si="45"/>
        <v>0</v>
      </c>
      <c r="H566" s="5">
        <f t="shared" si="46"/>
        <v>0</v>
      </c>
      <c r="I566" s="5">
        <f t="shared" si="47"/>
        <v>0</v>
      </c>
      <c r="J566" s="5">
        <f>IF(E566=Menus!$K$1,Saisie!I566,0)</f>
        <v>0</v>
      </c>
      <c r="K566" s="5">
        <f>IF(G566&lt;&gt;Menus!$K$1,I566,0)</f>
        <v>0</v>
      </c>
    </row>
    <row r="567" spans="1:11" x14ac:dyDescent="0.25">
      <c r="A567" s="4">
        <f t="shared" si="44"/>
        <v>0</v>
      </c>
      <c r="B567" s="12">
        <f t="shared" si="45"/>
        <v>0</v>
      </c>
      <c r="H567" s="5">
        <f t="shared" si="46"/>
        <v>0</v>
      </c>
      <c r="I567" s="5">
        <f t="shared" si="47"/>
        <v>0</v>
      </c>
      <c r="J567" s="5">
        <f>IF(E567=Menus!$K$1,Saisie!I567,0)</f>
        <v>0</v>
      </c>
      <c r="K567" s="5">
        <f>IF(G567&lt;&gt;Menus!$K$1,I567,0)</f>
        <v>0</v>
      </c>
    </row>
    <row r="568" spans="1:11" x14ac:dyDescent="0.25">
      <c r="A568" s="4">
        <f t="shared" si="44"/>
        <v>0</v>
      </c>
      <c r="B568" s="12">
        <f t="shared" si="45"/>
        <v>0</v>
      </c>
      <c r="H568" s="5">
        <f t="shared" si="46"/>
        <v>0</v>
      </c>
      <c r="I568" s="5">
        <f t="shared" si="47"/>
        <v>0</v>
      </c>
      <c r="J568" s="5">
        <f>IF(E568=Menus!$K$1,Saisie!I568,0)</f>
        <v>0</v>
      </c>
      <c r="K568" s="5">
        <f>IF(G568&lt;&gt;Menus!$K$1,I568,0)</f>
        <v>0</v>
      </c>
    </row>
    <row r="569" spans="1:11" x14ac:dyDescent="0.25">
      <c r="A569" s="4">
        <f t="shared" si="44"/>
        <v>0</v>
      </c>
      <c r="B569" s="12">
        <f t="shared" si="45"/>
        <v>0</v>
      </c>
      <c r="H569" s="5">
        <f t="shared" si="46"/>
        <v>0</v>
      </c>
      <c r="I569" s="5">
        <f t="shared" si="47"/>
        <v>0</v>
      </c>
      <c r="J569" s="5">
        <f>IF(E569=Menus!$K$1,Saisie!I569,0)</f>
        <v>0</v>
      </c>
      <c r="K569" s="5">
        <f>IF(G569&lt;&gt;Menus!$K$1,I569,0)</f>
        <v>0</v>
      </c>
    </row>
    <row r="570" spans="1:11" x14ac:dyDescent="0.25">
      <c r="A570" s="4">
        <f t="shared" si="44"/>
        <v>0</v>
      </c>
      <c r="B570" s="12">
        <f t="shared" si="45"/>
        <v>0</v>
      </c>
      <c r="H570" s="5">
        <f t="shared" si="46"/>
        <v>0</v>
      </c>
      <c r="I570" s="5">
        <f t="shared" si="47"/>
        <v>0</v>
      </c>
      <c r="J570" s="5">
        <f>IF(E570=Menus!$K$1,Saisie!I570,0)</f>
        <v>0</v>
      </c>
      <c r="K570" s="5">
        <f>IF(G570&lt;&gt;Menus!$K$1,I570,0)</f>
        <v>0</v>
      </c>
    </row>
    <row r="571" spans="1:11" x14ac:dyDescent="0.25">
      <c r="A571" s="4">
        <f t="shared" si="44"/>
        <v>0</v>
      </c>
      <c r="B571" s="12">
        <f t="shared" si="45"/>
        <v>0</v>
      </c>
      <c r="H571" s="5">
        <f t="shared" si="46"/>
        <v>0</v>
      </c>
      <c r="I571" s="5">
        <f t="shared" si="47"/>
        <v>0</v>
      </c>
      <c r="J571" s="5">
        <f>IF(E571=Menus!$K$1,Saisie!I571,0)</f>
        <v>0</v>
      </c>
      <c r="K571" s="5">
        <f>IF(G571&lt;&gt;Menus!$K$1,I571,0)</f>
        <v>0</v>
      </c>
    </row>
    <row r="572" spans="1:11" x14ac:dyDescent="0.25">
      <c r="A572" s="4">
        <f t="shared" si="44"/>
        <v>0</v>
      </c>
      <c r="B572" s="12">
        <f t="shared" si="45"/>
        <v>0</v>
      </c>
      <c r="H572" s="5">
        <f t="shared" si="46"/>
        <v>0</v>
      </c>
      <c r="I572" s="5">
        <f t="shared" si="47"/>
        <v>0</v>
      </c>
      <c r="J572" s="5">
        <f>IF(E572=Menus!$K$1,Saisie!I572,0)</f>
        <v>0</v>
      </c>
      <c r="K572" s="5">
        <f>IF(G572&lt;&gt;Menus!$K$1,I572,0)</f>
        <v>0</v>
      </c>
    </row>
    <row r="573" spans="1:11" x14ac:dyDescent="0.25">
      <c r="A573" s="4">
        <f t="shared" si="44"/>
        <v>0</v>
      </c>
      <c r="B573" s="12">
        <f t="shared" si="45"/>
        <v>0</v>
      </c>
      <c r="H573" s="5">
        <f t="shared" si="46"/>
        <v>0</v>
      </c>
      <c r="I573" s="5">
        <f t="shared" si="47"/>
        <v>0</v>
      </c>
      <c r="J573" s="5">
        <f>IF(E573=Menus!$K$1,Saisie!I573,0)</f>
        <v>0</v>
      </c>
      <c r="K573" s="5">
        <f>IF(G573&lt;&gt;Menus!$K$1,I573,0)</f>
        <v>0</v>
      </c>
    </row>
    <row r="574" spans="1:11" x14ac:dyDescent="0.25">
      <c r="A574" s="4">
        <f t="shared" si="44"/>
        <v>0</v>
      </c>
      <c r="B574" s="12">
        <f t="shared" si="45"/>
        <v>0</v>
      </c>
      <c r="H574" s="5">
        <f t="shared" si="46"/>
        <v>0</v>
      </c>
      <c r="I574" s="5">
        <f t="shared" si="47"/>
        <v>0</v>
      </c>
      <c r="J574" s="5">
        <f>IF(E574=Menus!$K$1,Saisie!I574,0)</f>
        <v>0</v>
      </c>
      <c r="K574" s="5">
        <f>IF(G574&lt;&gt;Menus!$K$1,I574,0)</f>
        <v>0</v>
      </c>
    </row>
    <row r="575" spans="1:11" x14ac:dyDescent="0.25">
      <c r="A575" s="4">
        <f t="shared" si="44"/>
        <v>0</v>
      </c>
      <c r="B575" s="12">
        <f t="shared" si="45"/>
        <v>0</v>
      </c>
      <c r="H575" s="5">
        <f t="shared" si="46"/>
        <v>0</v>
      </c>
      <c r="I575" s="5">
        <f t="shared" si="47"/>
        <v>0</v>
      </c>
      <c r="J575" s="5">
        <f>IF(E575=Menus!$K$1,Saisie!I575,0)</f>
        <v>0</v>
      </c>
      <c r="K575" s="5">
        <f>IF(G575&lt;&gt;Menus!$K$1,I575,0)</f>
        <v>0</v>
      </c>
    </row>
    <row r="576" spans="1:11" x14ac:dyDescent="0.25">
      <c r="A576" s="4">
        <f t="shared" si="44"/>
        <v>0</v>
      </c>
      <c r="B576" s="12">
        <f t="shared" si="45"/>
        <v>0</v>
      </c>
      <c r="H576" s="5">
        <f t="shared" si="46"/>
        <v>0</v>
      </c>
      <c r="I576" s="5">
        <f t="shared" si="47"/>
        <v>0</v>
      </c>
      <c r="J576" s="5">
        <f>IF(E576=Menus!$K$1,Saisie!I576,0)</f>
        <v>0</v>
      </c>
      <c r="K576" s="5">
        <f>IF(G576&lt;&gt;Menus!$K$1,I576,0)</f>
        <v>0</v>
      </c>
    </row>
    <row r="577" spans="1:11" x14ac:dyDescent="0.25">
      <c r="A577" s="4">
        <f t="shared" si="44"/>
        <v>0</v>
      </c>
      <c r="B577" s="12">
        <f t="shared" si="45"/>
        <v>0</v>
      </c>
      <c r="H577" s="5">
        <f t="shared" si="46"/>
        <v>0</v>
      </c>
      <c r="I577" s="5">
        <f t="shared" si="47"/>
        <v>0</v>
      </c>
      <c r="J577" s="5">
        <f>IF(E577=Menus!$K$1,Saisie!I577,0)</f>
        <v>0</v>
      </c>
      <c r="K577" s="5">
        <f>IF(G577&lt;&gt;Menus!$K$1,I577,0)</f>
        <v>0</v>
      </c>
    </row>
    <row r="578" spans="1:11" x14ac:dyDescent="0.25">
      <c r="A578" s="4">
        <f t="shared" si="44"/>
        <v>0</v>
      </c>
      <c r="B578" s="12">
        <f t="shared" si="45"/>
        <v>0</v>
      </c>
      <c r="H578" s="5">
        <f t="shared" si="46"/>
        <v>0</v>
      </c>
      <c r="I578" s="5">
        <f t="shared" si="47"/>
        <v>0</v>
      </c>
      <c r="J578" s="5">
        <f>IF(E578=Menus!$K$1,Saisie!I578,0)</f>
        <v>0</v>
      </c>
      <c r="K578" s="5">
        <f>IF(G578&lt;&gt;Menus!$K$1,I578,0)</f>
        <v>0</v>
      </c>
    </row>
    <row r="579" spans="1:11" x14ac:dyDescent="0.25">
      <c r="A579" s="4">
        <f t="shared" ref="A579:A601" si="48">IF(D579&lt;&gt;0,
IF($C579&lt;&gt;0,INDEX(N°APPT,MATCH($C579,NOMS,0)),0),0)</f>
        <v>0</v>
      </c>
      <c r="B579" s="12">
        <f t="shared" ref="B579:B601" si="49">IF(D579&lt;&gt;0,
IF($C579&lt;&gt;0,INDEX(CIVILITES,MATCH($C579,NOMS,0)),0),0)</f>
        <v>0</v>
      </c>
      <c r="H579" s="5">
        <f t="shared" ref="H579:H601" si="50">IF($G579&lt;&gt;0,
IF(AND(D579&lt;&gt;0,C579&lt;&gt;0),
INDEX(TARIFS,MATCH($G579,PRESTATIONS,0)),"FAUX"),0)</f>
        <v>0</v>
      </c>
      <c r="I579" s="5">
        <f t="shared" si="47"/>
        <v>0</v>
      </c>
      <c r="J579" s="5">
        <f>IF(E579=Menus!$K$1,Saisie!I579,0)</f>
        <v>0</v>
      </c>
      <c r="K579" s="5">
        <f>IF(G579&lt;&gt;Menus!$K$1,I579,0)</f>
        <v>0</v>
      </c>
    </row>
    <row r="580" spans="1:11" x14ac:dyDescent="0.25">
      <c r="A580" s="4">
        <f t="shared" si="48"/>
        <v>0</v>
      </c>
      <c r="B580" s="12">
        <f t="shared" si="49"/>
        <v>0</v>
      </c>
      <c r="H580" s="5">
        <f t="shared" si="50"/>
        <v>0</v>
      </c>
      <c r="I580" s="5">
        <f t="shared" ref="I580:I601" si="51">+H580*F580</f>
        <v>0</v>
      </c>
      <c r="J580" s="5">
        <f>IF(E580=Menus!$K$1,Saisie!I580,0)</f>
        <v>0</v>
      </c>
      <c r="K580" s="5">
        <f>IF(G580&lt;&gt;Menus!$K$1,I580,0)</f>
        <v>0</v>
      </c>
    </row>
    <row r="581" spans="1:11" x14ac:dyDescent="0.25">
      <c r="A581" s="4">
        <f t="shared" si="48"/>
        <v>0</v>
      </c>
      <c r="B581" s="12">
        <f t="shared" si="49"/>
        <v>0</v>
      </c>
      <c r="H581" s="5">
        <f t="shared" si="50"/>
        <v>0</v>
      </c>
      <c r="I581" s="5">
        <f t="shared" si="51"/>
        <v>0</v>
      </c>
      <c r="J581" s="5">
        <f>IF(E581=Menus!$K$1,Saisie!I581,0)</f>
        <v>0</v>
      </c>
      <c r="K581" s="5">
        <f>IF(G581&lt;&gt;Menus!$K$1,I581,0)</f>
        <v>0</v>
      </c>
    </row>
    <row r="582" spans="1:11" x14ac:dyDescent="0.25">
      <c r="A582" s="4">
        <f t="shared" si="48"/>
        <v>0</v>
      </c>
      <c r="B582" s="12">
        <f t="shared" si="49"/>
        <v>0</v>
      </c>
      <c r="H582" s="5">
        <f t="shared" si="50"/>
        <v>0</v>
      </c>
      <c r="I582" s="5">
        <f t="shared" si="51"/>
        <v>0</v>
      </c>
      <c r="J582" s="5">
        <f>IF(E582=Menus!$K$1,Saisie!I582,0)</f>
        <v>0</v>
      </c>
      <c r="K582" s="5">
        <f>IF(G582&lt;&gt;Menus!$K$1,I582,0)</f>
        <v>0</v>
      </c>
    </row>
    <row r="583" spans="1:11" x14ac:dyDescent="0.25">
      <c r="A583" s="4">
        <f t="shared" si="48"/>
        <v>0</v>
      </c>
      <c r="B583" s="12">
        <f t="shared" si="49"/>
        <v>0</v>
      </c>
      <c r="H583" s="5">
        <f t="shared" si="50"/>
        <v>0</v>
      </c>
      <c r="I583" s="5">
        <f t="shared" si="51"/>
        <v>0</v>
      </c>
      <c r="J583" s="5">
        <f>IF(E583=Menus!$K$1,Saisie!I583,0)</f>
        <v>0</v>
      </c>
      <c r="K583" s="5">
        <f>IF(G583&lt;&gt;Menus!$K$1,I583,0)</f>
        <v>0</v>
      </c>
    </row>
    <row r="584" spans="1:11" x14ac:dyDescent="0.25">
      <c r="A584" s="4">
        <f t="shared" si="48"/>
        <v>0</v>
      </c>
      <c r="B584" s="12">
        <f t="shared" si="49"/>
        <v>0</v>
      </c>
      <c r="H584" s="5">
        <f t="shared" si="50"/>
        <v>0</v>
      </c>
      <c r="I584" s="5">
        <f t="shared" si="51"/>
        <v>0</v>
      </c>
      <c r="J584" s="5">
        <f>IF(E584=Menus!$K$1,Saisie!I584,0)</f>
        <v>0</v>
      </c>
      <c r="K584" s="5">
        <f>IF(G584&lt;&gt;Menus!$K$1,I584,0)</f>
        <v>0</v>
      </c>
    </row>
    <row r="585" spans="1:11" x14ac:dyDescent="0.25">
      <c r="A585" s="4">
        <f t="shared" si="48"/>
        <v>0</v>
      </c>
      <c r="B585" s="12">
        <f t="shared" si="49"/>
        <v>0</v>
      </c>
      <c r="H585" s="5">
        <f t="shared" si="50"/>
        <v>0</v>
      </c>
      <c r="I585" s="5">
        <f t="shared" si="51"/>
        <v>0</v>
      </c>
      <c r="J585" s="5">
        <f>IF(E585=Menus!$K$1,Saisie!I585,0)</f>
        <v>0</v>
      </c>
      <c r="K585" s="5">
        <f>IF(G585&lt;&gt;Menus!$K$1,I585,0)</f>
        <v>0</v>
      </c>
    </row>
    <row r="586" spans="1:11" x14ac:dyDescent="0.25">
      <c r="A586" s="4">
        <f t="shared" si="48"/>
        <v>0</v>
      </c>
      <c r="B586" s="12">
        <f t="shared" si="49"/>
        <v>0</v>
      </c>
      <c r="H586" s="5">
        <f t="shared" si="50"/>
        <v>0</v>
      </c>
      <c r="I586" s="5">
        <f t="shared" si="51"/>
        <v>0</v>
      </c>
      <c r="J586" s="5">
        <f>IF(E586=Menus!$K$1,Saisie!I586,0)</f>
        <v>0</v>
      </c>
      <c r="K586" s="5">
        <f>IF(G586&lt;&gt;Menus!$K$1,I586,0)</f>
        <v>0</v>
      </c>
    </row>
    <row r="587" spans="1:11" x14ac:dyDescent="0.25">
      <c r="A587" s="4">
        <f t="shared" si="48"/>
        <v>0</v>
      </c>
      <c r="B587" s="12">
        <f t="shared" si="49"/>
        <v>0</v>
      </c>
      <c r="H587" s="5">
        <f t="shared" si="50"/>
        <v>0</v>
      </c>
      <c r="I587" s="5">
        <f t="shared" si="51"/>
        <v>0</v>
      </c>
      <c r="J587" s="5">
        <f>IF(E587=Menus!$K$1,Saisie!I587,0)</f>
        <v>0</v>
      </c>
      <c r="K587" s="5">
        <f>IF(G587&lt;&gt;Menus!$K$1,I587,0)</f>
        <v>0</v>
      </c>
    </row>
    <row r="588" spans="1:11" x14ac:dyDescent="0.25">
      <c r="A588" s="4">
        <f t="shared" si="48"/>
        <v>0</v>
      </c>
      <c r="B588" s="12">
        <f t="shared" si="49"/>
        <v>0</v>
      </c>
      <c r="H588" s="5">
        <f t="shared" si="50"/>
        <v>0</v>
      </c>
      <c r="I588" s="5">
        <f t="shared" si="51"/>
        <v>0</v>
      </c>
      <c r="J588" s="5">
        <f>IF(E588=Menus!$K$1,Saisie!I588,0)</f>
        <v>0</v>
      </c>
      <c r="K588" s="5">
        <f>IF(G588&lt;&gt;Menus!$K$1,I588,0)</f>
        <v>0</v>
      </c>
    </row>
    <row r="589" spans="1:11" x14ac:dyDescent="0.25">
      <c r="A589" s="4">
        <f t="shared" si="48"/>
        <v>0</v>
      </c>
      <c r="B589" s="12">
        <f t="shared" si="49"/>
        <v>0</v>
      </c>
      <c r="H589" s="5">
        <f t="shared" si="50"/>
        <v>0</v>
      </c>
      <c r="I589" s="5">
        <f t="shared" si="51"/>
        <v>0</v>
      </c>
      <c r="J589" s="5">
        <f>IF(E589=Menus!$K$1,Saisie!I589,0)</f>
        <v>0</v>
      </c>
      <c r="K589" s="5">
        <f>IF(G589&lt;&gt;Menus!$K$1,I589,0)</f>
        <v>0</v>
      </c>
    </row>
    <row r="590" spans="1:11" x14ac:dyDescent="0.25">
      <c r="A590" s="4">
        <f t="shared" si="48"/>
        <v>0</v>
      </c>
      <c r="B590" s="12">
        <f t="shared" si="49"/>
        <v>0</v>
      </c>
      <c r="H590" s="5">
        <f t="shared" si="50"/>
        <v>0</v>
      </c>
      <c r="I590" s="5">
        <f t="shared" si="51"/>
        <v>0</v>
      </c>
      <c r="J590" s="5">
        <f>IF(E590=Menus!$K$1,Saisie!I590,0)</f>
        <v>0</v>
      </c>
      <c r="K590" s="5">
        <f>IF(G590&lt;&gt;Menus!$K$1,I590,0)</f>
        <v>0</v>
      </c>
    </row>
    <row r="591" spans="1:11" x14ac:dyDescent="0.25">
      <c r="A591" s="4">
        <f t="shared" si="48"/>
        <v>0</v>
      </c>
      <c r="B591" s="12">
        <f t="shared" si="49"/>
        <v>0</v>
      </c>
      <c r="H591" s="5">
        <f t="shared" si="50"/>
        <v>0</v>
      </c>
      <c r="I591" s="5">
        <f t="shared" si="51"/>
        <v>0</v>
      </c>
      <c r="J591" s="5">
        <f>IF(E591=Menus!$K$1,Saisie!I591,0)</f>
        <v>0</v>
      </c>
      <c r="K591" s="5">
        <f>IF(G591&lt;&gt;Menus!$K$1,I591,0)</f>
        <v>0</v>
      </c>
    </row>
    <row r="592" spans="1:11" x14ac:dyDescent="0.25">
      <c r="A592" s="4">
        <f t="shared" si="48"/>
        <v>0</v>
      </c>
      <c r="B592" s="12">
        <f t="shared" si="49"/>
        <v>0</v>
      </c>
      <c r="H592" s="5">
        <f t="shared" si="50"/>
        <v>0</v>
      </c>
      <c r="I592" s="5">
        <f t="shared" si="51"/>
        <v>0</v>
      </c>
      <c r="J592" s="5">
        <f>IF(E592=Menus!$K$1,Saisie!I592,0)</f>
        <v>0</v>
      </c>
      <c r="K592" s="5">
        <f>IF(G592&lt;&gt;Menus!$K$1,I592,0)</f>
        <v>0</v>
      </c>
    </row>
    <row r="593" spans="1:11" x14ac:dyDescent="0.25">
      <c r="A593" s="4">
        <f t="shared" si="48"/>
        <v>0</v>
      </c>
      <c r="B593" s="12">
        <f t="shared" si="49"/>
        <v>0</v>
      </c>
      <c r="H593" s="5">
        <f t="shared" si="50"/>
        <v>0</v>
      </c>
      <c r="I593" s="5">
        <f t="shared" si="51"/>
        <v>0</v>
      </c>
      <c r="J593" s="5">
        <f>IF(E593=Menus!$K$1,Saisie!I593,0)</f>
        <v>0</v>
      </c>
      <c r="K593" s="5">
        <f>IF(G593&lt;&gt;Menus!$K$1,I593,0)</f>
        <v>0</v>
      </c>
    </row>
    <row r="594" spans="1:11" x14ac:dyDescent="0.25">
      <c r="A594" s="4">
        <f t="shared" si="48"/>
        <v>0</v>
      </c>
      <c r="B594" s="12">
        <f t="shared" si="49"/>
        <v>0</v>
      </c>
      <c r="H594" s="5">
        <f t="shared" si="50"/>
        <v>0</v>
      </c>
      <c r="I594" s="5">
        <f t="shared" si="51"/>
        <v>0</v>
      </c>
      <c r="J594" s="5">
        <f>IF(E594=Menus!$K$1,Saisie!I594,0)</f>
        <v>0</v>
      </c>
      <c r="K594" s="5">
        <f>IF(G594&lt;&gt;Menus!$K$1,I594,0)</f>
        <v>0</v>
      </c>
    </row>
    <row r="595" spans="1:11" x14ac:dyDescent="0.25">
      <c r="A595" s="4">
        <f t="shared" si="48"/>
        <v>0</v>
      </c>
      <c r="B595" s="12">
        <f t="shared" si="49"/>
        <v>0</v>
      </c>
      <c r="H595" s="5">
        <f t="shared" si="50"/>
        <v>0</v>
      </c>
      <c r="I595" s="5">
        <f t="shared" si="51"/>
        <v>0</v>
      </c>
      <c r="J595" s="5">
        <f>IF(E595=Menus!$K$1,Saisie!I595,0)</f>
        <v>0</v>
      </c>
      <c r="K595" s="5">
        <f>IF(G595&lt;&gt;Menus!$K$1,I595,0)</f>
        <v>0</v>
      </c>
    </row>
    <row r="596" spans="1:11" x14ac:dyDescent="0.25">
      <c r="A596" s="4">
        <f t="shared" si="48"/>
        <v>0</v>
      </c>
      <c r="B596" s="12">
        <f t="shared" si="49"/>
        <v>0</v>
      </c>
      <c r="H596" s="5">
        <f t="shared" si="50"/>
        <v>0</v>
      </c>
      <c r="I596" s="5">
        <f t="shared" si="51"/>
        <v>0</v>
      </c>
      <c r="J596" s="5">
        <f>IF(E596=Menus!$K$1,Saisie!I596,0)</f>
        <v>0</v>
      </c>
      <c r="K596" s="5">
        <f>IF(G596&lt;&gt;Menus!$K$1,I596,0)</f>
        <v>0</v>
      </c>
    </row>
    <row r="597" spans="1:11" x14ac:dyDescent="0.25">
      <c r="A597" s="4">
        <f t="shared" si="48"/>
        <v>0</v>
      </c>
      <c r="B597" s="12">
        <f t="shared" si="49"/>
        <v>0</v>
      </c>
      <c r="H597" s="5">
        <f t="shared" si="50"/>
        <v>0</v>
      </c>
      <c r="I597" s="5">
        <f t="shared" si="51"/>
        <v>0</v>
      </c>
      <c r="J597" s="5">
        <f>IF(E597=Menus!$K$1,Saisie!I597,0)</f>
        <v>0</v>
      </c>
      <c r="K597" s="5">
        <f>IF(G597&lt;&gt;Menus!$K$1,I597,0)</f>
        <v>0</v>
      </c>
    </row>
    <row r="598" spans="1:11" x14ac:dyDescent="0.25">
      <c r="A598" s="4">
        <f t="shared" si="48"/>
        <v>0</v>
      </c>
      <c r="B598" s="12">
        <f t="shared" si="49"/>
        <v>0</v>
      </c>
      <c r="H598" s="5">
        <f t="shared" si="50"/>
        <v>0</v>
      </c>
      <c r="I598" s="5">
        <f t="shared" si="51"/>
        <v>0</v>
      </c>
      <c r="J598" s="5">
        <f>IF(E598=Menus!$K$1,Saisie!I598,0)</f>
        <v>0</v>
      </c>
      <c r="K598" s="5">
        <f>IF(G598&lt;&gt;Menus!$K$1,I598,0)</f>
        <v>0</v>
      </c>
    </row>
    <row r="599" spans="1:11" x14ac:dyDescent="0.25">
      <c r="A599" s="4">
        <f t="shared" si="48"/>
        <v>0</v>
      </c>
      <c r="B599" s="12">
        <f t="shared" si="49"/>
        <v>0</v>
      </c>
      <c r="H599" s="5">
        <f t="shared" si="50"/>
        <v>0</v>
      </c>
      <c r="I599" s="5">
        <f t="shared" si="51"/>
        <v>0</v>
      </c>
      <c r="J599" s="5">
        <f>IF(E599=Menus!$K$1,Saisie!I599,0)</f>
        <v>0</v>
      </c>
      <c r="K599" s="5">
        <f>IF(G599&lt;&gt;Menus!$K$1,I599,0)</f>
        <v>0</v>
      </c>
    </row>
    <row r="600" spans="1:11" x14ac:dyDescent="0.25">
      <c r="A600" s="4">
        <f t="shared" si="48"/>
        <v>0</v>
      </c>
      <c r="B600" s="12">
        <f t="shared" si="49"/>
        <v>0</v>
      </c>
      <c r="H600" s="5">
        <f t="shared" si="50"/>
        <v>0</v>
      </c>
      <c r="I600" s="5">
        <f t="shared" si="51"/>
        <v>0</v>
      </c>
      <c r="J600" s="5">
        <f>IF(E600=Menus!$K$1,Saisie!I600,0)</f>
        <v>0</v>
      </c>
      <c r="K600" s="5">
        <f>IF(G600&lt;&gt;Menus!$K$1,I600,0)</f>
        <v>0</v>
      </c>
    </row>
    <row r="601" spans="1:11" x14ac:dyDescent="0.25">
      <c r="A601" s="4">
        <f t="shared" si="48"/>
        <v>0</v>
      </c>
      <c r="B601" s="12">
        <f t="shared" si="49"/>
        <v>0</v>
      </c>
      <c r="H601" s="5">
        <f t="shared" si="50"/>
        <v>0</v>
      </c>
      <c r="I601" s="5">
        <f t="shared" si="51"/>
        <v>0</v>
      </c>
      <c r="J601" s="5">
        <f>IF(E601=Menus!$K$1,Saisie!I601,0)</f>
        <v>0</v>
      </c>
      <c r="K601" s="5">
        <f>IF(G601&lt;&gt;Menus!$K$1,I601,0)</f>
        <v>0</v>
      </c>
    </row>
  </sheetData>
  <dataValidations count="4">
    <dataValidation type="date" allowBlank="1" showInputMessage="1" showErrorMessage="1" sqref="D3:D601" xr:uid="{00000000-0002-0000-0200-000000000000}">
      <formula1>43466</formula1>
      <formula2>43830</formula2>
    </dataValidation>
    <dataValidation type="list" showInputMessage="1" showErrorMessage="1" sqref="E3:E601" xr:uid="{00000000-0002-0000-0200-000001000000}">
      <formula1>FORMULES</formula1>
    </dataValidation>
    <dataValidation type="list" showInputMessage="1" showErrorMessage="1" sqref="C3:C601" xr:uid="{00000000-0002-0000-0200-000002000000}">
      <formula1>OFFSET(NOMS,0,0,COUNTA(NOMS),1)</formula1>
    </dataValidation>
    <dataValidation type="list" showInputMessage="1" showErrorMessage="1" sqref="G3:G601" xr:uid="{00000000-0002-0000-0200-000003000000}">
      <formula1>OFFSET(INDIRECT(E3),0,0,COUNTA(INDIRECT(E3)),1)</formula1>
    </dataValidation>
  </dataValidations>
  <pageMargins left="0.7" right="0.7" top="0.75" bottom="0.75" header="0.3" footer="0.3"/>
  <pageSetup paperSize="9" orientation="landscape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C17"/>
  <sheetViews>
    <sheetView workbookViewId="0">
      <selection activeCell="B28" sqref="B28"/>
    </sheetView>
  </sheetViews>
  <sheetFormatPr baseColWidth="10" defaultRowHeight="15" x14ac:dyDescent="0.25"/>
  <cols>
    <col min="1" max="1" width="25.85546875" bestFit="1" customWidth="1"/>
    <col min="2" max="2" width="21.85546875" bestFit="1" customWidth="1"/>
    <col min="3" max="3" width="16.5703125" bestFit="1" customWidth="1"/>
  </cols>
  <sheetData>
    <row r="1" spans="1:3" x14ac:dyDescent="0.25">
      <c r="A1" s="10" t="s">
        <v>79</v>
      </c>
      <c r="B1" t="s">
        <v>140</v>
      </c>
    </row>
    <row r="3" spans="1:3" x14ac:dyDescent="0.25">
      <c r="B3" s="10" t="s">
        <v>142</v>
      </c>
    </row>
    <row r="4" spans="1:3" x14ac:dyDescent="0.25">
      <c r="A4" s="10" t="s">
        <v>91</v>
      </c>
      <c r="B4" t="s">
        <v>106</v>
      </c>
      <c r="C4" t="s">
        <v>104</v>
      </c>
    </row>
    <row r="5" spans="1:3" x14ac:dyDescent="0.25">
      <c r="A5" s="11">
        <v>43535</v>
      </c>
      <c r="B5">
        <v>1</v>
      </c>
      <c r="C5" s="15">
        <v>0</v>
      </c>
    </row>
    <row r="6" spans="1:3" x14ac:dyDescent="0.25">
      <c r="A6" s="13" t="s">
        <v>115</v>
      </c>
      <c r="C6" s="15"/>
    </row>
    <row r="7" spans="1:3" x14ac:dyDescent="0.25">
      <c r="A7" s="14" t="s">
        <v>114</v>
      </c>
      <c r="B7">
        <v>1</v>
      </c>
      <c r="C7" s="15">
        <v>0</v>
      </c>
    </row>
    <row r="8" spans="1:3" x14ac:dyDescent="0.25">
      <c r="A8" s="11">
        <v>43545</v>
      </c>
      <c r="B8">
        <v>1</v>
      </c>
      <c r="C8" s="15">
        <v>0</v>
      </c>
    </row>
    <row r="9" spans="1:3" x14ac:dyDescent="0.25">
      <c r="A9" s="13" t="s">
        <v>152</v>
      </c>
      <c r="C9" s="15"/>
    </row>
    <row r="10" spans="1:3" x14ac:dyDescent="0.25">
      <c r="A10" s="14" t="s">
        <v>152</v>
      </c>
      <c r="B10">
        <v>1</v>
      </c>
      <c r="C10" s="15">
        <v>0</v>
      </c>
    </row>
    <row r="11" spans="1:3" x14ac:dyDescent="0.25">
      <c r="A11" s="11">
        <v>43544</v>
      </c>
      <c r="B11">
        <v>1</v>
      </c>
      <c r="C11" s="15">
        <v>0</v>
      </c>
    </row>
    <row r="12" spans="1:3" x14ac:dyDescent="0.25">
      <c r="A12" s="13" t="s">
        <v>152</v>
      </c>
      <c r="C12" s="15"/>
    </row>
    <row r="13" spans="1:3" x14ac:dyDescent="0.25">
      <c r="A13" s="14" t="s">
        <v>152</v>
      </c>
      <c r="B13">
        <v>1</v>
      </c>
      <c r="C13" s="15">
        <v>0</v>
      </c>
    </row>
    <row r="14" spans="1:3" x14ac:dyDescent="0.25">
      <c r="A14" s="11">
        <v>43547</v>
      </c>
      <c r="B14">
        <v>1</v>
      </c>
      <c r="C14" s="15">
        <v>0</v>
      </c>
    </row>
    <row r="15" spans="1:3" x14ac:dyDescent="0.25">
      <c r="A15" s="13" t="s">
        <v>115</v>
      </c>
      <c r="C15" s="15"/>
    </row>
    <row r="16" spans="1:3" x14ac:dyDescent="0.25">
      <c r="A16" s="14" t="s">
        <v>114</v>
      </c>
      <c r="B16">
        <v>1</v>
      </c>
      <c r="C16" s="15">
        <v>0</v>
      </c>
    </row>
    <row r="17" spans="1:3" x14ac:dyDescent="0.25">
      <c r="A17" s="12" t="s">
        <v>103</v>
      </c>
      <c r="B17">
        <v>4</v>
      </c>
      <c r="C17" s="15">
        <v>0</v>
      </c>
    </row>
  </sheetData>
  <printOptions horizontalCentered="1"/>
  <pageMargins left="0.98425196850393704" right="0.98425196850393704" top="1.7716535433070868" bottom="0.78740157480314965" header="0.31496062992125984" footer="0.31496062992125984"/>
  <pageSetup paperSize="9" scale="93" orientation="portrait" horizontalDpi="360" verticalDpi="360" r:id="rId2"/>
  <headerFooter>
    <oddHeader xml:space="preserve">&amp;L&amp;G&amp;R
</oddHeader>
    <oddFooter>&amp;CRESTALLIANCE - RA69A9
Résidence Cogédim Club Berthelot
Tèl. 04 72 94 96 03 - mail. RA69A9@restalliance.fr
78 rue Saint Jérôme 69007 LYON</oddFooter>
  </headerFooter>
  <legacyDrawingHF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K20"/>
  <sheetViews>
    <sheetView topLeftCell="J1" workbookViewId="0">
      <selection activeCell="V9" sqref="V9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6.5703125" hidden="1" customWidth="1"/>
    <col min="4" max="5" width="20.5703125" hidden="1" customWidth="1"/>
    <col min="6" max="6" width="18.140625" bestFit="1" customWidth="1"/>
    <col min="7" max="7" width="16.5703125" hidden="1" customWidth="1"/>
    <col min="8" max="9" width="20.5703125" hidden="1" customWidth="1"/>
    <col min="10" max="10" width="29.140625" bestFit="1" customWidth="1"/>
    <col min="11" max="11" width="27.5703125" bestFit="1" customWidth="1"/>
    <col min="12" max="13" width="31.7109375" hidden="1" customWidth="1"/>
    <col min="14" max="14" width="51.140625" bestFit="1" customWidth="1"/>
    <col min="15" max="15" width="16.5703125" bestFit="1" customWidth="1"/>
    <col min="16" max="17" width="20.5703125" hidden="1" customWidth="1"/>
    <col min="18" max="18" width="30.28515625" bestFit="1" customWidth="1"/>
    <col min="19" max="19" width="28.7109375" bestFit="1" customWidth="1"/>
    <col min="20" max="21" width="32.85546875" hidden="1" customWidth="1"/>
    <col min="22" max="22" width="24.7109375" bestFit="1" customWidth="1"/>
    <col min="23" max="23" width="16.5703125" bestFit="1" customWidth="1"/>
    <col min="24" max="25" width="20.5703125" hidden="1" customWidth="1"/>
    <col min="26" max="26" width="18.140625" bestFit="1" customWidth="1"/>
    <col min="27" max="27" width="16.5703125" bestFit="1" customWidth="1"/>
    <col min="28" max="29" width="40.28515625" hidden="1" customWidth="1"/>
    <col min="30" max="30" width="18.140625" bestFit="1" customWidth="1"/>
    <col min="31" max="31" width="16.5703125" bestFit="1" customWidth="1"/>
    <col min="32" max="33" width="20.5703125" bestFit="1" customWidth="1"/>
    <col min="34" max="34" width="18.140625" bestFit="1" customWidth="1"/>
    <col min="35" max="35" width="16.5703125" bestFit="1" customWidth="1"/>
    <col min="36" max="37" width="20.5703125" bestFit="1" customWidth="1"/>
    <col min="38" max="38" width="29.140625" bestFit="1" customWidth="1"/>
    <col min="39" max="39" width="16.5703125" bestFit="1" customWidth="1"/>
    <col min="40" max="41" width="20.5703125" bestFit="1" customWidth="1"/>
    <col min="42" max="42" width="37.85546875" bestFit="1" customWidth="1"/>
    <col min="43" max="43" width="36.140625" bestFit="1" customWidth="1"/>
    <col min="44" max="45" width="40.28515625" bestFit="1" customWidth="1"/>
    <col min="46" max="46" width="18.140625" bestFit="1" customWidth="1"/>
    <col min="47" max="47" width="16.5703125" bestFit="1" customWidth="1"/>
    <col min="48" max="49" width="20.5703125" bestFit="1" customWidth="1"/>
    <col min="50" max="50" width="24" bestFit="1" customWidth="1"/>
    <col min="51" max="51" width="22.42578125" bestFit="1" customWidth="1"/>
    <col min="52" max="53" width="26.5703125" bestFit="1" customWidth="1"/>
    <col min="54" max="54" width="21.7109375" bestFit="1" customWidth="1"/>
    <col min="55" max="55" width="16.5703125" bestFit="1" customWidth="1"/>
    <col min="56" max="57" width="20.5703125" bestFit="1" customWidth="1"/>
    <col min="58" max="58" width="24.85546875" bestFit="1" customWidth="1"/>
    <col min="59" max="59" width="16.5703125" bestFit="1" customWidth="1"/>
    <col min="60" max="61" width="20.5703125" bestFit="1" customWidth="1"/>
    <col min="62" max="62" width="29.42578125" bestFit="1" customWidth="1"/>
    <col min="63" max="63" width="16.5703125" bestFit="1" customWidth="1"/>
    <col min="64" max="65" width="20.5703125" bestFit="1" customWidth="1"/>
    <col min="66" max="66" width="37.85546875" bestFit="1" customWidth="1"/>
    <col min="67" max="67" width="36.140625" bestFit="1" customWidth="1"/>
    <col min="68" max="69" width="40.28515625" bestFit="1" customWidth="1"/>
    <col min="70" max="70" width="57.85546875" bestFit="1" customWidth="1"/>
    <col min="71" max="71" width="16.5703125" bestFit="1" customWidth="1"/>
    <col min="72" max="73" width="20.5703125" bestFit="1" customWidth="1"/>
    <col min="74" max="74" width="28.140625" bestFit="1" customWidth="1"/>
    <col min="75" max="75" width="26.5703125" bestFit="1" customWidth="1"/>
    <col min="76" max="77" width="30.5703125" bestFit="1" customWidth="1"/>
    <col min="78" max="78" width="24.140625" bestFit="1" customWidth="1"/>
    <col min="79" max="79" width="16.5703125" bestFit="1" customWidth="1"/>
    <col min="80" max="81" width="20.5703125" bestFit="1" customWidth="1"/>
    <col min="82" max="82" width="35.85546875" bestFit="1" customWidth="1"/>
    <col min="83" max="83" width="34.28515625" bestFit="1" customWidth="1"/>
    <col min="84" max="85" width="38.42578125" bestFit="1" customWidth="1"/>
    <col min="86" max="86" width="23.140625" bestFit="1" customWidth="1"/>
    <col min="87" max="87" width="21.5703125" bestFit="1" customWidth="1"/>
    <col min="88" max="89" width="25.5703125" bestFit="1" customWidth="1"/>
  </cols>
  <sheetData>
    <row r="1" spans="1:89" x14ac:dyDescent="0.25">
      <c r="A1" s="10" t="s">
        <v>78</v>
      </c>
      <c r="B1" t="s">
        <v>140</v>
      </c>
    </row>
    <row r="3" spans="1:89" x14ac:dyDescent="0.25">
      <c r="B3" s="10" t="s">
        <v>105</v>
      </c>
    </row>
    <row r="4" spans="1:89" x14ac:dyDescent="0.25">
      <c r="B4" t="s">
        <v>115</v>
      </c>
      <c r="J4" t="s">
        <v>127</v>
      </c>
      <c r="K4" t="s">
        <v>124</v>
      </c>
      <c r="L4" t="s">
        <v>130</v>
      </c>
      <c r="M4" t="s">
        <v>135</v>
      </c>
      <c r="N4" t="s">
        <v>93</v>
      </c>
      <c r="R4" t="s">
        <v>128</v>
      </c>
      <c r="S4" t="s">
        <v>125</v>
      </c>
      <c r="T4" t="s">
        <v>131</v>
      </c>
      <c r="U4" t="s">
        <v>136</v>
      </c>
      <c r="V4" t="s">
        <v>101</v>
      </c>
      <c r="AP4" t="s">
        <v>129</v>
      </c>
      <c r="AQ4" t="s">
        <v>126</v>
      </c>
      <c r="AR4" t="s">
        <v>132</v>
      </c>
      <c r="AS4" t="s">
        <v>137</v>
      </c>
      <c r="AT4" t="s">
        <v>152</v>
      </c>
      <c r="AX4" t="s">
        <v>153</v>
      </c>
      <c r="AY4" t="s">
        <v>154</v>
      </c>
      <c r="AZ4" t="s">
        <v>155</v>
      </c>
      <c r="BA4" t="s">
        <v>156</v>
      </c>
      <c r="BB4" t="s">
        <v>100</v>
      </c>
      <c r="BN4" t="s">
        <v>157</v>
      </c>
      <c r="BO4" t="s">
        <v>158</v>
      </c>
      <c r="BP4" t="s">
        <v>159</v>
      </c>
      <c r="BQ4" t="s">
        <v>160</v>
      </c>
      <c r="BR4" t="s">
        <v>94</v>
      </c>
      <c r="BV4" t="s">
        <v>161</v>
      </c>
      <c r="BW4" t="s">
        <v>162</v>
      </c>
      <c r="BX4" t="s">
        <v>163</v>
      </c>
      <c r="BY4" t="s">
        <v>164</v>
      </c>
      <c r="BZ4" t="s">
        <v>95</v>
      </c>
      <c r="CD4" t="s">
        <v>165</v>
      </c>
      <c r="CE4" t="s">
        <v>166</v>
      </c>
      <c r="CF4" t="s">
        <v>167</v>
      </c>
      <c r="CG4" t="s">
        <v>168</v>
      </c>
      <c r="CH4" t="s">
        <v>117</v>
      </c>
      <c r="CI4" t="s">
        <v>116</v>
      </c>
      <c r="CJ4" t="s">
        <v>133</v>
      </c>
      <c r="CK4" t="s">
        <v>138</v>
      </c>
    </row>
    <row r="5" spans="1:89" x14ac:dyDescent="0.25">
      <c r="B5" t="s">
        <v>114</v>
      </c>
      <c r="F5" t="s">
        <v>112</v>
      </c>
      <c r="N5" t="s">
        <v>107</v>
      </c>
      <c r="V5" t="s">
        <v>62</v>
      </c>
      <c r="Z5" t="s">
        <v>6</v>
      </c>
      <c r="AD5" t="s">
        <v>23</v>
      </c>
      <c r="AH5" t="s">
        <v>40</v>
      </c>
      <c r="AL5" t="s">
        <v>43</v>
      </c>
      <c r="AT5" t="s">
        <v>152</v>
      </c>
      <c r="BB5" t="s">
        <v>29</v>
      </c>
      <c r="BF5" t="s">
        <v>36</v>
      </c>
      <c r="BJ5" t="s">
        <v>42</v>
      </c>
      <c r="BR5" t="s">
        <v>52</v>
      </c>
      <c r="BZ5" t="s">
        <v>83</v>
      </c>
    </row>
    <row r="6" spans="1:89" x14ac:dyDescent="0.25">
      <c r="A6" s="10" t="s">
        <v>102</v>
      </c>
      <c r="B6" t="s">
        <v>118</v>
      </c>
      <c r="C6" t="s">
        <v>104</v>
      </c>
      <c r="D6" t="s">
        <v>134</v>
      </c>
      <c r="E6" t="s">
        <v>139</v>
      </c>
      <c r="F6" t="s">
        <v>118</v>
      </c>
      <c r="G6" t="s">
        <v>104</v>
      </c>
      <c r="H6" t="s">
        <v>134</v>
      </c>
      <c r="I6" t="s">
        <v>139</v>
      </c>
      <c r="N6" t="s">
        <v>118</v>
      </c>
      <c r="O6" t="s">
        <v>104</v>
      </c>
      <c r="P6" t="s">
        <v>134</v>
      </c>
      <c r="Q6" t="s">
        <v>139</v>
      </c>
      <c r="V6" t="s">
        <v>118</v>
      </c>
      <c r="W6" t="s">
        <v>104</v>
      </c>
      <c r="X6" t="s">
        <v>134</v>
      </c>
      <c r="Y6" t="s">
        <v>139</v>
      </c>
      <c r="Z6" t="s">
        <v>118</v>
      </c>
      <c r="AA6" t="s">
        <v>104</v>
      </c>
      <c r="AB6" t="s">
        <v>134</v>
      </c>
      <c r="AC6" t="s">
        <v>139</v>
      </c>
      <c r="AD6" t="s">
        <v>118</v>
      </c>
      <c r="AE6" t="s">
        <v>104</v>
      </c>
      <c r="AF6" t="s">
        <v>134</v>
      </c>
      <c r="AG6" t="s">
        <v>139</v>
      </c>
      <c r="AH6" t="s">
        <v>118</v>
      </c>
      <c r="AI6" t="s">
        <v>104</v>
      </c>
      <c r="AJ6" t="s">
        <v>134</v>
      </c>
      <c r="AK6" t="s">
        <v>139</v>
      </c>
      <c r="AL6" t="s">
        <v>118</v>
      </c>
      <c r="AM6" t="s">
        <v>104</v>
      </c>
      <c r="AN6" t="s">
        <v>134</v>
      </c>
      <c r="AO6" t="s">
        <v>139</v>
      </c>
      <c r="AT6" t="s">
        <v>118</v>
      </c>
      <c r="AU6" t="s">
        <v>104</v>
      </c>
      <c r="AV6" t="s">
        <v>134</v>
      </c>
      <c r="AW6" t="s">
        <v>139</v>
      </c>
      <c r="BB6" t="s">
        <v>118</v>
      </c>
      <c r="BC6" t="s">
        <v>104</v>
      </c>
      <c r="BD6" t="s">
        <v>134</v>
      </c>
      <c r="BE6" t="s">
        <v>139</v>
      </c>
      <c r="BF6" t="s">
        <v>118</v>
      </c>
      <c r="BG6" t="s">
        <v>104</v>
      </c>
      <c r="BH6" t="s">
        <v>134</v>
      </c>
      <c r="BI6" t="s">
        <v>139</v>
      </c>
      <c r="BJ6" t="s">
        <v>118</v>
      </c>
      <c r="BK6" t="s">
        <v>104</v>
      </c>
      <c r="BL6" t="s">
        <v>134</v>
      </c>
      <c r="BM6" t="s">
        <v>139</v>
      </c>
      <c r="BR6" t="s">
        <v>118</v>
      </c>
      <c r="BS6" t="s">
        <v>104</v>
      </c>
      <c r="BT6" t="s">
        <v>134</v>
      </c>
      <c r="BU6" t="s">
        <v>139</v>
      </c>
      <c r="BZ6" t="s">
        <v>118</v>
      </c>
      <c r="CA6" t="s">
        <v>104</v>
      </c>
      <c r="CB6" t="s">
        <v>134</v>
      </c>
      <c r="CC6" t="s">
        <v>139</v>
      </c>
    </row>
    <row r="7" spans="1:89" x14ac:dyDescent="0.25">
      <c r="A7" s="12" t="s">
        <v>12</v>
      </c>
      <c r="B7">
        <v>4</v>
      </c>
      <c r="C7">
        <v>0</v>
      </c>
      <c r="D7">
        <v>0</v>
      </c>
      <c r="E7">
        <v>0</v>
      </c>
      <c r="F7">
        <v>5</v>
      </c>
      <c r="G7">
        <v>0</v>
      </c>
      <c r="H7">
        <v>0</v>
      </c>
      <c r="I7">
        <v>0</v>
      </c>
      <c r="J7">
        <v>9</v>
      </c>
      <c r="K7">
        <v>0</v>
      </c>
      <c r="L7">
        <v>0</v>
      </c>
      <c r="M7">
        <v>0</v>
      </c>
      <c r="V7">
        <v>1</v>
      </c>
      <c r="W7">
        <v>12</v>
      </c>
      <c r="X7">
        <v>12</v>
      </c>
      <c r="Y7">
        <v>12</v>
      </c>
      <c r="AL7">
        <v>1</v>
      </c>
      <c r="AM7">
        <v>15</v>
      </c>
      <c r="AN7">
        <v>15</v>
      </c>
      <c r="AO7">
        <v>15</v>
      </c>
      <c r="AP7">
        <v>2</v>
      </c>
      <c r="AQ7">
        <v>27</v>
      </c>
      <c r="AR7">
        <v>27</v>
      </c>
      <c r="AS7">
        <v>27</v>
      </c>
      <c r="AT7">
        <v>3</v>
      </c>
      <c r="AU7">
        <v>0</v>
      </c>
      <c r="AV7">
        <v>0</v>
      </c>
      <c r="AW7">
        <v>0</v>
      </c>
      <c r="AX7">
        <v>3</v>
      </c>
      <c r="AY7">
        <v>0</v>
      </c>
      <c r="AZ7">
        <v>0</v>
      </c>
      <c r="BA7">
        <v>0</v>
      </c>
      <c r="CH7">
        <v>14</v>
      </c>
      <c r="CI7">
        <v>27</v>
      </c>
      <c r="CJ7">
        <v>27</v>
      </c>
      <c r="CK7">
        <v>27</v>
      </c>
    </row>
    <row r="8" spans="1:89" x14ac:dyDescent="0.25">
      <c r="A8" s="12" t="s">
        <v>16</v>
      </c>
      <c r="B8">
        <v>1</v>
      </c>
      <c r="C8">
        <v>0</v>
      </c>
      <c r="D8">
        <v>0</v>
      </c>
      <c r="E8">
        <v>0</v>
      </c>
      <c r="J8">
        <v>1</v>
      </c>
      <c r="K8">
        <v>0</v>
      </c>
      <c r="L8">
        <v>0</v>
      </c>
      <c r="M8">
        <v>0</v>
      </c>
      <c r="AT8">
        <v>2</v>
      </c>
      <c r="AU8">
        <v>0</v>
      </c>
      <c r="AV8">
        <v>0</v>
      </c>
      <c r="AW8">
        <v>0</v>
      </c>
      <c r="AX8">
        <v>2</v>
      </c>
      <c r="AY8">
        <v>0</v>
      </c>
      <c r="AZ8">
        <v>0</v>
      </c>
      <c r="BA8">
        <v>0</v>
      </c>
      <c r="CH8">
        <v>3</v>
      </c>
      <c r="CI8">
        <v>0</v>
      </c>
      <c r="CJ8">
        <v>0</v>
      </c>
      <c r="CK8">
        <v>0</v>
      </c>
    </row>
    <row r="9" spans="1:89" x14ac:dyDescent="0.25">
      <c r="A9" s="12" t="s">
        <v>35</v>
      </c>
      <c r="B9">
        <v>4</v>
      </c>
      <c r="C9">
        <v>0</v>
      </c>
      <c r="D9">
        <v>0</v>
      </c>
      <c r="E9">
        <v>0</v>
      </c>
      <c r="J9">
        <v>4</v>
      </c>
      <c r="K9">
        <v>0</v>
      </c>
      <c r="L9">
        <v>0</v>
      </c>
      <c r="M9">
        <v>0</v>
      </c>
      <c r="N9">
        <v>4</v>
      </c>
      <c r="O9">
        <v>65</v>
      </c>
      <c r="P9">
        <v>65</v>
      </c>
      <c r="Q9">
        <v>0</v>
      </c>
      <c r="R9">
        <v>4</v>
      </c>
      <c r="S9">
        <v>65</v>
      </c>
      <c r="T9">
        <v>65</v>
      </c>
      <c r="U9">
        <v>0</v>
      </c>
      <c r="V9">
        <v>1</v>
      </c>
      <c r="W9">
        <v>12</v>
      </c>
      <c r="X9">
        <v>12</v>
      </c>
      <c r="Y9">
        <v>12</v>
      </c>
      <c r="Z9">
        <v>1</v>
      </c>
      <c r="AA9">
        <v>2.5</v>
      </c>
      <c r="AB9">
        <v>2.5</v>
      </c>
      <c r="AC9">
        <v>2.5</v>
      </c>
      <c r="AP9">
        <v>2</v>
      </c>
      <c r="AQ9">
        <v>14.5</v>
      </c>
      <c r="AR9">
        <v>14.5</v>
      </c>
      <c r="AS9">
        <v>14.5</v>
      </c>
      <c r="AT9">
        <v>5</v>
      </c>
      <c r="AU9">
        <v>0</v>
      </c>
      <c r="AV9">
        <v>0</v>
      </c>
      <c r="AW9">
        <v>0</v>
      </c>
      <c r="AX9">
        <v>5</v>
      </c>
      <c r="AY9">
        <v>0</v>
      </c>
      <c r="AZ9">
        <v>0</v>
      </c>
      <c r="BA9">
        <v>0</v>
      </c>
      <c r="CH9">
        <v>15</v>
      </c>
      <c r="CI9">
        <v>79.5</v>
      </c>
      <c r="CJ9">
        <v>79.5</v>
      </c>
      <c r="CK9">
        <v>14.5</v>
      </c>
    </row>
    <row r="10" spans="1:89" x14ac:dyDescent="0.25">
      <c r="A10" s="12" t="s">
        <v>38</v>
      </c>
      <c r="B10">
        <v>6</v>
      </c>
      <c r="C10">
        <v>0</v>
      </c>
      <c r="D10">
        <v>0</v>
      </c>
      <c r="E10">
        <v>0</v>
      </c>
      <c r="F10">
        <v>8</v>
      </c>
      <c r="G10">
        <v>0</v>
      </c>
      <c r="H10">
        <v>0</v>
      </c>
      <c r="I10">
        <v>0</v>
      </c>
      <c r="J10">
        <v>14</v>
      </c>
      <c r="K10">
        <v>0</v>
      </c>
      <c r="L10">
        <v>0</v>
      </c>
      <c r="M10">
        <v>0</v>
      </c>
      <c r="N10">
        <v>2</v>
      </c>
      <c r="O10">
        <v>32.5</v>
      </c>
      <c r="P10">
        <v>32.5</v>
      </c>
      <c r="Q10">
        <v>0</v>
      </c>
      <c r="R10">
        <v>2</v>
      </c>
      <c r="S10">
        <v>32.5</v>
      </c>
      <c r="T10">
        <v>32.5</v>
      </c>
      <c r="U10">
        <v>0</v>
      </c>
      <c r="AT10">
        <v>1</v>
      </c>
      <c r="AU10">
        <v>0</v>
      </c>
      <c r="AV10">
        <v>0</v>
      </c>
      <c r="AW10">
        <v>0</v>
      </c>
      <c r="AX10">
        <v>1</v>
      </c>
      <c r="AY10">
        <v>0</v>
      </c>
      <c r="AZ10">
        <v>0</v>
      </c>
      <c r="BA10">
        <v>0</v>
      </c>
      <c r="CH10">
        <v>17</v>
      </c>
      <c r="CI10">
        <v>32.5</v>
      </c>
      <c r="CJ10">
        <v>32.5</v>
      </c>
      <c r="CK10">
        <v>0</v>
      </c>
    </row>
    <row r="11" spans="1:89" x14ac:dyDescent="0.25">
      <c r="A11" s="12" t="s">
        <v>41</v>
      </c>
      <c r="B11">
        <v>4</v>
      </c>
      <c r="C11">
        <v>0</v>
      </c>
      <c r="D11">
        <v>0</v>
      </c>
      <c r="E11">
        <v>0</v>
      </c>
      <c r="J11">
        <v>4</v>
      </c>
      <c r="K11">
        <v>0</v>
      </c>
      <c r="L11">
        <v>0</v>
      </c>
      <c r="M11">
        <v>0</v>
      </c>
      <c r="AT11">
        <v>3</v>
      </c>
      <c r="AU11">
        <v>0</v>
      </c>
      <c r="AV11">
        <v>0</v>
      </c>
      <c r="AW11">
        <v>0</v>
      </c>
      <c r="AX11">
        <v>3</v>
      </c>
      <c r="AY11">
        <v>0</v>
      </c>
      <c r="AZ11">
        <v>0</v>
      </c>
      <c r="BA11">
        <v>0</v>
      </c>
      <c r="BZ11">
        <v>2</v>
      </c>
      <c r="CA11">
        <v>0</v>
      </c>
      <c r="CB11">
        <v>0</v>
      </c>
      <c r="CC11">
        <v>0</v>
      </c>
      <c r="CD11">
        <v>2</v>
      </c>
      <c r="CE11">
        <v>0</v>
      </c>
      <c r="CF11">
        <v>0</v>
      </c>
      <c r="CG11">
        <v>0</v>
      </c>
      <c r="CH11">
        <v>9</v>
      </c>
      <c r="CI11">
        <v>0</v>
      </c>
      <c r="CJ11">
        <v>0</v>
      </c>
      <c r="CK11">
        <v>0</v>
      </c>
    </row>
    <row r="12" spans="1:89" x14ac:dyDescent="0.25">
      <c r="A12" s="12" t="s">
        <v>59</v>
      </c>
      <c r="B12">
        <v>6</v>
      </c>
      <c r="C12">
        <v>0</v>
      </c>
      <c r="D12">
        <v>0</v>
      </c>
      <c r="E12">
        <v>0</v>
      </c>
      <c r="F12">
        <v>6</v>
      </c>
      <c r="G12">
        <v>0</v>
      </c>
      <c r="H12">
        <v>0</v>
      </c>
      <c r="I12">
        <v>0</v>
      </c>
      <c r="J12">
        <v>12</v>
      </c>
      <c r="K12">
        <v>0</v>
      </c>
      <c r="L12">
        <v>0</v>
      </c>
      <c r="M12">
        <v>0</v>
      </c>
      <c r="AT12">
        <v>2</v>
      </c>
      <c r="AU12">
        <v>0</v>
      </c>
      <c r="AV12">
        <v>0</v>
      </c>
      <c r="AW12">
        <v>0</v>
      </c>
      <c r="AX12">
        <v>2</v>
      </c>
      <c r="AY12">
        <v>0</v>
      </c>
      <c r="AZ12">
        <v>0</v>
      </c>
      <c r="BA12">
        <v>0</v>
      </c>
      <c r="CH12">
        <v>14</v>
      </c>
      <c r="CI12">
        <v>0</v>
      </c>
      <c r="CJ12">
        <v>0</v>
      </c>
      <c r="CK12">
        <v>0</v>
      </c>
    </row>
    <row r="13" spans="1:89" x14ac:dyDescent="0.25">
      <c r="A13" s="12" t="s">
        <v>3</v>
      </c>
      <c r="B13">
        <v>6</v>
      </c>
      <c r="C13">
        <v>0</v>
      </c>
      <c r="D13">
        <v>0</v>
      </c>
      <c r="E13">
        <v>0</v>
      </c>
      <c r="J13">
        <v>6</v>
      </c>
      <c r="K13">
        <v>0</v>
      </c>
      <c r="L13">
        <v>0</v>
      </c>
      <c r="M13">
        <v>0</v>
      </c>
      <c r="AT13">
        <v>1</v>
      </c>
      <c r="AU13">
        <v>0</v>
      </c>
      <c r="AV13">
        <v>0</v>
      </c>
      <c r="AW13">
        <v>0</v>
      </c>
      <c r="AX13">
        <v>1</v>
      </c>
      <c r="AY13">
        <v>0</v>
      </c>
      <c r="AZ13">
        <v>0</v>
      </c>
      <c r="BA13">
        <v>0</v>
      </c>
      <c r="BR13">
        <v>1</v>
      </c>
      <c r="BS13">
        <v>8</v>
      </c>
      <c r="BT13">
        <v>8</v>
      </c>
      <c r="BU13">
        <v>0</v>
      </c>
      <c r="BV13">
        <v>1</v>
      </c>
      <c r="BW13">
        <v>8</v>
      </c>
      <c r="BX13">
        <v>8</v>
      </c>
      <c r="BY13">
        <v>0</v>
      </c>
      <c r="CH13">
        <v>8</v>
      </c>
      <c r="CI13">
        <v>8</v>
      </c>
      <c r="CJ13">
        <v>8</v>
      </c>
      <c r="CK13">
        <v>0</v>
      </c>
    </row>
    <row r="14" spans="1:89" x14ac:dyDescent="0.25">
      <c r="A14" s="12" t="s">
        <v>24</v>
      </c>
      <c r="B14">
        <v>1</v>
      </c>
      <c r="C14">
        <v>0</v>
      </c>
      <c r="D14">
        <v>0</v>
      </c>
      <c r="E14">
        <v>0</v>
      </c>
      <c r="J14">
        <v>1</v>
      </c>
      <c r="K14">
        <v>0</v>
      </c>
      <c r="L14">
        <v>0</v>
      </c>
      <c r="M14">
        <v>0</v>
      </c>
      <c r="N14">
        <v>1</v>
      </c>
      <c r="O14">
        <v>97.5</v>
      </c>
      <c r="P14">
        <v>97.5</v>
      </c>
      <c r="Q14">
        <v>0</v>
      </c>
      <c r="R14">
        <v>1</v>
      </c>
      <c r="S14">
        <v>97.5</v>
      </c>
      <c r="T14">
        <v>97.5</v>
      </c>
      <c r="U14">
        <v>0</v>
      </c>
      <c r="AD14">
        <v>1</v>
      </c>
      <c r="AE14">
        <v>2.6</v>
      </c>
      <c r="AF14">
        <v>2.6</v>
      </c>
      <c r="AG14">
        <v>2.6</v>
      </c>
      <c r="AH14">
        <v>1</v>
      </c>
      <c r="AI14">
        <v>12</v>
      </c>
      <c r="AJ14">
        <v>12</v>
      </c>
      <c r="AK14">
        <v>12</v>
      </c>
      <c r="AP14">
        <v>2</v>
      </c>
      <c r="AQ14">
        <v>14.6</v>
      </c>
      <c r="AR14">
        <v>14.6</v>
      </c>
      <c r="AS14">
        <v>14.6</v>
      </c>
      <c r="BB14">
        <v>1</v>
      </c>
      <c r="BC14">
        <v>2.5</v>
      </c>
      <c r="BD14">
        <v>2.5</v>
      </c>
      <c r="BE14">
        <v>0</v>
      </c>
      <c r="BF14">
        <v>1</v>
      </c>
      <c r="BG14">
        <v>2.5</v>
      </c>
      <c r="BH14">
        <v>2.5</v>
      </c>
      <c r="BI14">
        <v>0</v>
      </c>
      <c r="BN14">
        <v>2</v>
      </c>
      <c r="BO14">
        <v>5</v>
      </c>
      <c r="BP14">
        <v>5</v>
      </c>
      <c r="BQ14">
        <v>0</v>
      </c>
      <c r="CH14">
        <v>6</v>
      </c>
      <c r="CI14">
        <v>117.1</v>
      </c>
      <c r="CJ14">
        <v>117.1</v>
      </c>
      <c r="CK14">
        <v>14.6</v>
      </c>
    </row>
    <row r="15" spans="1:89" x14ac:dyDescent="0.25">
      <c r="A15" s="12" t="s">
        <v>44</v>
      </c>
      <c r="B15">
        <v>6</v>
      </c>
      <c r="C15">
        <v>0</v>
      </c>
      <c r="D15">
        <v>0</v>
      </c>
      <c r="E15">
        <v>0</v>
      </c>
      <c r="J15">
        <v>6</v>
      </c>
      <c r="K15">
        <v>0</v>
      </c>
      <c r="L15">
        <v>0</v>
      </c>
      <c r="M15">
        <v>0</v>
      </c>
      <c r="N15">
        <v>1</v>
      </c>
      <c r="O15">
        <v>32.5</v>
      </c>
      <c r="P15">
        <v>32.5</v>
      </c>
      <c r="Q15">
        <v>0</v>
      </c>
      <c r="R15">
        <v>1</v>
      </c>
      <c r="S15">
        <v>32.5</v>
      </c>
      <c r="T15">
        <v>32.5</v>
      </c>
      <c r="U15">
        <v>0</v>
      </c>
      <c r="CH15">
        <v>7</v>
      </c>
      <c r="CI15">
        <v>32.5</v>
      </c>
      <c r="CJ15">
        <v>32.5</v>
      </c>
      <c r="CK15">
        <v>0</v>
      </c>
    </row>
    <row r="16" spans="1:89" x14ac:dyDescent="0.25">
      <c r="A16" s="12" t="s">
        <v>150</v>
      </c>
      <c r="B16">
        <v>2</v>
      </c>
      <c r="C16">
        <v>0</v>
      </c>
      <c r="D16">
        <v>0</v>
      </c>
      <c r="E16">
        <v>0</v>
      </c>
      <c r="J16">
        <v>2</v>
      </c>
      <c r="K16">
        <v>0</v>
      </c>
      <c r="L16">
        <v>0</v>
      </c>
      <c r="M16">
        <v>0</v>
      </c>
      <c r="CH16">
        <v>2</v>
      </c>
      <c r="CI16">
        <v>0</v>
      </c>
      <c r="CJ16">
        <v>0</v>
      </c>
      <c r="CK16">
        <v>0</v>
      </c>
    </row>
    <row r="17" spans="1:89" x14ac:dyDescent="0.25">
      <c r="A17" s="12" t="s">
        <v>149</v>
      </c>
      <c r="B17">
        <v>5</v>
      </c>
      <c r="C17">
        <v>0</v>
      </c>
      <c r="D17">
        <v>0</v>
      </c>
      <c r="E17">
        <v>0</v>
      </c>
      <c r="F17">
        <v>1</v>
      </c>
      <c r="G17">
        <v>0</v>
      </c>
      <c r="H17">
        <v>0</v>
      </c>
      <c r="I17">
        <v>0</v>
      </c>
      <c r="J17">
        <v>6</v>
      </c>
      <c r="K17">
        <v>0</v>
      </c>
      <c r="L17">
        <v>0</v>
      </c>
      <c r="M17">
        <v>0</v>
      </c>
      <c r="AL17">
        <v>1</v>
      </c>
      <c r="AM17">
        <v>15</v>
      </c>
      <c r="AN17">
        <v>15</v>
      </c>
      <c r="AO17">
        <v>15</v>
      </c>
      <c r="AP17">
        <v>1</v>
      </c>
      <c r="AQ17">
        <v>15</v>
      </c>
      <c r="AR17">
        <v>15</v>
      </c>
      <c r="AS17">
        <v>15</v>
      </c>
      <c r="BJ17">
        <v>1</v>
      </c>
      <c r="BK17">
        <v>2.5</v>
      </c>
      <c r="BL17">
        <v>2.5</v>
      </c>
      <c r="BM17">
        <v>0</v>
      </c>
      <c r="BN17">
        <v>1</v>
      </c>
      <c r="BO17">
        <v>2.5</v>
      </c>
      <c r="BP17">
        <v>2.5</v>
      </c>
      <c r="BQ17">
        <v>0</v>
      </c>
      <c r="CH17">
        <v>8</v>
      </c>
      <c r="CI17">
        <v>17.5</v>
      </c>
      <c r="CJ17">
        <v>17.5</v>
      </c>
      <c r="CK17">
        <v>15</v>
      </c>
    </row>
    <row r="18" spans="1:89" x14ac:dyDescent="0.25">
      <c r="A18" s="12" t="s">
        <v>27</v>
      </c>
      <c r="B18">
        <v>1</v>
      </c>
      <c r="C18">
        <v>0</v>
      </c>
      <c r="D18">
        <v>0</v>
      </c>
      <c r="E18">
        <v>0</v>
      </c>
      <c r="J18">
        <v>1</v>
      </c>
      <c r="K18">
        <v>0</v>
      </c>
      <c r="L18">
        <v>0</v>
      </c>
      <c r="M18">
        <v>0</v>
      </c>
      <c r="AL18">
        <v>1</v>
      </c>
      <c r="AM18">
        <v>15</v>
      </c>
      <c r="AN18">
        <v>15</v>
      </c>
      <c r="AO18">
        <v>15</v>
      </c>
      <c r="AP18">
        <v>1</v>
      </c>
      <c r="AQ18">
        <v>15</v>
      </c>
      <c r="AR18">
        <v>15</v>
      </c>
      <c r="AS18">
        <v>15</v>
      </c>
      <c r="CH18">
        <v>2</v>
      </c>
      <c r="CI18">
        <v>15</v>
      </c>
      <c r="CJ18">
        <v>15</v>
      </c>
      <c r="CK18">
        <v>15</v>
      </c>
    </row>
    <row r="19" spans="1:89" x14ac:dyDescent="0.25">
      <c r="A19" s="12" t="s">
        <v>31</v>
      </c>
      <c r="B19">
        <v>1</v>
      </c>
      <c r="C19">
        <v>0</v>
      </c>
      <c r="D19">
        <v>0</v>
      </c>
      <c r="E19">
        <v>0</v>
      </c>
      <c r="J19">
        <v>1</v>
      </c>
      <c r="K19">
        <v>0</v>
      </c>
      <c r="L19">
        <v>0</v>
      </c>
      <c r="M19">
        <v>0</v>
      </c>
      <c r="CH19">
        <v>1</v>
      </c>
      <c r="CI19">
        <v>0</v>
      </c>
      <c r="CJ19">
        <v>0</v>
      </c>
      <c r="CK19">
        <v>0</v>
      </c>
    </row>
    <row r="20" spans="1:89" x14ac:dyDescent="0.25">
      <c r="A20" s="12" t="s">
        <v>103</v>
      </c>
      <c r="B20">
        <v>47</v>
      </c>
      <c r="C20">
        <v>0</v>
      </c>
      <c r="D20">
        <v>0</v>
      </c>
      <c r="E20">
        <v>0</v>
      </c>
      <c r="F20">
        <v>20</v>
      </c>
      <c r="G20">
        <v>0</v>
      </c>
      <c r="H20">
        <v>0</v>
      </c>
      <c r="I20">
        <v>0</v>
      </c>
      <c r="J20">
        <v>67</v>
      </c>
      <c r="K20">
        <v>0</v>
      </c>
      <c r="L20">
        <v>0</v>
      </c>
      <c r="M20">
        <v>0</v>
      </c>
      <c r="N20">
        <v>8</v>
      </c>
      <c r="O20">
        <v>227.5</v>
      </c>
      <c r="P20">
        <v>227.5</v>
      </c>
      <c r="Q20">
        <v>0</v>
      </c>
      <c r="R20">
        <v>8</v>
      </c>
      <c r="S20">
        <v>227.5</v>
      </c>
      <c r="T20">
        <v>227.5</v>
      </c>
      <c r="U20">
        <v>0</v>
      </c>
      <c r="V20">
        <v>2</v>
      </c>
      <c r="W20">
        <v>24</v>
      </c>
      <c r="X20">
        <v>24</v>
      </c>
      <c r="Y20">
        <v>24</v>
      </c>
      <c r="Z20">
        <v>1</v>
      </c>
      <c r="AA20">
        <v>2.5</v>
      </c>
      <c r="AB20">
        <v>2.5</v>
      </c>
      <c r="AC20">
        <v>2.5</v>
      </c>
      <c r="AD20">
        <v>1</v>
      </c>
      <c r="AE20">
        <v>2.6</v>
      </c>
      <c r="AF20">
        <v>2.6</v>
      </c>
      <c r="AG20">
        <v>2.6</v>
      </c>
      <c r="AH20">
        <v>1</v>
      </c>
      <c r="AI20">
        <v>12</v>
      </c>
      <c r="AJ20">
        <v>12</v>
      </c>
      <c r="AK20">
        <v>12</v>
      </c>
      <c r="AL20">
        <v>3</v>
      </c>
      <c r="AM20">
        <v>45</v>
      </c>
      <c r="AN20">
        <v>45</v>
      </c>
      <c r="AO20">
        <v>45</v>
      </c>
      <c r="AP20">
        <v>8</v>
      </c>
      <c r="AQ20">
        <v>86.1</v>
      </c>
      <c r="AR20">
        <v>86.1</v>
      </c>
      <c r="AS20">
        <v>86.1</v>
      </c>
      <c r="AT20">
        <v>17</v>
      </c>
      <c r="AU20">
        <v>0</v>
      </c>
      <c r="AV20">
        <v>0</v>
      </c>
      <c r="AW20">
        <v>0</v>
      </c>
      <c r="AX20">
        <v>17</v>
      </c>
      <c r="AY20">
        <v>0</v>
      </c>
      <c r="AZ20">
        <v>0</v>
      </c>
      <c r="BA20">
        <v>0</v>
      </c>
      <c r="BB20">
        <v>1</v>
      </c>
      <c r="BC20">
        <v>2.5</v>
      </c>
      <c r="BD20">
        <v>2.5</v>
      </c>
      <c r="BE20">
        <v>0</v>
      </c>
      <c r="BF20">
        <v>1</v>
      </c>
      <c r="BG20">
        <v>2.5</v>
      </c>
      <c r="BH20">
        <v>2.5</v>
      </c>
      <c r="BI20">
        <v>0</v>
      </c>
      <c r="BJ20">
        <v>1</v>
      </c>
      <c r="BK20">
        <v>2.5</v>
      </c>
      <c r="BL20">
        <v>2.5</v>
      </c>
      <c r="BM20">
        <v>0</v>
      </c>
      <c r="BN20">
        <v>3</v>
      </c>
      <c r="BO20">
        <v>7.5</v>
      </c>
      <c r="BP20">
        <v>7.5</v>
      </c>
      <c r="BQ20">
        <v>0</v>
      </c>
      <c r="BR20">
        <v>1</v>
      </c>
      <c r="BS20">
        <v>8</v>
      </c>
      <c r="BT20">
        <v>8</v>
      </c>
      <c r="BU20">
        <v>0</v>
      </c>
      <c r="BV20">
        <v>1</v>
      </c>
      <c r="BW20">
        <v>8</v>
      </c>
      <c r="BX20">
        <v>8</v>
      </c>
      <c r="BY20">
        <v>0</v>
      </c>
      <c r="BZ20">
        <v>2</v>
      </c>
      <c r="CA20">
        <v>0</v>
      </c>
      <c r="CB20">
        <v>0</v>
      </c>
      <c r="CC20">
        <v>0</v>
      </c>
      <c r="CD20">
        <v>2</v>
      </c>
      <c r="CE20">
        <v>0</v>
      </c>
      <c r="CF20">
        <v>0</v>
      </c>
      <c r="CG20">
        <v>0</v>
      </c>
      <c r="CH20">
        <v>106</v>
      </c>
      <c r="CI20">
        <v>329.1</v>
      </c>
      <c r="CJ20">
        <v>329.1</v>
      </c>
      <c r="CK20">
        <v>86.1</v>
      </c>
    </row>
  </sheetData>
  <pageMargins left="0.7" right="0.7" top="0.75" bottom="0.75" header="0.3" footer="0.3"/>
  <pageSetup paperSize="9" orientation="portrait" horizontalDpi="360" verticalDpi="36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18</vt:i4>
      </vt:variant>
    </vt:vector>
  </HeadingPairs>
  <TitlesOfParts>
    <vt:vector size="23" baseType="lpstr">
      <vt:lpstr>Menus</vt:lpstr>
      <vt:lpstr>Base</vt:lpstr>
      <vt:lpstr>Saisie</vt:lpstr>
      <vt:lpstr>Facture</vt:lpstr>
      <vt:lpstr>Compilation</vt:lpstr>
      <vt:lpstr>_10_repas_déjeuner__valable_3_mois</vt:lpstr>
      <vt:lpstr>A_la_carte</vt:lpstr>
      <vt:lpstr>CIVILITES</vt:lpstr>
      <vt:lpstr>Decouverte</vt:lpstr>
      <vt:lpstr>FAURE</vt:lpstr>
      <vt:lpstr>FORMULES</vt:lpstr>
      <vt:lpstr>mensuel_½_pension___petit_déjeuner_et_déjeuner</vt:lpstr>
      <vt:lpstr>mensuel_déjeuner</vt:lpstr>
      <vt:lpstr>mensuel_déjeuner_et_dîner</vt:lpstr>
      <vt:lpstr>mensuel_pension_complète</vt:lpstr>
      <vt:lpstr>N°APPT</vt:lpstr>
      <vt:lpstr>NOMS</vt:lpstr>
      <vt:lpstr>PRESTATIONS</vt:lpstr>
      <vt:lpstr>Repas_invité</vt:lpstr>
      <vt:lpstr>Repas_invité_COGEDIM</vt:lpstr>
      <vt:lpstr>TARIFS</vt:lpstr>
      <vt:lpstr>Ventes_annexes_10_</vt:lpstr>
      <vt:lpstr>Ventes_annexes_20_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Cote</dc:creator>
  <cp:lastModifiedBy>RA69A9</cp:lastModifiedBy>
  <cp:lastPrinted>2019-03-19T09:45:33Z</cp:lastPrinted>
  <dcterms:created xsi:type="dcterms:W3CDTF">2019-03-16T19:02:05Z</dcterms:created>
  <dcterms:modified xsi:type="dcterms:W3CDTF">2019-03-28T13:41:37Z</dcterms:modified>
</cp:coreProperties>
</file>